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нвар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<sst xmlns="http://schemas.openxmlformats.org/spreadsheetml/2006/main" count="1058" uniqueCount="180">
  <si>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</si>
  <si>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</si>
  <si>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</si>
  <si>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</si>
  <si>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</si>
  <si>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</si>
  <si>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</si>
  <si>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</si>
  <si>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</si>
  <si>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</si>
  <si>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</si>
  <si>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</si>
  <si>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</si>
  <si>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</si>
  <si>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</si>
  <si>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</si>
  <si>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</si>
  <si>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</si>
  <si>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</si>
  <si>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</si>
  <si>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</si>
  <si>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</si>
  <si>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</si>
  <si>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</si>
  <si>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</si>
  <si>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</si>
  <si>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</si>
  <si>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</si>
  <si>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</si>
  <si>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</si>
  <si>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</si>
  <si>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</si>
  <si>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</si>
  <si>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</si>
  <si>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</si>
  <si>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</si>
  <si>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</si>
  <si>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</si>
  <si>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</si>
  <si>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</si>
  <si>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</si>
  <si>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</si>
  <si>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</si>
  <si>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</si>
  <si>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</si>
  <si>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</si>
  <si>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</si>
  <si>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</si>
  <si>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</si>
  <si>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</si>
  <si>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</si>
  <si>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</si>
  <si>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</si>
  <si>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</si>
  <si>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</si>
  <si>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</si>
  <si>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</si>
  <si>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</si>
  <si>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</si>
  <si>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</si>
  <si>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</si>
  <si>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</si>
  <si>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</si>
  <si>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</si>
  <si>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</si>
  <si>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</si>
  <si>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</si>
  <si>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</si>
  <si>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</si>
  <si>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</si>
  <si>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</si>
  <si>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</si>
  <si>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</si>
  <si>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</si>
  <si>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</si>
  <si>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</si>
  <si>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</si>
  <si>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</si>
  <si>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</si>
  <si>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</si>
  <si>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</si>
  <si>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</si>
  <si>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</si>
  <si>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</si>
  <si>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</si>
  <si>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</si>
  <si>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</si>
  <si>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</si>
  <si>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</si>
  <si>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</si>
  <si>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</si>
  <si>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</si>
  <si>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</si>
  <si>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</si>
  <si>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</si>
  <si>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</si>
  <si>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</si>
  <si>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</si>
  <si>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</si>
  <si>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</si>
  <si>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</si>
  <si>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</si>
  <si>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</si>
  <si>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</si>
  <si>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</si>
  <si>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</si>
  <si>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</si>
  <si>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</si>
  <si>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</si>
  <si>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</si>
  <si>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</si>
  <si>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</si>
  <si>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</si>
  <si>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</si>
  <si>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</si>
  <si>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</si>
  <si>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</si>
  <si>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</si>
  <si>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</si>
  <si>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</si>
  <si>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</si>
  <si>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</si>
  <si>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</si>
  <si>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</si>
  <si>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</si>
  <si>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</si>
  <si>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</si>
  <si>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</si>
  <si>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</si>
  <si>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</si>
  <si>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</si>
  <si>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</si>
  <si>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</si>
  <si>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</si>
  <si>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</si>
  <si>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</si>
  <si>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</si>
  <si>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</si>
  <si>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</si>
  <si>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</si>
  <si>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</si>
  <si>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</si>
  <si>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</si>
  <si>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</si>
  <si>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</si>
  <si>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</si>
  <si>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t>
  </si>
  <si>
    <t xml:space="preserve">Постановление Правления ГКЦ РС(Я) № 333 от 30 декабря 2021 г. </t>
  </si>
  <si>
    <t>январь 2022 года</t>
  </si>
  <si>
    <t>01.01.2022</t>
  </si>
  <si>
    <t>02.01.2022</t>
  </si>
  <si>
    <t>03.01.2022</t>
  </si>
  <si>
    <t>04.01.2022</t>
  </si>
  <si>
    <t>05.01.2022</t>
  </si>
  <si>
    <t>06.01.2022</t>
  </si>
  <si>
    <t>07.01.2022</t>
  </si>
  <si>
    <t>08.01.2022</t>
  </si>
  <si>
    <t>09.01.2022</t>
  </si>
  <si>
    <t>10.01.2022</t>
  </si>
  <si>
    <t>11.01.2022</t>
  </si>
  <si>
    <t>12.01.2022</t>
  </si>
  <si>
    <t>13.01.2022</t>
  </si>
  <si>
    <t>14.01.2022</t>
  </si>
  <si>
    <t>15.01.2022</t>
  </si>
  <si>
    <t>16.01.2022</t>
  </si>
  <si>
    <t>17.01.2022</t>
  </si>
  <si>
    <t>18.01.2022</t>
  </si>
  <si>
    <t>19.01.2022</t>
  </si>
  <si>
    <t>20.01.2022</t>
  </si>
  <si>
    <t>21.01.2022</t>
  </si>
  <si>
    <t>22.01.2022</t>
  </si>
  <si>
    <t>23.01.2022</t>
  </si>
  <si>
    <t>24.01.2022</t>
  </si>
  <si>
    <t>25.01.2022</t>
  </si>
  <si>
    <t>26.01.2022</t>
  </si>
  <si>
    <t>27.01.2022</t>
  </si>
  <si>
    <t>28.01.2022</t>
  </si>
  <si>
    <t>29.01.2022</t>
  </si>
  <si>
    <t>30.01.2022</t>
  </si>
  <si>
    <t>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</si>
</sst>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70" zoomScaleNormal="70" zoomScaleSheetLayoutView="80" workbookViewId="0">
      <selection activeCell="M19" sqref="M19"/>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14" s="1" customFormat="1" ht="54.75" customHeight="1" x14ac:dyDescent="0.25">
      <c r="A1" s="104" t="s">
        <v>146</v>
      </c>
      <c r="B1" s="104"/>
      <c r="C1" s="104"/>
      <c r="D1" s="104"/>
      <c r="E1" s="104"/>
      <c r="F1" s="104"/>
    </row>
    <row r="2" spans="1:14" s="1" customFormat="1" ht="21.75" customHeight="1" x14ac:dyDescent="0.25">
      <c r="A2" s="105" t="s">
        <v>30</v>
      </c>
      <c r="B2" s="105"/>
      <c r="C2" s="105"/>
      <c r="D2" s="105"/>
      <c r="E2" s="105"/>
      <c r="F2" s="105"/>
      <c r="G2" s="1" t="s">
        <v>41</v>
      </c>
    </row>
    <row r="3" spans="1:14" ht="18" customHeight="1" x14ac:dyDescent="0.25">
      <c r="A3" s="106" t="s">
        <v>31</v>
      </c>
      <c r="B3" s="106"/>
      <c r="C3" s="106"/>
      <c r="D3" s="106"/>
      <c r="E3" s="106"/>
      <c r="F3" s="106"/>
    </row>
    <row r="4" spans="1:14" ht="34.5" customHeight="1" x14ac:dyDescent="0.25">
      <c r="A4" s="107" t="s">
        <v>48</v>
      </c>
      <c r="B4" s="107"/>
      <c r="C4" s="107"/>
      <c r="D4" s="107"/>
      <c r="E4" s="107"/>
      <c r="F4" s="107"/>
    </row>
    <row r="5" spans="1:14" x14ac:dyDescent="0.25">
      <c r="A5" s="111"/>
      <c r="B5" s="111"/>
      <c r="C5" s="112" t="s">
        <v>29</v>
      </c>
      <c r="D5" s="113"/>
      <c r="E5" s="113"/>
      <c r="F5" s="114"/>
    </row>
    <row r="6" spans="1:14" x14ac:dyDescent="0.25">
      <c r="A6" s="111"/>
      <c r="B6" s="111"/>
      <c r="C6" s="3" t="s">
        <v>0</v>
      </c>
      <c r="D6" s="3" t="s">
        <v>1</v>
      </c>
      <c r="E6" s="3" t="s">
        <v>2</v>
      </c>
      <c r="F6" s="3" t="s">
        <v>3</v>
      </c>
    </row>
    <row r="7" spans="1:14" s="6" customFormat="1" x14ac:dyDescent="0.25">
      <c r="A7" s="108" t="s">
        <v>47</v>
      </c>
      <c r="B7" s="109"/>
      <c r="C7" s="4">
        <f>$F$12+'СЕТ СН'!F5+СВЦЭМ!$D$10+'СЕТ СН'!F8-'СЕТ СН'!F$15</f>
        <v>4384.6462418199999</v>
      </c>
      <c r="D7" s="4">
        <f>$F$12+'СЕТ СН'!G5+СВЦЭМ!$D$10+'СЕТ СН'!G8-'СЕТ СН'!G$15</f>
        <v>4596.5362418200002</v>
      </c>
      <c r="E7" s="4">
        <f>$F$12+'СЕТ СН'!H5+СВЦЭМ!$D$10+'СЕТ СН'!H8-'СЕТ СН'!H$15</f>
        <v>4670.0362418200002</v>
      </c>
      <c r="F7" s="4">
        <f>$F$12+'СЕТ СН'!I5+СВЦЭМ!$D$10+'СЕТ СН'!I8-'СЕТ СН'!I$15</f>
        <v>4670.0362418200002</v>
      </c>
      <c r="G7" s="5"/>
    </row>
    <row r="8" spans="1:14" x14ac:dyDescent="0.25">
      <c r="F8" s="8"/>
    </row>
    <row r="9" spans="1:14" ht="45.75" customHeight="1" x14ac:dyDescent="0.25">
      <c r="A9" s="99" t="s">
        <v>49</v>
      </c>
      <c r="B9" s="99"/>
      <c r="C9" s="99"/>
      <c r="D9" s="99"/>
      <c r="E9" s="99"/>
      <c r="F9" s="99"/>
    </row>
    <row r="10" spans="1:14" x14ac:dyDescent="0.25">
      <c r="B10" s="2"/>
      <c r="H10" s="2" t="s">
        <v>41</v>
      </c>
      <c r="N10" s="2">
        <v>1</v>
      </c>
    </row>
    <row r="11" spans="1:14" ht="31.5" x14ac:dyDescent="0.25">
      <c r="A11" s="9"/>
      <c r="B11" s="110" t="s">
        <v>5</v>
      </c>
      <c r="C11" s="110"/>
      <c r="D11" s="110"/>
      <c r="E11" s="10" t="s">
        <v>4</v>
      </c>
      <c r="F11" s="11" t="s">
        <v>12</v>
      </c>
      <c r="G11" s="2" t="s">
        <v>41</v>
      </c>
    </row>
    <row r="12" spans="1:14" ht="31.5" x14ac:dyDescent="0.25">
      <c r="A12" s="12">
        <v>1</v>
      </c>
      <c r="B12" s="98" t="s">
        <v>50</v>
      </c>
      <c r="C12" s="98"/>
      <c r="D12" s="98"/>
      <c r="E12" s="13" t="s">
        <v>22</v>
      </c>
      <c r="F12" s="11">
        <f>ROUND(F13+F14*F15,8)+F34</f>
        <v>1746.6193902299999</v>
      </c>
      <c r="H12" s="2" t="s">
        <v>41</v>
      </c>
    </row>
    <row r="13" spans="1:14" ht="31.5" x14ac:dyDescent="0.25">
      <c r="A13" s="12">
        <v>2</v>
      </c>
      <c r="B13" s="98" t="s">
        <v>51</v>
      </c>
      <c r="C13" s="98"/>
      <c r="D13" s="98"/>
      <c r="E13" s="13" t="s">
        <v>22</v>
      </c>
      <c r="F13" s="11">
        <f>СВЦЭМ!$D$11</f>
        <v>1169.2263703799999</v>
      </c>
    </row>
    <row r="14" spans="1:14" ht="36" customHeight="1" x14ac:dyDescent="0.25">
      <c r="A14" s="12">
        <v>3</v>
      </c>
      <c r="B14" s="98" t="s">
        <v>52</v>
      </c>
      <c r="C14" s="98"/>
      <c r="D14" s="98"/>
      <c r="E14" s="13" t="s">
        <v>23</v>
      </c>
      <c r="F14" s="11">
        <f>СВЦЭМ!$D$12</f>
        <v>427033.79975678964</v>
      </c>
    </row>
    <row r="15" spans="1:14" ht="30.75" customHeight="1" x14ac:dyDescent="0.25">
      <c r="A15" s="12">
        <v>4</v>
      </c>
      <c r="B15" s="98" t="s">
        <v>53</v>
      </c>
      <c r="C15" s="98" t="s">
        <v>24</v>
      </c>
      <c r="D15" s="98" t="s">
        <v>24</v>
      </c>
      <c r="E15" s="14" t="s">
        <v>54</v>
      </c>
      <c r="F15" s="15">
        <f>ROUND(IF(F25-(F26+F33)&lt;=0,0,MAX(0,(F16-(F17+F24))/(F25-(F26+F33)))),11)</f>
        <v>1.35210145E-3</v>
      </c>
    </row>
    <row r="16" spans="1:14" ht="36" customHeight="1" x14ac:dyDescent="0.25">
      <c r="A16" s="12">
        <v>5</v>
      </c>
      <c r="B16" s="98" t="s">
        <v>55</v>
      </c>
      <c r="C16" s="98" t="s">
        <v>25</v>
      </c>
      <c r="D16" s="98" t="s">
        <v>6</v>
      </c>
      <c r="E16" s="13" t="s">
        <v>6</v>
      </c>
      <c r="F16" s="16">
        <f>СВЦЭМ!$D$27</f>
        <v>24.67</v>
      </c>
    </row>
    <row r="17" spans="1:6" ht="33" customHeight="1" x14ac:dyDescent="0.25">
      <c r="A17" s="12">
        <v>6</v>
      </c>
      <c r="B17" s="98" t="s">
        <v>56</v>
      </c>
      <c r="C17" s="98" t="s">
        <v>25</v>
      </c>
      <c r="D17" s="98" t="s">
        <v>6</v>
      </c>
      <c r="E17" s="13" t="s">
        <v>6</v>
      </c>
      <c r="F17" s="16">
        <f>SUM(F19:F23)</f>
        <v>24.574999999999999</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24.574999999999999</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17583.807000000001</v>
      </c>
    </row>
    <row r="26" spans="1:6" ht="30.75" customHeight="1" x14ac:dyDescent="0.25">
      <c r="A26" s="12">
        <v>9</v>
      </c>
      <c r="B26" s="98" t="s">
        <v>65</v>
      </c>
      <c r="C26" s="98" t="s">
        <v>27</v>
      </c>
      <c r="D26" s="98" t="s">
        <v>28</v>
      </c>
      <c r="E26" s="13" t="s">
        <v>64</v>
      </c>
      <c r="F26" s="16">
        <f>SUM(F28:F32)</f>
        <v>17513.546000000009</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17513.546000000009</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oKsZ/VkyxN/X90k3R002fjxgU+JOfajanxWmv3HDgnUjtWIAkhajWjpuAb36OXKmdRKoHzE/7h1/9QxiIbnh+w==" saltValue="IoYafm8E21C4EwrWhEG6PQ==" spinCount="100000"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3837.3382410200002</v>
      </c>
      <c r="C9" s="4">
        <f>СВЦЭМ!$D$14+'СЕТ СН'!G5+СВЦЭМ!$D$10+'СЕТ СН'!G8-'СЕТ СН'!G$16</f>
        <v>4049.22824102</v>
      </c>
      <c r="D9" s="4">
        <f>СВЦЭМ!$D$14+'СЕТ СН'!H5+СВЦЭМ!$D$10+'СЕТ СН'!H8-'СЕТ СН'!H$16</f>
        <v>4122.7282410200005</v>
      </c>
      <c r="E9" s="4">
        <f>СВЦЭМ!$D$14+'СЕТ СН'!I5+СВЦЭМ!$D$10+'СЕТ СН'!I8-'СЕТ СН'!I$16</f>
        <v>4122.7282410200005</v>
      </c>
    </row>
    <row r="10" spans="1:6" x14ac:dyDescent="0.25">
      <c r="A10" s="26" t="s">
        <v>35</v>
      </c>
      <c r="B10" s="4">
        <f>СВЦЭМ!$D$15+'СЕТ СН'!F5+СВЦЭМ!$D$10+'СЕТ СН'!F8-'СЕТ СН'!F$16</f>
        <v>4455.8096143800003</v>
      </c>
      <c r="C10" s="4">
        <f>СВЦЭМ!$D$15+'СЕТ СН'!G5+СВЦЭМ!$D$10+'СЕТ СН'!G8-'СЕТ СН'!G$16</f>
        <v>4667.6996143800006</v>
      </c>
      <c r="D10" s="4">
        <f>СВЦЭМ!$D$15+'СЕТ СН'!H5+СВЦЭМ!$D$10+'СЕТ СН'!H8-'СЕТ СН'!H$16</f>
        <v>4741.1996143800006</v>
      </c>
      <c r="E10" s="4">
        <f>СВЦЭМ!$D$15+'СЕТ СН'!I5+СВЦЭМ!$D$10+'СЕТ СН'!I8-'СЕТ СН'!I$16</f>
        <v>4741.1996143800006</v>
      </c>
    </row>
    <row r="11" spans="1:6" x14ac:dyDescent="0.25">
      <c r="A11" s="26" t="s">
        <v>36</v>
      </c>
      <c r="B11" s="4">
        <f>СВЦЭМ!$D$16+'СЕТ СН'!F5+СВЦЭМ!$D$10+'СЕТ СН'!F8-'СЕТ СН'!F$16</f>
        <v>5006.85267982</v>
      </c>
      <c r="C11" s="4">
        <f>СВЦЭМ!$D$16+'СЕТ СН'!G5+СВЦЭМ!$D$10+'СЕТ СН'!G8-'СЕТ СН'!G$16</f>
        <v>5218.7426798199995</v>
      </c>
      <c r="D11" s="4">
        <f>СВЦЭМ!$D$16+'СЕТ СН'!H5+СВЦЭМ!$D$10+'СЕТ СН'!H8-'СЕТ СН'!H$16</f>
        <v>5292.2426798199995</v>
      </c>
      <c r="E11" s="4">
        <f>СВЦЭМ!$D$16+'СЕТ СН'!I5+СВЦЭМ!$D$10+'СЕТ СН'!I8-'СЕТ СН'!I$16</f>
        <v>5292.2426798199995</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3837.3382410200002</v>
      </c>
      <c r="C16" s="28">
        <f>СВЦЭМ!$D$14+'СЕТ СН'!G5+СВЦЭМ!$D$10+'СЕТ СН'!G8-'СЕТ СН'!G$16</f>
        <v>4049.22824102</v>
      </c>
      <c r="D16" s="28">
        <f>СВЦЭМ!$D$14+'СЕТ СН'!H5+СВЦЭМ!$D$10+'СЕТ СН'!H8-'СЕТ СН'!H$16</f>
        <v>4122.7282410200005</v>
      </c>
      <c r="E16" s="28">
        <f>СВЦЭМ!$D$14+'СЕТ СН'!I5+СВЦЭМ!$D$10+'СЕТ СН'!I8-'СЕТ СН'!I$16</f>
        <v>4122.7282410200005</v>
      </c>
    </row>
    <row r="17" spans="1:5" x14ac:dyDescent="0.25">
      <c r="A17" s="26" t="s">
        <v>37</v>
      </c>
      <c r="B17" s="28">
        <f>СВЦЭМ!$D$17+'СЕТ СН'!F5+СВЦЭМ!$D$10+'СЕТ СН'!F8-'СЕТ СН'!F$16</f>
        <v>4736.4649625100001</v>
      </c>
      <c r="C17" s="28">
        <f>СВЦЭМ!$D$17+'СЕТ СН'!G5+СВЦЭМ!$D$10+'СЕТ СН'!G8-'СЕТ СН'!G$16</f>
        <v>4948.3549625100004</v>
      </c>
      <c r="D17" s="28">
        <f>СВЦЭМ!$D$17+'СЕТ СН'!H5+СВЦЭМ!$D$10+'СЕТ СН'!H8-'СЕТ СН'!H$16</f>
        <v>5021.8549625100004</v>
      </c>
      <c r="E17" s="28">
        <f>СВЦЭМ!$D$17+'СЕТ СН'!I5+СВЦЭМ!$D$10+'СЕТ СН'!I8-'СЕТ СН'!I$16</f>
        <v>5021.8549625100004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СН'!$F$9+СВЦЭМ!$D$10+'СЕТ СН'!$F$5-'СЕТ СН'!$F$17</f>
        <v>3821.1588834500003</v>
      </c>
      <c r="C12" s="36">
        <f>SUMIFS(СВЦЭМ!$C$39:$C$782,СВЦЭМ!$A$39:$A$782,$A12,СВЦЭМ!$B$39:$B$782,C$11)+'СЕТ СН'!$F$9+СВЦЭМ!$D$10+'СЕТ СН'!$F$5-'СЕТ СН'!$F$17</f>
        <v>3828.23081877</v>
      </c>
      <c r="D12" s="36">
        <f>SUMIFS(СВЦЭМ!$C$39:$C$782,СВЦЭМ!$A$39:$A$782,$A12,СВЦЭМ!$B$39:$B$782,D$11)+'СЕТ СН'!$F$9+СВЦЭМ!$D$10+'СЕТ СН'!$F$5-'СЕТ СН'!$F$17</f>
        <v>3849.0444652100005</v>
      </c>
      <c r="E12" s="36">
        <f>SUMIFS(СВЦЭМ!$C$39:$C$782,СВЦЭМ!$A$39:$A$782,$A12,СВЦЭМ!$B$39:$B$782,E$11)+'СЕТ СН'!$F$9+СВЦЭМ!$D$10+'СЕТ СН'!$F$5-'СЕТ СН'!$F$17</f>
        <v>3853.9552911000001</v>
      </c>
      <c r="F12" s="36">
        <f>SUMIFS(СВЦЭМ!$C$39:$C$782,СВЦЭМ!$A$39:$A$782,$A12,СВЦЭМ!$B$39:$B$782,F$11)+'СЕТ СН'!$F$9+СВЦЭМ!$D$10+'СЕТ СН'!$F$5-'СЕТ СН'!$F$17</f>
        <v>3863.6862471499999</v>
      </c>
      <c r="G12" s="36">
        <f>SUMIFS(СВЦЭМ!$C$39:$C$782,СВЦЭМ!$A$39:$A$782,$A12,СВЦЭМ!$B$39:$B$782,G$11)+'СЕТ СН'!$F$9+СВЦЭМ!$D$10+'СЕТ СН'!$F$5-'СЕТ СН'!$F$17</f>
        <v>3862.9778727400003</v>
      </c>
      <c r="H12" s="36">
        <f>SUMIFS(СВЦЭМ!$C$39:$C$782,СВЦЭМ!$A$39:$A$782,$A12,СВЦЭМ!$B$39:$B$782,H$11)+'СЕТ СН'!$F$9+СВЦЭМ!$D$10+'СЕТ СН'!$F$5-'СЕТ СН'!$F$17</f>
        <v>3835.9417891400003</v>
      </c>
      <c r="I12" s="36">
        <f>SUMIFS(СВЦЭМ!$C$39:$C$782,СВЦЭМ!$A$39:$A$782,$A12,СВЦЭМ!$B$39:$B$782,I$11)+'СЕТ СН'!$F$9+СВЦЭМ!$D$10+'СЕТ СН'!$F$5-'СЕТ СН'!$F$17</f>
        <v>3847.7969750800003</v>
      </c>
      <c r="J12" s="36">
        <f>SUMIFS(СВЦЭМ!$C$39:$C$782,СВЦЭМ!$A$39:$A$782,$A12,СВЦЭМ!$B$39:$B$782,J$11)+'СЕТ СН'!$F$9+СВЦЭМ!$D$10+'СЕТ СН'!$F$5-'СЕТ СН'!$F$17</f>
        <v>3840.82305292</v>
      </c>
      <c r="K12" s="36">
        <f>SUMIFS(СВЦЭМ!$C$39:$C$782,СВЦЭМ!$A$39:$A$782,$A12,СВЦЭМ!$B$39:$B$782,K$11)+'СЕТ СН'!$F$9+СВЦЭМ!$D$10+'СЕТ СН'!$F$5-'СЕТ СН'!$F$17</f>
        <v>3810.6882798100005</v>
      </c>
      <c r="L12" s="36">
        <f>SUMIFS(СВЦЭМ!$C$39:$C$782,СВЦЭМ!$A$39:$A$782,$A12,СВЦЭМ!$B$39:$B$782,L$11)+'СЕТ СН'!$F$9+СВЦЭМ!$D$10+'СЕТ СН'!$F$5-'СЕТ СН'!$F$17</f>
        <v>3796.05950054</v>
      </c>
      <c r="M12" s="36">
        <f>SUMIFS(СВЦЭМ!$C$39:$C$782,СВЦЭМ!$A$39:$A$782,$A12,СВЦЭМ!$B$39:$B$782,M$11)+'СЕТ СН'!$F$9+СВЦЭМ!$D$10+'СЕТ СН'!$F$5-'СЕТ СН'!$F$17</f>
        <v>3763.3904667400002</v>
      </c>
      <c r="N12" s="36">
        <f>SUMIFS(СВЦЭМ!$C$39:$C$782,СВЦЭМ!$A$39:$A$782,$A12,СВЦЭМ!$B$39:$B$782,N$11)+'СЕТ СН'!$F$9+СВЦЭМ!$D$10+'СЕТ СН'!$F$5-'СЕТ СН'!$F$17</f>
        <v>3764.2217526800005</v>
      </c>
      <c r="O12" s="36">
        <f>SUMIFS(СВЦЭМ!$C$39:$C$782,СВЦЭМ!$A$39:$A$782,$A12,СВЦЭМ!$B$39:$B$782,O$11)+'СЕТ СН'!$F$9+СВЦЭМ!$D$10+'СЕТ СН'!$F$5-'СЕТ СН'!$F$17</f>
        <v>3797.4344126700003</v>
      </c>
      <c r="P12" s="36">
        <f>SUMIFS(СВЦЭМ!$C$39:$C$782,СВЦЭМ!$A$39:$A$782,$A12,СВЦЭМ!$B$39:$B$782,P$11)+'СЕТ СН'!$F$9+СВЦЭМ!$D$10+'СЕТ СН'!$F$5-'СЕТ СН'!$F$17</f>
        <v>3818.2298384300002</v>
      </c>
      <c r="Q12" s="36">
        <f>SUMIFS(СВЦЭМ!$C$39:$C$782,СВЦЭМ!$A$39:$A$782,$A12,СВЦЭМ!$B$39:$B$782,Q$11)+'СЕТ СН'!$F$9+СВЦЭМ!$D$10+'СЕТ СН'!$F$5-'СЕТ СН'!$F$17</f>
        <v>3818.6144602000004</v>
      </c>
      <c r="R12" s="36">
        <f>SUMIFS(СВЦЭМ!$C$39:$C$782,СВЦЭМ!$A$39:$A$782,$A12,СВЦЭМ!$B$39:$B$782,R$11)+'СЕТ СН'!$F$9+СВЦЭМ!$D$10+'СЕТ СН'!$F$5-'СЕТ СН'!$F$17</f>
        <v>3769.0947749100005</v>
      </c>
      <c r="S12" s="36">
        <f>SUMIFS(СВЦЭМ!$C$39:$C$782,СВЦЭМ!$A$39:$A$782,$A12,СВЦЭМ!$B$39:$B$782,S$11)+'СЕТ СН'!$F$9+СВЦЭМ!$D$10+'СЕТ СН'!$F$5-'СЕТ СН'!$F$17</f>
        <v>3743.2352638800003</v>
      </c>
      <c r="T12" s="36">
        <f>SUMIFS(СВЦЭМ!$C$39:$C$782,СВЦЭМ!$A$39:$A$782,$A12,СВЦЭМ!$B$39:$B$782,T$11)+'СЕТ СН'!$F$9+СВЦЭМ!$D$10+'СЕТ СН'!$F$5-'СЕТ СН'!$F$17</f>
        <v>3751.8107242599999</v>
      </c>
      <c r="U12" s="36">
        <f>SUMIFS(СВЦЭМ!$C$39:$C$782,СВЦЭМ!$A$39:$A$782,$A12,СВЦЭМ!$B$39:$B$782,U$11)+'СЕТ СН'!$F$9+СВЦЭМ!$D$10+'СЕТ СН'!$F$5-'СЕТ СН'!$F$17</f>
        <v>3744.9033577400005</v>
      </c>
      <c r="V12" s="36">
        <f>SUMIFS(СВЦЭМ!$C$39:$C$782,СВЦЭМ!$A$39:$A$782,$A12,СВЦЭМ!$B$39:$B$782,V$11)+'СЕТ СН'!$F$9+СВЦЭМ!$D$10+'СЕТ СН'!$F$5-'СЕТ СН'!$F$17</f>
        <v>3751.0497911400003</v>
      </c>
      <c r="W12" s="36">
        <f>SUMIFS(СВЦЭМ!$C$39:$C$782,СВЦЭМ!$A$39:$A$782,$A12,СВЦЭМ!$B$39:$B$782,W$11)+'СЕТ СН'!$F$9+СВЦЭМ!$D$10+'СЕТ СН'!$F$5-'СЕТ СН'!$F$17</f>
        <v>3777.9427518800003</v>
      </c>
      <c r="X12" s="36">
        <f>SUMIFS(СВЦЭМ!$C$39:$C$782,СВЦЭМ!$A$39:$A$782,$A12,СВЦЭМ!$B$39:$B$782,X$11)+'СЕТ СН'!$F$9+СВЦЭМ!$D$10+'СЕТ СН'!$F$5-'СЕТ СН'!$F$17</f>
        <v>3790.34869712</v>
      </c>
      <c r="Y12" s="36">
        <f>SUMIFS(СВЦЭМ!$C$39:$C$782,СВЦЭМ!$A$39:$A$782,$A12,СВЦЭМ!$B$39:$B$782,Y$11)+'СЕТ СН'!$F$9+СВЦЭМ!$D$10+'СЕТ СН'!$F$5-'СЕТ СН'!$F$17</f>
        <v>3806.4331420799999</v>
      </c>
      <c r="AA12" s="37"/>
    </row>
    <row r="13" spans="1:27" ht="15.75" x14ac:dyDescent="0.2">
      <c r="A13" s="35">
        <f>A12+1</f>
        <v>44563</v>
      </c>
      <c r="B13" s="36">
        <f>SUMIFS(СВЦЭМ!$C$39:$C$782,СВЦЭМ!$A$39:$A$782,$A13,СВЦЭМ!$B$39:$B$782,B$11)+'СЕТ СН'!$F$9+СВЦЭМ!$D$10+'СЕТ СН'!$F$5-'СЕТ СН'!$F$17</f>
        <v>3789.9645995700002</v>
      </c>
      <c r="C13" s="36">
        <f>SUMIFS(СВЦЭМ!$C$39:$C$782,СВЦЭМ!$A$39:$A$782,$A13,СВЦЭМ!$B$39:$B$782,C$11)+'СЕТ СН'!$F$9+СВЦЭМ!$D$10+'СЕТ СН'!$F$5-'СЕТ СН'!$F$17</f>
        <v>3786.7187374900004</v>
      </c>
      <c r="D13" s="36">
        <f>SUMIFS(СВЦЭМ!$C$39:$C$782,СВЦЭМ!$A$39:$A$782,$A13,СВЦЭМ!$B$39:$B$782,D$11)+'СЕТ СН'!$F$9+СВЦЭМ!$D$10+'СЕТ СН'!$F$5-'СЕТ СН'!$F$17</f>
        <v>3819.5434255400005</v>
      </c>
      <c r="E13" s="36">
        <f>SUMIFS(СВЦЭМ!$C$39:$C$782,СВЦЭМ!$A$39:$A$782,$A13,СВЦЭМ!$B$39:$B$782,E$11)+'СЕТ СН'!$F$9+СВЦЭМ!$D$10+'СЕТ СН'!$F$5-'СЕТ СН'!$F$17</f>
        <v>3824.3138761600003</v>
      </c>
      <c r="F13" s="36">
        <f>SUMIFS(СВЦЭМ!$C$39:$C$782,СВЦЭМ!$A$39:$A$782,$A13,СВЦЭМ!$B$39:$B$782,F$11)+'СЕТ СН'!$F$9+СВЦЭМ!$D$10+'СЕТ СН'!$F$5-'СЕТ СН'!$F$17</f>
        <v>3817.1258894299999</v>
      </c>
      <c r="G13" s="36">
        <f>SUMIFS(СВЦЭМ!$C$39:$C$782,СВЦЭМ!$A$39:$A$782,$A13,СВЦЭМ!$B$39:$B$782,G$11)+'СЕТ СН'!$F$9+СВЦЭМ!$D$10+'СЕТ СН'!$F$5-'СЕТ СН'!$F$17</f>
        <v>3814.5733347200003</v>
      </c>
      <c r="H13" s="36">
        <f>SUMIFS(СВЦЭМ!$C$39:$C$782,СВЦЭМ!$A$39:$A$782,$A13,СВЦЭМ!$B$39:$B$782,H$11)+'СЕТ СН'!$F$9+СВЦЭМ!$D$10+'СЕТ СН'!$F$5-'СЕТ СН'!$F$17</f>
        <v>3798.0542289700002</v>
      </c>
      <c r="I13" s="36">
        <f>SUMIFS(СВЦЭМ!$C$39:$C$782,СВЦЭМ!$A$39:$A$782,$A13,СВЦЭМ!$B$39:$B$782,I$11)+'СЕТ СН'!$F$9+СВЦЭМ!$D$10+'СЕТ СН'!$F$5-'СЕТ СН'!$F$17</f>
        <v>3822.73093324</v>
      </c>
      <c r="J13" s="36">
        <f>SUMIFS(СВЦЭМ!$C$39:$C$782,СВЦЭМ!$A$39:$A$782,$A13,СВЦЭМ!$B$39:$B$782,J$11)+'СЕТ СН'!$F$9+СВЦЭМ!$D$10+'СЕТ СН'!$F$5-'СЕТ СН'!$F$17</f>
        <v>3806.6916492400005</v>
      </c>
      <c r="K13" s="36">
        <f>SUMIFS(СВЦЭМ!$C$39:$C$782,СВЦЭМ!$A$39:$A$782,$A13,СВЦЭМ!$B$39:$B$782,K$11)+'СЕТ СН'!$F$9+СВЦЭМ!$D$10+'СЕТ СН'!$F$5-'СЕТ СН'!$F$17</f>
        <v>3779.08670919</v>
      </c>
      <c r="L13" s="36">
        <f>SUMIFS(СВЦЭМ!$C$39:$C$782,СВЦЭМ!$A$39:$A$782,$A13,СВЦЭМ!$B$39:$B$782,L$11)+'СЕТ СН'!$F$9+СВЦЭМ!$D$10+'СЕТ СН'!$F$5-'СЕТ СН'!$F$17</f>
        <v>3773.5728167200004</v>
      </c>
      <c r="M13" s="36">
        <f>SUMIFS(СВЦЭМ!$C$39:$C$782,СВЦЭМ!$A$39:$A$782,$A13,СВЦЭМ!$B$39:$B$782,M$11)+'СЕТ СН'!$F$9+СВЦЭМ!$D$10+'СЕТ СН'!$F$5-'СЕТ СН'!$F$17</f>
        <v>3788.6109600500004</v>
      </c>
      <c r="N13" s="36">
        <f>SUMIFS(СВЦЭМ!$C$39:$C$782,СВЦЭМ!$A$39:$A$782,$A13,СВЦЭМ!$B$39:$B$782,N$11)+'СЕТ СН'!$F$9+СВЦЭМ!$D$10+'СЕТ СН'!$F$5-'СЕТ СН'!$F$17</f>
        <v>3801.30162363</v>
      </c>
      <c r="O13" s="36">
        <f>SUMIFS(СВЦЭМ!$C$39:$C$782,СВЦЭМ!$A$39:$A$782,$A13,СВЦЭМ!$B$39:$B$782,O$11)+'СЕТ СН'!$F$9+СВЦЭМ!$D$10+'СЕТ СН'!$F$5-'СЕТ СН'!$F$17</f>
        <v>3801.5397042700001</v>
      </c>
      <c r="P13" s="36">
        <f>SUMIFS(СВЦЭМ!$C$39:$C$782,СВЦЭМ!$A$39:$A$782,$A13,СВЦЭМ!$B$39:$B$782,P$11)+'СЕТ СН'!$F$9+СВЦЭМ!$D$10+'СЕТ СН'!$F$5-'СЕТ СН'!$F$17</f>
        <v>3803.6039143000003</v>
      </c>
      <c r="Q13" s="36">
        <f>SUMIFS(СВЦЭМ!$C$39:$C$782,СВЦЭМ!$A$39:$A$782,$A13,СВЦЭМ!$B$39:$B$782,Q$11)+'СЕТ СН'!$F$9+СВЦЭМ!$D$10+'СЕТ СН'!$F$5-'СЕТ СН'!$F$17</f>
        <v>3794.8537322600005</v>
      </c>
      <c r="R13" s="36">
        <f>SUMIFS(СВЦЭМ!$C$39:$C$782,СВЦЭМ!$A$39:$A$782,$A13,СВЦЭМ!$B$39:$B$782,R$11)+'СЕТ СН'!$F$9+СВЦЭМ!$D$10+'СЕТ СН'!$F$5-'СЕТ СН'!$F$17</f>
        <v>3778.7629720800005</v>
      </c>
      <c r="S13" s="36">
        <f>SUMIFS(СВЦЭМ!$C$39:$C$782,СВЦЭМ!$A$39:$A$782,$A13,СВЦЭМ!$B$39:$B$782,S$11)+'СЕТ СН'!$F$9+СВЦЭМ!$D$10+'СЕТ СН'!$F$5-'СЕТ СН'!$F$17</f>
        <v>3764.4738488200001</v>
      </c>
      <c r="T13" s="36">
        <f>SUMIFS(СВЦЭМ!$C$39:$C$782,СВЦЭМ!$A$39:$A$782,$A13,СВЦЭМ!$B$39:$B$782,T$11)+'СЕТ СН'!$F$9+СВЦЭМ!$D$10+'СЕТ СН'!$F$5-'СЕТ СН'!$F$17</f>
        <v>3764.6191895900001</v>
      </c>
      <c r="U13" s="36">
        <f>SUMIFS(СВЦЭМ!$C$39:$C$782,СВЦЭМ!$A$39:$A$782,$A13,СВЦЭМ!$B$39:$B$782,U$11)+'СЕТ СН'!$F$9+СВЦЭМ!$D$10+'СЕТ СН'!$F$5-'СЕТ СН'!$F$17</f>
        <v>3764.0457908300004</v>
      </c>
      <c r="V13" s="36">
        <f>SUMIFS(СВЦЭМ!$C$39:$C$782,СВЦЭМ!$A$39:$A$782,$A13,СВЦЭМ!$B$39:$B$782,V$11)+'СЕТ СН'!$F$9+СВЦЭМ!$D$10+'СЕТ СН'!$F$5-'СЕТ СН'!$F$17</f>
        <v>3774.6608616000003</v>
      </c>
      <c r="W13" s="36">
        <f>SUMIFS(СВЦЭМ!$C$39:$C$782,СВЦЭМ!$A$39:$A$782,$A13,СВЦЭМ!$B$39:$B$782,W$11)+'СЕТ СН'!$F$9+СВЦЭМ!$D$10+'СЕТ СН'!$F$5-'СЕТ СН'!$F$17</f>
        <v>3784.62953354</v>
      </c>
      <c r="X13" s="36">
        <f>SUMIFS(СВЦЭМ!$C$39:$C$782,СВЦЭМ!$A$39:$A$782,$A13,СВЦЭМ!$B$39:$B$782,X$11)+'СЕТ СН'!$F$9+СВЦЭМ!$D$10+'СЕТ СН'!$F$5-'СЕТ СН'!$F$17</f>
        <v>3828.2257338300005</v>
      </c>
      <c r="Y13" s="36">
        <f>SUMIFS(СВЦЭМ!$C$39:$C$782,СВЦЭМ!$A$39:$A$782,$A13,СВЦЭМ!$B$39:$B$782,Y$11)+'СЕТ СН'!$F$9+СВЦЭМ!$D$10+'СЕТ СН'!$F$5-'СЕТ СН'!$F$17</f>
        <v>3848.0467859700002</v>
      </c>
    </row>
    <row r="14" spans="1:27" ht="15.75" x14ac:dyDescent="0.2">
      <c r="A14" s="35">
        <f t="shared" ref="A14:A42" si="0">A13+1</f>
        <v>44564</v>
      </c>
      <c r="B14" s="36">
        <f>SUMIFS(СВЦЭМ!$C$39:$C$782,СВЦЭМ!$A$39:$A$782,$A14,СВЦЭМ!$B$39:$B$782,B$11)+'СЕТ СН'!$F$9+СВЦЭМ!$D$10+'СЕТ СН'!$F$5-'СЕТ СН'!$F$17</f>
        <v>3808.8707334700002</v>
      </c>
      <c r="C14" s="36">
        <f>SUMIFS(СВЦЭМ!$C$39:$C$782,СВЦЭМ!$A$39:$A$782,$A14,СВЦЭМ!$B$39:$B$782,C$11)+'СЕТ СН'!$F$9+СВЦЭМ!$D$10+'СЕТ СН'!$F$5-'СЕТ СН'!$F$17</f>
        <v>3798.5130037100002</v>
      </c>
      <c r="D14" s="36">
        <f>SUMIFS(СВЦЭМ!$C$39:$C$782,СВЦЭМ!$A$39:$A$782,$A14,СВЦЭМ!$B$39:$B$782,D$11)+'СЕТ СН'!$F$9+СВЦЭМ!$D$10+'СЕТ СН'!$F$5-'СЕТ СН'!$F$17</f>
        <v>3837.9016563499999</v>
      </c>
      <c r="E14" s="36">
        <f>SUMIFS(СВЦЭМ!$C$39:$C$782,СВЦЭМ!$A$39:$A$782,$A14,СВЦЭМ!$B$39:$B$782,E$11)+'СЕТ СН'!$F$9+СВЦЭМ!$D$10+'СЕТ СН'!$F$5-'СЕТ СН'!$F$17</f>
        <v>3843.92575106</v>
      </c>
      <c r="F14" s="36">
        <f>SUMIFS(СВЦЭМ!$C$39:$C$782,СВЦЭМ!$A$39:$A$782,$A14,СВЦЭМ!$B$39:$B$782,F$11)+'СЕТ СН'!$F$9+СВЦЭМ!$D$10+'СЕТ СН'!$F$5-'СЕТ СН'!$F$17</f>
        <v>3848.8245957700001</v>
      </c>
      <c r="G14" s="36">
        <f>SUMIFS(СВЦЭМ!$C$39:$C$782,СВЦЭМ!$A$39:$A$782,$A14,СВЦЭМ!$B$39:$B$782,G$11)+'СЕТ СН'!$F$9+СВЦЭМ!$D$10+'СЕТ СН'!$F$5-'СЕТ СН'!$F$17</f>
        <v>3844.17012875</v>
      </c>
      <c r="H14" s="36">
        <f>SUMIFS(СВЦЭМ!$C$39:$C$782,СВЦЭМ!$A$39:$A$782,$A14,СВЦЭМ!$B$39:$B$782,H$11)+'СЕТ СН'!$F$9+СВЦЭМ!$D$10+'СЕТ СН'!$F$5-'СЕТ СН'!$F$17</f>
        <v>3817.1965940700002</v>
      </c>
      <c r="I14" s="36">
        <f>SUMIFS(СВЦЭМ!$C$39:$C$782,СВЦЭМ!$A$39:$A$782,$A14,СВЦЭМ!$B$39:$B$782,I$11)+'СЕТ СН'!$F$9+СВЦЭМ!$D$10+'СЕТ СН'!$F$5-'СЕТ СН'!$F$17</f>
        <v>3829.8252523700003</v>
      </c>
      <c r="J14" s="36">
        <f>SUMIFS(СВЦЭМ!$C$39:$C$782,СВЦЭМ!$A$39:$A$782,$A14,СВЦЭМ!$B$39:$B$782,J$11)+'СЕТ СН'!$F$9+СВЦЭМ!$D$10+'СЕТ СН'!$F$5-'СЕТ СН'!$F$17</f>
        <v>3806.5574345200002</v>
      </c>
      <c r="K14" s="36">
        <f>SUMIFS(СВЦЭМ!$C$39:$C$782,СВЦЭМ!$A$39:$A$782,$A14,СВЦЭМ!$B$39:$B$782,K$11)+'СЕТ СН'!$F$9+СВЦЭМ!$D$10+'СЕТ СН'!$F$5-'СЕТ СН'!$F$17</f>
        <v>3782.3478107199999</v>
      </c>
      <c r="L14" s="36">
        <f>SUMIFS(СВЦЭМ!$C$39:$C$782,СВЦЭМ!$A$39:$A$782,$A14,СВЦЭМ!$B$39:$B$782,L$11)+'СЕТ СН'!$F$9+СВЦЭМ!$D$10+'СЕТ СН'!$F$5-'СЕТ СН'!$F$17</f>
        <v>3789.9698459800002</v>
      </c>
      <c r="M14" s="36">
        <f>SUMIFS(СВЦЭМ!$C$39:$C$782,СВЦЭМ!$A$39:$A$782,$A14,СВЦЭМ!$B$39:$B$782,M$11)+'СЕТ СН'!$F$9+СВЦЭМ!$D$10+'СЕТ СН'!$F$5-'СЕТ СН'!$F$17</f>
        <v>3806.5518110100002</v>
      </c>
      <c r="N14" s="36">
        <f>SUMIFS(СВЦЭМ!$C$39:$C$782,СВЦЭМ!$A$39:$A$782,$A14,СВЦЭМ!$B$39:$B$782,N$11)+'СЕТ СН'!$F$9+СВЦЭМ!$D$10+'СЕТ СН'!$F$5-'СЕТ СН'!$F$17</f>
        <v>3813.0883261500003</v>
      </c>
      <c r="O14" s="36">
        <f>SUMIFS(СВЦЭМ!$C$39:$C$782,СВЦЭМ!$A$39:$A$782,$A14,СВЦЭМ!$B$39:$B$782,O$11)+'СЕТ СН'!$F$9+СВЦЭМ!$D$10+'СЕТ СН'!$F$5-'СЕТ СН'!$F$17</f>
        <v>3845.9133648300003</v>
      </c>
      <c r="P14" s="36">
        <f>SUMIFS(СВЦЭМ!$C$39:$C$782,СВЦЭМ!$A$39:$A$782,$A14,СВЦЭМ!$B$39:$B$782,P$11)+'СЕТ СН'!$F$9+СВЦЭМ!$D$10+'СЕТ СН'!$F$5-'СЕТ СН'!$F$17</f>
        <v>3849.7028670600002</v>
      </c>
      <c r="Q14" s="36">
        <f>SUMIFS(СВЦЭМ!$C$39:$C$782,СВЦЭМ!$A$39:$A$782,$A14,СВЦЭМ!$B$39:$B$782,Q$11)+'СЕТ СН'!$F$9+СВЦЭМ!$D$10+'СЕТ СН'!$F$5-'СЕТ СН'!$F$17</f>
        <v>3845.6937502400001</v>
      </c>
      <c r="R14" s="36">
        <f>SUMIFS(СВЦЭМ!$C$39:$C$782,СВЦЭМ!$A$39:$A$782,$A14,СВЦЭМ!$B$39:$B$782,R$11)+'СЕТ СН'!$F$9+СВЦЭМ!$D$10+'СЕТ СН'!$F$5-'СЕТ СН'!$F$17</f>
        <v>3800.8466859500004</v>
      </c>
      <c r="S14" s="36">
        <f>SUMIFS(СВЦЭМ!$C$39:$C$782,СВЦЭМ!$A$39:$A$782,$A14,СВЦЭМ!$B$39:$B$782,S$11)+'СЕТ СН'!$F$9+СВЦЭМ!$D$10+'СЕТ СН'!$F$5-'СЕТ СН'!$F$17</f>
        <v>3774.4092506699999</v>
      </c>
      <c r="T14" s="36">
        <f>SUMIFS(СВЦЭМ!$C$39:$C$782,СВЦЭМ!$A$39:$A$782,$A14,СВЦЭМ!$B$39:$B$782,T$11)+'СЕТ СН'!$F$9+СВЦЭМ!$D$10+'СЕТ СН'!$F$5-'СЕТ СН'!$F$17</f>
        <v>3762.9631610000001</v>
      </c>
      <c r="U14" s="36">
        <f>SUMIFS(СВЦЭМ!$C$39:$C$782,СВЦЭМ!$A$39:$A$782,$A14,СВЦЭМ!$B$39:$B$782,U$11)+'СЕТ СН'!$F$9+СВЦЭМ!$D$10+'СЕТ СН'!$F$5-'СЕТ СН'!$F$17</f>
        <v>3776.12564871</v>
      </c>
      <c r="V14" s="36">
        <f>SUMIFS(СВЦЭМ!$C$39:$C$782,СВЦЭМ!$A$39:$A$782,$A14,СВЦЭМ!$B$39:$B$782,V$11)+'СЕТ СН'!$F$9+СВЦЭМ!$D$10+'СЕТ СН'!$F$5-'СЕТ СН'!$F$17</f>
        <v>3780.1205155800003</v>
      </c>
      <c r="W14" s="36">
        <f>SUMIFS(СВЦЭМ!$C$39:$C$782,СВЦЭМ!$A$39:$A$782,$A14,СВЦЭМ!$B$39:$B$782,W$11)+'СЕТ СН'!$F$9+СВЦЭМ!$D$10+'СЕТ СН'!$F$5-'СЕТ СН'!$F$17</f>
        <v>3799.8575456300005</v>
      </c>
      <c r="X14" s="36">
        <f>SUMIFS(СВЦЭМ!$C$39:$C$782,СВЦЭМ!$A$39:$A$782,$A14,СВЦЭМ!$B$39:$B$782,X$11)+'СЕТ СН'!$F$9+СВЦЭМ!$D$10+'СЕТ СН'!$F$5-'СЕТ СН'!$F$17</f>
        <v>3818.2409641600002</v>
      </c>
      <c r="Y14" s="36">
        <f>SUMIFS(СВЦЭМ!$C$39:$C$782,СВЦЭМ!$A$39:$A$782,$A14,СВЦЭМ!$B$39:$B$782,Y$11)+'СЕТ СН'!$F$9+СВЦЭМ!$D$10+'СЕТ СН'!$F$5-'СЕТ СН'!$F$17</f>
        <v>3828.0900116800003</v>
      </c>
    </row>
    <row r="15" spans="1:27" ht="15.75" x14ac:dyDescent="0.2">
      <c r="A15" s="35">
        <f t="shared" si="0"/>
        <v>44565</v>
      </c>
      <c r="B15" s="36">
        <f>SUMIFS(СВЦЭМ!$C$39:$C$782,СВЦЭМ!$A$39:$A$782,$A15,СВЦЭМ!$B$39:$B$782,B$11)+'СЕТ СН'!$F$9+СВЦЭМ!$D$10+'СЕТ СН'!$F$5-'СЕТ СН'!$F$17</f>
        <v>3716.6625129500003</v>
      </c>
      <c r="C15" s="36">
        <f>SUMIFS(СВЦЭМ!$C$39:$C$782,СВЦЭМ!$A$39:$A$782,$A15,СВЦЭМ!$B$40:$B$783,C$11)+'СЕТ СН'!$F$9+СВЦЭМ!$D$10+'СЕТ СН'!$F$5-'СЕТ СН'!$F$17</f>
        <v>3716.6625129500003</v>
      </c>
      <c r="D15" s="36">
        <f>SUMIFS(СВЦЭМ!$C$39:$C$782,СВЦЭМ!$A$39:$A$782,$A15,СВЦЭМ!$B$39:$B$782,D$11)+'СЕТ СН'!$F$9+СВЦЭМ!$D$10+'СЕТ СН'!$F$5-'СЕТ СН'!$F$17</f>
        <v>3787.1416945800001</v>
      </c>
      <c r="E15" s="36">
        <f>SUMIFS(СВЦЭМ!$C$39:$C$782,СВЦЭМ!$A$39:$A$782,$A15,СВЦЭМ!$B$39:$B$782,E$11)+'СЕТ СН'!$F$9+СВЦЭМ!$D$10+'СЕТ СН'!$F$5-'СЕТ СН'!$F$17</f>
        <v>3803.5871126500001</v>
      </c>
      <c r="F15" s="36">
        <f>SUMIFS(СВЦЭМ!$C$39:$C$782,СВЦЭМ!$A$39:$A$782,$A15,СВЦЭМ!$B$39:$B$782,F$11)+'СЕТ СН'!$F$9+СВЦЭМ!$D$10+'СЕТ СН'!$F$5-'СЕТ СН'!$F$17</f>
        <v>3804.8810470300004</v>
      </c>
      <c r="G15" s="36">
        <f>SUMIFS(СВЦЭМ!$C$39:$C$782,СВЦЭМ!$A$39:$A$782,$A15,СВЦЭМ!$B$39:$B$782,G$11)+'СЕТ СН'!$F$9+СВЦЭМ!$D$10+'СЕТ СН'!$F$5-'СЕТ СН'!$F$17</f>
        <v>3801.0400521600004</v>
      </c>
      <c r="H15" s="36">
        <f>SUMIFS(СВЦЭМ!$C$39:$C$782,СВЦЭМ!$A$39:$A$782,$A15,СВЦЭМ!$B$39:$B$782,H$11)+'СЕТ СН'!$F$9+СВЦЭМ!$D$10+'СЕТ СН'!$F$5-'СЕТ СН'!$F$17</f>
        <v>3771.6263501000003</v>
      </c>
      <c r="I15" s="36">
        <f>SUMIFS(СВЦЭМ!$C$39:$C$782,СВЦЭМ!$A$39:$A$782,$A15,СВЦЭМ!$B$39:$B$782,I$11)+'СЕТ СН'!$F$9+СВЦЭМ!$D$10+'СЕТ СН'!$F$5-'СЕТ СН'!$F$17</f>
        <v>3793.3804683400003</v>
      </c>
      <c r="J15" s="36">
        <f>SUMIFS(СВЦЭМ!$C$39:$C$782,СВЦЭМ!$A$39:$A$782,$A15,СВЦЭМ!$B$39:$B$782,J$11)+'СЕТ СН'!$F$9+СВЦЭМ!$D$10+'СЕТ СН'!$F$5-'СЕТ СН'!$F$17</f>
        <v>3785.0790446700003</v>
      </c>
      <c r="K15" s="36">
        <f>SUMIFS(СВЦЭМ!$C$39:$C$782,СВЦЭМ!$A$39:$A$782,$A15,СВЦЭМ!$B$39:$B$782,K$11)+'СЕТ СН'!$F$9+СВЦЭМ!$D$10+'СЕТ СН'!$F$5-'СЕТ СН'!$F$17</f>
        <v>3755.08271014</v>
      </c>
      <c r="L15" s="36">
        <f>SUMIFS(СВЦЭМ!$C$39:$C$782,СВЦЭМ!$A$39:$A$782,$A15,СВЦЭМ!$B$39:$B$782,L$11)+'СЕТ СН'!$F$9+СВЦЭМ!$D$10+'СЕТ СН'!$F$5-'СЕТ СН'!$F$17</f>
        <v>3774.3899997500002</v>
      </c>
      <c r="M15" s="36">
        <f>SUMIFS(СВЦЭМ!$C$39:$C$782,СВЦЭМ!$A$39:$A$782,$A15,СВЦЭМ!$B$39:$B$782,M$11)+'СЕТ СН'!$F$9+СВЦЭМ!$D$10+'СЕТ СН'!$F$5-'СЕТ СН'!$F$17</f>
        <v>3780.0045202900001</v>
      </c>
      <c r="N15" s="36">
        <f>SUMIFS(СВЦЭМ!$C$39:$C$782,СВЦЭМ!$A$39:$A$782,$A15,СВЦЭМ!$B$39:$B$782,N$11)+'СЕТ СН'!$F$9+СВЦЭМ!$D$10+'СЕТ СН'!$F$5-'СЕТ СН'!$F$17</f>
        <v>3790.4229646399999</v>
      </c>
      <c r="O15" s="36">
        <f>SUMIFS(СВЦЭМ!$C$39:$C$782,СВЦЭМ!$A$39:$A$782,$A15,СВЦЭМ!$B$39:$B$782,O$11)+'СЕТ СН'!$F$9+СВЦЭМ!$D$10+'СЕТ СН'!$F$5-'СЕТ СН'!$F$17</f>
        <v>3803.6524042000001</v>
      </c>
      <c r="P15" s="36">
        <f>SUMIFS(СВЦЭМ!$C$39:$C$782,СВЦЭМ!$A$39:$A$782,$A15,СВЦЭМ!$B$39:$B$782,P$11)+'СЕТ СН'!$F$9+СВЦЭМ!$D$10+'СЕТ СН'!$F$5-'СЕТ СН'!$F$17</f>
        <v>3807.3713851100001</v>
      </c>
      <c r="Q15" s="36">
        <f>SUMIFS(СВЦЭМ!$C$39:$C$782,СВЦЭМ!$A$39:$A$782,$A15,СВЦЭМ!$B$39:$B$782,Q$11)+'СЕТ СН'!$F$9+СВЦЭМ!$D$10+'СЕТ СН'!$F$5-'СЕТ СН'!$F$17</f>
        <v>3793.85368578</v>
      </c>
      <c r="R15" s="36">
        <f>SUMIFS(СВЦЭМ!$C$39:$C$782,СВЦЭМ!$A$39:$A$782,$A15,СВЦЭМ!$B$39:$B$782,R$11)+'СЕТ СН'!$F$9+СВЦЭМ!$D$10+'СЕТ СН'!$F$5-'СЕТ СН'!$F$17</f>
        <v>3757.1243522700001</v>
      </c>
      <c r="S15" s="36">
        <f>SUMIFS(СВЦЭМ!$C$39:$C$782,СВЦЭМ!$A$39:$A$782,$A15,СВЦЭМ!$B$39:$B$782,S$11)+'СЕТ СН'!$F$9+СВЦЭМ!$D$10+'СЕТ СН'!$F$5-'СЕТ СН'!$F$17</f>
        <v>3764.1096542100004</v>
      </c>
      <c r="T15" s="36">
        <f>SUMIFS(СВЦЭМ!$C$39:$C$782,СВЦЭМ!$A$39:$A$782,$A15,СВЦЭМ!$B$39:$B$782,T$11)+'СЕТ СН'!$F$9+СВЦЭМ!$D$10+'СЕТ СН'!$F$5-'СЕТ СН'!$F$17</f>
        <v>3760.8135890000003</v>
      </c>
      <c r="U15" s="36">
        <f>SUMIFS(СВЦЭМ!$C$39:$C$782,СВЦЭМ!$A$39:$A$782,$A15,СВЦЭМ!$B$39:$B$782,U$11)+'СЕТ СН'!$F$9+СВЦЭМ!$D$10+'СЕТ СН'!$F$5-'СЕТ СН'!$F$17</f>
        <v>3761.7681307700004</v>
      </c>
      <c r="V15" s="36">
        <f>SUMIFS(СВЦЭМ!$C$39:$C$782,СВЦЭМ!$A$39:$A$782,$A15,СВЦЭМ!$B$39:$B$782,V$11)+'СЕТ СН'!$F$9+СВЦЭМ!$D$10+'СЕТ СН'!$F$5-'СЕТ СН'!$F$17</f>
        <v>3749.0753254700003</v>
      </c>
      <c r="W15" s="36">
        <f>SUMIFS(СВЦЭМ!$C$39:$C$782,СВЦЭМ!$A$39:$A$782,$A15,СВЦЭМ!$B$39:$B$782,W$11)+'СЕТ СН'!$F$9+СВЦЭМ!$D$10+'СЕТ СН'!$F$5-'СЕТ СН'!$F$17</f>
        <v>3762.9648174000004</v>
      </c>
      <c r="X15" s="36">
        <f>SUMIFS(СВЦЭМ!$C$39:$C$782,СВЦЭМ!$A$39:$A$782,$A15,СВЦЭМ!$B$39:$B$782,X$11)+'СЕТ СН'!$F$9+СВЦЭМ!$D$10+'СЕТ СН'!$F$5-'СЕТ СН'!$F$17</f>
        <v>3771.7328725100001</v>
      </c>
      <c r="Y15" s="36">
        <f>SUMIFS(СВЦЭМ!$C$39:$C$782,СВЦЭМ!$A$39:$A$782,$A15,СВЦЭМ!$B$39:$B$782,Y$11)+'СЕТ СН'!$F$9+СВЦЭМ!$D$10+'СЕТ СН'!$F$5-'СЕТ СН'!$F$17</f>
        <v>3797.29947206</v>
      </c>
    </row>
    <row r="16" spans="1:27" ht="15.75" x14ac:dyDescent="0.2">
      <c r="A16" s="35">
        <f t="shared" si="0"/>
        <v>44566</v>
      </c>
      <c r="B16" s="36">
        <f>SUMIFS(СВЦЭМ!$C$39:$C$782,СВЦЭМ!$A$39:$A$782,$A16,СВЦЭМ!$B$39:$B$782,B$11)+'СЕТ СН'!$F$9+СВЦЭМ!$D$10+'СЕТ СН'!$F$5-'СЕТ СН'!$F$17</f>
        <v>3717.0983810200005</v>
      </c>
      <c r="C16" s="36">
        <f>SUMIFS(СВЦЭМ!$C$39:$C$782,СВЦЭМ!$A$39:$A$782,$A16,СВЦЭМ!$B$39:$B$782,C$11)+'СЕТ СН'!$F$9+СВЦЭМ!$D$10+'СЕТ СН'!$F$5-'СЕТ СН'!$F$17</f>
        <v>3729.7472325400004</v>
      </c>
      <c r="D16" s="36">
        <f>SUMIFS(СВЦЭМ!$C$39:$C$782,СВЦЭМ!$A$39:$A$782,$A16,СВЦЭМ!$B$39:$B$782,D$11)+'СЕТ СН'!$F$9+СВЦЭМ!$D$10+'СЕТ СН'!$F$5-'СЕТ СН'!$F$17</f>
        <v>3755.8855202499999</v>
      </c>
      <c r="E16" s="36">
        <f>SUMIFS(СВЦЭМ!$C$39:$C$782,СВЦЭМ!$A$39:$A$782,$A16,СВЦЭМ!$B$39:$B$782,E$11)+'СЕТ СН'!$F$9+СВЦЭМ!$D$10+'СЕТ СН'!$F$5-'СЕТ СН'!$F$17</f>
        <v>3769.7591653899999</v>
      </c>
      <c r="F16" s="36">
        <f>SUMIFS(СВЦЭМ!$C$39:$C$782,СВЦЭМ!$A$39:$A$782,$A16,СВЦЭМ!$B$39:$B$782,F$11)+'СЕТ СН'!$F$9+СВЦЭМ!$D$10+'СЕТ СН'!$F$5-'СЕТ СН'!$F$17</f>
        <v>3760.6249353800004</v>
      </c>
      <c r="G16" s="36">
        <f>SUMIFS(СВЦЭМ!$C$39:$C$782,СВЦЭМ!$A$39:$A$782,$A16,СВЦЭМ!$B$39:$B$782,G$11)+'СЕТ СН'!$F$9+СВЦЭМ!$D$10+'СЕТ СН'!$F$5-'СЕТ СН'!$F$17</f>
        <v>3742.4017654400004</v>
      </c>
      <c r="H16" s="36">
        <f>SUMIFS(СВЦЭМ!$C$39:$C$782,СВЦЭМ!$A$39:$A$782,$A16,СВЦЭМ!$B$39:$B$782,H$11)+'СЕТ СН'!$F$9+СВЦЭМ!$D$10+'СЕТ СН'!$F$5-'СЕТ СН'!$F$17</f>
        <v>3715.9593727199999</v>
      </c>
      <c r="I16" s="36">
        <f>SUMIFS(СВЦЭМ!$C$39:$C$782,СВЦЭМ!$A$39:$A$782,$A16,СВЦЭМ!$B$39:$B$782,I$11)+'СЕТ СН'!$F$9+СВЦЭМ!$D$10+'СЕТ СН'!$F$5-'СЕТ СН'!$F$17</f>
        <v>3711.4227067500005</v>
      </c>
      <c r="J16" s="36">
        <f>SUMIFS(СВЦЭМ!$C$39:$C$782,СВЦЭМ!$A$39:$A$782,$A16,СВЦЭМ!$B$39:$B$782,J$11)+'СЕТ СН'!$F$9+СВЦЭМ!$D$10+'СЕТ СН'!$F$5-'СЕТ СН'!$F$17</f>
        <v>3717.5899563000003</v>
      </c>
      <c r="K16" s="36">
        <f>SUMIFS(СВЦЭМ!$C$39:$C$782,СВЦЭМ!$A$39:$A$782,$A16,СВЦЭМ!$B$39:$B$782,K$11)+'СЕТ СН'!$F$9+СВЦЭМ!$D$10+'СЕТ СН'!$F$5-'СЕТ СН'!$F$17</f>
        <v>3701.1657221100004</v>
      </c>
      <c r="L16" s="36">
        <f>SUMIFS(СВЦЭМ!$C$39:$C$782,СВЦЭМ!$A$39:$A$782,$A16,СВЦЭМ!$B$39:$B$782,L$11)+'СЕТ СН'!$F$9+СВЦЭМ!$D$10+'СЕТ СН'!$F$5-'СЕТ СН'!$F$17</f>
        <v>3705.8120749700001</v>
      </c>
      <c r="M16" s="36">
        <f>SUMIFS(СВЦЭМ!$C$39:$C$782,СВЦЭМ!$A$39:$A$782,$A16,СВЦЭМ!$B$39:$B$782,M$11)+'СЕТ СН'!$F$9+СВЦЭМ!$D$10+'СЕТ СН'!$F$5-'СЕТ СН'!$F$17</f>
        <v>3696.9248130200003</v>
      </c>
      <c r="N16" s="36">
        <f>SUMIFS(СВЦЭМ!$C$39:$C$782,СВЦЭМ!$A$39:$A$782,$A16,СВЦЭМ!$B$39:$B$782,N$11)+'СЕТ СН'!$F$9+СВЦЭМ!$D$10+'СЕТ СН'!$F$5-'СЕТ СН'!$F$17</f>
        <v>3718.8696932700004</v>
      </c>
      <c r="O16" s="36">
        <f>SUMIFS(СВЦЭМ!$C$39:$C$782,СВЦЭМ!$A$39:$A$782,$A16,СВЦЭМ!$B$39:$B$782,O$11)+'СЕТ СН'!$F$9+СВЦЭМ!$D$10+'СЕТ СН'!$F$5-'СЕТ СН'!$F$17</f>
        <v>3752.1070802500003</v>
      </c>
      <c r="P16" s="36">
        <f>SUMIFS(СВЦЭМ!$C$39:$C$782,СВЦЭМ!$A$39:$A$782,$A16,СВЦЭМ!$B$39:$B$782,P$11)+'СЕТ СН'!$F$9+СВЦЭМ!$D$10+'СЕТ СН'!$F$5-'СЕТ СН'!$F$17</f>
        <v>3749.8523658800004</v>
      </c>
      <c r="Q16" s="36">
        <f>SUMIFS(СВЦЭМ!$C$39:$C$782,СВЦЭМ!$A$39:$A$782,$A16,СВЦЭМ!$B$39:$B$782,Q$11)+'СЕТ СН'!$F$9+СВЦЭМ!$D$10+'СЕТ СН'!$F$5-'СЕТ СН'!$F$17</f>
        <v>3744.7125348500003</v>
      </c>
      <c r="R16" s="36">
        <f>SUMIFS(СВЦЭМ!$C$39:$C$782,СВЦЭМ!$A$39:$A$782,$A16,СВЦЭМ!$B$39:$B$782,R$11)+'СЕТ СН'!$F$9+СВЦЭМ!$D$10+'СЕТ СН'!$F$5-'СЕТ СН'!$F$17</f>
        <v>3690.26616122</v>
      </c>
      <c r="S16" s="36">
        <f>SUMIFS(СВЦЭМ!$C$39:$C$782,СВЦЭМ!$A$39:$A$782,$A16,СВЦЭМ!$B$39:$B$782,S$11)+'СЕТ СН'!$F$9+СВЦЭМ!$D$10+'СЕТ СН'!$F$5-'СЕТ СН'!$F$17</f>
        <v>3685.8475019200005</v>
      </c>
      <c r="T16" s="36">
        <f>SUMIFS(СВЦЭМ!$C$39:$C$782,СВЦЭМ!$A$39:$A$782,$A16,СВЦЭМ!$B$39:$B$782,T$11)+'СЕТ СН'!$F$9+СВЦЭМ!$D$10+'СЕТ СН'!$F$5-'СЕТ СН'!$F$17</f>
        <v>3684.9531359400003</v>
      </c>
      <c r="U16" s="36">
        <f>SUMIFS(СВЦЭМ!$C$39:$C$782,СВЦЭМ!$A$39:$A$782,$A16,СВЦЭМ!$B$39:$B$782,U$11)+'СЕТ СН'!$F$9+СВЦЭМ!$D$10+'СЕТ СН'!$F$5-'СЕТ СН'!$F$17</f>
        <v>3680.5175752000005</v>
      </c>
      <c r="V16" s="36">
        <f>SUMIFS(СВЦЭМ!$C$39:$C$782,СВЦЭМ!$A$39:$A$782,$A16,СВЦЭМ!$B$39:$B$782,V$11)+'СЕТ СН'!$F$9+СВЦЭМ!$D$10+'СЕТ СН'!$F$5-'СЕТ СН'!$F$17</f>
        <v>3677.0907876600004</v>
      </c>
      <c r="W16" s="36">
        <f>SUMIFS(СВЦЭМ!$C$39:$C$782,СВЦЭМ!$A$39:$A$782,$A16,СВЦЭМ!$B$39:$B$782,W$11)+'СЕТ СН'!$F$9+СВЦЭМ!$D$10+'СЕТ СН'!$F$5-'СЕТ СН'!$F$17</f>
        <v>3713.5608757</v>
      </c>
      <c r="X16" s="36">
        <f>SUMIFS(СВЦЭМ!$C$39:$C$782,СВЦЭМ!$A$39:$A$782,$A16,СВЦЭМ!$B$39:$B$782,X$11)+'СЕТ СН'!$F$9+СВЦЭМ!$D$10+'СЕТ СН'!$F$5-'СЕТ СН'!$F$17</f>
        <v>3733.6705804600001</v>
      </c>
      <c r="Y16" s="36">
        <f>SUMIFS(СВЦЭМ!$C$39:$C$782,СВЦЭМ!$A$39:$A$782,$A16,СВЦЭМ!$B$39:$B$782,Y$11)+'СЕТ СН'!$F$9+СВЦЭМ!$D$10+'СЕТ СН'!$F$5-'СЕТ СН'!$F$17</f>
        <v>3748.4725181200001</v>
      </c>
    </row>
    <row r="17" spans="1:25" ht="15.75" x14ac:dyDescent="0.2">
      <c r="A17" s="35">
        <f t="shared" si="0"/>
        <v>44567</v>
      </c>
      <c r="B17" s="36">
        <f>SUMIFS(СВЦЭМ!$C$39:$C$782,СВЦЭМ!$A$39:$A$782,$A17,СВЦЭМ!$B$39:$B$782,B$11)+'СЕТ СН'!$F$9+СВЦЭМ!$D$10+'СЕТ СН'!$F$5-'СЕТ СН'!$F$17</f>
        <v>3727.7530891100005</v>
      </c>
      <c r="C17" s="36">
        <f>SUMIFS(СВЦЭМ!$C$39:$C$782,СВЦЭМ!$A$39:$A$782,$A17,СВЦЭМ!$B$39:$B$782,C$11)+'СЕТ СН'!$F$9+СВЦЭМ!$D$10+'СЕТ СН'!$F$5-'СЕТ СН'!$F$17</f>
        <v>3755.2143470300002</v>
      </c>
      <c r="D17" s="36">
        <f>SUMIFS(СВЦЭМ!$C$39:$C$782,СВЦЭМ!$A$39:$A$782,$A17,СВЦЭМ!$B$39:$B$782,D$11)+'СЕТ СН'!$F$9+СВЦЭМ!$D$10+'СЕТ СН'!$F$5-'СЕТ СН'!$F$17</f>
        <v>3768.1589169400004</v>
      </c>
      <c r="E17" s="36">
        <f>SUMIFS(СВЦЭМ!$C$39:$C$782,СВЦЭМ!$A$39:$A$782,$A17,СВЦЭМ!$B$39:$B$782,E$11)+'СЕТ СН'!$F$9+СВЦЭМ!$D$10+'СЕТ СН'!$F$5-'СЕТ СН'!$F$17</f>
        <v>3784.03971396</v>
      </c>
      <c r="F17" s="36">
        <f>SUMIFS(СВЦЭМ!$C$39:$C$782,СВЦЭМ!$A$39:$A$782,$A17,СВЦЭМ!$B$39:$B$782,F$11)+'СЕТ СН'!$F$9+СВЦЭМ!$D$10+'СЕТ СН'!$F$5-'СЕТ СН'!$F$17</f>
        <v>3782.4705643400002</v>
      </c>
      <c r="G17" s="36">
        <f>SUMIFS(СВЦЭМ!$C$39:$C$782,СВЦЭМ!$A$39:$A$782,$A17,СВЦЭМ!$B$39:$B$782,G$11)+'СЕТ СН'!$F$9+СВЦЭМ!$D$10+'СЕТ СН'!$F$5-'СЕТ СН'!$F$17</f>
        <v>3762.6282188700002</v>
      </c>
      <c r="H17" s="36">
        <f>SUMIFS(СВЦЭМ!$C$39:$C$782,СВЦЭМ!$A$39:$A$782,$A17,СВЦЭМ!$B$39:$B$782,H$11)+'СЕТ СН'!$F$9+СВЦЭМ!$D$10+'СЕТ СН'!$F$5-'СЕТ СН'!$F$17</f>
        <v>3733.7563985000002</v>
      </c>
      <c r="I17" s="36">
        <f>SUMIFS(СВЦЭМ!$C$39:$C$782,СВЦЭМ!$A$39:$A$782,$A17,СВЦЭМ!$B$39:$B$782,I$11)+'СЕТ СН'!$F$9+СВЦЭМ!$D$10+'СЕТ СН'!$F$5-'СЕТ СН'!$F$17</f>
        <v>3714.5465484200004</v>
      </c>
      <c r="J17" s="36">
        <f>SUMIFS(СВЦЭМ!$C$39:$C$782,СВЦЭМ!$A$39:$A$782,$A17,СВЦЭМ!$B$39:$B$782,J$11)+'СЕТ СН'!$F$9+СВЦЭМ!$D$10+'СЕТ СН'!$F$5-'СЕТ СН'!$F$17</f>
        <v>3693.55704857</v>
      </c>
      <c r="K17" s="36">
        <f>SUMIFS(СВЦЭМ!$C$39:$C$782,СВЦЭМ!$A$39:$A$782,$A17,СВЦЭМ!$B$39:$B$782,K$11)+'СЕТ СН'!$F$9+СВЦЭМ!$D$10+'СЕТ СН'!$F$5-'СЕТ СН'!$F$17</f>
        <v>3695.2020231200004</v>
      </c>
      <c r="L17" s="36">
        <f>SUMIFS(СВЦЭМ!$C$39:$C$782,СВЦЭМ!$A$39:$A$782,$A17,СВЦЭМ!$B$39:$B$782,L$11)+'СЕТ СН'!$F$9+СВЦЭМ!$D$10+'СЕТ СН'!$F$5-'СЕТ СН'!$F$17</f>
        <v>3718.2573487100003</v>
      </c>
      <c r="M17" s="36">
        <f>SUMIFS(СВЦЭМ!$C$39:$C$782,СВЦЭМ!$A$39:$A$782,$A17,СВЦЭМ!$B$39:$B$782,M$11)+'СЕТ СН'!$F$9+СВЦЭМ!$D$10+'СЕТ СН'!$F$5-'СЕТ СН'!$F$17</f>
        <v>3723.2394027</v>
      </c>
      <c r="N17" s="36">
        <f>SUMIFS(СВЦЭМ!$C$39:$C$782,СВЦЭМ!$A$39:$A$782,$A17,СВЦЭМ!$B$39:$B$782,N$11)+'СЕТ СН'!$F$9+СВЦЭМ!$D$10+'СЕТ СН'!$F$5-'СЕТ СН'!$F$17</f>
        <v>3752.0523296600004</v>
      </c>
      <c r="O17" s="36">
        <f>SUMIFS(СВЦЭМ!$C$39:$C$782,СВЦЭМ!$A$39:$A$782,$A17,СВЦЭМ!$B$39:$B$782,O$11)+'СЕТ СН'!$F$9+СВЦЭМ!$D$10+'СЕТ СН'!$F$5-'СЕТ СН'!$F$17</f>
        <v>3792.2479037100002</v>
      </c>
      <c r="P17" s="36">
        <f>SUMIFS(СВЦЭМ!$C$39:$C$782,СВЦЭМ!$A$39:$A$782,$A17,СВЦЭМ!$B$39:$B$782,P$11)+'СЕТ СН'!$F$9+СВЦЭМ!$D$10+'СЕТ СН'!$F$5-'СЕТ СН'!$F$17</f>
        <v>3800.3453474100002</v>
      </c>
      <c r="Q17" s="36">
        <f>SUMIFS(СВЦЭМ!$C$39:$C$782,СВЦЭМ!$A$39:$A$782,$A17,СВЦЭМ!$B$39:$B$782,Q$11)+'СЕТ СН'!$F$9+СВЦЭМ!$D$10+'СЕТ СН'!$F$5-'СЕТ СН'!$F$17</f>
        <v>3790.2672703200005</v>
      </c>
      <c r="R17" s="36">
        <f>SUMIFS(СВЦЭМ!$C$39:$C$782,СВЦЭМ!$A$39:$A$782,$A17,СВЦЭМ!$B$39:$B$782,R$11)+'СЕТ СН'!$F$9+СВЦЭМ!$D$10+'СЕТ СН'!$F$5-'СЕТ СН'!$F$17</f>
        <v>3741.0052846100002</v>
      </c>
      <c r="S17" s="36">
        <f>SUMIFS(СВЦЭМ!$C$39:$C$782,СВЦЭМ!$A$39:$A$782,$A17,СВЦЭМ!$B$39:$B$782,S$11)+'СЕТ СН'!$F$9+СВЦЭМ!$D$10+'СЕТ СН'!$F$5-'СЕТ СН'!$F$17</f>
        <v>3720.9256301100004</v>
      </c>
      <c r="T17" s="36">
        <f>SUMIFS(СВЦЭМ!$C$39:$C$782,СВЦЭМ!$A$39:$A$782,$A17,СВЦЭМ!$B$39:$B$782,T$11)+'СЕТ СН'!$F$9+СВЦЭМ!$D$10+'СЕТ СН'!$F$5-'СЕТ СН'!$F$17</f>
        <v>3716.0466134400003</v>
      </c>
      <c r="U17" s="36">
        <f>SUMIFS(СВЦЭМ!$C$39:$C$782,СВЦЭМ!$A$39:$A$782,$A17,СВЦЭМ!$B$39:$B$782,U$11)+'СЕТ СН'!$F$9+СВЦЭМ!$D$10+'СЕТ СН'!$F$5-'СЕТ СН'!$F$17</f>
        <v>3722.6453943200004</v>
      </c>
      <c r="V17" s="36">
        <f>SUMIFS(СВЦЭМ!$C$39:$C$782,СВЦЭМ!$A$39:$A$782,$A17,СВЦЭМ!$B$39:$B$782,V$11)+'СЕТ СН'!$F$9+СВЦЭМ!$D$10+'СЕТ СН'!$F$5-'СЕТ СН'!$F$17</f>
        <v>3726.1505586600001</v>
      </c>
      <c r="W17" s="36">
        <f>SUMIFS(СВЦЭМ!$C$39:$C$782,СВЦЭМ!$A$39:$A$782,$A17,СВЦЭМ!$B$39:$B$782,W$11)+'СЕТ СН'!$F$9+СВЦЭМ!$D$10+'СЕТ СН'!$F$5-'СЕТ СН'!$F$17</f>
        <v>3735.8048719799999</v>
      </c>
      <c r="X17" s="36">
        <f>SUMIFS(СВЦЭМ!$C$39:$C$782,СВЦЭМ!$A$39:$A$782,$A17,СВЦЭМ!$B$39:$B$782,X$11)+'СЕТ СН'!$F$9+СВЦЭМ!$D$10+'СЕТ СН'!$F$5-'СЕТ СН'!$F$17</f>
        <v>3754.32776646</v>
      </c>
      <c r="Y17" s="36">
        <f>SUMIFS(СВЦЭМ!$C$39:$C$782,СВЦЭМ!$A$39:$A$782,$A17,СВЦЭМ!$B$39:$B$782,Y$11)+'СЕТ СН'!$F$9+СВЦЭМ!$D$10+'СЕТ СН'!$F$5-'СЕТ СН'!$F$17</f>
        <v>3787.22872388</v>
      </c>
    </row>
    <row r="18" spans="1:25" ht="15.75" x14ac:dyDescent="0.2">
      <c r="A18" s="35">
        <f t="shared" si="0"/>
        <v>44568</v>
      </c>
      <c r="B18" s="36">
        <f>SUMIFS(СВЦЭМ!$C$39:$C$782,СВЦЭМ!$A$39:$A$782,$A18,СВЦЭМ!$B$39:$B$782,B$11)+'СЕТ СН'!$F$9+СВЦЭМ!$D$10+'СЕТ СН'!$F$5-'СЕТ СН'!$F$17</f>
        <v>3825.4779191600001</v>
      </c>
      <c r="C18" s="36">
        <f>SUMIFS(СВЦЭМ!$C$39:$C$782,СВЦЭМ!$A$39:$A$782,$A18,СВЦЭМ!$B$39:$B$782,C$11)+'СЕТ СН'!$F$9+СВЦЭМ!$D$10+'СЕТ СН'!$F$5-'СЕТ СН'!$F$17</f>
        <v>3798.3860455700005</v>
      </c>
      <c r="D18" s="36">
        <f>SUMIFS(СВЦЭМ!$C$39:$C$782,СВЦЭМ!$A$39:$A$782,$A18,СВЦЭМ!$B$39:$B$782,D$11)+'СЕТ СН'!$F$9+СВЦЭМ!$D$10+'СЕТ СН'!$F$5-'СЕТ СН'!$F$17</f>
        <v>3825.8200028700003</v>
      </c>
      <c r="E18" s="36">
        <f>SUMIFS(СВЦЭМ!$C$39:$C$782,СВЦЭМ!$A$39:$A$782,$A18,СВЦЭМ!$B$39:$B$782,E$11)+'СЕТ СН'!$F$9+СВЦЭМ!$D$10+'СЕТ СН'!$F$5-'СЕТ СН'!$F$17</f>
        <v>3822.2779864399999</v>
      </c>
      <c r="F18" s="36">
        <f>SUMIFS(СВЦЭМ!$C$39:$C$782,СВЦЭМ!$A$39:$A$782,$A18,СВЦЭМ!$B$39:$B$782,F$11)+'СЕТ СН'!$F$9+СВЦЭМ!$D$10+'СЕТ СН'!$F$5-'СЕТ СН'!$F$17</f>
        <v>3816.5245362000005</v>
      </c>
      <c r="G18" s="36">
        <f>SUMIFS(СВЦЭМ!$C$39:$C$782,СВЦЭМ!$A$39:$A$782,$A18,СВЦЭМ!$B$39:$B$782,G$11)+'СЕТ СН'!$F$9+СВЦЭМ!$D$10+'СЕТ СН'!$F$5-'СЕТ СН'!$F$17</f>
        <v>3812.8684126500002</v>
      </c>
      <c r="H18" s="36">
        <f>SUMIFS(СВЦЭМ!$C$39:$C$782,СВЦЭМ!$A$39:$A$782,$A18,СВЦЭМ!$B$39:$B$782,H$11)+'СЕТ СН'!$F$9+СВЦЭМ!$D$10+'СЕТ СН'!$F$5-'СЕТ СН'!$F$17</f>
        <v>3779.6488765500003</v>
      </c>
      <c r="I18" s="36">
        <f>SUMIFS(СВЦЭМ!$C$39:$C$782,СВЦЭМ!$A$39:$A$782,$A18,СВЦЭМ!$B$39:$B$782,I$11)+'СЕТ СН'!$F$9+СВЦЭМ!$D$10+'СЕТ СН'!$F$5-'СЕТ СН'!$F$17</f>
        <v>3774.5216645700002</v>
      </c>
      <c r="J18" s="36">
        <f>SUMIFS(СВЦЭМ!$C$39:$C$782,СВЦЭМ!$A$39:$A$782,$A18,СВЦЭМ!$B$39:$B$782,J$11)+'СЕТ СН'!$F$9+СВЦЭМ!$D$10+'СЕТ СН'!$F$5-'СЕТ СН'!$F$17</f>
        <v>3789.6793715500003</v>
      </c>
      <c r="K18" s="36">
        <f>SUMIFS(СВЦЭМ!$C$39:$C$782,СВЦЭМ!$A$39:$A$782,$A18,СВЦЭМ!$B$39:$B$782,K$11)+'СЕТ СН'!$F$9+СВЦЭМ!$D$10+'СЕТ СН'!$F$5-'СЕТ СН'!$F$17</f>
        <v>3753.9049347300002</v>
      </c>
      <c r="L18" s="36">
        <f>SUMIFS(СВЦЭМ!$C$39:$C$782,СВЦЭМ!$A$39:$A$782,$A18,СВЦЭМ!$B$39:$B$782,L$11)+'СЕТ СН'!$F$9+СВЦЭМ!$D$10+'СЕТ СН'!$F$5-'СЕТ СН'!$F$17</f>
        <v>3778.1444556500001</v>
      </c>
      <c r="M18" s="36">
        <f>SUMIFS(СВЦЭМ!$C$39:$C$782,СВЦЭМ!$A$39:$A$782,$A18,СВЦЭМ!$B$39:$B$782,M$11)+'СЕТ СН'!$F$9+СВЦЭМ!$D$10+'СЕТ СН'!$F$5-'СЕТ СН'!$F$17</f>
        <v>3750.3367979300001</v>
      </c>
      <c r="N18" s="36">
        <f>SUMIFS(СВЦЭМ!$C$39:$C$782,СВЦЭМ!$A$39:$A$782,$A18,СВЦЭМ!$B$39:$B$782,N$11)+'СЕТ СН'!$F$9+СВЦЭМ!$D$10+'СЕТ СН'!$F$5-'СЕТ СН'!$F$17</f>
        <v>3784.8700000700001</v>
      </c>
      <c r="O18" s="36">
        <f>SUMIFS(СВЦЭМ!$C$39:$C$782,СВЦЭМ!$A$39:$A$782,$A18,СВЦЭМ!$B$39:$B$782,O$11)+'СЕТ СН'!$F$9+СВЦЭМ!$D$10+'СЕТ СН'!$F$5-'СЕТ СН'!$F$17</f>
        <v>3808.5102245500002</v>
      </c>
      <c r="P18" s="36">
        <f>SUMIFS(СВЦЭМ!$C$39:$C$782,СВЦЭМ!$A$39:$A$782,$A18,СВЦЭМ!$B$39:$B$782,P$11)+'СЕТ СН'!$F$9+СВЦЭМ!$D$10+'СЕТ СН'!$F$5-'СЕТ СН'!$F$17</f>
        <v>3806.0076190700001</v>
      </c>
      <c r="Q18" s="36">
        <f>SUMIFS(СВЦЭМ!$C$39:$C$782,СВЦЭМ!$A$39:$A$782,$A18,СВЦЭМ!$B$39:$B$782,Q$11)+'СЕТ СН'!$F$9+СВЦЭМ!$D$10+'СЕТ СН'!$F$5-'СЕТ СН'!$F$17</f>
        <v>3799.3651095499999</v>
      </c>
      <c r="R18" s="36">
        <f>SUMIFS(СВЦЭМ!$C$39:$C$782,СВЦЭМ!$A$39:$A$782,$A18,СВЦЭМ!$B$39:$B$782,R$11)+'СЕТ СН'!$F$9+СВЦЭМ!$D$10+'СЕТ СН'!$F$5-'СЕТ СН'!$F$17</f>
        <v>3767.96751589</v>
      </c>
      <c r="S18" s="36">
        <f>SUMIFS(СВЦЭМ!$C$39:$C$782,СВЦЭМ!$A$39:$A$782,$A18,СВЦЭМ!$B$39:$B$782,S$11)+'СЕТ СН'!$F$9+СВЦЭМ!$D$10+'СЕТ СН'!$F$5-'СЕТ СН'!$F$17</f>
        <v>3733.6034785400002</v>
      </c>
      <c r="T18" s="36">
        <f>SUMIFS(СВЦЭМ!$C$39:$C$782,СВЦЭМ!$A$39:$A$782,$A18,СВЦЭМ!$B$39:$B$782,T$11)+'СЕТ СН'!$F$9+СВЦЭМ!$D$10+'СЕТ СН'!$F$5-'СЕТ СН'!$F$17</f>
        <v>3758.72164625</v>
      </c>
      <c r="U18" s="36">
        <f>SUMIFS(СВЦЭМ!$C$39:$C$782,СВЦЭМ!$A$39:$A$782,$A18,СВЦЭМ!$B$39:$B$782,U$11)+'СЕТ СН'!$F$9+СВЦЭМ!$D$10+'СЕТ СН'!$F$5-'СЕТ СН'!$F$17</f>
        <v>3760.4225102500004</v>
      </c>
      <c r="V18" s="36">
        <f>SUMIFS(СВЦЭМ!$C$39:$C$782,СВЦЭМ!$A$39:$A$782,$A18,СВЦЭМ!$B$39:$B$782,V$11)+'СЕТ СН'!$F$9+СВЦЭМ!$D$10+'СЕТ СН'!$F$5-'СЕТ СН'!$F$17</f>
        <v>3755.0028902100003</v>
      </c>
      <c r="W18" s="36">
        <f>SUMIFS(СВЦЭМ!$C$39:$C$782,СВЦЭМ!$A$39:$A$782,$A18,СВЦЭМ!$B$39:$B$782,W$11)+'СЕТ СН'!$F$9+СВЦЭМ!$D$10+'СЕТ СН'!$F$5-'СЕТ СН'!$F$17</f>
        <v>3758.8703687000002</v>
      </c>
      <c r="X18" s="36">
        <f>SUMIFS(СВЦЭМ!$C$39:$C$782,СВЦЭМ!$A$39:$A$782,$A18,СВЦЭМ!$B$39:$B$782,X$11)+'СЕТ СН'!$F$9+СВЦЭМ!$D$10+'СЕТ СН'!$F$5-'СЕТ СН'!$F$17</f>
        <v>3819.9058673</v>
      </c>
      <c r="Y18" s="36">
        <f>SUMIFS(СВЦЭМ!$C$39:$C$782,СВЦЭМ!$A$39:$A$782,$A18,СВЦЭМ!$B$39:$B$782,Y$11)+'СЕТ СН'!$F$9+СВЦЭМ!$D$10+'СЕТ СН'!$F$5-'СЕТ СН'!$F$17</f>
        <v>3822.5829156899999</v>
      </c>
    </row>
    <row r="19" spans="1:25" ht="15.75" x14ac:dyDescent="0.2">
      <c r="A19" s="35">
        <f t="shared" si="0"/>
        <v>44569</v>
      </c>
      <c r="B19" s="36">
        <f>SUMIFS(СВЦЭМ!$C$39:$C$782,СВЦЭМ!$A$39:$A$782,$A19,СВЦЭМ!$B$39:$B$782,B$11)+'СЕТ СН'!$F$9+СВЦЭМ!$D$10+'СЕТ СН'!$F$5-'СЕТ СН'!$F$17</f>
        <v>3819.2129056500003</v>
      </c>
      <c r="C19" s="36">
        <f>SUMIFS(СВЦЭМ!$C$39:$C$782,СВЦЭМ!$A$39:$A$782,$A19,СВЦЭМ!$B$39:$B$782,C$11)+'СЕТ СН'!$F$9+СВЦЭМ!$D$10+'СЕТ СН'!$F$5-'СЕТ СН'!$F$17</f>
        <v>3788.1405304600003</v>
      </c>
      <c r="D19" s="36">
        <f>SUMIFS(СВЦЭМ!$C$39:$C$782,СВЦЭМ!$A$39:$A$782,$A19,СВЦЭМ!$B$39:$B$782,D$11)+'СЕТ СН'!$F$9+СВЦЭМ!$D$10+'СЕТ СН'!$F$5-'СЕТ СН'!$F$17</f>
        <v>3820.2350859799999</v>
      </c>
      <c r="E19" s="36">
        <f>SUMIFS(СВЦЭМ!$C$39:$C$782,СВЦЭМ!$A$39:$A$782,$A19,СВЦЭМ!$B$39:$B$782,E$11)+'СЕТ СН'!$F$9+СВЦЭМ!$D$10+'СЕТ СН'!$F$5-'СЕТ СН'!$F$17</f>
        <v>3818.8939751300004</v>
      </c>
      <c r="F19" s="36">
        <f>SUMIFS(СВЦЭМ!$C$39:$C$782,СВЦЭМ!$A$39:$A$782,$A19,СВЦЭМ!$B$39:$B$782,F$11)+'СЕТ СН'!$F$9+СВЦЭМ!$D$10+'СЕТ СН'!$F$5-'СЕТ СН'!$F$17</f>
        <v>3811.9328016600002</v>
      </c>
      <c r="G19" s="36">
        <f>SUMIFS(СВЦЭМ!$C$39:$C$782,СВЦЭМ!$A$39:$A$782,$A19,СВЦЭМ!$B$39:$B$782,G$11)+'СЕТ СН'!$F$9+СВЦЭМ!$D$10+'СЕТ СН'!$F$5-'СЕТ СН'!$F$17</f>
        <v>3802.24756591</v>
      </c>
      <c r="H19" s="36">
        <f>SUMIFS(СВЦЭМ!$C$39:$C$782,СВЦЭМ!$A$39:$A$782,$A19,СВЦЭМ!$B$39:$B$782,H$11)+'СЕТ СН'!$F$9+СВЦЭМ!$D$10+'СЕТ СН'!$F$5-'СЕТ СН'!$F$17</f>
        <v>3762.6271844900002</v>
      </c>
      <c r="I19" s="36">
        <f>SUMIFS(СВЦЭМ!$C$39:$C$782,СВЦЭМ!$A$39:$A$782,$A19,СВЦЭМ!$B$39:$B$782,I$11)+'СЕТ СН'!$F$9+СВЦЭМ!$D$10+'СЕТ СН'!$F$5-'СЕТ СН'!$F$17</f>
        <v>3753.4617959400002</v>
      </c>
      <c r="J19" s="36">
        <f>SUMIFS(СВЦЭМ!$C$39:$C$782,СВЦЭМ!$A$39:$A$782,$A19,СВЦЭМ!$B$39:$B$782,J$11)+'СЕТ СН'!$F$9+СВЦЭМ!$D$10+'СЕТ СН'!$F$5-'СЕТ СН'!$F$17</f>
        <v>3740.0527489200003</v>
      </c>
      <c r="K19" s="36">
        <f>SUMIFS(СВЦЭМ!$C$39:$C$782,СВЦЭМ!$A$39:$A$782,$A19,СВЦЭМ!$B$39:$B$782,K$11)+'СЕТ СН'!$F$9+СВЦЭМ!$D$10+'СЕТ СН'!$F$5-'СЕТ СН'!$F$17</f>
        <v>3756.7100729200001</v>
      </c>
      <c r="L19" s="36">
        <f>SUMIFS(СВЦЭМ!$C$39:$C$782,СВЦЭМ!$A$39:$A$782,$A19,СВЦЭМ!$B$39:$B$782,L$11)+'СЕТ СН'!$F$9+СВЦЭМ!$D$10+'СЕТ СН'!$F$5-'СЕТ СН'!$F$17</f>
        <v>3762.3803712900003</v>
      </c>
      <c r="M19" s="36">
        <f>SUMIFS(СВЦЭМ!$C$39:$C$782,СВЦЭМ!$A$39:$A$782,$A19,СВЦЭМ!$B$39:$B$782,M$11)+'СЕТ СН'!$F$9+СВЦЭМ!$D$10+'СЕТ СН'!$F$5-'СЕТ СН'!$F$17</f>
        <v>3737.0900683899999</v>
      </c>
      <c r="N19" s="36">
        <f>SUMIFS(СВЦЭМ!$C$39:$C$782,СВЦЭМ!$A$39:$A$782,$A19,СВЦЭМ!$B$39:$B$782,N$11)+'СЕТ СН'!$F$9+СВЦЭМ!$D$10+'СЕТ СН'!$F$5-'СЕТ СН'!$F$17</f>
        <v>3754.6299191900002</v>
      </c>
      <c r="O19" s="36">
        <f>SUMIFS(СВЦЭМ!$C$39:$C$782,СВЦЭМ!$A$39:$A$782,$A19,СВЦЭМ!$B$39:$B$782,O$11)+'СЕТ СН'!$F$9+СВЦЭМ!$D$10+'СЕТ СН'!$F$5-'СЕТ СН'!$F$17</f>
        <v>3787.3317306600002</v>
      </c>
      <c r="P19" s="36">
        <f>SUMIFS(СВЦЭМ!$C$39:$C$782,СВЦЭМ!$A$39:$A$782,$A19,СВЦЭМ!$B$39:$B$782,P$11)+'СЕТ СН'!$F$9+СВЦЭМ!$D$10+'СЕТ СН'!$F$5-'СЕТ СН'!$F$17</f>
        <v>3789.8816323999999</v>
      </c>
      <c r="Q19" s="36">
        <f>SUMIFS(СВЦЭМ!$C$39:$C$782,СВЦЭМ!$A$39:$A$782,$A19,СВЦЭМ!$B$39:$B$782,Q$11)+'СЕТ СН'!$F$9+СВЦЭМ!$D$10+'СЕТ СН'!$F$5-'СЕТ СН'!$F$17</f>
        <v>3782.74930133</v>
      </c>
      <c r="R19" s="36">
        <f>SUMIFS(СВЦЭМ!$C$39:$C$782,СВЦЭМ!$A$39:$A$782,$A19,СВЦЭМ!$B$39:$B$782,R$11)+'СЕТ СН'!$F$9+СВЦЭМ!$D$10+'СЕТ СН'!$F$5-'СЕТ СН'!$F$17</f>
        <v>3750.5114971700004</v>
      </c>
      <c r="S19" s="36">
        <f>SUMIFS(СВЦЭМ!$C$39:$C$782,СВЦЭМ!$A$39:$A$782,$A19,СВЦЭМ!$B$39:$B$782,S$11)+'СЕТ СН'!$F$9+СВЦЭМ!$D$10+'СЕТ СН'!$F$5-'СЕТ СН'!$F$17</f>
        <v>3722.4415478800001</v>
      </c>
      <c r="T19" s="36">
        <f>SUMIFS(СВЦЭМ!$C$39:$C$782,СВЦЭМ!$A$39:$A$782,$A19,СВЦЭМ!$B$39:$B$782,T$11)+'СЕТ СН'!$F$9+СВЦЭМ!$D$10+'СЕТ СН'!$F$5-'СЕТ СН'!$F$17</f>
        <v>3768.8884479400003</v>
      </c>
      <c r="U19" s="36">
        <f>SUMIFS(СВЦЭМ!$C$39:$C$782,СВЦЭМ!$A$39:$A$782,$A19,СВЦЭМ!$B$39:$B$782,U$11)+'СЕТ СН'!$F$9+СВЦЭМ!$D$10+'СЕТ СН'!$F$5-'СЕТ СН'!$F$17</f>
        <v>3767.7417539100002</v>
      </c>
      <c r="V19" s="36">
        <f>SUMIFS(СВЦЭМ!$C$39:$C$782,СВЦЭМ!$A$39:$A$782,$A19,СВЦЭМ!$B$39:$B$782,V$11)+'СЕТ СН'!$F$9+СВЦЭМ!$D$10+'СЕТ СН'!$F$5-'СЕТ СН'!$F$17</f>
        <v>3767.49325555</v>
      </c>
      <c r="W19" s="36">
        <f>SUMIFS(СВЦЭМ!$C$39:$C$782,СВЦЭМ!$A$39:$A$782,$A19,СВЦЭМ!$B$39:$B$782,W$11)+'СЕТ СН'!$F$9+СВЦЭМ!$D$10+'СЕТ СН'!$F$5-'СЕТ СН'!$F$17</f>
        <v>3765.0352310600001</v>
      </c>
      <c r="X19" s="36">
        <f>SUMIFS(СВЦЭМ!$C$39:$C$782,СВЦЭМ!$A$39:$A$782,$A19,СВЦЭМ!$B$39:$B$782,X$11)+'СЕТ СН'!$F$9+СВЦЭМ!$D$10+'СЕТ СН'!$F$5-'СЕТ СН'!$F$17</f>
        <v>3810.9858862800002</v>
      </c>
      <c r="Y19" s="36">
        <f>SUMIFS(СВЦЭМ!$C$39:$C$782,СВЦЭМ!$A$39:$A$782,$A19,СВЦЭМ!$B$39:$B$782,Y$11)+'СЕТ СН'!$F$9+СВЦЭМ!$D$10+'СЕТ СН'!$F$5-'СЕТ СН'!$F$17</f>
        <v>3840.31427945</v>
      </c>
    </row>
    <row r="20" spans="1:25" ht="15.75" x14ac:dyDescent="0.2">
      <c r="A20" s="35">
        <f t="shared" si="0"/>
        <v>44570</v>
      </c>
      <c r="B20" s="36">
        <f>SUMIFS(СВЦЭМ!$C$39:$C$782,СВЦЭМ!$A$39:$A$782,$A20,СВЦЭМ!$B$39:$B$782,B$11)+'СЕТ СН'!$F$9+СВЦЭМ!$D$10+'СЕТ СН'!$F$5-'СЕТ СН'!$F$17</f>
        <v>3774.6245523600001</v>
      </c>
      <c r="C20" s="36">
        <f>SUMIFS(СВЦЭМ!$C$39:$C$782,СВЦЭМ!$A$39:$A$782,$A20,СВЦЭМ!$B$39:$B$782,C$11)+'СЕТ СН'!$F$9+СВЦЭМ!$D$10+'СЕТ СН'!$F$5-'СЕТ СН'!$F$17</f>
        <v>3793.2286587100002</v>
      </c>
      <c r="D20" s="36">
        <f>SUMIFS(СВЦЭМ!$C$39:$C$782,СВЦЭМ!$A$39:$A$782,$A20,СВЦЭМ!$B$39:$B$782,D$11)+'СЕТ СН'!$F$9+СВЦЭМ!$D$10+'СЕТ СН'!$F$5-'СЕТ СН'!$F$17</f>
        <v>3842.55629589</v>
      </c>
      <c r="E20" s="36">
        <f>SUMIFS(СВЦЭМ!$C$39:$C$782,СВЦЭМ!$A$39:$A$782,$A20,СВЦЭМ!$B$39:$B$782,E$11)+'СЕТ СН'!$F$9+СВЦЭМ!$D$10+'СЕТ СН'!$F$5-'СЕТ СН'!$F$17</f>
        <v>3837.1466571600004</v>
      </c>
      <c r="F20" s="36">
        <f>SUMIFS(СВЦЭМ!$C$39:$C$782,СВЦЭМ!$A$39:$A$782,$A20,СВЦЭМ!$B$39:$B$782,F$11)+'СЕТ СН'!$F$9+СВЦЭМ!$D$10+'СЕТ СН'!$F$5-'СЕТ СН'!$F$17</f>
        <v>3844.0276338200001</v>
      </c>
      <c r="G20" s="36">
        <f>SUMIFS(СВЦЭМ!$C$39:$C$782,СВЦЭМ!$A$39:$A$782,$A20,СВЦЭМ!$B$39:$B$782,G$11)+'СЕТ СН'!$F$9+СВЦЭМ!$D$10+'СЕТ СН'!$F$5-'СЕТ СН'!$F$17</f>
        <v>3841.2599818400004</v>
      </c>
      <c r="H20" s="36">
        <f>SUMIFS(СВЦЭМ!$C$39:$C$782,СВЦЭМ!$A$39:$A$782,$A20,СВЦЭМ!$B$39:$B$782,H$11)+'СЕТ СН'!$F$9+СВЦЭМ!$D$10+'СЕТ СН'!$F$5-'СЕТ СН'!$F$17</f>
        <v>3806.9829346700003</v>
      </c>
      <c r="I20" s="36">
        <f>SUMIFS(СВЦЭМ!$C$39:$C$782,СВЦЭМ!$A$39:$A$782,$A20,СВЦЭМ!$B$39:$B$782,I$11)+'СЕТ СН'!$F$9+СВЦЭМ!$D$10+'СЕТ СН'!$F$5-'СЕТ СН'!$F$17</f>
        <v>3813.8887834200004</v>
      </c>
      <c r="J20" s="36">
        <f>SUMIFS(СВЦЭМ!$C$39:$C$782,СВЦЭМ!$A$39:$A$782,$A20,СВЦЭМ!$B$39:$B$782,J$11)+'СЕТ СН'!$F$9+СВЦЭМ!$D$10+'СЕТ СН'!$F$5-'СЕТ СН'!$F$17</f>
        <v>3792.9111645600005</v>
      </c>
      <c r="K20" s="36">
        <f>SUMIFS(СВЦЭМ!$C$39:$C$782,СВЦЭМ!$A$39:$A$782,$A20,СВЦЭМ!$B$39:$B$782,K$11)+'СЕТ СН'!$F$9+СВЦЭМ!$D$10+'СЕТ СН'!$F$5-'СЕТ СН'!$F$17</f>
        <v>3763.4142985300005</v>
      </c>
      <c r="L20" s="36">
        <f>SUMIFS(СВЦЭМ!$C$39:$C$782,СВЦЭМ!$A$39:$A$782,$A20,СВЦЭМ!$B$39:$B$782,L$11)+'СЕТ СН'!$F$9+СВЦЭМ!$D$10+'СЕТ СН'!$F$5-'СЕТ СН'!$F$17</f>
        <v>3769.9555575600002</v>
      </c>
      <c r="M20" s="36">
        <f>SUMIFS(СВЦЭМ!$C$39:$C$782,СВЦЭМ!$A$39:$A$782,$A20,СВЦЭМ!$B$39:$B$782,M$11)+'СЕТ СН'!$F$9+СВЦЭМ!$D$10+'СЕТ СН'!$F$5-'СЕТ СН'!$F$17</f>
        <v>3772.9174849199999</v>
      </c>
      <c r="N20" s="36">
        <f>SUMIFS(СВЦЭМ!$C$39:$C$782,СВЦЭМ!$A$39:$A$782,$A20,СВЦЭМ!$B$39:$B$782,N$11)+'СЕТ СН'!$F$9+СВЦЭМ!$D$10+'СЕТ СН'!$F$5-'СЕТ СН'!$F$17</f>
        <v>3791.8099582600003</v>
      </c>
      <c r="O20" s="36">
        <f>SUMIFS(СВЦЭМ!$C$39:$C$782,СВЦЭМ!$A$39:$A$782,$A20,СВЦЭМ!$B$39:$B$782,O$11)+'СЕТ СН'!$F$9+СВЦЭМ!$D$10+'СЕТ СН'!$F$5-'СЕТ СН'!$F$17</f>
        <v>3818.3524298100001</v>
      </c>
      <c r="P20" s="36">
        <f>SUMIFS(СВЦЭМ!$C$39:$C$782,СВЦЭМ!$A$39:$A$782,$A20,СВЦЭМ!$B$39:$B$782,P$11)+'СЕТ СН'!$F$9+СВЦЭМ!$D$10+'СЕТ СН'!$F$5-'СЕТ СН'!$F$17</f>
        <v>3812.9995356200002</v>
      </c>
      <c r="Q20" s="36">
        <f>SUMIFS(СВЦЭМ!$C$39:$C$782,СВЦЭМ!$A$39:$A$782,$A20,СВЦЭМ!$B$39:$B$782,Q$11)+'СЕТ СН'!$F$9+СВЦЭМ!$D$10+'СЕТ СН'!$F$5-'СЕТ СН'!$F$17</f>
        <v>3814.2772909100004</v>
      </c>
      <c r="R20" s="36">
        <f>SUMIFS(СВЦЭМ!$C$39:$C$782,СВЦЭМ!$A$39:$A$782,$A20,СВЦЭМ!$B$39:$B$782,R$11)+'СЕТ СН'!$F$9+СВЦЭМ!$D$10+'СЕТ СН'!$F$5-'СЕТ СН'!$F$17</f>
        <v>3787.8461754</v>
      </c>
      <c r="S20" s="36">
        <f>SUMIFS(СВЦЭМ!$C$39:$C$782,СВЦЭМ!$A$39:$A$782,$A20,СВЦЭМ!$B$39:$B$782,S$11)+'СЕТ СН'!$F$9+СВЦЭМ!$D$10+'СЕТ СН'!$F$5-'СЕТ СН'!$F$17</f>
        <v>3755.96383504</v>
      </c>
      <c r="T20" s="36">
        <f>SUMIFS(СВЦЭМ!$C$39:$C$782,СВЦЭМ!$A$39:$A$782,$A20,СВЦЭМ!$B$39:$B$782,T$11)+'СЕТ СН'!$F$9+СВЦЭМ!$D$10+'СЕТ СН'!$F$5-'СЕТ СН'!$F$17</f>
        <v>3762.2577453600002</v>
      </c>
      <c r="U20" s="36">
        <f>SUMIFS(СВЦЭМ!$C$39:$C$782,СВЦЭМ!$A$39:$A$782,$A20,СВЦЭМ!$B$39:$B$782,U$11)+'СЕТ СН'!$F$9+СВЦЭМ!$D$10+'СЕТ СН'!$F$5-'СЕТ СН'!$F$17</f>
        <v>3776.1457062200002</v>
      </c>
      <c r="V20" s="36">
        <f>SUMIFS(СВЦЭМ!$C$39:$C$782,СВЦЭМ!$A$39:$A$782,$A20,СВЦЭМ!$B$39:$B$782,V$11)+'СЕТ СН'!$F$9+СВЦЭМ!$D$10+'СЕТ СН'!$F$5-'СЕТ СН'!$F$17</f>
        <v>3772.3449274000004</v>
      </c>
      <c r="W20" s="36">
        <f>SUMIFS(СВЦЭМ!$C$39:$C$782,СВЦЭМ!$A$39:$A$782,$A20,СВЦЭМ!$B$39:$B$782,W$11)+'СЕТ СН'!$F$9+СВЦЭМ!$D$10+'СЕТ СН'!$F$5-'СЕТ СН'!$F$17</f>
        <v>3787.1391186400001</v>
      </c>
      <c r="X20" s="36">
        <f>SUMIFS(СВЦЭМ!$C$39:$C$782,СВЦЭМ!$A$39:$A$782,$A20,СВЦЭМ!$B$39:$B$782,X$11)+'СЕТ СН'!$F$9+СВЦЭМ!$D$10+'СЕТ СН'!$F$5-'СЕТ СН'!$F$17</f>
        <v>3794.0134824699999</v>
      </c>
      <c r="Y20" s="36">
        <f>SUMIFS(СВЦЭМ!$C$39:$C$782,СВЦЭМ!$A$39:$A$782,$A20,СВЦЭМ!$B$39:$B$782,Y$11)+'СЕТ СН'!$F$9+СВЦЭМ!$D$10+'СЕТ СН'!$F$5-'СЕТ СН'!$F$17</f>
        <v>3830.63544912</v>
      </c>
    </row>
    <row r="21" spans="1:25" ht="15.75" x14ac:dyDescent="0.2">
      <c r="A21" s="35">
        <f t="shared" si="0"/>
        <v>44571</v>
      </c>
      <c r="B21" s="36">
        <f>SUMIFS(СВЦЭМ!$C$39:$C$782,СВЦЭМ!$A$39:$A$782,$A21,СВЦЭМ!$B$39:$B$782,B$11)+'СЕТ СН'!$F$9+СВЦЭМ!$D$10+'СЕТ СН'!$F$5-'СЕТ СН'!$F$17</f>
        <v>3831.9751606300001</v>
      </c>
      <c r="C21" s="36">
        <f>SUMIFS(СВЦЭМ!$C$39:$C$782,СВЦЭМ!$A$39:$A$782,$A21,СВЦЭМ!$B$39:$B$782,C$11)+'СЕТ СН'!$F$9+СВЦЭМ!$D$10+'СЕТ СН'!$F$5-'СЕТ СН'!$F$17</f>
        <v>3828.2469038100003</v>
      </c>
      <c r="D21" s="36">
        <f>SUMIFS(СВЦЭМ!$C$39:$C$782,СВЦЭМ!$A$39:$A$782,$A21,СВЦЭМ!$B$39:$B$782,D$11)+'СЕТ СН'!$F$9+СВЦЭМ!$D$10+'СЕТ СН'!$F$5-'СЕТ СН'!$F$17</f>
        <v>3847.9210616300002</v>
      </c>
      <c r="E21" s="36">
        <f>SUMIFS(СВЦЭМ!$C$39:$C$782,СВЦЭМ!$A$39:$A$782,$A21,СВЦЭМ!$B$39:$B$782,E$11)+'СЕТ СН'!$F$9+СВЦЭМ!$D$10+'СЕТ СН'!$F$5-'СЕТ СН'!$F$17</f>
        <v>3851.8849946600003</v>
      </c>
      <c r="F21" s="36">
        <f>SUMIFS(СВЦЭМ!$C$39:$C$782,СВЦЭМ!$A$39:$A$782,$A21,СВЦЭМ!$B$39:$B$782,F$11)+'СЕТ СН'!$F$9+СВЦЭМ!$D$10+'СЕТ СН'!$F$5-'СЕТ СН'!$F$17</f>
        <v>3835.8701034400001</v>
      </c>
      <c r="G21" s="36">
        <f>SUMIFS(СВЦЭМ!$C$39:$C$782,СВЦЭМ!$A$39:$A$782,$A21,СВЦЭМ!$B$39:$B$782,G$11)+'СЕТ СН'!$F$9+СВЦЭМ!$D$10+'СЕТ СН'!$F$5-'СЕТ СН'!$F$17</f>
        <v>3828.7699992900002</v>
      </c>
      <c r="H21" s="36">
        <f>SUMIFS(СВЦЭМ!$C$39:$C$782,СВЦЭМ!$A$39:$A$782,$A21,СВЦЭМ!$B$39:$B$782,H$11)+'СЕТ СН'!$F$9+СВЦЭМ!$D$10+'СЕТ СН'!$F$5-'СЕТ СН'!$F$17</f>
        <v>3777.4692648500004</v>
      </c>
      <c r="I21" s="36">
        <f>SUMIFS(СВЦЭМ!$C$39:$C$782,СВЦЭМ!$A$39:$A$782,$A21,СВЦЭМ!$B$39:$B$782,I$11)+'СЕТ СН'!$F$9+СВЦЭМ!$D$10+'СЕТ СН'!$F$5-'СЕТ СН'!$F$17</f>
        <v>3774.4534486400003</v>
      </c>
      <c r="J21" s="36">
        <f>SUMIFS(СВЦЭМ!$C$39:$C$782,СВЦЭМ!$A$39:$A$782,$A21,СВЦЭМ!$B$39:$B$782,J$11)+'СЕТ СН'!$F$9+СВЦЭМ!$D$10+'СЕТ СН'!$F$5-'СЕТ СН'!$F$17</f>
        <v>3768.6964244400001</v>
      </c>
      <c r="K21" s="36">
        <f>SUMIFS(СВЦЭМ!$C$39:$C$782,СВЦЭМ!$A$39:$A$782,$A21,СВЦЭМ!$B$39:$B$782,K$11)+'СЕТ СН'!$F$9+СВЦЭМ!$D$10+'СЕТ СН'!$F$5-'СЕТ СН'!$F$17</f>
        <v>3726.7994565600002</v>
      </c>
      <c r="L21" s="36">
        <f>SUMIFS(СВЦЭМ!$C$39:$C$782,СВЦЭМ!$A$39:$A$782,$A21,СВЦЭМ!$B$39:$B$782,L$11)+'СЕТ СН'!$F$9+СВЦЭМ!$D$10+'СЕТ СН'!$F$5-'СЕТ СН'!$F$17</f>
        <v>3769.4618435700004</v>
      </c>
      <c r="M21" s="36">
        <f>SUMIFS(СВЦЭМ!$C$39:$C$782,СВЦЭМ!$A$39:$A$782,$A21,СВЦЭМ!$B$39:$B$782,M$11)+'СЕТ СН'!$F$9+СВЦЭМ!$D$10+'СЕТ СН'!$F$5-'СЕТ СН'!$F$17</f>
        <v>3761.3935581300002</v>
      </c>
      <c r="N21" s="36">
        <f>SUMIFS(СВЦЭМ!$C$39:$C$782,СВЦЭМ!$A$39:$A$782,$A21,СВЦЭМ!$B$39:$B$782,N$11)+'СЕТ СН'!$F$9+СВЦЭМ!$D$10+'СЕТ СН'!$F$5-'СЕТ СН'!$F$17</f>
        <v>3778.1567525099999</v>
      </c>
      <c r="O21" s="36">
        <f>SUMIFS(СВЦЭМ!$C$39:$C$782,СВЦЭМ!$A$39:$A$782,$A21,СВЦЭМ!$B$39:$B$782,O$11)+'СЕТ СН'!$F$9+СВЦЭМ!$D$10+'СЕТ СН'!$F$5-'СЕТ СН'!$F$17</f>
        <v>3815.4466362500002</v>
      </c>
      <c r="P21" s="36">
        <f>SUMIFS(СВЦЭМ!$C$39:$C$782,СВЦЭМ!$A$39:$A$782,$A21,СВЦЭМ!$B$39:$B$782,P$11)+'СЕТ СН'!$F$9+СВЦЭМ!$D$10+'СЕТ СН'!$F$5-'СЕТ СН'!$F$17</f>
        <v>3817.1819768100004</v>
      </c>
      <c r="Q21" s="36">
        <f>SUMIFS(СВЦЭМ!$C$39:$C$782,СВЦЭМ!$A$39:$A$782,$A21,СВЦЭМ!$B$39:$B$782,Q$11)+'СЕТ СН'!$F$9+СВЦЭМ!$D$10+'СЕТ СН'!$F$5-'СЕТ СН'!$F$17</f>
        <v>3801.1798921300001</v>
      </c>
      <c r="R21" s="36">
        <f>SUMIFS(СВЦЭМ!$C$39:$C$782,СВЦЭМ!$A$39:$A$782,$A21,СВЦЭМ!$B$39:$B$782,R$11)+'СЕТ СН'!$F$9+СВЦЭМ!$D$10+'СЕТ СН'!$F$5-'СЕТ СН'!$F$17</f>
        <v>3773.5710855900002</v>
      </c>
      <c r="S21" s="36">
        <f>SUMIFS(СВЦЭМ!$C$39:$C$782,СВЦЭМ!$A$39:$A$782,$A21,СВЦЭМ!$B$39:$B$782,S$11)+'СЕТ СН'!$F$9+СВЦЭМ!$D$10+'СЕТ СН'!$F$5-'СЕТ СН'!$F$17</f>
        <v>3740.4122953599999</v>
      </c>
      <c r="T21" s="36">
        <f>SUMIFS(СВЦЭМ!$C$39:$C$782,СВЦЭМ!$A$39:$A$782,$A21,СВЦЭМ!$B$39:$B$782,T$11)+'СЕТ СН'!$F$9+СВЦЭМ!$D$10+'СЕТ СН'!$F$5-'СЕТ СН'!$F$17</f>
        <v>3730.72221137</v>
      </c>
      <c r="U21" s="36">
        <f>SUMIFS(СВЦЭМ!$C$39:$C$782,СВЦЭМ!$A$39:$A$782,$A21,СВЦЭМ!$B$39:$B$782,U$11)+'СЕТ СН'!$F$9+СВЦЭМ!$D$10+'СЕТ СН'!$F$5-'СЕТ СН'!$F$17</f>
        <v>3738.24978526</v>
      </c>
      <c r="V21" s="36">
        <f>SUMIFS(СВЦЭМ!$C$39:$C$782,СВЦЭМ!$A$39:$A$782,$A21,СВЦЭМ!$B$39:$B$782,V$11)+'СЕТ СН'!$F$9+СВЦЭМ!$D$10+'СЕТ СН'!$F$5-'СЕТ СН'!$F$17</f>
        <v>3777.0467657100003</v>
      </c>
      <c r="W21" s="36">
        <f>SUMIFS(СВЦЭМ!$C$39:$C$782,СВЦЭМ!$A$39:$A$782,$A21,СВЦЭМ!$B$39:$B$782,W$11)+'СЕТ СН'!$F$9+СВЦЭМ!$D$10+'СЕТ СН'!$F$5-'СЕТ СН'!$F$17</f>
        <v>3771.9820143000002</v>
      </c>
      <c r="X21" s="36">
        <f>SUMIFS(СВЦЭМ!$C$39:$C$782,СВЦЭМ!$A$39:$A$782,$A21,СВЦЭМ!$B$39:$B$782,X$11)+'СЕТ СН'!$F$9+СВЦЭМ!$D$10+'СЕТ СН'!$F$5-'СЕТ СН'!$F$17</f>
        <v>3777.9026625500001</v>
      </c>
      <c r="Y21" s="36">
        <f>SUMIFS(СВЦЭМ!$C$39:$C$782,СВЦЭМ!$A$39:$A$782,$A21,СВЦЭМ!$B$39:$B$782,Y$11)+'СЕТ СН'!$F$9+СВЦЭМ!$D$10+'СЕТ СН'!$F$5-'СЕТ СН'!$F$17</f>
        <v>3807.7333121300003</v>
      </c>
    </row>
    <row r="22" spans="1:25" ht="15.75" x14ac:dyDescent="0.2">
      <c r="A22" s="35">
        <f t="shared" si="0"/>
        <v>44572</v>
      </c>
      <c r="B22" s="36">
        <f>SUMIFS(СВЦЭМ!$C$39:$C$782,СВЦЭМ!$A$39:$A$782,$A22,СВЦЭМ!$B$39:$B$782,B$11)+'СЕТ СН'!$F$9+СВЦЭМ!$D$10+'СЕТ СН'!$F$5-'СЕТ СН'!$F$17</f>
        <v>3820.2742639000003</v>
      </c>
      <c r="C22" s="36">
        <f>SUMIFS(СВЦЭМ!$C$39:$C$782,СВЦЭМ!$A$39:$A$782,$A22,СВЦЭМ!$B$39:$B$782,C$11)+'СЕТ СН'!$F$9+СВЦЭМ!$D$10+'СЕТ СН'!$F$5-'СЕТ СН'!$F$17</f>
        <v>3843.9243977400001</v>
      </c>
      <c r="D22" s="36">
        <f>SUMIFS(СВЦЭМ!$C$39:$C$782,СВЦЭМ!$A$39:$A$782,$A22,СВЦЭМ!$B$39:$B$782,D$11)+'СЕТ СН'!$F$9+СВЦЭМ!$D$10+'СЕТ СН'!$F$5-'СЕТ СН'!$F$17</f>
        <v>3877.1801968</v>
      </c>
      <c r="E22" s="36">
        <f>SUMIFS(СВЦЭМ!$C$39:$C$782,СВЦЭМ!$A$39:$A$782,$A22,СВЦЭМ!$B$39:$B$782,E$11)+'СЕТ СН'!$F$9+СВЦЭМ!$D$10+'СЕТ СН'!$F$5-'СЕТ СН'!$F$17</f>
        <v>3865.9091414200002</v>
      </c>
      <c r="F22" s="36">
        <f>SUMIFS(СВЦЭМ!$C$39:$C$782,СВЦЭМ!$A$39:$A$782,$A22,СВЦЭМ!$B$39:$B$782,F$11)+'СЕТ СН'!$F$9+СВЦЭМ!$D$10+'СЕТ СН'!$F$5-'СЕТ СН'!$F$17</f>
        <v>3853.4328390000001</v>
      </c>
      <c r="G22" s="36">
        <f>SUMIFS(СВЦЭМ!$C$39:$C$782,СВЦЭМ!$A$39:$A$782,$A22,СВЦЭМ!$B$39:$B$782,G$11)+'СЕТ СН'!$F$9+СВЦЭМ!$D$10+'СЕТ СН'!$F$5-'СЕТ СН'!$F$17</f>
        <v>3832.9510794400003</v>
      </c>
      <c r="H22" s="36">
        <f>SUMIFS(СВЦЭМ!$C$39:$C$782,СВЦЭМ!$A$39:$A$782,$A22,СВЦЭМ!$B$39:$B$782,H$11)+'СЕТ СН'!$F$9+СВЦЭМ!$D$10+'СЕТ СН'!$F$5-'СЕТ СН'!$F$17</f>
        <v>3778.31753716</v>
      </c>
      <c r="I22" s="36">
        <f>SUMIFS(СВЦЭМ!$C$39:$C$782,СВЦЭМ!$A$39:$A$782,$A22,СВЦЭМ!$B$39:$B$782,I$11)+'СЕТ СН'!$F$9+СВЦЭМ!$D$10+'СЕТ СН'!$F$5-'СЕТ СН'!$F$17</f>
        <v>3776.1690243600001</v>
      </c>
      <c r="J22" s="36">
        <f>SUMIFS(СВЦЭМ!$C$39:$C$782,СВЦЭМ!$A$39:$A$782,$A22,СВЦЭМ!$B$39:$B$782,J$11)+'СЕТ СН'!$F$9+СВЦЭМ!$D$10+'СЕТ СН'!$F$5-'СЕТ СН'!$F$17</f>
        <v>3759.2108349400005</v>
      </c>
      <c r="K22" s="36">
        <f>SUMIFS(СВЦЭМ!$C$39:$C$782,СВЦЭМ!$A$39:$A$782,$A22,СВЦЭМ!$B$39:$B$782,K$11)+'СЕТ СН'!$F$9+СВЦЭМ!$D$10+'СЕТ СН'!$F$5-'СЕТ СН'!$F$17</f>
        <v>3744.0087918300005</v>
      </c>
      <c r="L22" s="36">
        <f>SUMIFS(СВЦЭМ!$C$39:$C$782,СВЦЭМ!$A$39:$A$782,$A22,СВЦЭМ!$B$39:$B$782,L$11)+'СЕТ СН'!$F$9+СВЦЭМ!$D$10+'СЕТ СН'!$F$5-'СЕТ СН'!$F$17</f>
        <v>3746.3518315400001</v>
      </c>
      <c r="M22" s="36">
        <f>SUMIFS(СВЦЭМ!$C$39:$C$782,СВЦЭМ!$A$39:$A$782,$A22,СВЦЭМ!$B$39:$B$782,M$11)+'СЕТ СН'!$F$9+СВЦЭМ!$D$10+'СЕТ СН'!$F$5-'СЕТ СН'!$F$17</f>
        <v>3749.7130530900004</v>
      </c>
      <c r="N22" s="36">
        <f>SUMIFS(СВЦЭМ!$C$39:$C$782,СВЦЭМ!$A$39:$A$782,$A22,СВЦЭМ!$B$39:$B$782,N$11)+'СЕТ СН'!$F$9+СВЦЭМ!$D$10+'СЕТ СН'!$F$5-'СЕТ СН'!$F$17</f>
        <v>3764.0559267300005</v>
      </c>
      <c r="O22" s="36">
        <f>SUMIFS(СВЦЭМ!$C$39:$C$782,СВЦЭМ!$A$39:$A$782,$A22,СВЦЭМ!$B$39:$B$782,O$11)+'СЕТ СН'!$F$9+СВЦЭМ!$D$10+'СЕТ СН'!$F$5-'СЕТ СН'!$F$17</f>
        <v>3798.58145702</v>
      </c>
      <c r="P22" s="36">
        <f>SUMIFS(СВЦЭМ!$C$39:$C$782,СВЦЭМ!$A$39:$A$782,$A22,СВЦЭМ!$B$39:$B$782,P$11)+'СЕТ СН'!$F$9+СВЦЭМ!$D$10+'СЕТ СН'!$F$5-'СЕТ СН'!$F$17</f>
        <v>3803.1521016400002</v>
      </c>
      <c r="Q22" s="36">
        <f>SUMIFS(СВЦЭМ!$C$39:$C$782,СВЦЭМ!$A$39:$A$782,$A22,СВЦЭМ!$B$39:$B$782,Q$11)+'СЕТ СН'!$F$9+СВЦЭМ!$D$10+'СЕТ СН'!$F$5-'СЕТ СН'!$F$17</f>
        <v>3805.6982654700005</v>
      </c>
      <c r="R22" s="36">
        <f>SUMIFS(СВЦЭМ!$C$39:$C$782,СВЦЭМ!$A$39:$A$782,$A22,СВЦЭМ!$B$39:$B$782,R$11)+'СЕТ СН'!$F$9+СВЦЭМ!$D$10+'СЕТ СН'!$F$5-'СЕТ СН'!$F$17</f>
        <v>3764.0076949300001</v>
      </c>
      <c r="S22" s="36">
        <f>SUMIFS(СВЦЭМ!$C$39:$C$782,СВЦЭМ!$A$39:$A$782,$A22,СВЦЭМ!$B$39:$B$782,S$11)+'СЕТ СН'!$F$9+СВЦЭМ!$D$10+'СЕТ СН'!$F$5-'СЕТ СН'!$F$17</f>
        <v>3727.0938807100001</v>
      </c>
      <c r="T22" s="36">
        <f>SUMIFS(СВЦЭМ!$C$39:$C$782,СВЦЭМ!$A$39:$A$782,$A22,СВЦЭМ!$B$39:$B$782,T$11)+'СЕТ СН'!$F$9+СВЦЭМ!$D$10+'СЕТ СН'!$F$5-'СЕТ СН'!$F$17</f>
        <v>3722.6125498600004</v>
      </c>
      <c r="U22" s="36">
        <f>SUMIFS(СВЦЭМ!$C$39:$C$782,СВЦЭМ!$A$39:$A$782,$A22,СВЦЭМ!$B$39:$B$782,U$11)+'СЕТ СН'!$F$9+СВЦЭМ!$D$10+'СЕТ СН'!$F$5-'СЕТ СН'!$F$17</f>
        <v>3735.7085047500004</v>
      </c>
      <c r="V22" s="36">
        <f>SUMIFS(СВЦЭМ!$C$39:$C$782,СВЦЭМ!$A$39:$A$782,$A22,СВЦЭМ!$B$39:$B$782,V$11)+'СЕТ СН'!$F$9+СВЦЭМ!$D$10+'СЕТ СН'!$F$5-'СЕТ СН'!$F$17</f>
        <v>3758.4854969900002</v>
      </c>
      <c r="W22" s="36">
        <f>SUMIFS(СВЦЭМ!$C$39:$C$782,СВЦЭМ!$A$39:$A$782,$A22,СВЦЭМ!$B$39:$B$782,W$11)+'СЕТ СН'!$F$9+СВЦЭМ!$D$10+'СЕТ СН'!$F$5-'СЕТ СН'!$F$17</f>
        <v>3787.0076295200001</v>
      </c>
      <c r="X22" s="36">
        <f>SUMIFS(СВЦЭМ!$C$39:$C$782,СВЦЭМ!$A$39:$A$782,$A22,СВЦЭМ!$B$39:$B$782,X$11)+'СЕТ СН'!$F$9+СВЦЭМ!$D$10+'СЕТ СН'!$F$5-'СЕТ СН'!$F$17</f>
        <v>3807.1673417300003</v>
      </c>
      <c r="Y22" s="36">
        <f>SUMIFS(СВЦЭМ!$C$39:$C$782,СВЦЭМ!$A$39:$A$782,$A22,СВЦЭМ!$B$39:$B$782,Y$11)+'СЕТ СН'!$F$9+СВЦЭМ!$D$10+'СЕТ СН'!$F$5-'СЕТ СН'!$F$17</f>
        <v>3829.8783091900004</v>
      </c>
    </row>
    <row r="23" spans="1:25" ht="15.75" x14ac:dyDescent="0.2">
      <c r="A23" s="35">
        <f t="shared" si="0"/>
        <v>44573</v>
      </c>
      <c r="B23" s="36">
        <f>SUMIFS(СВЦЭМ!$C$39:$C$782,СВЦЭМ!$A$39:$A$782,$A23,СВЦЭМ!$B$39:$B$782,B$11)+'СЕТ СН'!$F$9+СВЦЭМ!$D$10+'СЕТ СН'!$F$5-'СЕТ СН'!$F$17</f>
        <v>3832.4977147200002</v>
      </c>
      <c r="C23" s="36">
        <f>SUMIFS(СВЦЭМ!$C$39:$C$782,СВЦЭМ!$A$39:$A$782,$A23,СВЦЭМ!$B$39:$B$782,C$11)+'СЕТ СН'!$F$9+СВЦЭМ!$D$10+'СЕТ СН'!$F$5-'СЕТ СН'!$F$17</f>
        <v>3845.3116303800002</v>
      </c>
      <c r="D23" s="36">
        <f>SUMIFS(СВЦЭМ!$C$39:$C$782,СВЦЭМ!$A$39:$A$782,$A23,СВЦЭМ!$B$39:$B$782,D$11)+'СЕТ СН'!$F$9+СВЦЭМ!$D$10+'СЕТ СН'!$F$5-'СЕТ СН'!$F$17</f>
        <v>3862.3109975699999</v>
      </c>
      <c r="E23" s="36">
        <f>SUMIFS(СВЦЭМ!$C$39:$C$782,СВЦЭМ!$A$39:$A$782,$A23,СВЦЭМ!$B$39:$B$782,E$11)+'СЕТ СН'!$F$9+СВЦЭМ!$D$10+'СЕТ СН'!$F$5-'СЕТ СН'!$F$17</f>
        <v>3868.0471165400004</v>
      </c>
      <c r="F23" s="36">
        <f>SUMIFS(СВЦЭМ!$C$39:$C$782,СВЦЭМ!$A$39:$A$782,$A23,СВЦЭМ!$B$39:$B$782,F$11)+'СЕТ СН'!$F$9+СВЦЭМ!$D$10+'СЕТ СН'!$F$5-'СЕТ СН'!$F$17</f>
        <v>3857.54054825</v>
      </c>
      <c r="G23" s="36">
        <f>SUMIFS(СВЦЭМ!$C$39:$C$782,СВЦЭМ!$A$39:$A$782,$A23,СВЦЭМ!$B$39:$B$782,G$11)+'СЕТ СН'!$F$9+СВЦЭМ!$D$10+'СЕТ СН'!$F$5-'СЕТ СН'!$F$17</f>
        <v>3822.45171226</v>
      </c>
      <c r="H23" s="36">
        <f>SUMIFS(СВЦЭМ!$C$39:$C$782,СВЦЭМ!$A$39:$A$782,$A23,СВЦЭМ!$B$39:$B$782,H$11)+'СЕТ СН'!$F$9+СВЦЭМ!$D$10+'СЕТ СН'!$F$5-'СЕТ СН'!$F$17</f>
        <v>3766.1696549300004</v>
      </c>
      <c r="I23" s="36">
        <f>SUMIFS(СВЦЭМ!$C$39:$C$782,СВЦЭМ!$A$39:$A$782,$A23,СВЦЭМ!$B$39:$B$782,I$11)+'СЕТ СН'!$F$9+СВЦЭМ!$D$10+'СЕТ СН'!$F$5-'СЕТ СН'!$F$17</f>
        <v>3777.5119211300002</v>
      </c>
      <c r="J23" s="36">
        <f>SUMIFS(СВЦЭМ!$C$39:$C$782,СВЦЭМ!$A$39:$A$782,$A23,СВЦЭМ!$B$39:$B$782,J$11)+'СЕТ СН'!$F$9+СВЦЭМ!$D$10+'СЕТ СН'!$F$5-'СЕТ СН'!$F$17</f>
        <v>3758.1443440200001</v>
      </c>
      <c r="K23" s="36">
        <f>SUMIFS(СВЦЭМ!$C$39:$C$782,СВЦЭМ!$A$39:$A$782,$A23,СВЦЭМ!$B$39:$B$782,K$11)+'СЕТ СН'!$F$9+СВЦЭМ!$D$10+'СЕТ СН'!$F$5-'СЕТ СН'!$F$17</f>
        <v>3761.0104086900001</v>
      </c>
      <c r="L23" s="36">
        <f>SUMIFS(СВЦЭМ!$C$39:$C$782,СВЦЭМ!$A$39:$A$782,$A23,СВЦЭМ!$B$39:$B$782,L$11)+'СЕТ СН'!$F$9+СВЦЭМ!$D$10+'СЕТ СН'!$F$5-'СЕТ СН'!$F$17</f>
        <v>3764.1645106300002</v>
      </c>
      <c r="M23" s="36">
        <f>SUMIFS(СВЦЭМ!$C$39:$C$782,СВЦЭМ!$A$39:$A$782,$A23,СВЦЭМ!$B$39:$B$782,M$11)+'СЕТ СН'!$F$9+СВЦЭМ!$D$10+'СЕТ СН'!$F$5-'СЕТ СН'!$F$17</f>
        <v>3761.6156153800002</v>
      </c>
      <c r="N23" s="36">
        <f>SUMIFS(СВЦЭМ!$C$39:$C$782,СВЦЭМ!$A$39:$A$782,$A23,СВЦЭМ!$B$39:$B$782,N$11)+'СЕТ СН'!$F$9+СВЦЭМ!$D$10+'СЕТ СН'!$F$5-'СЕТ СН'!$F$17</f>
        <v>3781.9332498500003</v>
      </c>
      <c r="O23" s="36">
        <f>SUMIFS(СВЦЭМ!$C$39:$C$782,СВЦЭМ!$A$39:$A$782,$A23,СВЦЭМ!$B$39:$B$782,O$11)+'СЕТ СН'!$F$9+СВЦЭМ!$D$10+'СЕТ СН'!$F$5-'СЕТ СН'!$F$17</f>
        <v>3813.5843477100002</v>
      </c>
      <c r="P23" s="36">
        <f>SUMIFS(СВЦЭМ!$C$39:$C$782,СВЦЭМ!$A$39:$A$782,$A23,СВЦЭМ!$B$39:$B$782,P$11)+'СЕТ СН'!$F$9+СВЦЭМ!$D$10+'СЕТ СН'!$F$5-'СЕТ СН'!$F$17</f>
        <v>3821.5209084799999</v>
      </c>
      <c r="Q23" s="36">
        <f>SUMIFS(СВЦЭМ!$C$39:$C$782,СВЦЭМ!$A$39:$A$782,$A23,СВЦЭМ!$B$39:$B$782,Q$11)+'СЕТ СН'!$F$9+СВЦЭМ!$D$10+'СЕТ СН'!$F$5-'СЕТ СН'!$F$17</f>
        <v>3821.1859125199999</v>
      </c>
      <c r="R23" s="36">
        <f>SUMIFS(СВЦЭМ!$C$39:$C$782,СВЦЭМ!$A$39:$A$782,$A23,СВЦЭМ!$B$39:$B$782,R$11)+'СЕТ СН'!$F$9+СВЦЭМ!$D$10+'СЕТ СН'!$F$5-'СЕТ СН'!$F$17</f>
        <v>3772.8731398600003</v>
      </c>
      <c r="S23" s="36">
        <f>SUMIFS(СВЦЭМ!$C$39:$C$782,СВЦЭМ!$A$39:$A$782,$A23,СВЦЭМ!$B$39:$B$782,S$11)+'СЕТ СН'!$F$9+СВЦЭМ!$D$10+'СЕТ СН'!$F$5-'СЕТ СН'!$F$17</f>
        <v>3732.0714853700001</v>
      </c>
      <c r="T23" s="36">
        <f>SUMIFS(СВЦЭМ!$C$39:$C$782,СВЦЭМ!$A$39:$A$782,$A23,СВЦЭМ!$B$39:$B$782,T$11)+'СЕТ СН'!$F$9+СВЦЭМ!$D$10+'СЕТ СН'!$F$5-'СЕТ СН'!$F$17</f>
        <v>3729.1448754400003</v>
      </c>
      <c r="U23" s="36">
        <f>SUMIFS(СВЦЭМ!$C$39:$C$782,СВЦЭМ!$A$39:$A$782,$A23,СВЦЭМ!$B$39:$B$782,U$11)+'СЕТ СН'!$F$9+СВЦЭМ!$D$10+'СЕТ СН'!$F$5-'СЕТ СН'!$F$17</f>
        <v>3747.6132886300002</v>
      </c>
      <c r="V23" s="36">
        <f>SUMIFS(СВЦЭМ!$C$39:$C$782,СВЦЭМ!$A$39:$A$782,$A23,СВЦЭМ!$B$39:$B$782,V$11)+'СЕТ СН'!$F$9+СВЦЭМ!$D$10+'СЕТ СН'!$F$5-'СЕТ СН'!$F$17</f>
        <v>3760.7026095800002</v>
      </c>
      <c r="W23" s="36">
        <f>SUMIFS(СВЦЭМ!$C$39:$C$782,СВЦЭМ!$A$39:$A$782,$A23,СВЦЭМ!$B$39:$B$782,W$11)+'СЕТ СН'!$F$9+СВЦЭМ!$D$10+'СЕТ СН'!$F$5-'СЕТ СН'!$F$17</f>
        <v>3778.6091849100003</v>
      </c>
      <c r="X23" s="36">
        <f>SUMIFS(СВЦЭМ!$C$39:$C$782,СВЦЭМ!$A$39:$A$782,$A23,СВЦЭМ!$B$39:$B$782,X$11)+'СЕТ СН'!$F$9+СВЦЭМ!$D$10+'СЕТ СН'!$F$5-'СЕТ СН'!$F$17</f>
        <v>3796.2695354300004</v>
      </c>
      <c r="Y23" s="36">
        <f>SUMIFS(СВЦЭМ!$C$39:$C$782,СВЦЭМ!$A$39:$A$782,$A23,СВЦЭМ!$B$39:$B$782,Y$11)+'СЕТ СН'!$F$9+СВЦЭМ!$D$10+'СЕТ СН'!$F$5-'СЕТ СН'!$F$17</f>
        <v>3807.6259386000002</v>
      </c>
    </row>
    <row r="24" spans="1:25" ht="15.75" x14ac:dyDescent="0.2">
      <c r="A24" s="35">
        <f t="shared" si="0"/>
        <v>44574</v>
      </c>
      <c r="B24" s="36">
        <f>SUMIFS(СВЦЭМ!$C$39:$C$782,СВЦЭМ!$A$39:$A$782,$A24,СВЦЭМ!$B$39:$B$782,B$11)+'СЕТ СН'!$F$9+СВЦЭМ!$D$10+'СЕТ СН'!$F$5-'СЕТ СН'!$F$17</f>
        <v>3846.0484210600002</v>
      </c>
      <c r="C24" s="36">
        <f>SUMIFS(СВЦЭМ!$C$39:$C$782,СВЦЭМ!$A$39:$A$782,$A24,СВЦЭМ!$B$39:$B$782,C$11)+'СЕТ СН'!$F$9+СВЦЭМ!$D$10+'СЕТ СН'!$F$5-'СЕТ СН'!$F$17</f>
        <v>3863.3262979700003</v>
      </c>
      <c r="D24" s="36">
        <f>SUMIFS(СВЦЭМ!$C$39:$C$782,СВЦЭМ!$A$39:$A$782,$A24,СВЦЭМ!$B$39:$B$782,D$11)+'СЕТ СН'!$F$9+СВЦЭМ!$D$10+'СЕТ СН'!$F$5-'СЕТ СН'!$F$17</f>
        <v>3864.6479124699999</v>
      </c>
      <c r="E24" s="36">
        <f>SUMIFS(СВЦЭМ!$C$39:$C$782,СВЦЭМ!$A$39:$A$782,$A24,СВЦЭМ!$B$39:$B$782,E$11)+'СЕТ СН'!$F$9+СВЦЭМ!$D$10+'СЕТ СН'!$F$5-'СЕТ СН'!$F$17</f>
        <v>3869.0558727400003</v>
      </c>
      <c r="F24" s="36">
        <f>SUMIFS(СВЦЭМ!$C$39:$C$782,СВЦЭМ!$A$39:$A$782,$A24,СВЦЭМ!$B$39:$B$782,F$11)+'СЕТ СН'!$F$9+СВЦЭМ!$D$10+'СЕТ СН'!$F$5-'СЕТ СН'!$F$17</f>
        <v>3862.2291978399999</v>
      </c>
      <c r="G24" s="36">
        <f>SUMIFS(СВЦЭМ!$C$39:$C$782,СВЦЭМ!$A$39:$A$782,$A24,СВЦЭМ!$B$39:$B$782,G$11)+'СЕТ СН'!$F$9+СВЦЭМ!$D$10+'СЕТ СН'!$F$5-'СЕТ СН'!$F$17</f>
        <v>3814.2927764400001</v>
      </c>
      <c r="H24" s="36">
        <f>SUMIFS(СВЦЭМ!$C$39:$C$782,СВЦЭМ!$A$39:$A$782,$A24,СВЦЭМ!$B$39:$B$782,H$11)+'СЕТ СН'!$F$9+СВЦЭМ!$D$10+'СЕТ СН'!$F$5-'СЕТ СН'!$F$17</f>
        <v>3773.4780170900003</v>
      </c>
      <c r="I24" s="36">
        <f>SUMIFS(СВЦЭМ!$C$39:$C$782,СВЦЭМ!$A$39:$A$782,$A24,СВЦЭМ!$B$39:$B$782,I$11)+'СЕТ СН'!$F$9+СВЦЭМ!$D$10+'СЕТ СН'!$F$5-'СЕТ СН'!$F$17</f>
        <v>3766.4525270000004</v>
      </c>
      <c r="J24" s="36">
        <f>SUMIFS(СВЦЭМ!$C$39:$C$782,СВЦЭМ!$A$39:$A$782,$A24,СВЦЭМ!$B$39:$B$782,J$11)+'СЕТ СН'!$F$9+СВЦЭМ!$D$10+'СЕТ СН'!$F$5-'СЕТ СН'!$F$17</f>
        <v>3766.8497128400004</v>
      </c>
      <c r="K24" s="36">
        <f>SUMIFS(СВЦЭМ!$C$39:$C$782,СВЦЭМ!$A$39:$A$782,$A24,СВЦЭМ!$B$39:$B$782,K$11)+'СЕТ СН'!$F$9+СВЦЭМ!$D$10+'СЕТ СН'!$F$5-'СЕТ СН'!$F$17</f>
        <v>3757.1654616100004</v>
      </c>
      <c r="L24" s="36">
        <f>SUMIFS(СВЦЭМ!$C$39:$C$782,СВЦЭМ!$A$39:$A$782,$A24,СВЦЭМ!$B$39:$B$782,L$11)+'СЕТ СН'!$F$9+СВЦЭМ!$D$10+'СЕТ СН'!$F$5-'СЕТ СН'!$F$17</f>
        <v>3766.4492372900004</v>
      </c>
      <c r="M24" s="36">
        <f>SUMIFS(СВЦЭМ!$C$39:$C$782,СВЦЭМ!$A$39:$A$782,$A24,СВЦЭМ!$B$39:$B$782,M$11)+'СЕТ СН'!$F$9+СВЦЭМ!$D$10+'СЕТ СН'!$F$5-'СЕТ СН'!$F$17</f>
        <v>3784.8862064600003</v>
      </c>
      <c r="N24" s="36">
        <f>SUMIFS(СВЦЭМ!$C$39:$C$782,СВЦЭМ!$A$39:$A$782,$A24,СВЦЭМ!$B$39:$B$782,N$11)+'СЕТ СН'!$F$9+СВЦЭМ!$D$10+'СЕТ СН'!$F$5-'СЕТ СН'!$F$17</f>
        <v>3796.7952441200005</v>
      </c>
      <c r="O24" s="36">
        <f>SUMIFS(СВЦЭМ!$C$39:$C$782,СВЦЭМ!$A$39:$A$782,$A24,СВЦЭМ!$B$39:$B$782,O$11)+'СЕТ СН'!$F$9+СВЦЭМ!$D$10+'СЕТ СН'!$F$5-'СЕТ СН'!$F$17</f>
        <v>3833.5482890100002</v>
      </c>
      <c r="P24" s="36">
        <f>SUMIFS(СВЦЭМ!$C$39:$C$782,СВЦЭМ!$A$39:$A$782,$A24,СВЦЭМ!$B$39:$B$782,P$11)+'СЕТ СН'!$F$9+СВЦЭМ!$D$10+'СЕТ СН'!$F$5-'СЕТ СН'!$F$17</f>
        <v>3837.6305376300002</v>
      </c>
      <c r="Q24" s="36">
        <f>SUMIFS(СВЦЭМ!$C$39:$C$782,СВЦЭМ!$A$39:$A$782,$A24,СВЦЭМ!$B$39:$B$782,Q$11)+'СЕТ СН'!$F$9+СВЦЭМ!$D$10+'СЕТ СН'!$F$5-'СЕТ СН'!$F$17</f>
        <v>3839.2785433200002</v>
      </c>
      <c r="R24" s="36">
        <f>SUMIFS(СВЦЭМ!$C$39:$C$782,СВЦЭМ!$A$39:$A$782,$A24,СВЦЭМ!$B$39:$B$782,R$11)+'СЕТ СН'!$F$9+СВЦЭМ!$D$10+'СЕТ СН'!$F$5-'СЕТ СН'!$F$17</f>
        <v>3792.0689000299999</v>
      </c>
      <c r="S24" s="36">
        <f>SUMIFS(СВЦЭМ!$C$39:$C$782,СВЦЭМ!$A$39:$A$782,$A24,СВЦЭМ!$B$39:$B$782,S$11)+'СЕТ СН'!$F$9+СВЦЭМ!$D$10+'СЕТ СН'!$F$5-'СЕТ СН'!$F$17</f>
        <v>3763.9968837800002</v>
      </c>
      <c r="T24" s="36">
        <f>SUMIFS(СВЦЭМ!$C$39:$C$782,СВЦЭМ!$A$39:$A$782,$A24,СВЦЭМ!$B$39:$B$782,T$11)+'СЕТ СН'!$F$9+СВЦЭМ!$D$10+'СЕТ СН'!$F$5-'СЕТ СН'!$F$17</f>
        <v>3771.1992992800001</v>
      </c>
      <c r="U24" s="36">
        <f>SUMIFS(СВЦЭМ!$C$39:$C$782,СВЦЭМ!$A$39:$A$782,$A24,СВЦЭМ!$B$39:$B$782,U$11)+'СЕТ СН'!$F$9+СВЦЭМ!$D$10+'СЕТ СН'!$F$5-'СЕТ СН'!$F$17</f>
        <v>3773.8669865400002</v>
      </c>
      <c r="V24" s="36">
        <f>SUMIFS(СВЦЭМ!$C$39:$C$782,СВЦЭМ!$A$39:$A$782,$A24,СВЦЭМ!$B$39:$B$782,V$11)+'СЕТ СН'!$F$9+СВЦЭМ!$D$10+'СЕТ СН'!$F$5-'СЕТ СН'!$F$17</f>
        <v>3779.51823152</v>
      </c>
      <c r="W24" s="36">
        <f>SUMIFS(СВЦЭМ!$C$39:$C$782,СВЦЭМ!$A$39:$A$782,$A24,СВЦЭМ!$B$39:$B$782,W$11)+'СЕТ СН'!$F$9+СВЦЭМ!$D$10+'СЕТ СН'!$F$5-'СЕТ СН'!$F$17</f>
        <v>3797.9746728200003</v>
      </c>
      <c r="X24" s="36">
        <f>SUMIFS(СВЦЭМ!$C$39:$C$782,СВЦЭМ!$A$39:$A$782,$A24,СВЦЭМ!$B$39:$B$782,X$11)+'СЕТ СН'!$F$9+СВЦЭМ!$D$10+'СЕТ СН'!$F$5-'СЕТ СН'!$F$17</f>
        <v>3817.0837458800002</v>
      </c>
      <c r="Y24" s="36">
        <f>SUMIFS(СВЦЭМ!$C$39:$C$782,СВЦЭМ!$A$39:$A$782,$A24,СВЦЭМ!$B$39:$B$782,Y$11)+'СЕТ СН'!$F$9+СВЦЭМ!$D$10+'СЕТ СН'!$F$5-'СЕТ СН'!$F$17</f>
        <v>3846.4613603500002</v>
      </c>
    </row>
    <row r="25" spans="1:25" ht="15.75" x14ac:dyDescent="0.2">
      <c r="A25" s="35">
        <f t="shared" si="0"/>
        <v>44575</v>
      </c>
      <c r="B25" s="36">
        <f>SUMIFS(СВЦЭМ!$C$39:$C$782,СВЦЭМ!$A$39:$A$782,$A25,СВЦЭМ!$B$39:$B$782,B$11)+'СЕТ СН'!$F$9+СВЦЭМ!$D$10+'СЕТ СН'!$F$5-'СЕТ СН'!$F$17</f>
        <v>3867.1845592400005</v>
      </c>
      <c r="C25" s="36">
        <f>SUMIFS(СВЦЭМ!$C$39:$C$782,СВЦЭМ!$A$39:$A$782,$A25,СВЦЭМ!$B$39:$B$782,C$11)+'СЕТ СН'!$F$9+СВЦЭМ!$D$10+'СЕТ СН'!$F$5-'СЕТ СН'!$F$17</f>
        <v>3891.1435276100001</v>
      </c>
      <c r="D25" s="36">
        <f>SUMIFS(СВЦЭМ!$C$39:$C$782,СВЦЭМ!$A$39:$A$782,$A25,СВЦЭМ!$B$39:$B$782,D$11)+'СЕТ СН'!$F$9+СВЦЭМ!$D$10+'СЕТ СН'!$F$5-'СЕТ СН'!$F$17</f>
        <v>3908.5383892300001</v>
      </c>
      <c r="E25" s="36">
        <f>SUMIFS(СВЦЭМ!$C$39:$C$782,СВЦЭМ!$A$39:$A$782,$A25,СВЦЭМ!$B$39:$B$782,E$11)+'СЕТ СН'!$F$9+СВЦЭМ!$D$10+'СЕТ СН'!$F$5-'СЕТ СН'!$F$17</f>
        <v>3903.2479813200002</v>
      </c>
      <c r="F25" s="36">
        <f>SUMIFS(СВЦЭМ!$C$39:$C$782,СВЦЭМ!$A$39:$A$782,$A25,СВЦЭМ!$B$39:$B$782,F$11)+'СЕТ СН'!$F$9+СВЦЭМ!$D$10+'СЕТ СН'!$F$5-'СЕТ СН'!$F$17</f>
        <v>3896.7003737300001</v>
      </c>
      <c r="G25" s="36">
        <f>SUMIFS(СВЦЭМ!$C$39:$C$782,СВЦЭМ!$A$39:$A$782,$A25,СВЦЭМ!$B$39:$B$782,G$11)+'СЕТ СН'!$F$9+СВЦЭМ!$D$10+'СЕТ СН'!$F$5-'СЕТ СН'!$F$17</f>
        <v>3876.3728877600001</v>
      </c>
      <c r="H25" s="36">
        <f>SUMIFS(СВЦЭМ!$C$39:$C$782,СВЦЭМ!$A$39:$A$782,$A25,СВЦЭМ!$B$39:$B$782,H$11)+'СЕТ СН'!$F$9+СВЦЭМ!$D$10+'СЕТ СН'!$F$5-'СЕТ СН'!$F$17</f>
        <v>3832.3748663100005</v>
      </c>
      <c r="I25" s="36">
        <f>SUMIFS(СВЦЭМ!$C$39:$C$782,СВЦЭМ!$A$39:$A$782,$A25,СВЦЭМ!$B$39:$B$782,I$11)+'СЕТ СН'!$F$9+СВЦЭМ!$D$10+'СЕТ СН'!$F$5-'СЕТ СН'!$F$17</f>
        <v>3802.5061156100001</v>
      </c>
      <c r="J25" s="36">
        <f>SUMIFS(СВЦЭМ!$C$39:$C$782,СВЦЭМ!$A$39:$A$782,$A25,СВЦЭМ!$B$39:$B$782,J$11)+'СЕТ СН'!$F$9+СВЦЭМ!$D$10+'СЕТ СН'!$F$5-'СЕТ СН'!$F$17</f>
        <v>3795.1009060400002</v>
      </c>
      <c r="K25" s="36">
        <f>SUMIFS(СВЦЭМ!$C$39:$C$782,СВЦЭМ!$A$39:$A$782,$A25,СВЦЭМ!$B$39:$B$782,K$11)+'СЕТ СН'!$F$9+СВЦЭМ!$D$10+'СЕТ СН'!$F$5-'СЕТ СН'!$F$17</f>
        <v>3784.2704070899999</v>
      </c>
      <c r="L25" s="36">
        <f>SUMIFS(СВЦЭМ!$C$39:$C$782,СВЦЭМ!$A$39:$A$782,$A25,СВЦЭМ!$B$39:$B$782,L$11)+'СЕТ СН'!$F$9+СВЦЭМ!$D$10+'СЕТ СН'!$F$5-'СЕТ СН'!$F$17</f>
        <v>3802.0523334400004</v>
      </c>
      <c r="M25" s="36">
        <f>SUMIFS(СВЦЭМ!$C$39:$C$782,СВЦЭМ!$A$39:$A$782,$A25,СВЦЭМ!$B$39:$B$782,M$11)+'СЕТ СН'!$F$9+СВЦЭМ!$D$10+'СЕТ СН'!$F$5-'СЕТ СН'!$F$17</f>
        <v>3815.4014489300002</v>
      </c>
      <c r="N25" s="36">
        <f>SUMIFS(СВЦЭМ!$C$39:$C$782,СВЦЭМ!$A$39:$A$782,$A25,СВЦЭМ!$B$39:$B$782,N$11)+'СЕТ СН'!$F$9+СВЦЭМ!$D$10+'СЕТ СН'!$F$5-'СЕТ СН'!$F$17</f>
        <v>3820.5601261500005</v>
      </c>
      <c r="O25" s="36">
        <f>SUMIFS(СВЦЭМ!$C$39:$C$782,СВЦЭМ!$A$39:$A$782,$A25,СВЦЭМ!$B$39:$B$782,O$11)+'СЕТ СН'!$F$9+СВЦЭМ!$D$10+'СЕТ СН'!$F$5-'СЕТ СН'!$F$17</f>
        <v>3847.2199528199999</v>
      </c>
      <c r="P25" s="36">
        <f>SUMIFS(СВЦЭМ!$C$39:$C$782,СВЦЭМ!$A$39:$A$782,$A25,СВЦЭМ!$B$39:$B$782,P$11)+'СЕТ СН'!$F$9+СВЦЭМ!$D$10+'СЕТ СН'!$F$5-'СЕТ СН'!$F$17</f>
        <v>3871.2594195800002</v>
      </c>
      <c r="Q25" s="36">
        <f>SUMIFS(СВЦЭМ!$C$39:$C$782,СВЦЭМ!$A$39:$A$782,$A25,СВЦЭМ!$B$39:$B$782,Q$11)+'СЕТ СН'!$F$9+СВЦЭМ!$D$10+'СЕТ СН'!$F$5-'СЕТ СН'!$F$17</f>
        <v>3862.4639412200004</v>
      </c>
      <c r="R25" s="36">
        <f>SUMIFS(СВЦЭМ!$C$39:$C$782,СВЦЭМ!$A$39:$A$782,$A25,СВЦЭМ!$B$39:$B$782,R$11)+'СЕТ СН'!$F$9+СВЦЭМ!$D$10+'СЕТ СН'!$F$5-'СЕТ СН'!$F$17</f>
        <v>3814.8929165200002</v>
      </c>
      <c r="S25" s="36">
        <f>SUMIFS(СВЦЭМ!$C$39:$C$782,СВЦЭМ!$A$39:$A$782,$A25,СВЦЭМ!$B$39:$B$782,S$11)+'СЕТ СН'!$F$9+СВЦЭМ!$D$10+'СЕТ СН'!$F$5-'СЕТ СН'!$F$17</f>
        <v>3798.8666311800002</v>
      </c>
      <c r="T25" s="36">
        <f>SUMIFS(СВЦЭМ!$C$39:$C$782,СВЦЭМ!$A$39:$A$782,$A25,СВЦЭМ!$B$39:$B$782,T$11)+'СЕТ СН'!$F$9+СВЦЭМ!$D$10+'СЕТ СН'!$F$5-'СЕТ СН'!$F$17</f>
        <v>3786.2319518000004</v>
      </c>
      <c r="U25" s="36">
        <f>SUMIFS(СВЦЭМ!$C$39:$C$782,СВЦЭМ!$A$39:$A$782,$A25,СВЦЭМ!$B$39:$B$782,U$11)+'СЕТ СН'!$F$9+СВЦЭМ!$D$10+'СЕТ СН'!$F$5-'СЕТ СН'!$F$17</f>
        <v>3794.1568218000002</v>
      </c>
      <c r="V25" s="36">
        <f>SUMIFS(СВЦЭМ!$C$39:$C$782,СВЦЭМ!$A$39:$A$782,$A25,СВЦЭМ!$B$39:$B$782,V$11)+'СЕТ СН'!$F$9+СВЦЭМ!$D$10+'СЕТ СН'!$F$5-'СЕТ СН'!$F$17</f>
        <v>3801.8543958300002</v>
      </c>
      <c r="W25" s="36">
        <f>SUMIFS(СВЦЭМ!$C$39:$C$782,СВЦЭМ!$A$39:$A$782,$A25,СВЦЭМ!$B$39:$B$782,W$11)+'СЕТ СН'!$F$9+СВЦЭМ!$D$10+'СЕТ СН'!$F$5-'СЕТ СН'!$F$17</f>
        <v>3801.1973808400003</v>
      </c>
      <c r="X25" s="36">
        <f>SUMIFS(СВЦЭМ!$C$39:$C$782,СВЦЭМ!$A$39:$A$782,$A25,СВЦЭМ!$B$39:$B$782,X$11)+'СЕТ СН'!$F$9+СВЦЭМ!$D$10+'СЕТ СН'!$F$5-'СЕТ СН'!$F$17</f>
        <v>3819.9680855100005</v>
      </c>
      <c r="Y25" s="36">
        <f>SUMIFS(СВЦЭМ!$C$39:$C$782,СВЦЭМ!$A$39:$A$782,$A25,СВЦЭМ!$B$39:$B$782,Y$11)+'СЕТ СН'!$F$9+СВЦЭМ!$D$10+'СЕТ СН'!$F$5-'СЕТ СН'!$F$17</f>
        <v>3833.3195690600005</v>
      </c>
    </row>
    <row r="26" spans="1:25" ht="15.75" x14ac:dyDescent="0.2">
      <c r="A26" s="35">
        <f t="shared" si="0"/>
        <v>44576</v>
      </c>
      <c r="B26" s="36">
        <f>SUMIFS(СВЦЭМ!$C$39:$C$782,СВЦЭМ!$A$39:$A$782,$A26,СВЦЭМ!$B$39:$B$782,B$11)+'СЕТ СН'!$F$9+СВЦЭМ!$D$10+'СЕТ СН'!$F$5-'СЕТ СН'!$F$17</f>
        <v>3810.8922153500002</v>
      </c>
      <c r="C26" s="36">
        <f>SUMIFS(СВЦЭМ!$C$39:$C$782,СВЦЭМ!$A$39:$A$782,$A26,СВЦЭМ!$B$39:$B$782,C$11)+'СЕТ СН'!$F$9+СВЦЭМ!$D$10+'СЕТ СН'!$F$5-'СЕТ СН'!$F$17</f>
        <v>3762.0775508800002</v>
      </c>
      <c r="D26" s="36">
        <f>SUMIFS(СВЦЭМ!$C$39:$C$782,СВЦЭМ!$A$39:$A$782,$A26,СВЦЭМ!$B$39:$B$782,D$11)+'СЕТ СН'!$F$9+СВЦЭМ!$D$10+'СЕТ СН'!$F$5-'СЕТ СН'!$F$17</f>
        <v>3811.5377277000002</v>
      </c>
      <c r="E26" s="36">
        <f>SUMIFS(СВЦЭМ!$C$39:$C$782,СВЦЭМ!$A$39:$A$782,$A26,СВЦЭМ!$B$39:$B$782,E$11)+'СЕТ СН'!$F$9+СВЦЭМ!$D$10+'СЕТ СН'!$F$5-'СЕТ СН'!$F$17</f>
        <v>3824.1979302899999</v>
      </c>
      <c r="F26" s="36">
        <f>SUMIFS(СВЦЭМ!$C$39:$C$782,СВЦЭМ!$A$39:$A$782,$A26,СВЦЭМ!$B$39:$B$782,F$11)+'СЕТ СН'!$F$9+СВЦЭМ!$D$10+'СЕТ СН'!$F$5-'СЕТ СН'!$F$17</f>
        <v>3824.34739412</v>
      </c>
      <c r="G26" s="36">
        <f>SUMIFS(СВЦЭМ!$C$39:$C$782,СВЦЭМ!$A$39:$A$782,$A26,СВЦЭМ!$B$39:$B$782,G$11)+'СЕТ СН'!$F$9+СВЦЭМ!$D$10+'СЕТ СН'!$F$5-'СЕТ СН'!$F$17</f>
        <v>3816.3503450200005</v>
      </c>
      <c r="H26" s="36">
        <f>SUMIFS(СВЦЭМ!$C$39:$C$782,СВЦЭМ!$A$39:$A$782,$A26,СВЦЭМ!$B$39:$B$782,H$11)+'СЕТ СН'!$F$9+СВЦЭМ!$D$10+'СЕТ СН'!$F$5-'СЕТ СН'!$F$17</f>
        <v>3779.9860885799999</v>
      </c>
      <c r="I26" s="36">
        <f>SUMIFS(СВЦЭМ!$C$39:$C$782,СВЦЭМ!$A$39:$A$782,$A26,СВЦЭМ!$B$39:$B$782,I$11)+'СЕТ СН'!$F$9+СВЦЭМ!$D$10+'СЕТ СН'!$F$5-'СЕТ СН'!$F$17</f>
        <v>3768.037926</v>
      </c>
      <c r="J26" s="36">
        <f>SUMIFS(СВЦЭМ!$C$39:$C$782,СВЦЭМ!$A$39:$A$782,$A26,СВЦЭМ!$B$39:$B$782,J$11)+'СЕТ СН'!$F$9+СВЦЭМ!$D$10+'СЕТ СН'!$F$5-'СЕТ СН'!$F$17</f>
        <v>3746.5411755800005</v>
      </c>
      <c r="K26" s="36">
        <f>SUMIFS(СВЦЭМ!$C$39:$C$782,СВЦЭМ!$A$39:$A$782,$A26,СВЦЭМ!$B$39:$B$782,K$11)+'СЕТ СН'!$F$9+СВЦЭМ!$D$10+'СЕТ СН'!$F$5-'СЕТ СН'!$F$17</f>
        <v>3727.2247838500002</v>
      </c>
      <c r="L26" s="36">
        <f>SUMIFS(СВЦЭМ!$C$39:$C$782,СВЦЭМ!$A$39:$A$782,$A26,СВЦЭМ!$B$39:$B$782,L$11)+'СЕТ СН'!$F$9+СВЦЭМ!$D$10+'СЕТ СН'!$F$5-'СЕТ СН'!$F$17</f>
        <v>3718.1210401799999</v>
      </c>
      <c r="M26" s="36">
        <f>SUMIFS(СВЦЭМ!$C$39:$C$782,СВЦЭМ!$A$39:$A$782,$A26,СВЦЭМ!$B$39:$B$782,M$11)+'СЕТ СН'!$F$9+СВЦЭМ!$D$10+'СЕТ СН'!$F$5-'СЕТ СН'!$F$17</f>
        <v>3730.6270395000001</v>
      </c>
      <c r="N26" s="36">
        <f>SUMIFS(СВЦЭМ!$C$39:$C$782,СВЦЭМ!$A$39:$A$782,$A26,СВЦЭМ!$B$39:$B$782,N$11)+'СЕТ СН'!$F$9+СВЦЭМ!$D$10+'СЕТ СН'!$F$5-'СЕТ СН'!$F$17</f>
        <v>3764.3783953100001</v>
      </c>
      <c r="O26" s="36">
        <f>SUMIFS(СВЦЭМ!$C$39:$C$782,СВЦЭМ!$A$39:$A$782,$A26,СВЦЭМ!$B$39:$B$782,O$11)+'СЕТ СН'!$F$9+СВЦЭМ!$D$10+'СЕТ СН'!$F$5-'СЕТ СН'!$F$17</f>
        <v>3794.60040037</v>
      </c>
      <c r="P26" s="36">
        <f>SUMIFS(СВЦЭМ!$C$39:$C$782,СВЦЭМ!$A$39:$A$782,$A26,СВЦЭМ!$B$39:$B$782,P$11)+'СЕТ СН'!$F$9+СВЦЭМ!$D$10+'СЕТ СН'!$F$5-'СЕТ СН'!$F$17</f>
        <v>3795.3800882900005</v>
      </c>
      <c r="Q26" s="36">
        <f>SUMIFS(СВЦЭМ!$C$39:$C$782,СВЦЭМ!$A$39:$A$782,$A26,СВЦЭМ!$B$39:$B$782,Q$11)+'СЕТ СН'!$F$9+СВЦЭМ!$D$10+'СЕТ СН'!$F$5-'СЕТ СН'!$F$17</f>
        <v>3795.7545878300002</v>
      </c>
      <c r="R26" s="36">
        <f>SUMIFS(СВЦЭМ!$C$39:$C$782,СВЦЭМ!$A$39:$A$782,$A26,СВЦЭМ!$B$39:$B$782,R$11)+'СЕТ СН'!$F$9+СВЦЭМ!$D$10+'СЕТ СН'!$F$5-'СЕТ СН'!$F$17</f>
        <v>3750.0574554800005</v>
      </c>
      <c r="S26" s="36">
        <f>SUMIFS(СВЦЭМ!$C$39:$C$782,СВЦЭМ!$A$39:$A$782,$A26,СВЦЭМ!$B$39:$B$782,S$11)+'СЕТ СН'!$F$9+СВЦЭМ!$D$10+'СЕТ СН'!$F$5-'СЕТ СН'!$F$17</f>
        <v>3731.0001822100003</v>
      </c>
      <c r="T26" s="36">
        <f>SUMIFS(СВЦЭМ!$C$39:$C$782,СВЦЭМ!$A$39:$A$782,$A26,СВЦЭМ!$B$39:$B$782,T$11)+'СЕТ СН'!$F$9+СВЦЭМ!$D$10+'СЕТ СН'!$F$5-'СЕТ СН'!$F$17</f>
        <v>3731.2731809800002</v>
      </c>
      <c r="U26" s="36">
        <f>SUMIFS(СВЦЭМ!$C$39:$C$782,СВЦЭМ!$A$39:$A$782,$A26,СВЦЭМ!$B$39:$B$782,U$11)+'СЕТ СН'!$F$9+СВЦЭМ!$D$10+'СЕТ СН'!$F$5-'СЕТ СН'!$F$17</f>
        <v>3742.3907275700003</v>
      </c>
      <c r="V26" s="36">
        <f>SUMIFS(СВЦЭМ!$C$39:$C$782,СВЦЭМ!$A$39:$A$782,$A26,СВЦЭМ!$B$39:$B$782,V$11)+'СЕТ СН'!$F$9+СВЦЭМ!$D$10+'СЕТ СН'!$F$5-'СЕТ СН'!$F$17</f>
        <v>3752.1255271400005</v>
      </c>
      <c r="W26" s="36">
        <f>SUMIFS(СВЦЭМ!$C$39:$C$782,СВЦЭМ!$A$39:$A$782,$A26,СВЦЭМ!$B$39:$B$782,W$11)+'СЕТ СН'!$F$9+СВЦЭМ!$D$10+'СЕТ СН'!$F$5-'СЕТ СН'!$F$17</f>
        <v>3763.2483457500002</v>
      </c>
      <c r="X26" s="36">
        <f>SUMIFS(СВЦЭМ!$C$39:$C$782,СВЦЭМ!$A$39:$A$782,$A26,СВЦЭМ!$B$39:$B$782,X$11)+'СЕТ СН'!$F$9+СВЦЭМ!$D$10+'СЕТ СН'!$F$5-'СЕТ СН'!$F$17</f>
        <v>3771.6108210900002</v>
      </c>
      <c r="Y26" s="36">
        <f>SUMIFS(СВЦЭМ!$C$39:$C$782,СВЦЭМ!$A$39:$A$782,$A26,СВЦЭМ!$B$39:$B$782,Y$11)+'СЕТ СН'!$F$9+СВЦЭМ!$D$10+'СЕТ СН'!$F$5-'СЕТ СН'!$F$17</f>
        <v>3789.2154720799999</v>
      </c>
    </row>
    <row r="27" spans="1:25" ht="15.75" x14ac:dyDescent="0.2">
      <c r="A27" s="35">
        <f t="shared" si="0"/>
        <v>44577</v>
      </c>
      <c r="B27" s="36">
        <f>SUMIFS(СВЦЭМ!$C$39:$C$782,СВЦЭМ!$A$39:$A$782,$A27,СВЦЭМ!$B$39:$B$782,B$11)+'СЕТ СН'!$F$9+СВЦЭМ!$D$10+'СЕТ СН'!$F$5-'СЕТ СН'!$F$17</f>
        <v>3780.4444962900002</v>
      </c>
      <c r="C27" s="36">
        <f>SUMIFS(СВЦЭМ!$C$39:$C$782,СВЦЭМ!$A$39:$A$782,$A27,СВЦЭМ!$B$39:$B$782,C$11)+'СЕТ СН'!$F$9+СВЦЭМ!$D$10+'СЕТ СН'!$F$5-'СЕТ СН'!$F$17</f>
        <v>3799.8377337900001</v>
      </c>
      <c r="D27" s="36">
        <f>SUMIFS(СВЦЭМ!$C$39:$C$782,СВЦЭМ!$A$39:$A$782,$A27,СВЦЭМ!$B$39:$B$782,D$11)+'СЕТ СН'!$F$9+СВЦЭМ!$D$10+'СЕТ СН'!$F$5-'СЕТ СН'!$F$17</f>
        <v>3818.9292869600004</v>
      </c>
      <c r="E27" s="36">
        <f>SUMIFS(СВЦЭМ!$C$39:$C$782,СВЦЭМ!$A$39:$A$782,$A27,СВЦЭМ!$B$39:$B$782,E$11)+'СЕТ СН'!$F$9+СВЦЭМ!$D$10+'СЕТ СН'!$F$5-'СЕТ СН'!$F$17</f>
        <v>3812.9130126500004</v>
      </c>
      <c r="F27" s="36">
        <f>SUMIFS(СВЦЭМ!$C$39:$C$782,СВЦЭМ!$A$39:$A$782,$A27,СВЦЭМ!$B$39:$B$782,F$11)+'СЕТ СН'!$F$9+СВЦЭМ!$D$10+'СЕТ СН'!$F$5-'СЕТ СН'!$F$17</f>
        <v>3808.9892129400005</v>
      </c>
      <c r="G27" s="36">
        <f>SUMIFS(СВЦЭМ!$C$39:$C$782,СВЦЭМ!$A$39:$A$782,$A27,СВЦЭМ!$B$39:$B$782,G$11)+'СЕТ СН'!$F$9+СВЦЭМ!$D$10+'СЕТ СН'!$F$5-'СЕТ СН'!$F$17</f>
        <v>3805.0551670700002</v>
      </c>
      <c r="H27" s="36">
        <f>SUMIFS(СВЦЭМ!$C$39:$C$782,СВЦЭМ!$A$39:$A$782,$A27,СВЦЭМ!$B$39:$B$782,H$11)+'СЕТ СН'!$F$9+СВЦЭМ!$D$10+'СЕТ СН'!$F$5-'СЕТ СН'!$F$17</f>
        <v>3762.5650342600002</v>
      </c>
      <c r="I27" s="36">
        <f>SUMIFS(СВЦЭМ!$C$39:$C$782,СВЦЭМ!$A$39:$A$782,$A27,СВЦЭМ!$B$39:$B$782,I$11)+'СЕТ СН'!$F$9+СВЦЭМ!$D$10+'СЕТ СН'!$F$5-'СЕТ СН'!$F$17</f>
        <v>3745.0075791100003</v>
      </c>
      <c r="J27" s="36">
        <f>SUMIFS(СВЦЭМ!$C$39:$C$782,СВЦЭМ!$A$39:$A$782,$A27,СВЦЭМ!$B$39:$B$782,J$11)+'СЕТ СН'!$F$9+СВЦЭМ!$D$10+'СЕТ СН'!$F$5-'СЕТ СН'!$F$17</f>
        <v>3739.3799963500005</v>
      </c>
      <c r="K27" s="36">
        <f>SUMIFS(СВЦЭМ!$C$39:$C$782,СВЦЭМ!$A$39:$A$782,$A27,СВЦЭМ!$B$39:$B$782,K$11)+'СЕТ СН'!$F$9+СВЦЭМ!$D$10+'СЕТ СН'!$F$5-'СЕТ СН'!$F$17</f>
        <v>3722.8851128599999</v>
      </c>
      <c r="L27" s="36">
        <f>SUMIFS(СВЦЭМ!$C$39:$C$782,СВЦЭМ!$A$39:$A$782,$A27,СВЦЭМ!$B$39:$B$782,L$11)+'СЕТ СН'!$F$9+СВЦЭМ!$D$10+'СЕТ СН'!$F$5-'СЕТ СН'!$F$17</f>
        <v>3735.5301203100003</v>
      </c>
      <c r="M27" s="36">
        <f>SUMIFS(СВЦЭМ!$C$39:$C$782,СВЦЭМ!$A$39:$A$782,$A27,СВЦЭМ!$B$39:$B$782,M$11)+'СЕТ СН'!$F$9+СВЦЭМ!$D$10+'СЕТ СН'!$F$5-'СЕТ СН'!$F$17</f>
        <v>3751.9670155800004</v>
      </c>
      <c r="N27" s="36">
        <f>SUMIFS(СВЦЭМ!$C$39:$C$782,СВЦЭМ!$A$39:$A$782,$A27,СВЦЭМ!$B$39:$B$782,N$11)+'СЕТ СН'!$F$9+СВЦЭМ!$D$10+'СЕТ СН'!$F$5-'СЕТ СН'!$F$17</f>
        <v>3787.1087836400002</v>
      </c>
      <c r="O27" s="36">
        <f>SUMIFS(СВЦЭМ!$C$39:$C$782,СВЦЭМ!$A$39:$A$782,$A27,СВЦЭМ!$B$39:$B$782,O$11)+'СЕТ СН'!$F$9+СВЦЭМ!$D$10+'СЕТ СН'!$F$5-'СЕТ СН'!$F$17</f>
        <v>3818.4882039900003</v>
      </c>
      <c r="P27" s="36">
        <f>SUMIFS(СВЦЭМ!$C$39:$C$782,СВЦЭМ!$A$39:$A$782,$A27,СВЦЭМ!$B$39:$B$782,P$11)+'СЕТ СН'!$F$9+СВЦЭМ!$D$10+'СЕТ СН'!$F$5-'СЕТ СН'!$F$17</f>
        <v>3826.4551452300002</v>
      </c>
      <c r="Q27" s="36">
        <f>SUMIFS(СВЦЭМ!$C$39:$C$782,СВЦЭМ!$A$39:$A$782,$A27,СВЦЭМ!$B$39:$B$782,Q$11)+'СЕТ СН'!$F$9+СВЦЭМ!$D$10+'СЕТ СН'!$F$5-'СЕТ СН'!$F$17</f>
        <v>3825.5682957300005</v>
      </c>
      <c r="R27" s="36">
        <f>SUMIFS(СВЦЭМ!$C$39:$C$782,СВЦЭМ!$A$39:$A$782,$A27,СВЦЭМ!$B$39:$B$782,R$11)+'СЕТ СН'!$F$9+СВЦЭМ!$D$10+'СЕТ СН'!$F$5-'СЕТ СН'!$F$17</f>
        <v>3784.3212104100003</v>
      </c>
      <c r="S27" s="36">
        <f>SUMIFS(СВЦЭМ!$C$39:$C$782,СВЦЭМ!$A$39:$A$782,$A27,СВЦЭМ!$B$39:$B$782,S$11)+'СЕТ СН'!$F$9+СВЦЭМ!$D$10+'СЕТ СН'!$F$5-'СЕТ СН'!$F$17</f>
        <v>3738.4089361599999</v>
      </c>
      <c r="T27" s="36">
        <f>SUMIFS(СВЦЭМ!$C$39:$C$782,СВЦЭМ!$A$39:$A$782,$A27,СВЦЭМ!$B$39:$B$782,T$11)+'СЕТ СН'!$F$9+СВЦЭМ!$D$10+'СЕТ СН'!$F$5-'СЕТ СН'!$F$17</f>
        <v>3735.8850039400004</v>
      </c>
      <c r="U27" s="36">
        <f>SUMIFS(СВЦЭМ!$C$39:$C$782,СВЦЭМ!$A$39:$A$782,$A27,СВЦЭМ!$B$39:$B$782,U$11)+'СЕТ СН'!$F$9+СВЦЭМ!$D$10+'СЕТ СН'!$F$5-'СЕТ СН'!$F$17</f>
        <v>3748.7658932000004</v>
      </c>
      <c r="V27" s="36">
        <f>SUMIFS(СВЦЭМ!$C$39:$C$782,СВЦЭМ!$A$39:$A$782,$A27,СВЦЭМ!$B$39:$B$782,V$11)+'СЕТ СН'!$F$9+СВЦЭМ!$D$10+'СЕТ СН'!$F$5-'СЕТ СН'!$F$17</f>
        <v>3760.3176472800005</v>
      </c>
      <c r="W27" s="36">
        <f>SUMIFS(СВЦЭМ!$C$39:$C$782,СВЦЭМ!$A$39:$A$782,$A27,СВЦЭМ!$B$39:$B$782,W$11)+'СЕТ СН'!$F$9+СВЦЭМ!$D$10+'СЕТ СН'!$F$5-'СЕТ СН'!$F$17</f>
        <v>3774.7589685200001</v>
      </c>
      <c r="X27" s="36">
        <f>SUMIFS(СВЦЭМ!$C$39:$C$782,СВЦЭМ!$A$39:$A$782,$A27,СВЦЭМ!$B$39:$B$782,X$11)+'СЕТ СН'!$F$9+СВЦЭМ!$D$10+'СЕТ СН'!$F$5-'СЕТ СН'!$F$17</f>
        <v>3794.5689938600003</v>
      </c>
      <c r="Y27" s="36">
        <f>SUMIFS(СВЦЭМ!$C$39:$C$782,СВЦЭМ!$A$39:$A$782,$A27,СВЦЭМ!$B$39:$B$782,Y$11)+'СЕТ СН'!$F$9+СВЦЭМ!$D$10+'СЕТ СН'!$F$5-'СЕТ СН'!$F$17</f>
        <v>3813.5335411200003</v>
      </c>
    </row>
    <row r="28" spans="1:25" ht="15.75" x14ac:dyDescent="0.2">
      <c r="A28" s="35">
        <f t="shared" si="0"/>
        <v>44578</v>
      </c>
      <c r="B28" s="36">
        <f>SUMIFS(СВЦЭМ!$C$39:$C$782,СВЦЭМ!$A$39:$A$782,$A28,СВЦЭМ!$B$39:$B$782,B$11)+'СЕТ СН'!$F$9+СВЦЭМ!$D$10+'СЕТ СН'!$F$5-'СЕТ СН'!$F$17</f>
        <v>3842.4974215500001</v>
      </c>
      <c r="C28" s="36">
        <f>SUMIFS(СВЦЭМ!$C$39:$C$782,СВЦЭМ!$A$39:$A$782,$A28,СВЦЭМ!$B$39:$B$782,C$11)+'СЕТ СН'!$F$9+СВЦЭМ!$D$10+'СЕТ СН'!$F$5-'СЕТ СН'!$F$17</f>
        <v>3898.7500004900003</v>
      </c>
      <c r="D28" s="36">
        <f>SUMIFS(СВЦЭМ!$C$39:$C$782,СВЦЭМ!$A$39:$A$782,$A28,СВЦЭМ!$B$39:$B$782,D$11)+'СЕТ СН'!$F$9+СВЦЭМ!$D$10+'СЕТ СН'!$F$5-'СЕТ СН'!$F$17</f>
        <v>3907.5462160400002</v>
      </c>
      <c r="E28" s="36">
        <f>SUMIFS(СВЦЭМ!$C$39:$C$782,СВЦЭМ!$A$39:$A$782,$A28,СВЦЭМ!$B$39:$B$782,E$11)+'СЕТ СН'!$F$9+СВЦЭМ!$D$10+'СЕТ СН'!$F$5-'СЕТ СН'!$F$17</f>
        <v>3858.9186630000004</v>
      </c>
      <c r="F28" s="36">
        <f>SUMIFS(СВЦЭМ!$C$39:$C$782,СВЦЭМ!$A$39:$A$782,$A28,СВЦЭМ!$B$39:$B$782,F$11)+'СЕТ СН'!$F$9+СВЦЭМ!$D$10+'СЕТ СН'!$F$5-'СЕТ СН'!$F$17</f>
        <v>3859.9248590400002</v>
      </c>
      <c r="G28" s="36">
        <f>SUMIFS(СВЦЭМ!$C$39:$C$782,СВЦЭМ!$A$39:$A$782,$A28,СВЦЭМ!$B$39:$B$782,G$11)+'СЕТ СН'!$F$9+СВЦЭМ!$D$10+'СЕТ СН'!$F$5-'СЕТ СН'!$F$17</f>
        <v>3803.4739643000003</v>
      </c>
      <c r="H28" s="36">
        <f>SUMIFS(СВЦЭМ!$C$39:$C$782,СВЦЭМ!$A$39:$A$782,$A28,СВЦЭМ!$B$39:$B$782,H$11)+'СЕТ СН'!$F$9+СВЦЭМ!$D$10+'СЕТ СН'!$F$5-'СЕТ СН'!$F$17</f>
        <v>3776.6988846700001</v>
      </c>
      <c r="I28" s="36">
        <f>SUMIFS(СВЦЭМ!$C$39:$C$782,СВЦЭМ!$A$39:$A$782,$A28,СВЦЭМ!$B$39:$B$782,I$11)+'СЕТ СН'!$F$9+СВЦЭМ!$D$10+'СЕТ СН'!$F$5-'СЕТ СН'!$F$17</f>
        <v>3757.23348162</v>
      </c>
      <c r="J28" s="36">
        <f>SUMIFS(СВЦЭМ!$C$39:$C$782,СВЦЭМ!$A$39:$A$782,$A28,СВЦЭМ!$B$39:$B$782,J$11)+'СЕТ СН'!$F$9+СВЦЭМ!$D$10+'СЕТ СН'!$F$5-'СЕТ СН'!$F$17</f>
        <v>3776.2003409900003</v>
      </c>
      <c r="K28" s="36">
        <f>SUMIFS(СВЦЭМ!$C$39:$C$782,СВЦЭМ!$A$39:$A$782,$A28,СВЦЭМ!$B$39:$B$782,K$11)+'СЕТ СН'!$F$9+СВЦЭМ!$D$10+'СЕТ СН'!$F$5-'СЕТ СН'!$F$17</f>
        <v>3791.2388334500001</v>
      </c>
      <c r="L28" s="36">
        <f>SUMIFS(СВЦЭМ!$C$39:$C$782,СВЦЭМ!$A$39:$A$782,$A28,СВЦЭМ!$B$39:$B$782,L$11)+'СЕТ СН'!$F$9+СВЦЭМ!$D$10+'СЕТ СН'!$F$5-'СЕТ СН'!$F$17</f>
        <v>3803.2102195900002</v>
      </c>
      <c r="M28" s="36">
        <f>SUMIFS(СВЦЭМ!$C$39:$C$782,СВЦЭМ!$A$39:$A$782,$A28,СВЦЭМ!$B$39:$B$782,M$11)+'СЕТ СН'!$F$9+СВЦЭМ!$D$10+'СЕТ СН'!$F$5-'СЕТ СН'!$F$17</f>
        <v>3789.3616775700002</v>
      </c>
      <c r="N28" s="36">
        <f>SUMIFS(СВЦЭМ!$C$39:$C$782,СВЦЭМ!$A$39:$A$782,$A28,СВЦЭМ!$B$39:$B$782,N$11)+'СЕТ СН'!$F$9+СВЦЭМ!$D$10+'СЕТ СН'!$F$5-'СЕТ СН'!$F$17</f>
        <v>3786.9061151200003</v>
      </c>
      <c r="O28" s="36">
        <f>SUMIFS(СВЦЭМ!$C$39:$C$782,СВЦЭМ!$A$39:$A$782,$A28,СВЦЭМ!$B$39:$B$782,O$11)+'СЕТ СН'!$F$9+СВЦЭМ!$D$10+'СЕТ СН'!$F$5-'СЕТ СН'!$F$17</f>
        <v>3797.2704035699999</v>
      </c>
      <c r="P28" s="36">
        <f>SUMIFS(СВЦЭМ!$C$39:$C$782,СВЦЭМ!$A$39:$A$782,$A28,СВЦЭМ!$B$39:$B$782,P$11)+'СЕТ СН'!$F$9+СВЦЭМ!$D$10+'СЕТ СН'!$F$5-'СЕТ СН'!$F$17</f>
        <v>3797.7065123800003</v>
      </c>
      <c r="Q28" s="36">
        <f>SUMIFS(СВЦЭМ!$C$39:$C$782,СВЦЭМ!$A$39:$A$782,$A28,СВЦЭМ!$B$39:$B$782,Q$11)+'СЕТ СН'!$F$9+СВЦЭМ!$D$10+'СЕТ СН'!$F$5-'СЕТ СН'!$F$17</f>
        <v>3790.84609559</v>
      </c>
      <c r="R28" s="36">
        <f>SUMIFS(СВЦЭМ!$C$39:$C$782,СВЦЭМ!$A$39:$A$782,$A28,СВЦЭМ!$B$39:$B$782,R$11)+'СЕТ СН'!$F$9+СВЦЭМ!$D$10+'СЕТ СН'!$F$5-'СЕТ СН'!$F$17</f>
        <v>3780.5024238000005</v>
      </c>
      <c r="S28" s="36">
        <f>SUMIFS(СВЦЭМ!$C$39:$C$782,СВЦЭМ!$A$39:$A$782,$A28,СВЦЭМ!$B$39:$B$782,S$11)+'СЕТ СН'!$F$9+СВЦЭМ!$D$10+'СЕТ СН'!$F$5-'СЕТ СН'!$F$17</f>
        <v>3749.8830203500002</v>
      </c>
      <c r="T28" s="36">
        <f>SUMIFS(СВЦЭМ!$C$39:$C$782,СВЦЭМ!$A$39:$A$782,$A28,СВЦЭМ!$B$39:$B$782,T$11)+'СЕТ СН'!$F$9+СВЦЭМ!$D$10+'СЕТ СН'!$F$5-'СЕТ СН'!$F$17</f>
        <v>3787.6383670499999</v>
      </c>
      <c r="U28" s="36">
        <f>SUMIFS(СВЦЭМ!$C$39:$C$782,СВЦЭМ!$A$39:$A$782,$A28,СВЦЭМ!$B$39:$B$782,U$11)+'СЕТ СН'!$F$9+СВЦЭМ!$D$10+'СЕТ СН'!$F$5-'СЕТ СН'!$F$17</f>
        <v>3794.5519914000001</v>
      </c>
      <c r="V28" s="36">
        <f>SUMIFS(СВЦЭМ!$C$39:$C$782,СВЦЭМ!$A$39:$A$782,$A28,СВЦЭМ!$B$39:$B$782,V$11)+'СЕТ СН'!$F$9+СВЦЭМ!$D$10+'СЕТ СН'!$F$5-'СЕТ СН'!$F$17</f>
        <v>3792.8366202100005</v>
      </c>
      <c r="W28" s="36">
        <f>SUMIFS(СВЦЭМ!$C$39:$C$782,СВЦЭМ!$A$39:$A$782,$A28,СВЦЭМ!$B$39:$B$782,W$11)+'СЕТ СН'!$F$9+СВЦЭМ!$D$10+'СЕТ СН'!$F$5-'СЕТ СН'!$F$17</f>
        <v>3799.2461840900005</v>
      </c>
      <c r="X28" s="36">
        <f>SUMIFS(СВЦЭМ!$C$39:$C$782,СВЦЭМ!$A$39:$A$782,$A28,СВЦЭМ!$B$39:$B$782,X$11)+'СЕТ СН'!$F$9+СВЦЭМ!$D$10+'СЕТ СН'!$F$5-'СЕТ СН'!$F$17</f>
        <v>3814.6441799900003</v>
      </c>
      <c r="Y28" s="36">
        <f>SUMIFS(СВЦЭМ!$C$39:$C$782,СВЦЭМ!$A$39:$A$782,$A28,СВЦЭМ!$B$39:$B$782,Y$11)+'СЕТ СН'!$F$9+СВЦЭМ!$D$10+'СЕТ СН'!$F$5-'СЕТ СН'!$F$17</f>
        <v>3862.5935383100004</v>
      </c>
    </row>
    <row r="29" spans="1:25" ht="15.75" x14ac:dyDescent="0.2">
      <c r="A29" s="35">
        <f t="shared" si="0"/>
        <v>44579</v>
      </c>
      <c r="B29" s="36">
        <f>SUMIFS(СВЦЭМ!$C$39:$C$782,СВЦЭМ!$A$39:$A$782,$A29,СВЦЭМ!$B$39:$B$782,B$11)+'СЕТ СН'!$F$9+СВЦЭМ!$D$10+'СЕТ СН'!$F$5-'СЕТ СН'!$F$17</f>
        <v>3827.4494420600004</v>
      </c>
      <c r="C29" s="36">
        <f>SUMIFS(СВЦЭМ!$C$39:$C$782,СВЦЭМ!$A$39:$A$782,$A29,СВЦЭМ!$B$39:$B$782,C$11)+'СЕТ СН'!$F$9+СВЦЭМ!$D$10+'СЕТ СН'!$F$5-'СЕТ СН'!$F$17</f>
        <v>3852.1443573800002</v>
      </c>
      <c r="D29" s="36">
        <f>SUMIFS(СВЦЭМ!$C$39:$C$782,СВЦЭМ!$A$39:$A$782,$A29,СВЦЭМ!$B$39:$B$782,D$11)+'СЕТ СН'!$F$9+СВЦЭМ!$D$10+'СЕТ СН'!$F$5-'СЕТ СН'!$F$17</f>
        <v>3890.5004268600005</v>
      </c>
      <c r="E29" s="36">
        <f>SUMIFS(СВЦЭМ!$C$39:$C$782,СВЦЭМ!$A$39:$A$782,$A29,СВЦЭМ!$B$39:$B$782,E$11)+'СЕТ СН'!$F$9+СВЦЭМ!$D$10+'СЕТ СН'!$F$5-'СЕТ СН'!$F$17</f>
        <v>3897.0742778500003</v>
      </c>
      <c r="F29" s="36">
        <f>SUMIFS(СВЦЭМ!$C$39:$C$782,СВЦЭМ!$A$39:$A$782,$A29,СВЦЭМ!$B$39:$B$782,F$11)+'СЕТ СН'!$F$9+СВЦЭМ!$D$10+'СЕТ СН'!$F$5-'СЕТ СН'!$F$17</f>
        <v>3884.60672643</v>
      </c>
      <c r="G29" s="36">
        <f>SUMIFS(СВЦЭМ!$C$39:$C$782,СВЦЭМ!$A$39:$A$782,$A29,СВЦЭМ!$B$39:$B$782,G$11)+'СЕТ СН'!$F$9+СВЦЭМ!$D$10+'СЕТ СН'!$F$5-'СЕТ СН'!$F$17</f>
        <v>3849.6325129900001</v>
      </c>
      <c r="H29" s="36">
        <f>SUMIFS(СВЦЭМ!$C$39:$C$782,СВЦЭМ!$A$39:$A$782,$A29,СВЦЭМ!$B$39:$B$782,H$11)+'СЕТ СН'!$F$9+СВЦЭМ!$D$10+'СЕТ СН'!$F$5-'СЕТ СН'!$F$17</f>
        <v>3809.8638703000001</v>
      </c>
      <c r="I29" s="36">
        <f>SUMIFS(СВЦЭМ!$C$39:$C$782,СВЦЭМ!$A$39:$A$782,$A29,СВЦЭМ!$B$39:$B$782,I$11)+'СЕТ СН'!$F$9+СВЦЭМ!$D$10+'СЕТ СН'!$F$5-'СЕТ СН'!$F$17</f>
        <v>3782.2408236500005</v>
      </c>
      <c r="J29" s="36">
        <f>SUMIFS(СВЦЭМ!$C$39:$C$782,СВЦЭМ!$A$39:$A$782,$A29,СВЦЭМ!$B$39:$B$782,J$11)+'СЕТ СН'!$F$9+СВЦЭМ!$D$10+'СЕТ СН'!$F$5-'СЕТ СН'!$F$17</f>
        <v>3751.5232557100003</v>
      </c>
      <c r="K29" s="36">
        <f>SUMIFS(СВЦЭМ!$C$39:$C$782,СВЦЭМ!$A$39:$A$782,$A29,СВЦЭМ!$B$39:$B$782,K$11)+'СЕТ СН'!$F$9+СВЦЭМ!$D$10+'СЕТ СН'!$F$5-'СЕТ СН'!$F$17</f>
        <v>3775.4691117900002</v>
      </c>
      <c r="L29" s="36">
        <f>SUMIFS(СВЦЭМ!$C$39:$C$782,СВЦЭМ!$A$39:$A$782,$A29,СВЦЭМ!$B$39:$B$782,L$11)+'СЕТ СН'!$F$9+СВЦЭМ!$D$10+'СЕТ СН'!$F$5-'СЕТ СН'!$F$17</f>
        <v>3785.1252254700003</v>
      </c>
      <c r="M29" s="36">
        <f>SUMIFS(СВЦЭМ!$C$39:$C$782,СВЦЭМ!$A$39:$A$782,$A29,СВЦЭМ!$B$39:$B$782,M$11)+'СЕТ СН'!$F$9+СВЦЭМ!$D$10+'СЕТ СН'!$F$5-'СЕТ СН'!$F$17</f>
        <v>3804.8037657100003</v>
      </c>
      <c r="N29" s="36">
        <f>SUMIFS(СВЦЭМ!$C$39:$C$782,СВЦЭМ!$A$39:$A$782,$A29,СВЦЭМ!$B$39:$B$782,N$11)+'СЕТ СН'!$F$9+СВЦЭМ!$D$10+'СЕТ СН'!$F$5-'СЕТ СН'!$F$17</f>
        <v>3792.8432746900003</v>
      </c>
      <c r="O29" s="36">
        <f>SUMIFS(СВЦЭМ!$C$39:$C$782,СВЦЭМ!$A$39:$A$782,$A29,СВЦЭМ!$B$39:$B$782,O$11)+'СЕТ СН'!$F$9+СВЦЭМ!$D$10+'СЕТ СН'!$F$5-'СЕТ СН'!$F$17</f>
        <v>3807.8071457400001</v>
      </c>
      <c r="P29" s="36">
        <f>SUMIFS(СВЦЭМ!$C$39:$C$782,СВЦЭМ!$A$39:$A$782,$A29,СВЦЭМ!$B$39:$B$782,P$11)+'СЕТ СН'!$F$9+СВЦЭМ!$D$10+'СЕТ СН'!$F$5-'СЕТ СН'!$F$17</f>
        <v>3821.2906462700003</v>
      </c>
      <c r="Q29" s="36">
        <f>SUMIFS(СВЦЭМ!$C$39:$C$782,СВЦЭМ!$A$39:$A$782,$A29,СВЦЭМ!$B$39:$B$782,Q$11)+'СЕТ СН'!$F$9+СВЦЭМ!$D$10+'СЕТ СН'!$F$5-'СЕТ СН'!$F$17</f>
        <v>3825.97175642</v>
      </c>
      <c r="R29" s="36">
        <f>SUMIFS(СВЦЭМ!$C$39:$C$782,СВЦЭМ!$A$39:$A$782,$A29,СВЦЭМ!$B$39:$B$782,R$11)+'СЕТ СН'!$F$9+СВЦЭМ!$D$10+'СЕТ СН'!$F$5-'СЕТ СН'!$F$17</f>
        <v>3790.4547314300003</v>
      </c>
      <c r="S29" s="36">
        <f>SUMIFS(СВЦЭМ!$C$39:$C$782,СВЦЭМ!$A$39:$A$782,$A29,СВЦЭМ!$B$39:$B$782,S$11)+'СЕТ СН'!$F$9+СВЦЭМ!$D$10+'СЕТ СН'!$F$5-'СЕТ СН'!$F$17</f>
        <v>3780.0038560200001</v>
      </c>
      <c r="T29" s="36">
        <f>SUMIFS(СВЦЭМ!$C$39:$C$782,СВЦЭМ!$A$39:$A$782,$A29,СВЦЭМ!$B$39:$B$782,T$11)+'СЕТ СН'!$F$9+СВЦЭМ!$D$10+'СЕТ СН'!$F$5-'СЕТ СН'!$F$17</f>
        <v>3785.1483187000003</v>
      </c>
      <c r="U29" s="36">
        <f>SUMIFS(СВЦЭМ!$C$39:$C$782,СВЦЭМ!$A$39:$A$782,$A29,СВЦЭМ!$B$39:$B$782,U$11)+'СЕТ СН'!$F$9+СВЦЭМ!$D$10+'СЕТ СН'!$F$5-'СЕТ СН'!$F$17</f>
        <v>3770.6650014500001</v>
      </c>
      <c r="V29" s="36">
        <f>SUMIFS(СВЦЭМ!$C$39:$C$782,СВЦЭМ!$A$39:$A$782,$A29,СВЦЭМ!$B$39:$B$782,V$11)+'СЕТ СН'!$F$9+СВЦЭМ!$D$10+'СЕТ СН'!$F$5-'СЕТ СН'!$F$17</f>
        <v>3762.8347505000002</v>
      </c>
      <c r="W29" s="36">
        <f>SUMIFS(СВЦЭМ!$C$39:$C$782,СВЦЭМ!$A$39:$A$782,$A29,СВЦЭМ!$B$39:$B$782,W$11)+'СЕТ СН'!$F$9+СВЦЭМ!$D$10+'СЕТ СН'!$F$5-'СЕТ СН'!$F$17</f>
        <v>3778.92146409</v>
      </c>
      <c r="X29" s="36">
        <f>SUMIFS(СВЦЭМ!$C$39:$C$782,СВЦЭМ!$A$39:$A$782,$A29,СВЦЭМ!$B$39:$B$782,X$11)+'СЕТ СН'!$F$9+СВЦЭМ!$D$10+'СЕТ СН'!$F$5-'СЕТ СН'!$F$17</f>
        <v>3798.16105118</v>
      </c>
      <c r="Y29" s="36">
        <f>SUMIFS(СВЦЭМ!$C$39:$C$782,СВЦЭМ!$A$39:$A$782,$A29,СВЦЭМ!$B$39:$B$782,Y$11)+'СЕТ СН'!$F$9+СВЦЭМ!$D$10+'СЕТ СН'!$F$5-'СЕТ СН'!$F$17</f>
        <v>3800.3642016600002</v>
      </c>
    </row>
    <row r="30" spans="1:25" ht="15.75" x14ac:dyDescent="0.2">
      <c r="A30" s="35">
        <f t="shared" si="0"/>
        <v>44580</v>
      </c>
      <c r="B30" s="36">
        <f>SUMIFS(СВЦЭМ!$C$39:$C$782,СВЦЭМ!$A$39:$A$782,$A30,СВЦЭМ!$B$39:$B$782,B$11)+'СЕТ СН'!$F$9+СВЦЭМ!$D$10+'СЕТ СН'!$F$5-'СЕТ СН'!$F$17</f>
        <v>3861.17032801</v>
      </c>
      <c r="C30" s="36">
        <f>SUMIFS(СВЦЭМ!$C$39:$C$782,СВЦЭМ!$A$39:$A$782,$A30,СВЦЭМ!$B$39:$B$782,C$11)+'СЕТ СН'!$F$9+СВЦЭМ!$D$10+'СЕТ СН'!$F$5-'СЕТ СН'!$F$17</f>
        <v>3884.6275837500002</v>
      </c>
      <c r="D30" s="36">
        <f>SUMIFS(СВЦЭМ!$C$39:$C$782,СВЦЭМ!$A$39:$A$782,$A30,СВЦЭМ!$B$39:$B$782,D$11)+'СЕТ СН'!$F$9+СВЦЭМ!$D$10+'СЕТ СН'!$F$5-'СЕТ СН'!$F$17</f>
        <v>3907.78403875</v>
      </c>
      <c r="E30" s="36">
        <f>SUMIFS(СВЦЭМ!$C$39:$C$782,СВЦЭМ!$A$39:$A$782,$A30,СВЦЭМ!$B$39:$B$782,E$11)+'СЕТ СН'!$F$9+СВЦЭМ!$D$10+'СЕТ СН'!$F$5-'СЕТ СН'!$F$17</f>
        <v>3910.6896456800005</v>
      </c>
      <c r="F30" s="36">
        <f>SUMIFS(СВЦЭМ!$C$39:$C$782,СВЦЭМ!$A$39:$A$782,$A30,СВЦЭМ!$B$39:$B$782,F$11)+'СЕТ СН'!$F$9+СВЦЭМ!$D$10+'СЕТ СН'!$F$5-'СЕТ СН'!$F$17</f>
        <v>3900.4266859899999</v>
      </c>
      <c r="G30" s="36">
        <f>SUMIFS(СВЦЭМ!$C$39:$C$782,СВЦЭМ!$A$39:$A$782,$A30,СВЦЭМ!$B$39:$B$782,G$11)+'СЕТ СН'!$F$9+СВЦЭМ!$D$10+'СЕТ СН'!$F$5-'СЕТ СН'!$F$17</f>
        <v>3857.80776917</v>
      </c>
      <c r="H30" s="36">
        <f>SUMIFS(СВЦЭМ!$C$39:$C$782,СВЦЭМ!$A$39:$A$782,$A30,СВЦЭМ!$B$39:$B$782,H$11)+'СЕТ СН'!$F$9+СВЦЭМ!$D$10+'СЕТ СН'!$F$5-'СЕТ СН'!$F$17</f>
        <v>3823.0861061400001</v>
      </c>
      <c r="I30" s="36">
        <f>SUMIFS(СВЦЭМ!$C$39:$C$782,СВЦЭМ!$A$39:$A$782,$A30,СВЦЭМ!$B$39:$B$782,I$11)+'СЕТ СН'!$F$9+СВЦЭМ!$D$10+'СЕТ СН'!$F$5-'СЕТ СН'!$F$17</f>
        <v>3796.9986099400003</v>
      </c>
      <c r="J30" s="36">
        <f>SUMIFS(СВЦЭМ!$C$39:$C$782,СВЦЭМ!$A$39:$A$782,$A30,СВЦЭМ!$B$39:$B$782,J$11)+'СЕТ СН'!$F$9+СВЦЭМ!$D$10+'СЕТ СН'!$F$5-'СЕТ СН'!$F$17</f>
        <v>3778.6961304599999</v>
      </c>
      <c r="K30" s="36">
        <f>SUMIFS(СВЦЭМ!$C$39:$C$782,СВЦЭМ!$A$39:$A$782,$A30,СВЦЭМ!$B$39:$B$782,K$11)+'СЕТ СН'!$F$9+СВЦЭМ!$D$10+'СЕТ СН'!$F$5-'СЕТ СН'!$F$17</f>
        <v>3777.89173656</v>
      </c>
      <c r="L30" s="36">
        <f>SUMIFS(СВЦЭМ!$C$39:$C$782,СВЦЭМ!$A$39:$A$782,$A30,СВЦЭМ!$B$39:$B$782,L$11)+'СЕТ СН'!$F$9+СВЦЭМ!$D$10+'СЕТ СН'!$F$5-'СЕТ СН'!$F$17</f>
        <v>3785.2214056600005</v>
      </c>
      <c r="M30" s="36">
        <f>SUMIFS(СВЦЭМ!$C$39:$C$782,СВЦЭМ!$A$39:$A$782,$A30,СВЦЭМ!$B$39:$B$782,M$11)+'СЕТ СН'!$F$9+СВЦЭМ!$D$10+'СЕТ СН'!$F$5-'СЕТ СН'!$F$17</f>
        <v>3791.60398971</v>
      </c>
      <c r="N30" s="36">
        <f>SUMIFS(СВЦЭМ!$C$39:$C$782,СВЦЭМ!$A$39:$A$782,$A30,СВЦЭМ!$B$39:$B$782,N$11)+'СЕТ СН'!$F$9+СВЦЭМ!$D$10+'СЕТ СН'!$F$5-'СЕТ СН'!$F$17</f>
        <v>3795.20185176</v>
      </c>
      <c r="O30" s="36">
        <f>SUMIFS(СВЦЭМ!$C$39:$C$782,СВЦЭМ!$A$39:$A$782,$A30,СВЦЭМ!$B$39:$B$782,O$11)+'СЕТ СН'!$F$9+СВЦЭМ!$D$10+'СЕТ СН'!$F$5-'СЕТ СН'!$F$17</f>
        <v>3833.4021803000005</v>
      </c>
      <c r="P30" s="36">
        <f>SUMIFS(СВЦЭМ!$C$39:$C$782,СВЦЭМ!$A$39:$A$782,$A30,СВЦЭМ!$B$39:$B$782,P$11)+'СЕТ СН'!$F$9+СВЦЭМ!$D$10+'СЕТ СН'!$F$5-'СЕТ СН'!$F$17</f>
        <v>3835.8401897800004</v>
      </c>
      <c r="Q30" s="36">
        <f>SUMIFS(СВЦЭМ!$C$39:$C$782,СВЦЭМ!$A$39:$A$782,$A30,СВЦЭМ!$B$39:$B$782,Q$11)+'СЕТ СН'!$F$9+СВЦЭМ!$D$10+'СЕТ СН'!$F$5-'СЕТ СН'!$F$17</f>
        <v>3828.9786081100001</v>
      </c>
      <c r="R30" s="36">
        <f>SUMIFS(СВЦЭМ!$C$39:$C$782,СВЦЭМ!$A$39:$A$782,$A30,СВЦЭМ!$B$39:$B$782,R$11)+'СЕТ СН'!$F$9+СВЦЭМ!$D$10+'СЕТ СН'!$F$5-'СЕТ СН'!$F$17</f>
        <v>3803.3969485200005</v>
      </c>
      <c r="S30" s="36">
        <f>SUMIFS(СВЦЭМ!$C$39:$C$782,СВЦЭМ!$A$39:$A$782,$A30,СВЦЭМ!$B$39:$B$782,S$11)+'СЕТ СН'!$F$9+СВЦЭМ!$D$10+'СЕТ СН'!$F$5-'СЕТ СН'!$F$17</f>
        <v>3779.3502520299999</v>
      </c>
      <c r="T30" s="36">
        <f>SUMIFS(СВЦЭМ!$C$39:$C$782,СВЦЭМ!$A$39:$A$782,$A30,СВЦЭМ!$B$39:$B$782,T$11)+'СЕТ СН'!$F$9+СВЦЭМ!$D$10+'СЕТ СН'!$F$5-'СЕТ СН'!$F$17</f>
        <v>3770.3408071500003</v>
      </c>
      <c r="U30" s="36">
        <f>SUMIFS(СВЦЭМ!$C$39:$C$782,СВЦЭМ!$A$39:$A$782,$A30,СВЦЭМ!$B$39:$B$782,U$11)+'СЕТ СН'!$F$9+СВЦЭМ!$D$10+'СЕТ СН'!$F$5-'СЕТ СН'!$F$17</f>
        <v>3775.6187240899999</v>
      </c>
      <c r="V30" s="36">
        <f>SUMIFS(СВЦЭМ!$C$39:$C$782,СВЦЭМ!$A$39:$A$782,$A30,СВЦЭМ!$B$39:$B$782,V$11)+'СЕТ СН'!$F$9+СВЦЭМ!$D$10+'СЕТ СН'!$F$5-'СЕТ СН'!$F$17</f>
        <v>3768.0879309900001</v>
      </c>
      <c r="W30" s="36">
        <f>SUMIFS(СВЦЭМ!$C$39:$C$782,СВЦЭМ!$A$39:$A$782,$A30,СВЦЭМ!$B$39:$B$782,W$11)+'СЕТ СН'!$F$9+СВЦЭМ!$D$10+'СЕТ СН'!$F$5-'СЕТ СН'!$F$17</f>
        <v>3780.37411247</v>
      </c>
      <c r="X30" s="36">
        <f>SUMIFS(СВЦЭМ!$C$39:$C$782,СВЦЭМ!$A$39:$A$782,$A30,СВЦЭМ!$B$39:$B$782,X$11)+'СЕТ СН'!$F$9+СВЦЭМ!$D$10+'СЕТ СН'!$F$5-'СЕТ СН'!$F$17</f>
        <v>3798.2060933800003</v>
      </c>
      <c r="Y30" s="36">
        <f>SUMIFS(СВЦЭМ!$C$39:$C$782,СВЦЭМ!$A$39:$A$782,$A30,СВЦЭМ!$B$39:$B$782,Y$11)+'СЕТ СН'!$F$9+СВЦЭМ!$D$10+'СЕТ СН'!$F$5-'СЕТ СН'!$F$17</f>
        <v>3807.7203003499999</v>
      </c>
    </row>
    <row r="31" spans="1:25" ht="15.75" x14ac:dyDescent="0.2">
      <c r="A31" s="35">
        <f t="shared" si="0"/>
        <v>44581</v>
      </c>
      <c r="B31" s="36">
        <f>SUMIFS(СВЦЭМ!$C$39:$C$782,СВЦЭМ!$A$39:$A$782,$A31,СВЦЭМ!$B$39:$B$782,B$11)+'СЕТ СН'!$F$9+СВЦЭМ!$D$10+'СЕТ СН'!$F$5-'СЕТ СН'!$F$17</f>
        <v>3838.0439664900005</v>
      </c>
      <c r="C31" s="36">
        <f>SUMIFS(СВЦЭМ!$C$39:$C$782,СВЦЭМ!$A$39:$A$782,$A31,СВЦЭМ!$B$39:$B$782,C$11)+'СЕТ СН'!$F$9+СВЦЭМ!$D$10+'СЕТ СН'!$F$5-'СЕТ СН'!$F$17</f>
        <v>3843.7237888700001</v>
      </c>
      <c r="D31" s="36">
        <f>SUMIFS(СВЦЭМ!$C$39:$C$782,СВЦЭМ!$A$39:$A$782,$A31,СВЦЭМ!$B$39:$B$782,D$11)+'СЕТ СН'!$F$9+СВЦЭМ!$D$10+'СЕТ СН'!$F$5-'СЕТ СН'!$F$17</f>
        <v>3889.5660121600004</v>
      </c>
      <c r="E31" s="36">
        <f>SUMIFS(СВЦЭМ!$C$39:$C$782,СВЦЭМ!$A$39:$A$782,$A31,СВЦЭМ!$B$39:$B$782,E$11)+'СЕТ СН'!$F$9+СВЦЭМ!$D$10+'СЕТ СН'!$F$5-'СЕТ СН'!$F$17</f>
        <v>3905.0273196100002</v>
      </c>
      <c r="F31" s="36">
        <f>SUMIFS(СВЦЭМ!$C$39:$C$782,СВЦЭМ!$A$39:$A$782,$A31,СВЦЭМ!$B$39:$B$782,F$11)+'СЕТ СН'!$F$9+СВЦЭМ!$D$10+'СЕТ СН'!$F$5-'СЕТ СН'!$F$17</f>
        <v>3896.7425284700003</v>
      </c>
      <c r="G31" s="36">
        <f>SUMIFS(СВЦЭМ!$C$39:$C$782,СВЦЭМ!$A$39:$A$782,$A31,СВЦЭМ!$B$39:$B$782,G$11)+'СЕТ СН'!$F$9+СВЦЭМ!$D$10+'СЕТ СН'!$F$5-'СЕТ СН'!$F$17</f>
        <v>3875.0484932300005</v>
      </c>
      <c r="H31" s="36">
        <f>SUMIFS(СВЦЭМ!$C$39:$C$782,СВЦЭМ!$A$39:$A$782,$A31,СВЦЭМ!$B$39:$B$782,H$11)+'СЕТ СН'!$F$9+СВЦЭМ!$D$10+'СЕТ СН'!$F$5-'СЕТ СН'!$F$17</f>
        <v>3821.6038348800002</v>
      </c>
      <c r="I31" s="36">
        <f>SUMIFS(СВЦЭМ!$C$39:$C$782,СВЦЭМ!$A$39:$A$782,$A31,СВЦЭМ!$B$39:$B$782,I$11)+'СЕТ СН'!$F$9+СВЦЭМ!$D$10+'СЕТ СН'!$F$5-'СЕТ СН'!$F$17</f>
        <v>3793.3719702200001</v>
      </c>
      <c r="J31" s="36">
        <f>SUMIFS(СВЦЭМ!$C$39:$C$782,СВЦЭМ!$A$39:$A$782,$A31,СВЦЭМ!$B$39:$B$782,J$11)+'СЕТ СН'!$F$9+СВЦЭМ!$D$10+'СЕТ СН'!$F$5-'СЕТ СН'!$F$17</f>
        <v>3780.3814873400001</v>
      </c>
      <c r="K31" s="36">
        <f>SUMIFS(СВЦЭМ!$C$39:$C$782,СВЦЭМ!$A$39:$A$782,$A31,СВЦЭМ!$B$39:$B$782,K$11)+'СЕТ СН'!$F$9+СВЦЭМ!$D$10+'СЕТ СН'!$F$5-'СЕТ СН'!$F$17</f>
        <v>3776.8252589100002</v>
      </c>
      <c r="L31" s="36">
        <f>SUMIFS(СВЦЭМ!$C$39:$C$782,СВЦЭМ!$A$39:$A$782,$A31,СВЦЭМ!$B$39:$B$782,L$11)+'СЕТ СН'!$F$9+СВЦЭМ!$D$10+'СЕТ СН'!$F$5-'СЕТ СН'!$F$17</f>
        <v>3778.4107398599999</v>
      </c>
      <c r="M31" s="36">
        <f>SUMIFS(СВЦЭМ!$C$39:$C$782,СВЦЭМ!$A$39:$A$782,$A31,СВЦЭМ!$B$39:$B$782,M$11)+'СЕТ СН'!$F$9+СВЦЭМ!$D$10+'СЕТ СН'!$F$5-'СЕТ СН'!$F$17</f>
        <v>3783.9558519000002</v>
      </c>
      <c r="N31" s="36">
        <f>SUMIFS(СВЦЭМ!$C$39:$C$782,СВЦЭМ!$A$39:$A$782,$A31,СВЦЭМ!$B$39:$B$782,N$11)+'СЕТ СН'!$F$9+СВЦЭМ!$D$10+'СЕТ СН'!$F$5-'СЕТ СН'!$F$17</f>
        <v>3810.2899081200003</v>
      </c>
      <c r="O31" s="36">
        <f>SUMIFS(СВЦЭМ!$C$39:$C$782,СВЦЭМ!$A$39:$A$782,$A31,СВЦЭМ!$B$39:$B$782,O$11)+'СЕТ СН'!$F$9+СВЦЭМ!$D$10+'СЕТ СН'!$F$5-'СЕТ СН'!$F$17</f>
        <v>3829.4588868200003</v>
      </c>
      <c r="P31" s="36">
        <f>SUMIFS(СВЦЭМ!$C$39:$C$782,СВЦЭМ!$A$39:$A$782,$A31,СВЦЭМ!$B$39:$B$782,P$11)+'СЕТ СН'!$F$9+СВЦЭМ!$D$10+'СЕТ СН'!$F$5-'СЕТ СН'!$F$17</f>
        <v>3827.3116271200001</v>
      </c>
      <c r="Q31" s="36">
        <f>SUMIFS(СВЦЭМ!$C$39:$C$782,СВЦЭМ!$A$39:$A$782,$A31,СВЦЭМ!$B$39:$B$782,Q$11)+'СЕТ СН'!$F$9+СВЦЭМ!$D$10+'СЕТ СН'!$F$5-'СЕТ СН'!$F$17</f>
        <v>3817.2425275900005</v>
      </c>
      <c r="R31" s="36">
        <f>SUMIFS(СВЦЭМ!$C$39:$C$782,СВЦЭМ!$A$39:$A$782,$A31,СВЦЭМ!$B$39:$B$782,R$11)+'СЕТ СН'!$F$9+СВЦЭМ!$D$10+'СЕТ СН'!$F$5-'СЕТ СН'!$F$17</f>
        <v>3790.9846339900005</v>
      </c>
      <c r="S31" s="36">
        <f>SUMIFS(СВЦЭМ!$C$39:$C$782,СВЦЭМ!$A$39:$A$782,$A31,СВЦЭМ!$B$39:$B$782,S$11)+'СЕТ СН'!$F$9+СВЦЭМ!$D$10+'СЕТ СН'!$F$5-'СЕТ СН'!$F$17</f>
        <v>3766.3316104100004</v>
      </c>
      <c r="T31" s="36">
        <f>SUMIFS(СВЦЭМ!$C$39:$C$782,СВЦЭМ!$A$39:$A$782,$A31,СВЦЭМ!$B$39:$B$782,T$11)+'СЕТ СН'!$F$9+СВЦЭМ!$D$10+'СЕТ СН'!$F$5-'СЕТ СН'!$F$17</f>
        <v>3758.90840329</v>
      </c>
      <c r="U31" s="36">
        <f>SUMIFS(СВЦЭМ!$C$39:$C$782,СВЦЭМ!$A$39:$A$782,$A31,СВЦЭМ!$B$39:$B$782,U$11)+'СЕТ СН'!$F$9+СВЦЭМ!$D$10+'СЕТ СН'!$F$5-'СЕТ СН'!$F$17</f>
        <v>3768.6099312400002</v>
      </c>
      <c r="V31" s="36">
        <f>SUMIFS(СВЦЭМ!$C$39:$C$782,СВЦЭМ!$A$39:$A$782,$A31,СВЦЭМ!$B$39:$B$782,V$11)+'СЕТ СН'!$F$9+СВЦЭМ!$D$10+'СЕТ СН'!$F$5-'СЕТ СН'!$F$17</f>
        <v>3780.7970862400002</v>
      </c>
      <c r="W31" s="36">
        <f>SUMIFS(СВЦЭМ!$C$39:$C$782,СВЦЭМ!$A$39:$A$782,$A31,СВЦЭМ!$B$39:$B$782,W$11)+'СЕТ СН'!$F$9+СВЦЭМ!$D$10+'СЕТ СН'!$F$5-'СЕТ СН'!$F$17</f>
        <v>3795.9198617800002</v>
      </c>
      <c r="X31" s="36">
        <f>SUMIFS(СВЦЭМ!$C$39:$C$782,СВЦЭМ!$A$39:$A$782,$A31,СВЦЭМ!$B$39:$B$782,X$11)+'СЕТ СН'!$F$9+СВЦЭМ!$D$10+'СЕТ СН'!$F$5-'СЕТ СН'!$F$17</f>
        <v>3822.3152462500002</v>
      </c>
      <c r="Y31" s="36">
        <f>SUMIFS(СВЦЭМ!$C$39:$C$782,СВЦЭМ!$A$39:$A$782,$A31,СВЦЭМ!$B$39:$B$782,Y$11)+'СЕТ СН'!$F$9+СВЦЭМ!$D$10+'СЕТ СН'!$F$5-'СЕТ СН'!$F$17</f>
        <v>3854.2808250600001</v>
      </c>
    </row>
    <row r="32" spans="1:25" ht="15.75" x14ac:dyDescent="0.2">
      <c r="A32" s="35">
        <f t="shared" si="0"/>
        <v>44582</v>
      </c>
      <c r="B32" s="36">
        <f>SUMIFS(СВЦЭМ!$C$39:$C$782,СВЦЭМ!$A$39:$A$782,$A32,СВЦЭМ!$B$39:$B$782,B$11)+'СЕТ СН'!$F$9+СВЦЭМ!$D$10+'СЕТ СН'!$F$5-'СЕТ СН'!$F$17</f>
        <v>3833.05029397</v>
      </c>
      <c r="C32" s="36">
        <f>SUMIFS(СВЦЭМ!$C$39:$C$782,СВЦЭМ!$A$39:$A$782,$A32,СВЦЭМ!$B$39:$B$782,C$11)+'СЕТ СН'!$F$9+СВЦЭМ!$D$10+'СЕТ СН'!$F$5-'СЕТ СН'!$F$17</f>
        <v>3830.7431712400003</v>
      </c>
      <c r="D32" s="36">
        <f>SUMIFS(СВЦЭМ!$C$39:$C$782,СВЦЭМ!$A$39:$A$782,$A32,СВЦЭМ!$B$39:$B$782,D$11)+'СЕТ СН'!$F$9+СВЦЭМ!$D$10+'СЕТ СН'!$F$5-'СЕТ СН'!$F$17</f>
        <v>3854.6429393400003</v>
      </c>
      <c r="E32" s="36">
        <f>SUMIFS(СВЦЭМ!$C$39:$C$782,СВЦЭМ!$A$39:$A$782,$A32,СВЦЭМ!$B$39:$B$782,E$11)+'СЕТ СН'!$F$9+СВЦЭМ!$D$10+'СЕТ СН'!$F$5-'СЕТ СН'!$F$17</f>
        <v>3847.3692943200003</v>
      </c>
      <c r="F32" s="36">
        <f>SUMIFS(СВЦЭМ!$C$39:$C$782,СВЦЭМ!$A$39:$A$782,$A32,СВЦЭМ!$B$39:$B$782,F$11)+'СЕТ СН'!$F$9+СВЦЭМ!$D$10+'СЕТ СН'!$F$5-'СЕТ СН'!$F$17</f>
        <v>3838.0514996100001</v>
      </c>
      <c r="G32" s="36">
        <f>SUMIFS(СВЦЭМ!$C$39:$C$782,СВЦЭМ!$A$39:$A$782,$A32,СВЦЭМ!$B$39:$B$782,G$11)+'СЕТ СН'!$F$9+СВЦЭМ!$D$10+'СЕТ СН'!$F$5-'СЕТ СН'!$F$17</f>
        <v>3833.2212467600002</v>
      </c>
      <c r="H32" s="36">
        <f>SUMIFS(СВЦЭМ!$C$39:$C$782,СВЦЭМ!$A$39:$A$782,$A32,СВЦЭМ!$B$39:$B$782,H$11)+'СЕТ СН'!$F$9+СВЦЭМ!$D$10+'СЕТ СН'!$F$5-'СЕТ СН'!$F$17</f>
        <v>3789.0020481600004</v>
      </c>
      <c r="I32" s="36">
        <f>SUMIFS(СВЦЭМ!$C$39:$C$782,СВЦЭМ!$A$39:$A$782,$A32,СВЦЭМ!$B$39:$B$782,I$11)+'СЕТ СН'!$F$9+СВЦЭМ!$D$10+'СЕТ СН'!$F$5-'СЕТ СН'!$F$17</f>
        <v>3795.65568523</v>
      </c>
      <c r="J32" s="36">
        <f>SUMIFS(СВЦЭМ!$C$39:$C$782,СВЦЭМ!$A$39:$A$782,$A32,СВЦЭМ!$B$39:$B$782,J$11)+'СЕТ СН'!$F$9+СВЦЭМ!$D$10+'СЕТ СН'!$F$5-'СЕТ СН'!$F$17</f>
        <v>3796.5267814400004</v>
      </c>
      <c r="K32" s="36">
        <f>SUMIFS(СВЦЭМ!$C$39:$C$782,СВЦЭМ!$A$39:$A$782,$A32,СВЦЭМ!$B$39:$B$782,K$11)+'СЕТ СН'!$F$9+СВЦЭМ!$D$10+'СЕТ СН'!$F$5-'СЕТ СН'!$F$17</f>
        <v>3760.1809714199999</v>
      </c>
      <c r="L32" s="36">
        <f>SUMIFS(СВЦЭМ!$C$39:$C$782,СВЦЭМ!$A$39:$A$782,$A32,СВЦЭМ!$B$39:$B$782,L$11)+'СЕТ СН'!$F$9+СВЦЭМ!$D$10+'СЕТ СН'!$F$5-'СЕТ СН'!$F$17</f>
        <v>3767.6518958100005</v>
      </c>
      <c r="M32" s="36">
        <f>SUMIFS(СВЦЭМ!$C$39:$C$782,СВЦЭМ!$A$39:$A$782,$A32,СВЦЭМ!$B$39:$B$782,M$11)+'СЕТ СН'!$F$9+СВЦЭМ!$D$10+'СЕТ СН'!$F$5-'СЕТ СН'!$F$17</f>
        <v>3792.5488646600002</v>
      </c>
      <c r="N32" s="36">
        <f>SUMIFS(СВЦЭМ!$C$39:$C$782,СВЦЭМ!$A$39:$A$782,$A32,СВЦЭМ!$B$39:$B$782,N$11)+'СЕТ СН'!$F$9+СВЦЭМ!$D$10+'СЕТ СН'!$F$5-'СЕТ СН'!$F$17</f>
        <v>3814.8985373400001</v>
      </c>
      <c r="O32" s="36">
        <f>SUMIFS(СВЦЭМ!$C$39:$C$782,СВЦЭМ!$A$39:$A$782,$A32,СВЦЭМ!$B$39:$B$782,O$11)+'СЕТ СН'!$F$9+СВЦЭМ!$D$10+'СЕТ СН'!$F$5-'СЕТ СН'!$F$17</f>
        <v>3852.2279378500002</v>
      </c>
      <c r="P32" s="36">
        <f>SUMIFS(СВЦЭМ!$C$39:$C$782,СВЦЭМ!$A$39:$A$782,$A32,СВЦЭМ!$B$39:$B$782,P$11)+'СЕТ СН'!$F$9+СВЦЭМ!$D$10+'СЕТ СН'!$F$5-'СЕТ СН'!$F$17</f>
        <v>3849.8026379100002</v>
      </c>
      <c r="Q32" s="36">
        <f>SUMIFS(СВЦЭМ!$C$39:$C$782,СВЦЭМ!$A$39:$A$782,$A32,СВЦЭМ!$B$39:$B$782,Q$11)+'СЕТ СН'!$F$9+СВЦЭМ!$D$10+'СЕТ СН'!$F$5-'СЕТ СН'!$F$17</f>
        <v>3844.2879700000003</v>
      </c>
      <c r="R32" s="36">
        <f>SUMIFS(СВЦЭМ!$C$39:$C$782,СВЦЭМ!$A$39:$A$782,$A32,СВЦЭМ!$B$39:$B$782,R$11)+'СЕТ СН'!$F$9+СВЦЭМ!$D$10+'СЕТ СН'!$F$5-'СЕТ СН'!$F$17</f>
        <v>3816.9902999000005</v>
      </c>
      <c r="S32" s="36">
        <f>SUMIFS(СВЦЭМ!$C$39:$C$782,СВЦЭМ!$A$39:$A$782,$A32,СВЦЭМ!$B$39:$B$782,S$11)+'СЕТ СН'!$F$9+СВЦЭМ!$D$10+'СЕТ СН'!$F$5-'СЕТ СН'!$F$17</f>
        <v>3778.6715910600005</v>
      </c>
      <c r="T32" s="36">
        <f>SUMIFS(СВЦЭМ!$C$39:$C$782,СВЦЭМ!$A$39:$A$782,$A32,СВЦЭМ!$B$39:$B$782,T$11)+'СЕТ СН'!$F$9+СВЦЭМ!$D$10+'СЕТ СН'!$F$5-'СЕТ СН'!$F$17</f>
        <v>3765.3984495000004</v>
      </c>
      <c r="U32" s="36">
        <f>SUMIFS(СВЦЭМ!$C$39:$C$782,СВЦЭМ!$A$39:$A$782,$A32,СВЦЭМ!$B$39:$B$782,U$11)+'СЕТ СН'!$F$9+СВЦЭМ!$D$10+'СЕТ СН'!$F$5-'СЕТ СН'!$F$17</f>
        <v>3775.7024147000002</v>
      </c>
      <c r="V32" s="36">
        <f>SUMIFS(СВЦЭМ!$C$39:$C$782,СВЦЭМ!$A$39:$A$782,$A32,СВЦЭМ!$B$39:$B$782,V$11)+'СЕТ СН'!$F$9+СВЦЭМ!$D$10+'СЕТ СН'!$F$5-'СЕТ СН'!$F$17</f>
        <v>3778.9135960700005</v>
      </c>
      <c r="W32" s="36">
        <f>SUMIFS(СВЦЭМ!$C$39:$C$782,СВЦЭМ!$A$39:$A$782,$A32,СВЦЭМ!$B$39:$B$782,W$11)+'СЕТ СН'!$F$9+СВЦЭМ!$D$10+'СЕТ СН'!$F$5-'СЕТ СН'!$F$17</f>
        <v>3793.9613815700004</v>
      </c>
      <c r="X32" s="36">
        <f>SUMIFS(СВЦЭМ!$C$39:$C$782,СВЦЭМ!$A$39:$A$782,$A32,СВЦЭМ!$B$39:$B$782,X$11)+'СЕТ СН'!$F$9+СВЦЭМ!$D$10+'СЕТ СН'!$F$5-'СЕТ СН'!$F$17</f>
        <v>3824.61539808</v>
      </c>
      <c r="Y32" s="36">
        <f>SUMIFS(СВЦЭМ!$C$39:$C$782,СВЦЭМ!$A$39:$A$782,$A32,СВЦЭМ!$B$39:$B$782,Y$11)+'СЕТ СН'!$F$9+СВЦЭМ!$D$10+'СЕТ СН'!$F$5-'СЕТ СН'!$F$17</f>
        <v>3860.8853572799999</v>
      </c>
    </row>
    <row r="33" spans="1:25" ht="15.75" x14ac:dyDescent="0.2">
      <c r="A33" s="35">
        <f t="shared" si="0"/>
        <v>44583</v>
      </c>
      <c r="B33" s="36">
        <f>SUMIFS(СВЦЭМ!$C$39:$C$782,СВЦЭМ!$A$39:$A$782,$A33,СВЦЭМ!$B$39:$B$782,B$11)+'СЕТ СН'!$F$9+СВЦЭМ!$D$10+'СЕТ СН'!$F$5-'СЕТ СН'!$F$17</f>
        <v>3882.1264601400003</v>
      </c>
      <c r="C33" s="36">
        <f>SUMIFS(СВЦЭМ!$C$39:$C$782,СВЦЭМ!$A$39:$A$782,$A33,СВЦЭМ!$B$39:$B$782,C$11)+'СЕТ СН'!$F$9+СВЦЭМ!$D$10+'СЕТ СН'!$F$5-'СЕТ СН'!$F$17</f>
        <v>3887.2376171900005</v>
      </c>
      <c r="D33" s="36">
        <f>SUMIFS(СВЦЭМ!$C$39:$C$782,СВЦЭМ!$A$39:$A$782,$A33,СВЦЭМ!$B$39:$B$782,D$11)+'СЕТ СН'!$F$9+СВЦЭМ!$D$10+'СЕТ СН'!$F$5-'СЕТ СН'!$F$17</f>
        <v>3914.3587415800002</v>
      </c>
      <c r="E33" s="36">
        <f>SUMIFS(СВЦЭМ!$C$39:$C$782,СВЦЭМ!$A$39:$A$782,$A33,СВЦЭМ!$B$39:$B$782,E$11)+'СЕТ СН'!$F$9+СВЦЭМ!$D$10+'СЕТ СН'!$F$5-'СЕТ СН'!$F$17</f>
        <v>3923.5106504000005</v>
      </c>
      <c r="F33" s="36">
        <f>SUMIFS(СВЦЭМ!$C$39:$C$782,СВЦЭМ!$A$39:$A$782,$A33,СВЦЭМ!$B$39:$B$782,F$11)+'СЕТ СН'!$F$9+СВЦЭМ!$D$10+'СЕТ СН'!$F$5-'СЕТ СН'!$F$17</f>
        <v>3918.3606891300005</v>
      </c>
      <c r="G33" s="36">
        <f>SUMIFS(СВЦЭМ!$C$39:$C$782,СВЦЭМ!$A$39:$A$782,$A33,СВЦЭМ!$B$39:$B$782,G$11)+'СЕТ СН'!$F$9+СВЦЭМ!$D$10+'СЕТ СН'!$F$5-'СЕТ СН'!$F$17</f>
        <v>3907.4006364900001</v>
      </c>
      <c r="H33" s="36">
        <f>SUMIFS(СВЦЭМ!$C$39:$C$782,СВЦЭМ!$A$39:$A$782,$A33,СВЦЭМ!$B$39:$B$782,H$11)+'СЕТ СН'!$F$9+СВЦЭМ!$D$10+'СЕТ СН'!$F$5-'СЕТ СН'!$F$17</f>
        <v>3844.5632051100001</v>
      </c>
      <c r="I33" s="36">
        <f>SUMIFS(СВЦЭМ!$C$39:$C$782,СВЦЭМ!$A$39:$A$782,$A33,СВЦЭМ!$B$39:$B$782,I$11)+'СЕТ СН'!$F$9+СВЦЭМ!$D$10+'СЕТ СН'!$F$5-'СЕТ СН'!$F$17</f>
        <v>3819.7959951400003</v>
      </c>
      <c r="J33" s="36">
        <f>SUMIFS(СВЦЭМ!$C$39:$C$782,СВЦЭМ!$A$39:$A$782,$A33,СВЦЭМ!$B$39:$B$782,J$11)+'СЕТ СН'!$F$9+СВЦЭМ!$D$10+'СЕТ СН'!$F$5-'СЕТ СН'!$F$17</f>
        <v>3780.4402613000002</v>
      </c>
      <c r="K33" s="36">
        <f>SUMIFS(СВЦЭМ!$C$39:$C$782,СВЦЭМ!$A$39:$A$782,$A33,СВЦЭМ!$B$39:$B$782,K$11)+'СЕТ СН'!$F$9+СВЦЭМ!$D$10+'СЕТ СН'!$F$5-'СЕТ СН'!$F$17</f>
        <v>3759.1265171300001</v>
      </c>
      <c r="L33" s="36">
        <f>SUMIFS(СВЦЭМ!$C$39:$C$782,СВЦЭМ!$A$39:$A$782,$A33,СВЦЭМ!$B$39:$B$782,L$11)+'СЕТ СН'!$F$9+СВЦЭМ!$D$10+'СЕТ СН'!$F$5-'СЕТ СН'!$F$17</f>
        <v>3763.9676644600004</v>
      </c>
      <c r="M33" s="36">
        <f>SUMIFS(СВЦЭМ!$C$39:$C$782,СВЦЭМ!$A$39:$A$782,$A33,СВЦЭМ!$B$39:$B$782,M$11)+'СЕТ СН'!$F$9+СВЦЭМ!$D$10+'СЕТ СН'!$F$5-'СЕТ СН'!$F$17</f>
        <v>3773.9074407100002</v>
      </c>
      <c r="N33" s="36">
        <f>SUMIFS(СВЦЭМ!$C$39:$C$782,СВЦЭМ!$A$39:$A$782,$A33,СВЦЭМ!$B$39:$B$782,N$11)+'СЕТ СН'!$F$9+СВЦЭМ!$D$10+'СЕТ СН'!$F$5-'СЕТ СН'!$F$17</f>
        <v>3793.5163886800001</v>
      </c>
      <c r="O33" s="36">
        <f>SUMIFS(СВЦЭМ!$C$39:$C$782,СВЦЭМ!$A$39:$A$782,$A33,СВЦЭМ!$B$39:$B$782,O$11)+'СЕТ СН'!$F$9+СВЦЭМ!$D$10+'СЕТ СН'!$F$5-'СЕТ СН'!$F$17</f>
        <v>3842.35501862</v>
      </c>
      <c r="P33" s="36">
        <f>SUMIFS(СВЦЭМ!$C$39:$C$782,СВЦЭМ!$A$39:$A$782,$A33,СВЦЭМ!$B$39:$B$782,P$11)+'СЕТ СН'!$F$9+СВЦЭМ!$D$10+'СЕТ СН'!$F$5-'СЕТ СН'!$F$17</f>
        <v>3853.8108804700005</v>
      </c>
      <c r="Q33" s="36">
        <f>SUMIFS(СВЦЭМ!$C$39:$C$782,СВЦЭМ!$A$39:$A$782,$A33,СВЦЭМ!$B$39:$B$782,Q$11)+'СЕТ СН'!$F$9+СВЦЭМ!$D$10+'СЕТ СН'!$F$5-'СЕТ СН'!$F$17</f>
        <v>3849.2056952500002</v>
      </c>
      <c r="R33" s="36">
        <f>SUMIFS(СВЦЭМ!$C$39:$C$782,СВЦЭМ!$A$39:$A$782,$A33,СВЦЭМ!$B$39:$B$782,R$11)+'СЕТ СН'!$F$9+СВЦЭМ!$D$10+'СЕТ СН'!$F$5-'СЕТ СН'!$F$17</f>
        <v>3820.9509142900001</v>
      </c>
      <c r="S33" s="36">
        <f>SUMIFS(СВЦЭМ!$C$39:$C$782,СВЦЭМ!$A$39:$A$782,$A33,СВЦЭМ!$B$39:$B$782,S$11)+'СЕТ СН'!$F$9+СВЦЭМ!$D$10+'СЕТ СН'!$F$5-'СЕТ СН'!$F$17</f>
        <v>3774.4314419400002</v>
      </c>
      <c r="T33" s="36">
        <f>SUMIFS(СВЦЭМ!$C$39:$C$782,СВЦЭМ!$A$39:$A$782,$A33,СВЦЭМ!$B$39:$B$782,T$11)+'СЕТ СН'!$F$9+СВЦЭМ!$D$10+'СЕТ СН'!$F$5-'СЕТ СН'!$F$17</f>
        <v>3769.3043584800002</v>
      </c>
      <c r="U33" s="36">
        <f>SUMIFS(СВЦЭМ!$C$39:$C$782,СВЦЭМ!$A$39:$A$782,$A33,СВЦЭМ!$B$39:$B$782,U$11)+'СЕТ СН'!$F$9+СВЦЭМ!$D$10+'СЕТ СН'!$F$5-'СЕТ СН'!$F$17</f>
        <v>3783.0426435500003</v>
      </c>
      <c r="V33" s="36">
        <f>SUMIFS(СВЦЭМ!$C$39:$C$782,СВЦЭМ!$A$39:$A$782,$A33,СВЦЭМ!$B$39:$B$782,V$11)+'СЕТ СН'!$F$9+СВЦЭМ!$D$10+'СЕТ СН'!$F$5-'СЕТ СН'!$F$17</f>
        <v>3790.6736848200003</v>
      </c>
      <c r="W33" s="36">
        <f>SUMIFS(СВЦЭМ!$C$39:$C$782,СВЦЭМ!$A$39:$A$782,$A33,СВЦЭМ!$B$39:$B$782,W$11)+'СЕТ СН'!$F$9+СВЦЭМ!$D$10+'СЕТ СН'!$F$5-'СЕТ СН'!$F$17</f>
        <v>3801.6678516300003</v>
      </c>
      <c r="X33" s="36">
        <f>SUMIFS(СВЦЭМ!$C$39:$C$782,СВЦЭМ!$A$39:$A$782,$A33,СВЦЭМ!$B$39:$B$782,X$11)+'СЕТ СН'!$F$9+СВЦЭМ!$D$10+'СЕТ СН'!$F$5-'СЕТ СН'!$F$17</f>
        <v>3835.2847791700001</v>
      </c>
      <c r="Y33" s="36">
        <f>SUMIFS(СВЦЭМ!$C$39:$C$782,СВЦЭМ!$A$39:$A$782,$A33,СВЦЭМ!$B$39:$B$782,Y$11)+'СЕТ СН'!$F$9+СВЦЭМ!$D$10+'СЕТ СН'!$F$5-'СЕТ СН'!$F$17</f>
        <v>3865.7376507600002</v>
      </c>
    </row>
    <row r="34" spans="1:25" ht="15.75" x14ac:dyDescent="0.2">
      <c r="A34" s="35">
        <f t="shared" si="0"/>
        <v>44584</v>
      </c>
      <c r="B34" s="36">
        <f>SUMIFS(СВЦЭМ!$C$39:$C$782,СВЦЭМ!$A$39:$A$782,$A34,СВЦЭМ!$B$39:$B$782,B$11)+'СЕТ СН'!$F$9+СВЦЭМ!$D$10+'СЕТ СН'!$F$5-'СЕТ СН'!$F$17</f>
        <v>3902.7671360100003</v>
      </c>
      <c r="C34" s="36">
        <f>SUMIFS(СВЦЭМ!$C$39:$C$782,СВЦЭМ!$A$39:$A$782,$A34,СВЦЭМ!$B$39:$B$782,C$11)+'СЕТ СН'!$F$9+СВЦЭМ!$D$10+'СЕТ СН'!$F$5-'СЕТ СН'!$F$17</f>
        <v>3920.2569817600001</v>
      </c>
      <c r="D34" s="36">
        <f>SUMIFS(СВЦЭМ!$C$39:$C$782,СВЦЭМ!$A$39:$A$782,$A34,СВЦЭМ!$B$39:$B$782,D$11)+'СЕТ СН'!$F$9+СВЦЭМ!$D$10+'СЕТ СН'!$F$5-'СЕТ СН'!$F$17</f>
        <v>3929.8780876000001</v>
      </c>
      <c r="E34" s="36">
        <f>SUMIFS(СВЦЭМ!$C$39:$C$782,СВЦЭМ!$A$39:$A$782,$A34,СВЦЭМ!$B$39:$B$782,E$11)+'СЕТ СН'!$F$9+СВЦЭМ!$D$10+'СЕТ СН'!$F$5-'СЕТ СН'!$F$17</f>
        <v>3920.2863460600001</v>
      </c>
      <c r="F34" s="36">
        <f>SUMIFS(СВЦЭМ!$C$39:$C$782,СВЦЭМ!$A$39:$A$782,$A34,СВЦЭМ!$B$39:$B$782,F$11)+'СЕТ СН'!$F$9+СВЦЭМ!$D$10+'СЕТ СН'!$F$5-'СЕТ СН'!$F$17</f>
        <v>3937.5260398400005</v>
      </c>
      <c r="G34" s="36">
        <f>SUMIFS(СВЦЭМ!$C$39:$C$782,СВЦЭМ!$A$39:$A$782,$A34,СВЦЭМ!$B$39:$B$782,G$11)+'СЕТ СН'!$F$9+СВЦЭМ!$D$10+'СЕТ СН'!$F$5-'СЕТ СН'!$F$17</f>
        <v>3919.27135516</v>
      </c>
      <c r="H34" s="36">
        <f>SUMIFS(СВЦЭМ!$C$39:$C$782,СВЦЭМ!$A$39:$A$782,$A34,СВЦЭМ!$B$39:$B$782,H$11)+'СЕТ СН'!$F$9+СВЦЭМ!$D$10+'СЕТ СН'!$F$5-'СЕТ СН'!$F$17</f>
        <v>3883.5542717300004</v>
      </c>
      <c r="I34" s="36">
        <f>SUMIFS(СВЦЭМ!$C$39:$C$782,СВЦЭМ!$A$39:$A$782,$A34,СВЦЭМ!$B$39:$B$782,I$11)+'СЕТ СН'!$F$9+СВЦЭМ!$D$10+'СЕТ СН'!$F$5-'СЕТ СН'!$F$17</f>
        <v>3873.7187073600003</v>
      </c>
      <c r="J34" s="36">
        <f>SUMIFS(СВЦЭМ!$C$39:$C$782,СВЦЭМ!$A$39:$A$782,$A34,СВЦЭМ!$B$39:$B$782,J$11)+'СЕТ СН'!$F$9+СВЦЭМ!$D$10+'СЕТ СН'!$F$5-'СЕТ СН'!$F$17</f>
        <v>3812.7739138400002</v>
      </c>
      <c r="K34" s="36">
        <f>SUMIFS(СВЦЭМ!$C$39:$C$782,СВЦЭМ!$A$39:$A$782,$A34,СВЦЭМ!$B$39:$B$782,K$11)+'СЕТ СН'!$F$9+СВЦЭМ!$D$10+'СЕТ СН'!$F$5-'СЕТ СН'!$F$17</f>
        <v>3792.6921229200002</v>
      </c>
      <c r="L34" s="36">
        <f>SUMIFS(СВЦЭМ!$C$39:$C$782,СВЦЭМ!$A$39:$A$782,$A34,СВЦЭМ!$B$39:$B$782,L$11)+'СЕТ СН'!$F$9+СВЦЭМ!$D$10+'СЕТ СН'!$F$5-'СЕТ СН'!$F$17</f>
        <v>3811.0933761000001</v>
      </c>
      <c r="M34" s="36">
        <f>SUMIFS(СВЦЭМ!$C$39:$C$782,СВЦЭМ!$A$39:$A$782,$A34,СВЦЭМ!$B$39:$B$782,M$11)+'СЕТ СН'!$F$9+СВЦЭМ!$D$10+'СЕТ СН'!$F$5-'СЕТ СН'!$F$17</f>
        <v>3805.6078225300002</v>
      </c>
      <c r="N34" s="36">
        <f>SUMIFS(СВЦЭМ!$C$39:$C$782,СВЦЭМ!$A$39:$A$782,$A34,СВЦЭМ!$B$39:$B$782,N$11)+'СЕТ СН'!$F$9+СВЦЭМ!$D$10+'СЕТ СН'!$F$5-'СЕТ СН'!$F$17</f>
        <v>3840.5179973000004</v>
      </c>
      <c r="O34" s="36">
        <f>SUMIFS(СВЦЭМ!$C$39:$C$782,СВЦЭМ!$A$39:$A$782,$A34,СВЦЭМ!$B$39:$B$782,O$11)+'СЕТ СН'!$F$9+СВЦЭМ!$D$10+'СЕТ СН'!$F$5-'СЕТ СН'!$F$17</f>
        <v>3882.6253852600003</v>
      </c>
      <c r="P34" s="36">
        <f>SUMIFS(СВЦЭМ!$C$39:$C$782,СВЦЭМ!$A$39:$A$782,$A34,СВЦЭМ!$B$39:$B$782,P$11)+'СЕТ СН'!$F$9+СВЦЭМ!$D$10+'СЕТ СН'!$F$5-'СЕТ СН'!$F$17</f>
        <v>3880.0373521000001</v>
      </c>
      <c r="Q34" s="36">
        <f>SUMIFS(СВЦЭМ!$C$39:$C$782,СВЦЭМ!$A$39:$A$782,$A34,СВЦЭМ!$B$39:$B$782,Q$11)+'СЕТ СН'!$F$9+СВЦЭМ!$D$10+'СЕТ СН'!$F$5-'СЕТ СН'!$F$17</f>
        <v>3890.0851213000005</v>
      </c>
      <c r="R34" s="36">
        <f>SUMIFS(СВЦЭМ!$C$39:$C$782,СВЦЭМ!$A$39:$A$782,$A34,СВЦЭМ!$B$39:$B$782,R$11)+'СЕТ СН'!$F$9+СВЦЭМ!$D$10+'СЕТ СН'!$F$5-'СЕТ СН'!$F$17</f>
        <v>3873.0671228300002</v>
      </c>
      <c r="S34" s="36">
        <f>SUMIFS(СВЦЭМ!$C$39:$C$782,СВЦЭМ!$A$39:$A$782,$A34,СВЦЭМ!$B$39:$B$782,S$11)+'СЕТ СН'!$F$9+СВЦЭМ!$D$10+'СЕТ СН'!$F$5-'СЕТ СН'!$F$17</f>
        <v>3810.6886976599999</v>
      </c>
      <c r="T34" s="36">
        <f>SUMIFS(СВЦЭМ!$C$39:$C$782,СВЦЭМ!$A$39:$A$782,$A34,СВЦЭМ!$B$39:$B$782,T$11)+'СЕТ СН'!$F$9+СВЦЭМ!$D$10+'СЕТ СН'!$F$5-'СЕТ СН'!$F$17</f>
        <v>3793.7939129400002</v>
      </c>
      <c r="U34" s="36">
        <f>SUMIFS(СВЦЭМ!$C$39:$C$782,СВЦЭМ!$A$39:$A$782,$A34,СВЦЭМ!$B$39:$B$782,U$11)+'СЕТ СН'!$F$9+СВЦЭМ!$D$10+'СЕТ СН'!$F$5-'СЕТ СН'!$F$17</f>
        <v>3813.7055182000004</v>
      </c>
      <c r="V34" s="36">
        <f>SUMIFS(СВЦЭМ!$C$39:$C$782,СВЦЭМ!$A$39:$A$782,$A34,СВЦЭМ!$B$39:$B$782,V$11)+'СЕТ СН'!$F$9+СВЦЭМ!$D$10+'СЕТ СН'!$F$5-'СЕТ СН'!$F$17</f>
        <v>3837.34963668</v>
      </c>
      <c r="W34" s="36">
        <f>SUMIFS(СВЦЭМ!$C$39:$C$782,СВЦЭМ!$A$39:$A$782,$A34,СВЦЭМ!$B$39:$B$782,W$11)+'СЕТ СН'!$F$9+СВЦЭМ!$D$10+'СЕТ СН'!$F$5-'СЕТ СН'!$F$17</f>
        <v>3843.7826245800002</v>
      </c>
      <c r="X34" s="36">
        <f>SUMIFS(СВЦЭМ!$C$39:$C$782,СВЦЭМ!$A$39:$A$782,$A34,СВЦЭМ!$B$39:$B$782,X$11)+'СЕТ СН'!$F$9+СВЦЭМ!$D$10+'СЕТ СН'!$F$5-'СЕТ СН'!$F$17</f>
        <v>3878.6848839600002</v>
      </c>
      <c r="Y34" s="36">
        <f>SUMIFS(СВЦЭМ!$C$39:$C$782,СВЦЭМ!$A$39:$A$782,$A34,СВЦЭМ!$B$39:$B$782,Y$11)+'СЕТ СН'!$F$9+СВЦЭМ!$D$10+'СЕТ СН'!$F$5-'СЕТ СН'!$F$17</f>
        <v>3897.85124705</v>
      </c>
    </row>
    <row r="35" spans="1:25" ht="15.75" x14ac:dyDescent="0.2">
      <c r="A35" s="35">
        <f t="shared" si="0"/>
        <v>44585</v>
      </c>
      <c r="B35" s="36">
        <f>SUMIFS(СВЦЭМ!$C$39:$C$782,СВЦЭМ!$A$39:$A$782,$A35,СВЦЭМ!$B$39:$B$782,B$11)+'СЕТ СН'!$F$9+СВЦЭМ!$D$10+'СЕТ СН'!$F$5-'СЕТ СН'!$F$17</f>
        <v>3936.1320680100002</v>
      </c>
      <c r="C35" s="36">
        <f>SUMIFS(СВЦЭМ!$C$39:$C$782,СВЦЭМ!$A$39:$A$782,$A35,СВЦЭМ!$B$39:$B$782,C$11)+'СЕТ СН'!$F$9+СВЦЭМ!$D$10+'СЕТ СН'!$F$5-'СЕТ СН'!$F$17</f>
        <v>3923.5377312500004</v>
      </c>
      <c r="D35" s="36">
        <f>SUMIFS(СВЦЭМ!$C$39:$C$782,СВЦЭМ!$A$39:$A$782,$A35,СВЦЭМ!$B$39:$B$782,D$11)+'СЕТ СН'!$F$9+СВЦЭМ!$D$10+'СЕТ СН'!$F$5-'СЕТ СН'!$F$17</f>
        <v>3920.9961381700004</v>
      </c>
      <c r="E35" s="36">
        <f>SUMIFS(СВЦЭМ!$C$39:$C$782,СВЦЭМ!$A$39:$A$782,$A35,СВЦЭМ!$B$39:$B$782,E$11)+'СЕТ СН'!$F$9+СВЦЭМ!$D$10+'СЕТ СН'!$F$5-'СЕТ СН'!$F$17</f>
        <v>3920.1503441000004</v>
      </c>
      <c r="F35" s="36">
        <f>SUMIFS(СВЦЭМ!$C$39:$C$782,СВЦЭМ!$A$39:$A$782,$A35,СВЦЭМ!$B$39:$B$782,F$11)+'СЕТ СН'!$F$9+СВЦЭМ!$D$10+'СЕТ СН'!$F$5-'СЕТ СН'!$F$17</f>
        <v>3913.8668470600005</v>
      </c>
      <c r="G35" s="36">
        <f>SUMIFS(СВЦЭМ!$C$39:$C$782,СВЦЭМ!$A$39:$A$782,$A35,СВЦЭМ!$B$39:$B$782,G$11)+'СЕТ СН'!$F$9+СВЦЭМ!$D$10+'СЕТ СН'!$F$5-'СЕТ СН'!$F$17</f>
        <v>3875.0959098600001</v>
      </c>
      <c r="H35" s="36">
        <f>SUMIFS(СВЦЭМ!$C$39:$C$782,СВЦЭМ!$A$39:$A$782,$A35,СВЦЭМ!$B$39:$B$782,H$11)+'СЕТ СН'!$F$9+СВЦЭМ!$D$10+'СЕТ СН'!$F$5-'СЕТ СН'!$F$17</f>
        <v>3811.58256291</v>
      </c>
      <c r="I35" s="36">
        <f>SUMIFS(СВЦЭМ!$C$39:$C$782,СВЦЭМ!$A$39:$A$782,$A35,СВЦЭМ!$B$39:$B$782,I$11)+'СЕТ СН'!$F$9+СВЦЭМ!$D$10+'СЕТ СН'!$F$5-'СЕТ СН'!$F$17</f>
        <v>3814.9285088000001</v>
      </c>
      <c r="J35" s="36">
        <f>SUMIFS(СВЦЭМ!$C$39:$C$782,СВЦЭМ!$A$39:$A$782,$A35,СВЦЭМ!$B$39:$B$782,J$11)+'СЕТ СН'!$F$9+СВЦЭМ!$D$10+'СЕТ СН'!$F$5-'СЕТ СН'!$F$17</f>
        <v>3801.50186201</v>
      </c>
      <c r="K35" s="36">
        <f>SUMIFS(СВЦЭМ!$C$39:$C$782,СВЦЭМ!$A$39:$A$782,$A35,СВЦЭМ!$B$39:$B$782,K$11)+'СЕТ СН'!$F$9+СВЦЭМ!$D$10+'СЕТ СН'!$F$5-'СЕТ СН'!$F$17</f>
        <v>3809.0096162</v>
      </c>
      <c r="L35" s="36">
        <f>SUMIFS(СВЦЭМ!$C$39:$C$782,СВЦЭМ!$A$39:$A$782,$A35,СВЦЭМ!$B$39:$B$782,L$11)+'СЕТ СН'!$F$9+СВЦЭМ!$D$10+'СЕТ СН'!$F$5-'СЕТ СН'!$F$17</f>
        <v>3825.5875163300002</v>
      </c>
      <c r="M35" s="36">
        <f>SUMIFS(СВЦЭМ!$C$39:$C$782,СВЦЭМ!$A$39:$A$782,$A35,СВЦЭМ!$B$39:$B$782,M$11)+'СЕТ СН'!$F$9+СВЦЭМ!$D$10+'СЕТ СН'!$F$5-'СЕТ СН'!$F$17</f>
        <v>3839.5355851900003</v>
      </c>
      <c r="N35" s="36">
        <f>SUMIFS(СВЦЭМ!$C$39:$C$782,СВЦЭМ!$A$39:$A$782,$A35,СВЦЭМ!$B$39:$B$782,N$11)+'СЕТ СН'!$F$9+СВЦЭМ!$D$10+'СЕТ СН'!$F$5-'СЕТ СН'!$F$17</f>
        <v>3855.4526230900001</v>
      </c>
      <c r="O35" s="36">
        <f>SUMIFS(СВЦЭМ!$C$39:$C$782,СВЦЭМ!$A$39:$A$782,$A35,СВЦЭМ!$B$39:$B$782,O$11)+'СЕТ СН'!$F$9+СВЦЭМ!$D$10+'СЕТ СН'!$F$5-'СЕТ СН'!$F$17</f>
        <v>3894.2056325200001</v>
      </c>
      <c r="P35" s="36">
        <f>SUMIFS(СВЦЭМ!$C$39:$C$782,СВЦЭМ!$A$39:$A$782,$A35,СВЦЭМ!$B$39:$B$782,P$11)+'СЕТ СН'!$F$9+СВЦЭМ!$D$10+'СЕТ СН'!$F$5-'СЕТ СН'!$F$17</f>
        <v>3898.0216346500001</v>
      </c>
      <c r="Q35" s="36">
        <f>SUMIFS(СВЦЭМ!$C$39:$C$782,СВЦЭМ!$A$39:$A$782,$A35,СВЦЭМ!$B$39:$B$782,Q$11)+'СЕТ СН'!$F$9+СВЦЭМ!$D$10+'СЕТ СН'!$F$5-'СЕТ СН'!$F$17</f>
        <v>3904.9757787400004</v>
      </c>
      <c r="R35" s="36">
        <f>SUMIFS(СВЦЭМ!$C$39:$C$782,СВЦЭМ!$A$39:$A$782,$A35,СВЦЭМ!$B$39:$B$782,R$11)+'СЕТ СН'!$F$9+СВЦЭМ!$D$10+'СЕТ СН'!$F$5-'СЕТ СН'!$F$17</f>
        <v>3866.7568793099999</v>
      </c>
      <c r="S35" s="36">
        <f>SUMIFS(СВЦЭМ!$C$39:$C$782,СВЦЭМ!$A$39:$A$782,$A35,СВЦЭМ!$B$39:$B$782,S$11)+'СЕТ СН'!$F$9+СВЦЭМ!$D$10+'СЕТ СН'!$F$5-'СЕТ СН'!$F$17</f>
        <v>3818.1804078100004</v>
      </c>
      <c r="T35" s="36">
        <f>SUMIFS(СВЦЭМ!$C$39:$C$782,СВЦЭМ!$A$39:$A$782,$A35,СВЦЭМ!$B$39:$B$782,T$11)+'СЕТ СН'!$F$9+СВЦЭМ!$D$10+'СЕТ СН'!$F$5-'СЕТ СН'!$F$17</f>
        <v>3813.0873990099999</v>
      </c>
      <c r="U35" s="36">
        <f>SUMIFS(СВЦЭМ!$C$39:$C$782,СВЦЭМ!$A$39:$A$782,$A35,СВЦЭМ!$B$39:$B$782,U$11)+'СЕТ СН'!$F$9+СВЦЭМ!$D$10+'СЕТ СН'!$F$5-'СЕТ СН'!$F$17</f>
        <v>3819.8222567600005</v>
      </c>
      <c r="V35" s="36">
        <f>SUMIFS(СВЦЭМ!$C$39:$C$782,СВЦЭМ!$A$39:$A$782,$A35,СВЦЭМ!$B$39:$B$782,V$11)+'СЕТ СН'!$F$9+СВЦЭМ!$D$10+'СЕТ СН'!$F$5-'СЕТ СН'!$F$17</f>
        <v>3833.9977554400002</v>
      </c>
      <c r="W35" s="36">
        <f>SUMIFS(СВЦЭМ!$C$39:$C$782,СВЦЭМ!$A$39:$A$782,$A35,СВЦЭМ!$B$39:$B$782,W$11)+'СЕТ СН'!$F$9+СВЦЭМ!$D$10+'СЕТ СН'!$F$5-'СЕТ СН'!$F$17</f>
        <v>3844.17762597</v>
      </c>
      <c r="X35" s="36">
        <f>SUMIFS(СВЦЭМ!$C$39:$C$782,СВЦЭМ!$A$39:$A$782,$A35,СВЦЭМ!$B$39:$B$782,X$11)+'СЕТ СН'!$F$9+СВЦЭМ!$D$10+'СЕТ СН'!$F$5-'СЕТ СН'!$F$17</f>
        <v>3868.5322978700001</v>
      </c>
      <c r="Y35" s="36">
        <f>SUMIFS(СВЦЭМ!$C$39:$C$782,СВЦЭМ!$A$39:$A$782,$A35,СВЦЭМ!$B$39:$B$782,Y$11)+'СЕТ СН'!$F$9+СВЦЭМ!$D$10+'СЕТ СН'!$F$5-'СЕТ СН'!$F$17</f>
        <v>3891.2077851200002</v>
      </c>
    </row>
    <row r="36" spans="1:25" ht="15.75" x14ac:dyDescent="0.2">
      <c r="A36" s="35">
        <f t="shared" si="0"/>
        <v>44586</v>
      </c>
      <c r="B36" s="36">
        <f>SUMIFS(СВЦЭМ!$C$39:$C$782,СВЦЭМ!$A$39:$A$782,$A36,СВЦЭМ!$B$39:$B$782,B$11)+'СЕТ СН'!$F$9+СВЦЭМ!$D$10+'СЕТ СН'!$F$5-'СЕТ СН'!$F$17</f>
        <v>3880.4944008600005</v>
      </c>
      <c r="C36" s="36">
        <f>SUMIFS(СВЦЭМ!$C$39:$C$782,СВЦЭМ!$A$39:$A$782,$A36,СВЦЭМ!$B$39:$B$782,C$11)+'СЕТ СН'!$F$9+СВЦЭМ!$D$10+'СЕТ СН'!$F$5-'СЕТ СН'!$F$17</f>
        <v>3912.5473902700005</v>
      </c>
      <c r="D36" s="36">
        <f>SUMIFS(СВЦЭМ!$C$39:$C$782,СВЦЭМ!$A$39:$A$782,$A36,СВЦЭМ!$B$39:$B$782,D$11)+'СЕТ СН'!$F$9+СВЦЭМ!$D$10+'СЕТ СН'!$F$5-'СЕТ СН'!$F$17</f>
        <v>3938.4783666600001</v>
      </c>
      <c r="E36" s="36">
        <f>SUMIFS(СВЦЭМ!$C$39:$C$782,СВЦЭМ!$A$39:$A$782,$A36,СВЦЭМ!$B$39:$B$782,E$11)+'СЕТ СН'!$F$9+СВЦЭМ!$D$10+'СЕТ СН'!$F$5-'СЕТ СН'!$F$17</f>
        <v>3937.4218952700003</v>
      </c>
      <c r="F36" s="36">
        <f>SUMIFS(СВЦЭМ!$C$39:$C$782,СВЦЭМ!$A$39:$A$782,$A36,СВЦЭМ!$B$39:$B$782,F$11)+'СЕТ СН'!$F$9+СВЦЭМ!$D$10+'СЕТ СН'!$F$5-'СЕТ СН'!$F$17</f>
        <v>3926.91250975</v>
      </c>
      <c r="G36" s="36">
        <f>SUMIFS(СВЦЭМ!$C$39:$C$782,СВЦЭМ!$A$39:$A$782,$A36,СВЦЭМ!$B$39:$B$782,G$11)+'СЕТ СН'!$F$9+СВЦЭМ!$D$10+'СЕТ СН'!$F$5-'СЕТ СН'!$F$17</f>
        <v>3885.4025191000001</v>
      </c>
      <c r="H36" s="36">
        <f>SUMIFS(СВЦЭМ!$C$39:$C$782,СВЦЭМ!$A$39:$A$782,$A36,СВЦЭМ!$B$39:$B$782,H$11)+'СЕТ СН'!$F$9+СВЦЭМ!$D$10+'СЕТ СН'!$F$5-'СЕТ СН'!$F$17</f>
        <v>3808.5042712000004</v>
      </c>
      <c r="I36" s="36">
        <f>SUMIFS(СВЦЭМ!$C$39:$C$782,СВЦЭМ!$A$39:$A$782,$A36,СВЦЭМ!$B$39:$B$782,I$11)+'СЕТ СН'!$F$9+СВЦЭМ!$D$10+'СЕТ СН'!$F$5-'СЕТ СН'!$F$17</f>
        <v>3789.8216861400001</v>
      </c>
      <c r="J36" s="36">
        <f>SUMIFS(СВЦЭМ!$C$39:$C$782,СВЦЭМ!$A$39:$A$782,$A36,СВЦЭМ!$B$39:$B$782,J$11)+'СЕТ СН'!$F$9+СВЦЭМ!$D$10+'СЕТ СН'!$F$5-'СЕТ СН'!$F$17</f>
        <v>3776.4512180500005</v>
      </c>
      <c r="K36" s="36">
        <f>SUMIFS(СВЦЭМ!$C$39:$C$782,СВЦЭМ!$A$39:$A$782,$A36,СВЦЭМ!$B$39:$B$782,K$11)+'СЕТ СН'!$F$9+СВЦЭМ!$D$10+'СЕТ СН'!$F$5-'СЕТ СН'!$F$17</f>
        <v>3777.5515612100003</v>
      </c>
      <c r="L36" s="36">
        <f>SUMIFS(СВЦЭМ!$C$39:$C$782,СВЦЭМ!$A$39:$A$782,$A36,СВЦЭМ!$B$39:$B$782,L$11)+'СЕТ СН'!$F$9+СВЦЭМ!$D$10+'СЕТ СН'!$F$5-'СЕТ СН'!$F$17</f>
        <v>3784.9773853900001</v>
      </c>
      <c r="M36" s="36">
        <f>SUMIFS(СВЦЭМ!$C$39:$C$782,СВЦЭМ!$A$39:$A$782,$A36,СВЦЭМ!$B$39:$B$782,M$11)+'СЕТ СН'!$F$9+СВЦЭМ!$D$10+'СЕТ СН'!$F$5-'СЕТ СН'!$F$17</f>
        <v>3801.9598301000005</v>
      </c>
      <c r="N36" s="36">
        <f>SUMIFS(СВЦЭМ!$C$39:$C$782,СВЦЭМ!$A$39:$A$782,$A36,СВЦЭМ!$B$39:$B$782,N$11)+'СЕТ СН'!$F$9+СВЦЭМ!$D$10+'СЕТ СН'!$F$5-'СЕТ СН'!$F$17</f>
        <v>3823.5231340099999</v>
      </c>
      <c r="O36" s="36">
        <f>SUMIFS(СВЦЭМ!$C$39:$C$782,СВЦЭМ!$A$39:$A$782,$A36,СВЦЭМ!$B$39:$B$782,O$11)+'СЕТ СН'!$F$9+СВЦЭМ!$D$10+'СЕТ СН'!$F$5-'СЕТ СН'!$F$17</f>
        <v>3864.0109573400005</v>
      </c>
      <c r="P36" s="36">
        <f>SUMIFS(СВЦЭМ!$C$39:$C$782,СВЦЭМ!$A$39:$A$782,$A36,СВЦЭМ!$B$39:$B$782,P$11)+'СЕТ СН'!$F$9+СВЦЭМ!$D$10+'СЕТ СН'!$F$5-'СЕТ СН'!$F$17</f>
        <v>3867.8284200200005</v>
      </c>
      <c r="Q36" s="36">
        <f>SUMIFS(СВЦЭМ!$C$39:$C$782,СВЦЭМ!$A$39:$A$782,$A36,СВЦЭМ!$B$39:$B$782,Q$11)+'СЕТ СН'!$F$9+СВЦЭМ!$D$10+'СЕТ СН'!$F$5-'СЕТ СН'!$F$17</f>
        <v>3863.8151399799999</v>
      </c>
      <c r="R36" s="36">
        <f>SUMIFS(СВЦЭМ!$C$39:$C$782,СВЦЭМ!$A$39:$A$782,$A36,СВЦЭМ!$B$39:$B$782,R$11)+'СЕТ СН'!$F$9+СВЦЭМ!$D$10+'СЕТ СН'!$F$5-'СЕТ СН'!$F$17</f>
        <v>3825.0898933799999</v>
      </c>
      <c r="S36" s="36">
        <f>SUMIFS(СВЦЭМ!$C$39:$C$782,СВЦЭМ!$A$39:$A$782,$A36,СВЦЭМ!$B$39:$B$782,S$11)+'СЕТ СН'!$F$9+СВЦЭМ!$D$10+'СЕТ СН'!$F$5-'СЕТ СН'!$F$17</f>
        <v>3778.9975357100002</v>
      </c>
      <c r="T36" s="36">
        <f>SUMIFS(СВЦЭМ!$C$39:$C$782,СВЦЭМ!$A$39:$A$782,$A36,СВЦЭМ!$B$39:$B$782,T$11)+'СЕТ СН'!$F$9+СВЦЭМ!$D$10+'СЕТ СН'!$F$5-'СЕТ СН'!$F$17</f>
        <v>3777.7165790400004</v>
      </c>
      <c r="U36" s="36">
        <f>SUMIFS(СВЦЭМ!$C$39:$C$782,СВЦЭМ!$A$39:$A$782,$A36,СВЦЭМ!$B$39:$B$782,U$11)+'СЕТ СН'!$F$9+СВЦЭМ!$D$10+'СЕТ СН'!$F$5-'СЕТ СН'!$F$17</f>
        <v>3791.1353705199999</v>
      </c>
      <c r="V36" s="36">
        <f>SUMIFS(СВЦЭМ!$C$39:$C$782,СВЦЭМ!$A$39:$A$782,$A36,СВЦЭМ!$B$39:$B$782,V$11)+'СЕТ СН'!$F$9+СВЦЭМ!$D$10+'СЕТ СН'!$F$5-'СЕТ СН'!$F$17</f>
        <v>3807.7216339300003</v>
      </c>
      <c r="W36" s="36">
        <f>SUMIFS(СВЦЭМ!$C$39:$C$782,СВЦЭМ!$A$39:$A$782,$A36,СВЦЭМ!$B$39:$B$782,W$11)+'СЕТ СН'!$F$9+СВЦЭМ!$D$10+'СЕТ СН'!$F$5-'СЕТ СН'!$F$17</f>
        <v>3818.3349245100003</v>
      </c>
      <c r="X36" s="36">
        <f>SUMIFS(СВЦЭМ!$C$39:$C$782,СВЦЭМ!$A$39:$A$782,$A36,СВЦЭМ!$B$39:$B$782,X$11)+'СЕТ СН'!$F$9+СВЦЭМ!$D$10+'СЕТ СН'!$F$5-'СЕТ СН'!$F$17</f>
        <v>3837.9695964100001</v>
      </c>
      <c r="Y36" s="36">
        <f>SUMIFS(СВЦЭМ!$C$39:$C$782,СВЦЭМ!$A$39:$A$782,$A36,СВЦЭМ!$B$39:$B$782,Y$11)+'СЕТ СН'!$F$9+СВЦЭМ!$D$10+'СЕТ СН'!$F$5-'СЕТ СН'!$F$17</f>
        <v>3877.0601389600001</v>
      </c>
    </row>
    <row r="37" spans="1:25" ht="15.75" x14ac:dyDescent="0.2">
      <c r="A37" s="35">
        <f t="shared" si="0"/>
        <v>44587</v>
      </c>
      <c r="B37" s="36">
        <f>SUMIFS(СВЦЭМ!$C$39:$C$782,СВЦЭМ!$A$39:$A$782,$A37,СВЦЭМ!$B$39:$B$782,B$11)+'СЕТ СН'!$F$9+СВЦЭМ!$D$10+'СЕТ СН'!$F$5-'СЕТ СН'!$F$17</f>
        <v>3832.4147657900003</v>
      </c>
      <c r="C37" s="36">
        <f>SUMIFS(СВЦЭМ!$C$39:$C$782,СВЦЭМ!$A$39:$A$782,$A37,СВЦЭМ!$B$39:$B$782,C$11)+'СЕТ СН'!$F$9+СВЦЭМ!$D$10+'СЕТ СН'!$F$5-'СЕТ СН'!$F$17</f>
        <v>3886.2516684900002</v>
      </c>
      <c r="D37" s="36">
        <f>SUMIFS(СВЦЭМ!$C$39:$C$782,СВЦЭМ!$A$39:$A$782,$A37,СВЦЭМ!$B$39:$B$782,D$11)+'СЕТ СН'!$F$9+СВЦЭМ!$D$10+'СЕТ СН'!$F$5-'СЕТ СН'!$F$17</f>
        <v>3912.5456043200002</v>
      </c>
      <c r="E37" s="36">
        <f>SUMIFS(СВЦЭМ!$C$39:$C$782,СВЦЭМ!$A$39:$A$782,$A37,СВЦЭМ!$B$39:$B$782,E$11)+'СЕТ СН'!$F$9+СВЦЭМ!$D$10+'СЕТ СН'!$F$5-'СЕТ СН'!$F$17</f>
        <v>3918.72721525</v>
      </c>
      <c r="F37" s="36">
        <f>SUMIFS(СВЦЭМ!$C$39:$C$782,СВЦЭМ!$A$39:$A$782,$A37,СВЦЭМ!$B$39:$B$782,F$11)+'СЕТ СН'!$F$9+СВЦЭМ!$D$10+'СЕТ СН'!$F$5-'СЕТ СН'!$F$17</f>
        <v>3907.9055473500002</v>
      </c>
      <c r="G37" s="36">
        <f>SUMIFS(СВЦЭМ!$C$39:$C$782,СВЦЭМ!$A$39:$A$782,$A37,СВЦЭМ!$B$39:$B$782,G$11)+'СЕТ СН'!$F$9+СВЦЭМ!$D$10+'СЕТ СН'!$F$5-'СЕТ СН'!$F$17</f>
        <v>3868.6316858500004</v>
      </c>
      <c r="H37" s="36">
        <f>SUMIFS(СВЦЭМ!$C$39:$C$782,СВЦЭМ!$A$39:$A$782,$A37,СВЦЭМ!$B$39:$B$782,H$11)+'СЕТ СН'!$F$9+СВЦЭМ!$D$10+'СЕТ СН'!$F$5-'СЕТ СН'!$F$17</f>
        <v>3814.5319481000001</v>
      </c>
      <c r="I37" s="36">
        <f>SUMIFS(СВЦЭМ!$C$39:$C$782,СВЦЭМ!$A$39:$A$782,$A37,СВЦЭМ!$B$39:$B$782,I$11)+'СЕТ СН'!$F$9+СВЦЭМ!$D$10+'СЕТ СН'!$F$5-'СЕТ СН'!$F$17</f>
        <v>3814.7710110200005</v>
      </c>
      <c r="J37" s="36">
        <f>SUMIFS(СВЦЭМ!$C$39:$C$782,СВЦЭМ!$A$39:$A$782,$A37,СВЦЭМ!$B$39:$B$782,J$11)+'СЕТ СН'!$F$9+СВЦЭМ!$D$10+'СЕТ СН'!$F$5-'СЕТ СН'!$F$17</f>
        <v>3803.4203088100003</v>
      </c>
      <c r="K37" s="36">
        <f>SUMIFS(СВЦЭМ!$C$39:$C$782,СВЦЭМ!$A$39:$A$782,$A37,СВЦЭМ!$B$39:$B$782,K$11)+'СЕТ СН'!$F$9+СВЦЭМ!$D$10+'СЕТ СН'!$F$5-'СЕТ СН'!$F$17</f>
        <v>3792.6781151300002</v>
      </c>
      <c r="L37" s="36">
        <f>SUMIFS(СВЦЭМ!$C$39:$C$782,СВЦЭМ!$A$39:$A$782,$A37,СВЦЭМ!$B$39:$B$782,L$11)+'СЕТ СН'!$F$9+СВЦЭМ!$D$10+'СЕТ СН'!$F$5-'СЕТ СН'!$F$17</f>
        <v>3805.6595488299999</v>
      </c>
      <c r="M37" s="36">
        <f>SUMIFS(СВЦЭМ!$C$39:$C$782,СВЦЭМ!$A$39:$A$782,$A37,СВЦЭМ!$B$39:$B$782,M$11)+'СЕТ СН'!$F$9+СВЦЭМ!$D$10+'СЕТ СН'!$F$5-'СЕТ СН'!$F$17</f>
        <v>3811.46619457</v>
      </c>
      <c r="N37" s="36">
        <f>SUMIFS(СВЦЭМ!$C$39:$C$782,СВЦЭМ!$A$39:$A$782,$A37,СВЦЭМ!$B$39:$B$782,N$11)+'СЕТ СН'!$F$9+СВЦЭМ!$D$10+'СЕТ СН'!$F$5-'СЕТ СН'!$F$17</f>
        <v>3832.9522126800002</v>
      </c>
      <c r="O37" s="36">
        <f>SUMIFS(СВЦЭМ!$C$39:$C$782,СВЦЭМ!$A$39:$A$782,$A37,СВЦЭМ!$B$39:$B$782,O$11)+'СЕТ СН'!$F$9+СВЦЭМ!$D$10+'СЕТ СН'!$F$5-'СЕТ СН'!$F$17</f>
        <v>3866.2957333900004</v>
      </c>
      <c r="P37" s="36">
        <f>SUMIFS(СВЦЭМ!$C$39:$C$782,СВЦЭМ!$A$39:$A$782,$A37,СВЦЭМ!$B$39:$B$782,P$11)+'СЕТ СН'!$F$9+СВЦЭМ!$D$10+'СЕТ СН'!$F$5-'СЕТ СН'!$F$17</f>
        <v>3869.8101345300001</v>
      </c>
      <c r="Q37" s="36">
        <f>SUMIFS(СВЦЭМ!$C$39:$C$782,СВЦЭМ!$A$39:$A$782,$A37,СВЦЭМ!$B$39:$B$782,Q$11)+'СЕТ СН'!$F$9+СВЦЭМ!$D$10+'СЕТ СН'!$F$5-'СЕТ СН'!$F$17</f>
        <v>3876.3668090700003</v>
      </c>
      <c r="R37" s="36">
        <f>SUMIFS(СВЦЭМ!$C$39:$C$782,СВЦЭМ!$A$39:$A$782,$A37,СВЦЭМ!$B$39:$B$782,R$11)+'СЕТ СН'!$F$9+СВЦЭМ!$D$10+'СЕТ СН'!$F$5-'СЕТ СН'!$F$17</f>
        <v>3838.3007714400001</v>
      </c>
      <c r="S37" s="36">
        <f>SUMIFS(СВЦЭМ!$C$39:$C$782,СВЦЭМ!$A$39:$A$782,$A37,СВЦЭМ!$B$39:$B$782,S$11)+'СЕТ СН'!$F$9+СВЦЭМ!$D$10+'СЕТ СН'!$F$5-'СЕТ СН'!$F$17</f>
        <v>3808.5917242700002</v>
      </c>
      <c r="T37" s="36">
        <f>SUMIFS(СВЦЭМ!$C$39:$C$782,СВЦЭМ!$A$39:$A$782,$A37,СВЦЭМ!$B$39:$B$782,T$11)+'СЕТ СН'!$F$9+СВЦЭМ!$D$10+'СЕТ СН'!$F$5-'СЕТ СН'!$F$17</f>
        <v>3809.0233530400001</v>
      </c>
      <c r="U37" s="36">
        <f>SUMIFS(СВЦЭМ!$C$39:$C$782,СВЦЭМ!$A$39:$A$782,$A37,СВЦЭМ!$B$39:$B$782,U$11)+'СЕТ СН'!$F$9+СВЦЭМ!$D$10+'СЕТ СН'!$F$5-'СЕТ СН'!$F$17</f>
        <v>3804.6422301800003</v>
      </c>
      <c r="V37" s="36">
        <f>SUMIFS(СВЦЭМ!$C$39:$C$782,СВЦЭМ!$A$39:$A$782,$A37,СВЦЭМ!$B$39:$B$782,V$11)+'СЕТ СН'!$F$9+СВЦЭМ!$D$10+'СЕТ СН'!$F$5-'СЕТ СН'!$F$17</f>
        <v>3819.92619251</v>
      </c>
      <c r="W37" s="36">
        <f>SUMIFS(СВЦЭМ!$C$39:$C$782,СВЦЭМ!$A$39:$A$782,$A37,СВЦЭМ!$B$39:$B$782,W$11)+'СЕТ СН'!$F$9+СВЦЭМ!$D$10+'СЕТ СН'!$F$5-'СЕТ СН'!$F$17</f>
        <v>3850.2809575500005</v>
      </c>
      <c r="X37" s="36">
        <f>SUMIFS(СВЦЭМ!$C$39:$C$782,СВЦЭМ!$A$39:$A$782,$A37,СВЦЭМ!$B$39:$B$782,X$11)+'СЕТ СН'!$F$9+СВЦЭМ!$D$10+'СЕТ СН'!$F$5-'СЕТ СН'!$F$17</f>
        <v>3871.1749066600005</v>
      </c>
      <c r="Y37" s="36">
        <f>SUMIFS(СВЦЭМ!$C$39:$C$782,СВЦЭМ!$A$39:$A$782,$A37,СВЦЭМ!$B$39:$B$782,Y$11)+'СЕТ СН'!$F$9+СВЦЭМ!$D$10+'СЕТ СН'!$F$5-'СЕТ СН'!$F$17</f>
        <v>3879.09371173</v>
      </c>
    </row>
    <row r="38" spans="1:25" ht="15.75" x14ac:dyDescent="0.2">
      <c r="A38" s="35">
        <f t="shared" si="0"/>
        <v>44588</v>
      </c>
      <c r="B38" s="36">
        <f>SUMIFS(СВЦЭМ!$C$39:$C$782,СВЦЭМ!$A$39:$A$782,$A38,СВЦЭМ!$B$39:$B$782,B$11)+'СЕТ СН'!$F$9+СВЦЭМ!$D$10+'СЕТ СН'!$F$5-'СЕТ СН'!$F$17</f>
        <v>3897.8177947600002</v>
      </c>
      <c r="C38" s="36">
        <f>SUMIFS(СВЦЭМ!$C$39:$C$782,СВЦЭМ!$A$39:$A$782,$A38,СВЦЭМ!$B$39:$B$782,C$11)+'СЕТ СН'!$F$9+СВЦЭМ!$D$10+'СЕТ СН'!$F$5-'СЕТ СН'!$F$17</f>
        <v>3925.0091763400005</v>
      </c>
      <c r="D38" s="36">
        <f>SUMIFS(СВЦЭМ!$C$39:$C$782,СВЦЭМ!$A$39:$A$782,$A38,СВЦЭМ!$B$39:$B$782,D$11)+'СЕТ СН'!$F$9+СВЦЭМ!$D$10+'СЕТ СН'!$F$5-'СЕТ СН'!$F$17</f>
        <v>3939.5839750700002</v>
      </c>
      <c r="E38" s="36">
        <f>SUMIFS(СВЦЭМ!$C$39:$C$782,СВЦЭМ!$A$39:$A$782,$A38,СВЦЭМ!$B$39:$B$782,E$11)+'СЕТ СН'!$F$9+СВЦЭМ!$D$10+'СЕТ СН'!$F$5-'СЕТ СН'!$F$17</f>
        <v>3943.8166525900001</v>
      </c>
      <c r="F38" s="36">
        <f>SUMIFS(СВЦЭМ!$C$39:$C$782,СВЦЭМ!$A$39:$A$782,$A38,СВЦЭМ!$B$39:$B$782,F$11)+'СЕТ СН'!$F$9+СВЦЭМ!$D$10+'СЕТ СН'!$F$5-'СЕТ СН'!$F$17</f>
        <v>3925.7224762900005</v>
      </c>
      <c r="G38" s="36">
        <f>SUMIFS(СВЦЭМ!$C$39:$C$782,СВЦЭМ!$A$39:$A$782,$A38,СВЦЭМ!$B$39:$B$782,G$11)+'СЕТ СН'!$F$9+СВЦЭМ!$D$10+'СЕТ СН'!$F$5-'СЕТ СН'!$F$17</f>
        <v>3885.7909774899999</v>
      </c>
      <c r="H38" s="36">
        <f>SUMIFS(СВЦЭМ!$C$39:$C$782,СВЦЭМ!$A$39:$A$782,$A38,СВЦЭМ!$B$39:$B$782,H$11)+'СЕТ СН'!$F$9+СВЦЭМ!$D$10+'СЕТ СН'!$F$5-'СЕТ СН'!$F$17</f>
        <v>3828.5144663999999</v>
      </c>
      <c r="I38" s="36">
        <f>SUMIFS(СВЦЭМ!$C$39:$C$782,СВЦЭМ!$A$39:$A$782,$A38,СВЦЭМ!$B$39:$B$782,I$11)+'СЕТ СН'!$F$9+СВЦЭМ!$D$10+'СЕТ СН'!$F$5-'СЕТ СН'!$F$17</f>
        <v>3809.6850890700002</v>
      </c>
      <c r="J38" s="36">
        <f>SUMIFS(СВЦЭМ!$C$39:$C$782,СВЦЭМ!$A$39:$A$782,$A38,СВЦЭМ!$B$39:$B$782,J$11)+'СЕТ СН'!$F$9+СВЦЭМ!$D$10+'СЕТ СН'!$F$5-'СЕТ СН'!$F$17</f>
        <v>3798.3668499400001</v>
      </c>
      <c r="K38" s="36">
        <f>SUMIFS(СВЦЭМ!$C$39:$C$782,СВЦЭМ!$A$39:$A$782,$A38,СВЦЭМ!$B$39:$B$782,K$11)+'СЕТ СН'!$F$9+СВЦЭМ!$D$10+'СЕТ СН'!$F$5-'СЕТ СН'!$F$17</f>
        <v>3803.0993654900003</v>
      </c>
      <c r="L38" s="36">
        <f>SUMIFS(СВЦЭМ!$C$39:$C$782,СВЦЭМ!$A$39:$A$782,$A38,СВЦЭМ!$B$39:$B$782,L$11)+'СЕТ СН'!$F$9+СВЦЭМ!$D$10+'СЕТ СН'!$F$5-'СЕТ СН'!$F$17</f>
        <v>3831.2883854000002</v>
      </c>
      <c r="M38" s="36">
        <f>SUMIFS(СВЦЭМ!$C$39:$C$782,СВЦЭМ!$A$39:$A$782,$A38,СВЦЭМ!$B$39:$B$782,M$11)+'СЕТ СН'!$F$9+СВЦЭМ!$D$10+'СЕТ СН'!$F$5-'СЕТ СН'!$F$17</f>
        <v>3839.863523</v>
      </c>
      <c r="N38" s="36">
        <f>SUMIFS(СВЦЭМ!$C$39:$C$782,СВЦЭМ!$A$39:$A$782,$A38,СВЦЭМ!$B$39:$B$782,N$11)+'СЕТ СН'!$F$9+СВЦЭМ!$D$10+'СЕТ СН'!$F$5-'СЕТ СН'!$F$17</f>
        <v>3852.8308195100003</v>
      </c>
      <c r="O38" s="36">
        <f>SUMIFS(СВЦЭМ!$C$39:$C$782,СВЦЭМ!$A$39:$A$782,$A38,СВЦЭМ!$B$39:$B$782,O$11)+'СЕТ СН'!$F$9+СВЦЭМ!$D$10+'СЕТ СН'!$F$5-'СЕТ СН'!$F$17</f>
        <v>3905.3103732600002</v>
      </c>
      <c r="P38" s="36">
        <f>SUMIFS(СВЦЭМ!$C$39:$C$782,СВЦЭМ!$A$39:$A$782,$A38,СВЦЭМ!$B$39:$B$782,P$11)+'СЕТ СН'!$F$9+СВЦЭМ!$D$10+'СЕТ СН'!$F$5-'СЕТ СН'!$F$17</f>
        <v>3915.0856981000002</v>
      </c>
      <c r="Q38" s="36">
        <f>SUMIFS(СВЦЭМ!$C$39:$C$782,СВЦЭМ!$A$39:$A$782,$A38,СВЦЭМ!$B$39:$B$782,Q$11)+'СЕТ СН'!$F$9+СВЦЭМ!$D$10+'СЕТ СН'!$F$5-'СЕТ СН'!$F$17</f>
        <v>3922.4610266899999</v>
      </c>
      <c r="R38" s="36">
        <f>SUMIFS(СВЦЭМ!$C$39:$C$782,СВЦЭМ!$A$39:$A$782,$A38,СВЦЭМ!$B$39:$B$782,R$11)+'СЕТ СН'!$F$9+СВЦЭМ!$D$10+'СЕТ СН'!$F$5-'СЕТ СН'!$F$17</f>
        <v>3897.4643503200004</v>
      </c>
      <c r="S38" s="36">
        <f>SUMIFS(СВЦЭМ!$C$39:$C$782,СВЦЭМ!$A$39:$A$782,$A38,СВЦЭМ!$B$39:$B$782,S$11)+'СЕТ СН'!$F$9+СВЦЭМ!$D$10+'СЕТ СН'!$F$5-'СЕТ СН'!$F$17</f>
        <v>3856.0121963000001</v>
      </c>
      <c r="T38" s="36">
        <f>SUMIFS(СВЦЭМ!$C$39:$C$782,СВЦЭМ!$A$39:$A$782,$A38,СВЦЭМ!$B$39:$B$782,T$11)+'СЕТ СН'!$F$9+СВЦЭМ!$D$10+'СЕТ СН'!$F$5-'СЕТ СН'!$F$17</f>
        <v>3827.8411546100001</v>
      </c>
      <c r="U38" s="36">
        <f>SUMIFS(СВЦЭМ!$C$39:$C$782,СВЦЭМ!$A$39:$A$782,$A38,СВЦЭМ!$B$39:$B$782,U$11)+'СЕТ СН'!$F$9+СВЦЭМ!$D$10+'СЕТ СН'!$F$5-'СЕТ СН'!$F$17</f>
        <v>3831.6431193500002</v>
      </c>
      <c r="V38" s="36">
        <f>SUMIFS(СВЦЭМ!$C$39:$C$782,СВЦЭМ!$A$39:$A$782,$A38,СВЦЭМ!$B$39:$B$782,V$11)+'СЕТ СН'!$F$9+СВЦЭМ!$D$10+'СЕТ СН'!$F$5-'СЕТ СН'!$F$17</f>
        <v>3825.9845823200003</v>
      </c>
      <c r="W38" s="36">
        <f>SUMIFS(СВЦЭМ!$C$39:$C$782,СВЦЭМ!$A$39:$A$782,$A38,СВЦЭМ!$B$39:$B$782,W$11)+'СЕТ СН'!$F$9+СВЦЭМ!$D$10+'СЕТ СН'!$F$5-'СЕТ СН'!$F$17</f>
        <v>3833.8436991300005</v>
      </c>
      <c r="X38" s="36">
        <f>SUMIFS(СВЦЭМ!$C$39:$C$782,СВЦЭМ!$A$39:$A$782,$A38,СВЦЭМ!$B$39:$B$782,X$11)+'СЕТ СН'!$F$9+СВЦЭМ!$D$10+'СЕТ СН'!$F$5-'СЕТ СН'!$F$17</f>
        <v>3859.2625483900001</v>
      </c>
      <c r="Y38" s="36">
        <f>SUMIFS(СВЦЭМ!$C$39:$C$782,СВЦЭМ!$A$39:$A$782,$A38,СВЦЭМ!$B$39:$B$782,Y$11)+'СЕТ СН'!$F$9+СВЦЭМ!$D$10+'СЕТ СН'!$F$5-'СЕТ СН'!$F$17</f>
        <v>3888.7376012300001</v>
      </c>
    </row>
    <row r="39" spans="1:25" ht="15.75" x14ac:dyDescent="0.2">
      <c r="A39" s="35">
        <f t="shared" si="0"/>
        <v>44589</v>
      </c>
      <c r="B39" s="36">
        <f>SUMIFS(СВЦЭМ!$C$39:$C$782,СВЦЭМ!$A$39:$A$782,$A39,СВЦЭМ!$B$39:$B$782,B$11)+'СЕТ СН'!$F$9+СВЦЭМ!$D$10+'СЕТ СН'!$F$5-'СЕТ СН'!$F$17</f>
        <v>3896.7230507100003</v>
      </c>
      <c r="C39" s="36">
        <f>SUMIFS(СВЦЭМ!$C$39:$C$782,СВЦЭМ!$A$39:$A$782,$A39,СВЦЭМ!$B$39:$B$782,C$11)+'СЕТ СН'!$F$9+СВЦЭМ!$D$10+'СЕТ СН'!$F$5-'СЕТ СН'!$F$17</f>
        <v>3918.3427060700005</v>
      </c>
      <c r="D39" s="36">
        <f>SUMIFS(СВЦЭМ!$C$39:$C$782,СВЦЭМ!$A$39:$A$782,$A39,СВЦЭМ!$B$39:$B$782,D$11)+'СЕТ СН'!$F$9+СВЦЭМ!$D$10+'СЕТ СН'!$F$5-'СЕТ СН'!$F$17</f>
        <v>3942.2842135500005</v>
      </c>
      <c r="E39" s="36">
        <f>SUMIFS(СВЦЭМ!$C$39:$C$782,СВЦЭМ!$A$39:$A$782,$A39,СВЦЭМ!$B$39:$B$782,E$11)+'СЕТ СН'!$F$9+СВЦЭМ!$D$10+'СЕТ СН'!$F$5-'СЕТ СН'!$F$17</f>
        <v>3940.8220397900004</v>
      </c>
      <c r="F39" s="36">
        <f>SUMIFS(СВЦЭМ!$C$39:$C$782,СВЦЭМ!$A$39:$A$782,$A39,СВЦЭМ!$B$39:$B$782,F$11)+'СЕТ СН'!$F$9+СВЦЭМ!$D$10+'СЕТ СН'!$F$5-'СЕТ СН'!$F$17</f>
        <v>3915.9682538200004</v>
      </c>
      <c r="G39" s="36">
        <f>SUMIFS(СВЦЭМ!$C$39:$C$782,СВЦЭМ!$A$39:$A$782,$A39,СВЦЭМ!$B$39:$B$782,G$11)+'СЕТ СН'!$F$9+СВЦЭМ!$D$10+'СЕТ СН'!$F$5-'СЕТ СН'!$F$17</f>
        <v>3886.49824911</v>
      </c>
      <c r="H39" s="36">
        <f>SUMIFS(СВЦЭМ!$C$39:$C$782,СВЦЭМ!$A$39:$A$782,$A39,СВЦЭМ!$B$39:$B$782,H$11)+'СЕТ СН'!$F$9+СВЦЭМ!$D$10+'СЕТ СН'!$F$5-'СЕТ СН'!$F$17</f>
        <v>3840.1476572000001</v>
      </c>
      <c r="I39" s="36">
        <f>SUMIFS(СВЦЭМ!$C$39:$C$782,СВЦЭМ!$A$39:$A$782,$A39,СВЦЭМ!$B$39:$B$782,I$11)+'СЕТ СН'!$F$9+СВЦЭМ!$D$10+'СЕТ СН'!$F$5-'СЕТ СН'!$F$17</f>
        <v>3814.4404927400001</v>
      </c>
      <c r="J39" s="36">
        <f>SUMIFS(СВЦЭМ!$C$39:$C$782,СВЦЭМ!$A$39:$A$782,$A39,СВЦЭМ!$B$39:$B$782,J$11)+'СЕТ СН'!$F$9+СВЦЭМ!$D$10+'СЕТ СН'!$F$5-'СЕТ СН'!$F$17</f>
        <v>3809.2725719300001</v>
      </c>
      <c r="K39" s="36">
        <f>SUMIFS(СВЦЭМ!$C$39:$C$782,СВЦЭМ!$A$39:$A$782,$A39,СВЦЭМ!$B$39:$B$782,K$11)+'СЕТ СН'!$F$9+СВЦЭМ!$D$10+'СЕТ СН'!$F$5-'СЕТ СН'!$F$17</f>
        <v>3774.9047934600003</v>
      </c>
      <c r="L39" s="36">
        <f>SUMIFS(СВЦЭМ!$C$39:$C$782,СВЦЭМ!$A$39:$A$782,$A39,СВЦЭМ!$B$39:$B$782,L$11)+'СЕТ СН'!$F$9+СВЦЭМ!$D$10+'СЕТ СН'!$F$5-'СЕТ СН'!$F$17</f>
        <v>3786.4693961100002</v>
      </c>
      <c r="M39" s="36">
        <f>SUMIFS(СВЦЭМ!$C$39:$C$782,СВЦЭМ!$A$39:$A$782,$A39,СВЦЭМ!$B$39:$B$782,M$11)+'СЕТ СН'!$F$9+СВЦЭМ!$D$10+'СЕТ СН'!$F$5-'СЕТ СН'!$F$17</f>
        <v>3797.9693889800001</v>
      </c>
      <c r="N39" s="36">
        <f>SUMIFS(СВЦЭМ!$C$39:$C$782,СВЦЭМ!$A$39:$A$782,$A39,СВЦЭМ!$B$39:$B$782,N$11)+'СЕТ СН'!$F$9+СВЦЭМ!$D$10+'СЕТ СН'!$F$5-'СЕТ СН'!$F$17</f>
        <v>3827.5280248899999</v>
      </c>
      <c r="O39" s="36">
        <f>SUMIFS(СВЦЭМ!$C$39:$C$782,СВЦЭМ!$A$39:$A$782,$A39,СВЦЭМ!$B$39:$B$782,O$11)+'СЕТ СН'!$F$9+СВЦЭМ!$D$10+'СЕТ СН'!$F$5-'СЕТ СН'!$F$17</f>
        <v>3866.1192233700003</v>
      </c>
      <c r="P39" s="36">
        <f>SUMIFS(СВЦЭМ!$C$39:$C$782,СВЦЭМ!$A$39:$A$782,$A39,СВЦЭМ!$B$39:$B$782,P$11)+'СЕТ СН'!$F$9+СВЦЭМ!$D$10+'СЕТ СН'!$F$5-'СЕТ СН'!$F$17</f>
        <v>3877.9141263900001</v>
      </c>
      <c r="Q39" s="36">
        <f>SUMIFS(СВЦЭМ!$C$39:$C$782,СВЦЭМ!$A$39:$A$782,$A39,СВЦЭМ!$B$39:$B$782,Q$11)+'СЕТ СН'!$F$9+СВЦЭМ!$D$10+'СЕТ СН'!$F$5-'СЕТ СН'!$F$17</f>
        <v>3885.8366240200003</v>
      </c>
      <c r="R39" s="36">
        <f>SUMIFS(СВЦЭМ!$C$39:$C$782,СВЦЭМ!$A$39:$A$782,$A39,СВЦЭМ!$B$39:$B$782,R$11)+'СЕТ СН'!$F$9+СВЦЭМ!$D$10+'СЕТ СН'!$F$5-'СЕТ СН'!$F$17</f>
        <v>3855.7225112200003</v>
      </c>
      <c r="S39" s="36">
        <f>SUMIFS(СВЦЭМ!$C$39:$C$782,СВЦЭМ!$A$39:$A$782,$A39,СВЦЭМ!$B$39:$B$782,S$11)+'СЕТ СН'!$F$9+СВЦЭМ!$D$10+'СЕТ СН'!$F$5-'СЕТ СН'!$F$17</f>
        <v>3830.9233945800001</v>
      </c>
      <c r="T39" s="36">
        <f>SUMIFS(СВЦЭМ!$C$39:$C$782,СВЦЭМ!$A$39:$A$782,$A39,СВЦЭМ!$B$39:$B$782,T$11)+'СЕТ СН'!$F$9+СВЦЭМ!$D$10+'СЕТ СН'!$F$5-'СЕТ СН'!$F$17</f>
        <v>3821.7306133800002</v>
      </c>
      <c r="U39" s="36">
        <f>SUMIFS(СВЦЭМ!$C$39:$C$782,СВЦЭМ!$A$39:$A$782,$A39,СВЦЭМ!$B$39:$B$782,U$11)+'СЕТ СН'!$F$9+СВЦЭМ!$D$10+'СЕТ СН'!$F$5-'СЕТ СН'!$F$17</f>
        <v>3837.4105966200004</v>
      </c>
      <c r="V39" s="36">
        <f>SUMIFS(СВЦЭМ!$C$39:$C$782,СВЦЭМ!$A$39:$A$782,$A39,СВЦЭМ!$B$39:$B$782,V$11)+'СЕТ СН'!$F$9+СВЦЭМ!$D$10+'СЕТ СН'!$F$5-'СЕТ СН'!$F$17</f>
        <v>3819.2495872500003</v>
      </c>
      <c r="W39" s="36">
        <f>SUMIFS(СВЦЭМ!$C$39:$C$782,СВЦЭМ!$A$39:$A$782,$A39,СВЦЭМ!$B$39:$B$782,W$11)+'СЕТ СН'!$F$9+СВЦЭМ!$D$10+'СЕТ СН'!$F$5-'СЕТ СН'!$F$17</f>
        <v>3855.9264276399999</v>
      </c>
      <c r="X39" s="36">
        <f>SUMIFS(СВЦЭМ!$C$39:$C$782,СВЦЭМ!$A$39:$A$782,$A39,СВЦЭМ!$B$39:$B$782,X$11)+'СЕТ СН'!$F$9+СВЦЭМ!$D$10+'СЕТ СН'!$F$5-'СЕТ СН'!$F$17</f>
        <v>3844.6393436500002</v>
      </c>
      <c r="Y39" s="36">
        <f>SUMIFS(СВЦЭМ!$C$39:$C$782,СВЦЭМ!$A$39:$A$782,$A39,СВЦЭМ!$B$39:$B$782,Y$11)+'СЕТ СН'!$F$9+СВЦЭМ!$D$10+'СЕТ СН'!$F$5-'СЕТ СН'!$F$17</f>
        <v>3878.9329410300002</v>
      </c>
    </row>
    <row r="40" spans="1:25" ht="15.75" x14ac:dyDescent="0.2">
      <c r="A40" s="35">
        <f t="shared" si="0"/>
        <v>44590</v>
      </c>
      <c r="B40" s="36">
        <f>SUMIFS(СВЦЭМ!$C$39:$C$782,СВЦЭМ!$A$39:$A$782,$A40,СВЦЭМ!$B$39:$B$782,B$11)+'СЕТ СН'!$F$9+СВЦЭМ!$D$10+'СЕТ СН'!$F$5-'СЕТ СН'!$F$17</f>
        <v>3890.1203581700001</v>
      </c>
      <c r="C40" s="36">
        <f>SUMIFS(СВЦЭМ!$C$39:$C$782,СВЦЭМ!$A$39:$A$782,$A40,СВЦЭМ!$B$39:$B$782,C$11)+'СЕТ СН'!$F$9+СВЦЭМ!$D$10+'СЕТ СН'!$F$5-'СЕТ СН'!$F$17</f>
        <v>3852.9996129000001</v>
      </c>
      <c r="D40" s="36">
        <f>SUMIFS(СВЦЭМ!$C$39:$C$782,СВЦЭМ!$A$39:$A$782,$A40,СВЦЭМ!$B$39:$B$782,D$11)+'СЕТ СН'!$F$9+СВЦЭМ!$D$10+'СЕТ СН'!$F$5-'СЕТ СН'!$F$17</f>
        <v>3892.7437079000001</v>
      </c>
      <c r="E40" s="36">
        <f>SUMIFS(СВЦЭМ!$C$39:$C$782,СВЦЭМ!$A$39:$A$782,$A40,СВЦЭМ!$B$39:$B$782,E$11)+'СЕТ СН'!$F$9+СВЦЭМ!$D$10+'СЕТ СН'!$F$5-'СЕТ СН'!$F$17</f>
        <v>3899.83628838</v>
      </c>
      <c r="F40" s="36">
        <f>SUMIFS(СВЦЭМ!$C$39:$C$782,СВЦЭМ!$A$39:$A$782,$A40,СВЦЭМ!$B$39:$B$782,F$11)+'СЕТ СН'!$F$9+СВЦЭМ!$D$10+'СЕТ СН'!$F$5-'СЕТ СН'!$F$17</f>
        <v>3886.4635139700003</v>
      </c>
      <c r="G40" s="36">
        <f>SUMIFS(СВЦЭМ!$C$39:$C$782,СВЦЭМ!$A$39:$A$782,$A40,СВЦЭМ!$B$39:$B$782,G$11)+'СЕТ СН'!$F$9+СВЦЭМ!$D$10+'СЕТ СН'!$F$5-'СЕТ СН'!$F$17</f>
        <v>3860.91533764</v>
      </c>
      <c r="H40" s="36">
        <f>SUMIFS(СВЦЭМ!$C$39:$C$782,СВЦЭМ!$A$39:$A$782,$A40,СВЦЭМ!$B$39:$B$782,H$11)+'СЕТ СН'!$F$9+СВЦЭМ!$D$10+'СЕТ СН'!$F$5-'СЕТ СН'!$F$17</f>
        <v>3818.0107412000002</v>
      </c>
      <c r="I40" s="36">
        <f>SUMIFS(СВЦЭМ!$C$39:$C$782,СВЦЭМ!$A$39:$A$782,$A40,СВЦЭМ!$B$39:$B$782,I$11)+'СЕТ СН'!$F$9+СВЦЭМ!$D$10+'СЕТ СН'!$F$5-'СЕТ СН'!$F$17</f>
        <v>3782.8498035000002</v>
      </c>
      <c r="J40" s="36">
        <f>SUMIFS(СВЦЭМ!$C$39:$C$782,СВЦЭМ!$A$39:$A$782,$A40,СВЦЭМ!$B$39:$B$782,J$11)+'СЕТ СН'!$F$9+СВЦЭМ!$D$10+'СЕТ СН'!$F$5-'СЕТ СН'!$F$17</f>
        <v>3761.8540716400003</v>
      </c>
      <c r="K40" s="36">
        <f>SUMIFS(СВЦЭМ!$C$39:$C$782,СВЦЭМ!$A$39:$A$782,$A40,СВЦЭМ!$B$39:$B$782,K$11)+'СЕТ СН'!$F$9+СВЦЭМ!$D$10+'СЕТ СН'!$F$5-'СЕТ СН'!$F$17</f>
        <v>3767.1271890100002</v>
      </c>
      <c r="L40" s="36">
        <f>SUMIFS(СВЦЭМ!$C$39:$C$782,СВЦЭМ!$A$39:$A$782,$A40,СВЦЭМ!$B$39:$B$782,L$11)+'СЕТ СН'!$F$9+СВЦЭМ!$D$10+'СЕТ СН'!$F$5-'СЕТ СН'!$F$17</f>
        <v>3758.7997324100002</v>
      </c>
      <c r="M40" s="36">
        <f>SUMIFS(СВЦЭМ!$C$39:$C$782,СВЦЭМ!$A$39:$A$782,$A40,СВЦЭМ!$B$39:$B$782,M$11)+'СЕТ СН'!$F$9+СВЦЭМ!$D$10+'СЕТ СН'!$F$5-'СЕТ СН'!$F$17</f>
        <v>3743.7870262000001</v>
      </c>
      <c r="N40" s="36">
        <f>SUMIFS(СВЦЭМ!$C$39:$C$782,СВЦЭМ!$A$39:$A$782,$A40,СВЦЭМ!$B$39:$B$782,N$11)+'СЕТ СН'!$F$9+СВЦЭМ!$D$10+'СЕТ СН'!$F$5-'СЕТ СН'!$F$17</f>
        <v>3769.1020567599999</v>
      </c>
      <c r="O40" s="36">
        <f>SUMIFS(СВЦЭМ!$C$39:$C$782,СВЦЭМ!$A$39:$A$782,$A40,СВЦЭМ!$B$39:$B$782,O$11)+'СЕТ СН'!$F$9+СВЦЭМ!$D$10+'СЕТ СН'!$F$5-'СЕТ СН'!$F$17</f>
        <v>3807.1183892500003</v>
      </c>
      <c r="P40" s="36">
        <f>SUMIFS(СВЦЭМ!$C$39:$C$782,СВЦЭМ!$A$39:$A$782,$A40,СВЦЭМ!$B$39:$B$782,P$11)+'СЕТ СН'!$F$9+СВЦЭМ!$D$10+'СЕТ СН'!$F$5-'СЕТ СН'!$F$17</f>
        <v>3824.0784728900003</v>
      </c>
      <c r="Q40" s="36">
        <f>SUMIFS(СВЦЭМ!$C$39:$C$782,СВЦЭМ!$A$39:$A$782,$A40,СВЦЭМ!$B$39:$B$782,Q$11)+'СЕТ СН'!$F$9+СВЦЭМ!$D$10+'СЕТ СН'!$F$5-'СЕТ СН'!$F$17</f>
        <v>3826.8885579100001</v>
      </c>
      <c r="R40" s="36">
        <f>SUMIFS(СВЦЭМ!$C$39:$C$782,СВЦЭМ!$A$39:$A$782,$A40,СВЦЭМ!$B$39:$B$782,R$11)+'СЕТ СН'!$F$9+СВЦЭМ!$D$10+'СЕТ СН'!$F$5-'СЕТ СН'!$F$17</f>
        <v>3801.6427109700003</v>
      </c>
      <c r="S40" s="36">
        <f>SUMIFS(СВЦЭМ!$C$39:$C$782,СВЦЭМ!$A$39:$A$782,$A40,СВЦЭМ!$B$39:$B$782,S$11)+'СЕТ СН'!$F$9+СВЦЭМ!$D$10+'СЕТ СН'!$F$5-'СЕТ СН'!$F$17</f>
        <v>3779.3553876700003</v>
      </c>
      <c r="T40" s="36">
        <f>SUMIFS(СВЦЭМ!$C$39:$C$782,СВЦЭМ!$A$39:$A$782,$A40,СВЦЭМ!$B$39:$B$782,T$11)+'СЕТ СН'!$F$9+СВЦЭМ!$D$10+'СЕТ СН'!$F$5-'СЕТ СН'!$F$17</f>
        <v>3768.6688297700002</v>
      </c>
      <c r="U40" s="36">
        <f>SUMIFS(СВЦЭМ!$C$39:$C$782,СВЦЭМ!$A$39:$A$782,$A40,СВЦЭМ!$B$39:$B$782,U$11)+'СЕТ СН'!$F$9+СВЦЭМ!$D$10+'СЕТ СН'!$F$5-'СЕТ СН'!$F$17</f>
        <v>3757.5799915800003</v>
      </c>
      <c r="V40" s="36">
        <f>SUMIFS(СВЦЭМ!$C$39:$C$782,СВЦЭМ!$A$39:$A$782,$A40,СВЦЭМ!$B$39:$B$782,V$11)+'СЕТ СН'!$F$9+СВЦЭМ!$D$10+'СЕТ СН'!$F$5-'СЕТ СН'!$F$17</f>
        <v>3764.8428699200003</v>
      </c>
      <c r="W40" s="36">
        <f>SUMIFS(СВЦЭМ!$C$39:$C$782,СВЦЭМ!$A$39:$A$782,$A40,СВЦЭМ!$B$39:$B$782,W$11)+'СЕТ СН'!$F$9+СВЦЭМ!$D$10+'СЕТ СН'!$F$5-'СЕТ СН'!$F$17</f>
        <v>3777.1555703500003</v>
      </c>
      <c r="X40" s="36">
        <f>SUMIFS(СВЦЭМ!$C$39:$C$782,СВЦЭМ!$A$39:$A$782,$A40,СВЦЭМ!$B$39:$B$782,X$11)+'СЕТ СН'!$F$9+СВЦЭМ!$D$10+'СЕТ СН'!$F$5-'СЕТ СН'!$F$17</f>
        <v>3773.7568286300002</v>
      </c>
      <c r="Y40" s="36">
        <f>SUMIFS(СВЦЭМ!$C$39:$C$782,СВЦЭМ!$A$39:$A$782,$A40,СВЦЭМ!$B$39:$B$782,Y$11)+'СЕТ СН'!$F$9+СВЦЭМ!$D$10+'СЕТ СН'!$F$5-'СЕТ СН'!$F$17</f>
        <v>3813.72158287</v>
      </c>
    </row>
    <row r="41" spans="1:25" ht="15.75" x14ac:dyDescent="0.2">
      <c r="A41" s="35">
        <f t="shared" si="0"/>
        <v>44591</v>
      </c>
      <c r="B41" s="36">
        <f>SUMIFS(СВЦЭМ!$C$39:$C$782,СВЦЭМ!$A$39:$A$782,$A41,СВЦЭМ!$B$39:$B$782,B$11)+'СЕТ СН'!$F$9+СВЦЭМ!$D$10+'СЕТ СН'!$F$5-'СЕТ СН'!$F$17</f>
        <v>3859.1375079600002</v>
      </c>
      <c r="C41" s="36">
        <f>SUMIFS(СВЦЭМ!$C$39:$C$782,СВЦЭМ!$A$39:$A$782,$A41,СВЦЭМ!$B$39:$B$782,C$11)+'СЕТ СН'!$F$9+СВЦЭМ!$D$10+'СЕТ СН'!$F$5-'СЕТ СН'!$F$17</f>
        <v>3870.9100365600002</v>
      </c>
      <c r="D41" s="36">
        <f>SUMIFS(СВЦЭМ!$C$39:$C$782,СВЦЭМ!$A$39:$A$782,$A41,СВЦЭМ!$B$39:$B$782,D$11)+'СЕТ СН'!$F$9+СВЦЭМ!$D$10+'СЕТ СН'!$F$5-'СЕТ СН'!$F$17</f>
        <v>3893.1808806700001</v>
      </c>
      <c r="E41" s="36">
        <f>SUMIFS(СВЦЭМ!$C$39:$C$782,СВЦЭМ!$A$39:$A$782,$A41,СВЦЭМ!$B$39:$B$782,E$11)+'СЕТ СН'!$F$9+СВЦЭМ!$D$10+'СЕТ СН'!$F$5-'СЕТ СН'!$F$17</f>
        <v>3895.4342512000003</v>
      </c>
      <c r="F41" s="36">
        <f>SUMIFS(СВЦЭМ!$C$39:$C$782,СВЦЭМ!$A$39:$A$782,$A41,СВЦЭМ!$B$39:$B$782,F$11)+'СЕТ СН'!$F$9+СВЦЭМ!$D$10+'СЕТ СН'!$F$5-'СЕТ СН'!$F$17</f>
        <v>3892.4982548200005</v>
      </c>
      <c r="G41" s="36">
        <f>SUMIFS(СВЦЭМ!$C$39:$C$782,СВЦЭМ!$A$39:$A$782,$A41,СВЦЭМ!$B$39:$B$782,G$11)+'СЕТ СН'!$F$9+СВЦЭМ!$D$10+'СЕТ СН'!$F$5-'СЕТ СН'!$F$17</f>
        <v>3850.8352860800005</v>
      </c>
      <c r="H41" s="36">
        <f>SUMIFS(СВЦЭМ!$C$39:$C$782,СВЦЭМ!$A$39:$A$782,$A41,СВЦЭМ!$B$39:$B$782,H$11)+'СЕТ СН'!$F$9+СВЦЭМ!$D$10+'СЕТ СН'!$F$5-'СЕТ СН'!$F$17</f>
        <v>3848.4823294400003</v>
      </c>
      <c r="I41" s="36">
        <f>SUMIFS(СВЦЭМ!$C$39:$C$782,СВЦЭМ!$A$39:$A$782,$A41,СВЦЭМ!$B$39:$B$782,I$11)+'СЕТ СН'!$F$9+СВЦЭМ!$D$10+'СЕТ СН'!$F$5-'СЕТ СН'!$F$17</f>
        <v>3805.4345504800003</v>
      </c>
      <c r="J41" s="36">
        <f>SUMIFS(СВЦЭМ!$C$39:$C$782,СВЦЭМ!$A$39:$A$782,$A41,СВЦЭМ!$B$39:$B$782,J$11)+'СЕТ СН'!$F$9+СВЦЭМ!$D$10+'СЕТ СН'!$F$5-'СЕТ СН'!$F$17</f>
        <v>3773.6665180700002</v>
      </c>
      <c r="K41" s="36">
        <f>SUMIFS(СВЦЭМ!$C$39:$C$782,СВЦЭМ!$A$39:$A$782,$A41,СВЦЭМ!$B$39:$B$782,K$11)+'СЕТ СН'!$F$9+СВЦЭМ!$D$10+'СЕТ СН'!$F$5-'СЕТ СН'!$F$17</f>
        <v>3769.6452753600001</v>
      </c>
      <c r="L41" s="36">
        <f>SUMIFS(СВЦЭМ!$C$39:$C$782,СВЦЭМ!$A$39:$A$782,$A41,СВЦЭМ!$B$39:$B$782,L$11)+'СЕТ СН'!$F$9+СВЦЭМ!$D$10+'СЕТ СН'!$F$5-'СЕТ СН'!$F$17</f>
        <v>3765.1777765500001</v>
      </c>
      <c r="M41" s="36">
        <f>SUMIFS(СВЦЭМ!$C$39:$C$782,СВЦЭМ!$A$39:$A$782,$A41,СВЦЭМ!$B$39:$B$782,M$11)+'СЕТ СН'!$F$9+СВЦЭМ!$D$10+'СЕТ СН'!$F$5-'СЕТ СН'!$F$17</f>
        <v>3755.5922340300003</v>
      </c>
      <c r="N41" s="36">
        <f>SUMIFS(СВЦЭМ!$C$39:$C$782,СВЦЭМ!$A$39:$A$782,$A41,СВЦЭМ!$B$39:$B$782,N$11)+'СЕТ СН'!$F$9+СВЦЭМ!$D$10+'СЕТ СН'!$F$5-'СЕТ СН'!$F$17</f>
        <v>3774.3484273200002</v>
      </c>
      <c r="O41" s="36">
        <f>SUMIFS(СВЦЭМ!$C$39:$C$782,СВЦЭМ!$A$39:$A$782,$A41,СВЦЭМ!$B$39:$B$782,O$11)+'СЕТ СН'!$F$9+СВЦЭМ!$D$10+'СЕТ СН'!$F$5-'СЕТ СН'!$F$17</f>
        <v>3811.1174973200004</v>
      </c>
      <c r="P41" s="36">
        <f>SUMIFS(СВЦЭМ!$C$39:$C$782,СВЦЭМ!$A$39:$A$782,$A41,СВЦЭМ!$B$39:$B$782,P$11)+'СЕТ СН'!$F$9+СВЦЭМ!$D$10+'СЕТ СН'!$F$5-'СЕТ СН'!$F$17</f>
        <v>3820.9877546500002</v>
      </c>
      <c r="Q41" s="36">
        <f>SUMIFS(СВЦЭМ!$C$39:$C$782,СВЦЭМ!$A$39:$A$782,$A41,СВЦЭМ!$B$39:$B$782,Q$11)+'СЕТ СН'!$F$9+СВЦЭМ!$D$10+'СЕТ СН'!$F$5-'СЕТ СН'!$F$17</f>
        <v>3817.8597517799999</v>
      </c>
      <c r="R41" s="36">
        <f>SUMIFS(СВЦЭМ!$C$39:$C$782,СВЦЭМ!$A$39:$A$782,$A41,СВЦЭМ!$B$39:$B$782,R$11)+'СЕТ СН'!$F$9+СВЦЭМ!$D$10+'СЕТ СН'!$F$5-'СЕТ СН'!$F$17</f>
        <v>3779.9938457300004</v>
      </c>
      <c r="S41" s="36">
        <f>SUMIFS(СВЦЭМ!$C$39:$C$782,СВЦЭМ!$A$39:$A$782,$A41,СВЦЭМ!$B$39:$B$782,S$11)+'СЕТ СН'!$F$9+СВЦЭМ!$D$10+'СЕТ СН'!$F$5-'СЕТ СН'!$F$17</f>
        <v>3754.5111978600003</v>
      </c>
      <c r="T41" s="36">
        <f>SUMIFS(СВЦЭМ!$C$39:$C$782,СВЦЭМ!$A$39:$A$782,$A41,СВЦЭМ!$B$39:$B$782,T$11)+'СЕТ СН'!$F$9+СВЦЭМ!$D$10+'СЕТ СН'!$F$5-'СЕТ СН'!$F$17</f>
        <v>3730.5121423600003</v>
      </c>
      <c r="U41" s="36">
        <f>SUMIFS(СВЦЭМ!$C$39:$C$782,СВЦЭМ!$A$39:$A$782,$A41,СВЦЭМ!$B$39:$B$782,U$11)+'СЕТ СН'!$F$9+СВЦЭМ!$D$10+'СЕТ СН'!$F$5-'СЕТ СН'!$F$17</f>
        <v>3785.2915764400004</v>
      </c>
      <c r="V41" s="36">
        <f>SUMIFS(СВЦЭМ!$C$39:$C$782,СВЦЭМ!$A$39:$A$782,$A41,СВЦЭМ!$B$39:$B$782,V$11)+'СЕТ СН'!$F$9+СВЦЭМ!$D$10+'СЕТ СН'!$F$5-'СЕТ СН'!$F$17</f>
        <v>3800.6119496900001</v>
      </c>
      <c r="W41" s="36">
        <f>SUMIFS(СВЦЭМ!$C$39:$C$782,СВЦЭМ!$A$39:$A$782,$A41,СВЦЭМ!$B$39:$B$782,W$11)+'СЕТ СН'!$F$9+СВЦЭМ!$D$10+'СЕТ СН'!$F$5-'СЕТ СН'!$F$17</f>
        <v>3818.6415795000003</v>
      </c>
      <c r="X41" s="36">
        <f>SUMIFS(СВЦЭМ!$C$39:$C$782,СВЦЭМ!$A$39:$A$782,$A41,СВЦЭМ!$B$39:$B$782,X$11)+'СЕТ СН'!$F$9+СВЦЭМ!$D$10+'СЕТ СН'!$F$5-'СЕТ СН'!$F$17</f>
        <v>3810.9553183400003</v>
      </c>
      <c r="Y41" s="36">
        <f>SUMIFS(СВЦЭМ!$C$39:$C$782,СВЦЭМ!$A$39:$A$782,$A41,СВЦЭМ!$B$39:$B$782,Y$11)+'СЕТ СН'!$F$9+СВЦЭМ!$D$10+'СЕТ СН'!$F$5-'СЕТ СН'!$F$17</f>
        <v>3858.1271524900003</v>
      </c>
    </row>
    <row r="42" spans="1:25" ht="15.75" x14ac:dyDescent="0.2">
      <c r="A42" s="35">
        <f t="shared" si="0"/>
        <v>44592</v>
      </c>
      <c r="B42" s="36">
        <f>SUMIFS(СВЦЭМ!$C$39:$C$782,СВЦЭМ!$A$39:$A$782,$A42,СВЦЭМ!$B$39:$B$782,B$11)+'СЕТ СН'!$F$9+СВЦЭМ!$D$10+'СЕТ СН'!$F$5-'СЕТ СН'!$F$17</f>
        <v>3842.34290375</v>
      </c>
      <c r="C42" s="36">
        <f>SUMIFS(СВЦЭМ!$C$39:$C$782,СВЦЭМ!$A$39:$A$782,$A42,СВЦЭМ!$B$39:$B$782,C$11)+'СЕТ СН'!$F$9+СВЦЭМ!$D$10+'СЕТ СН'!$F$5-'СЕТ СН'!$F$17</f>
        <v>3863.4572427200001</v>
      </c>
      <c r="D42" s="36">
        <f>SUMIFS(СВЦЭМ!$C$39:$C$782,СВЦЭМ!$A$39:$A$782,$A42,СВЦЭМ!$B$39:$B$782,D$11)+'СЕТ СН'!$F$9+СВЦЭМ!$D$10+'СЕТ СН'!$F$5-'СЕТ СН'!$F$17</f>
        <v>3887.05348177</v>
      </c>
      <c r="E42" s="36">
        <f>SUMIFS(СВЦЭМ!$C$39:$C$782,СВЦЭМ!$A$39:$A$782,$A42,СВЦЭМ!$B$39:$B$782,E$11)+'СЕТ СН'!$F$9+СВЦЭМ!$D$10+'СЕТ СН'!$F$5-'СЕТ СН'!$F$17</f>
        <v>3888.0913189100002</v>
      </c>
      <c r="F42" s="36">
        <f>SUMIFS(СВЦЭМ!$C$39:$C$782,СВЦЭМ!$A$39:$A$782,$A42,СВЦЭМ!$B$39:$B$782,F$11)+'СЕТ СН'!$F$9+СВЦЭМ!$D$10+'СЕТ СН'!$F$5-'СЕТ СН'!$F$17</f>
        <v>3866.2920700900004</v>
      </c>
      <c r="G42" s="36">
        <f>SUMIFS(СВЦЭМ!$C$39:$C$782,СВЦЭМ!$A$39:$A$782,$A42,СВЦЭМ!$B$39:$B$782,G$11)+'СЕТ СН'!$F$9+СВЦЭМ!$D$10+'СЕТ СН'!$F$5-'СЕТ СН'!$F$17</f>
        <v>3837.2426905299999</v>
      </c>
      <c r="H42" s="36">
        <f>SUMIFS(СВЦЭМ!$C$39:$C$782,СВЦЭМ!$A$39:$A$782,$A42,СВЦЭМ!$B$39:$B$782,H$11)+'СЕТ СН'!$F$9+СВЦЭМ!$D$10+'СЕТ СН'!$F$5-'СЕТ СН'!$F$17</f>
        <v>3821.27652227</v>
      </c>
      <c r="I42" s="36">
        <f>SUMIFS(СВЦЭМ!$C$39:$C$782,СВЦЭМ!$A$39:$A$782,$A42,СВЦЭМ!$B$39:$B$782,I$11)+'СЕТ СН'!$F$9+СВЦЭМ!$D$10+'СЕТ СН'!$F$5-'СЕТ СН'!$F$17</f>
        <v>3779.6763343400003</v>
      </c>
      <c r="J42" s="36">
        <f>SUMIFS(СВЦЭМ!$C$39:$C$782,СВЦЭМ!$A$39:$A$782,$A42,СВЦЭМ!$B$39:$B$782,J$11)+'СЕТ СН'!$F$9+СВЦЭМ!$D$10+'СЕТ СН'!$F$5-'СЕТ СН'!$F$17</f>
        <v>3780.9578513300003</v>
      </c>
      <c r="K42" s="36">
        <f>SUMIFS(СВЦЭМ!$C$39:$C$782,СВЦЭМ!$A$39:$A$782,$A42,СВЦЭМ!$B$39:$B$782,K$11)+'СЕТ СН'!$F$9+СВЦЭМ!$D$10+'СЕТ СН'!$F$5-'СЕТ СН'!$F$17</f>
        <v>3789.30174283</v>
      </c>
      <c r="L42" s="36">
        <f>SUMIFS(СВЦЭМ!$C$39:$C$782,СВЦЭМ!$A$39:$A$782,$A42,СВЦЭМ!$B$39:$B$782,L$11)+'СЕТ СН'!$F$9+СВЦЭМ!$D$10+'СЕТ СН'!$F$5-'СЕТ СН'!$F$17</f>
        <v>3794.3720572600005</v>
      </c>
      <c r="M42" s="36">
        <f>SUMIFS(СВЦЭМ!$C$39:$C$782,СВЦЭМ!$A$39:$A$782,$A42,СВЦЭМ!$B$39:$B$782,M$11)+'СЕТ СН'!$F$9+СВЦЭМ!$D$10+'СЕТ СН'!$F$5-'СЕТ СН'!$F$17</f>
        <v>3780.1662892600002</v>
      </c>
      <c r="N42" s="36">
        <f>SUMIFS(СВЦЭМ!$C$39:$C$782,СВЦЭМ!$A$39:$A$782,$A42,СВЦЭМ!$B$39:$B$782,N$11)+'СЕТ СН'!$F$9+СВЦЭМ!$D$10+'СЕТ СН'!$F$5-'СЕТ СН'!$F$17</f>
        <v>3800.9669337600003</v>
      </c>
      <c r="O42" s="36">
        <f>SUMIFS(СВЦЭМ!$C$39:$C$782,СВЦЭМ!$A$39:$A$782,$A42,СВЦЭМ!$B$39:$B$782,O$11)+'СЕТ СН'!$F$9+СВЦЭМ!$D$10+'СЕТ СН'!$F$5-'СЕТ СН'!$F$17</f>
        <v>3847.8791517300001</v>
      </c>
      <c r="P42" s="36">
        <f>SUMIFS(СВЦЭМ!$C$39:$C$782,СВЦЭМ!$A$39:$A$782,$A42,СВЦЭМ!$B$39:$B$782,P$11)+'СЕТ СН'!$F$9+СВЦЭМ!$D$10+'СЕТ СН'!$F$5-'СЕТ СН'!$F$17</f>
        <v>3851.2085585600003</v>
      </c>
      <c r="Q42" s="36">
        <f>SUMIFS(СВЦЭМ!$C$39:$C$782,СВЦЭМ!$A$39:$A$782,$A42,СВЦЭМ!$B$39:$B$782,Q$11)+'СЕТ СН'!$F$9+СВЦЭМ!$D$10+'СЕТ СН'!$F$5-'СЕТ СН'!$F$17</f>
        <v>3840.04763929</v>
      </c>
      <c r="R42" s="36">
        <f>SUMIFS(СВЦЭМ!$C$39:$C$782,СВЦЭМ!$A$39:$A$782,$A42,СВЦЭМ!$B$39:$B$782,R$11)+'СЕТ СН'!$F$9+СВЦЭМ!$D$10+'СЕТ СН'!$F$5-'СЕТ СН'!$F$17</f>
        <v>3815.9245382500003</v>
      </c>
      <c r="S42" s="36">
        <f>SUMIFS(СВЦЭМ!$C$39:$C$782,СВЦЭМ!$A$39:$A$782,$A42,СВЦЭМ!$B$39:$B$782,S$11)+'СЕТ СН'!$F$9+СВЦЭМ!$D$10+'СЕТ СН'!$F$5-'СЕТ СН'!$F$17</f>
        <v>3791.9913221100005</v>
      </c>
      <c r="T42" s="36">
        <f>SUMIFS(СВЦЭМ!$C$39:$C$782,СВЦЭМ!$A$39:$A$782,$A42,СВЦЭМ!$B$39:$B$782,T$11)+'СЕТ СН'!$F$9+СВЦЭМ!$D$10+'СЕТ СН'!$F$5-'СЕТ СН'!$F$17</f>
        <v>3783.6074768300005</v>
      </c>
      <c r="U42" s="36">
        <f>SUMIFS(СВЦЭМ!$C$39:$C$782,СВЦЭМ!$A$39:$A$782,$A42,СВЦЭМ!$B$39:$B$782,U$11)+'СЕТ СН'!$F$9+СВЦЭМ!$D$10+'СЕТ СН'!$F$5-'СЕТ СН'!$F$17</f>
        <v>3781.5518826300004</v>
      </c>
      <c r="V42" s="36">
        <f>SUMIFS(СВЦЭМ!$C$39:$C$782,СВЦЭМ!$A$39:$A$782,$A42,СВЦЭМ!$B$39:$B$782,V$11)+'СЕТ СН'!$F$9+СВЦЭМ!$D$10+'СЕТ СН'!$F$5-'СЕТ СН'!$F$17</f>
        <v>3801.0660546600002</v>
      </c>
      <c r="W42" s="36">
        <f>SUMIFS(СВЦЭМ!$C$39:$C$782,СВЦЭМ!$A$39:$A$782,$A42,СВЦЭМ!$B$39:$B$782,W$11)+'СЕТ СН'!$F$9+СВЦЭМ!$D$10+'СЕТ СН'!$F$5-'СЕТ СН'!$F$17</f>
        <v>3805.3162844900003</v>
      </c>
      <c r="X42" s="36">
        <f>SUMIFS(СВЦЭМ!$C$39:$C$782,СВЦЭМ!$A$39:$A$782,$A42,СВЦЭМ!$B$39:$B$782,X$11)+'СЕТ СН'!$F$9+СВЦЭМ!$D$10+'СЕТ СН'!$F$5-'СЕТ СН'!$F$17</f>
        <v>3814.7446604500001</v>
      </c>
      <c r="Y42" s="36">
        <f>SUMIFS(СВЦЭМ!$C$39:$C$782,СВЦЭМ!$A$39:$A$782,$A42,СВЦЭМ!$B$39:$B$782,Y$11)+'СЕТ СН'!$F$9+СВЦЭМ!$D$10+'СЕТ СН'!$F$5-'СЕТ СН'!$F$17</f>
        <v>3868.96961629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СН'!$G$9+СВЦЭМ!$D$10+'СЕТ СН'!$G$5-'СЕТ СН'!$G$17</f>
        <v>4033.0488834500002</v>
      </c>
      <c r="C48" s="36">
        <f>SUMIFS(СВЦЭМ!$C$39:$C$782,СВЦЭМ!$A$39:$A$782,$A48,СВЦЭМ!$B$39:$B$782,C$47)+'СЕТ СН'!$G$9+СВЦЭМ!$D$10+'СЕТ СН'!$G$5-'СЕТ СН'!$G$17</f>
        <v>4040.1208187700004</v>
      </c>
      <c r="D48" s="36">
        <f>SUMIFS(СВЦЭМ!$C$39:$C$782,СВЦЭМ!$A$39:$A$782,$A48,СВЦЭМ!$B$39:$B$782,D$47)+'СЕТ СН'!$G$9+СВЦЭМ!$D$10+'СЕТ СН'!$G$5-'СЕТ СН'!$G$17</f>
        <v>4060.9344652099999</v>
      </c>
      <c r="E48" s="36">
        <f>SUMIFS(СВЦЭМ!$C$39:$C$782,СВЦЭМ!$A$39:$A$782,$A48,СВЦЭМ!$B$39:$B$782,E$47)+'СЕТ СН'!$G$9+СВЦЭМ!$D$10+'СЕТ СН'!$G$5-'СЕТ СН'!$G$17</f>
        <v>4065.8452911000004</v>
      </c>
      <c r="F48" s="36">
        <f>SUMIFS(СВЦЭМ!$C$39:$C$782,СВЦЭМ!$A$39:$A$782,$A48,СВЦЭМ!$B$39:$B$782,F$47)+'СЕТ СН'!$G$9+СВЦЭМ!$D$10+'СЕТ СН'!$G$5-'СЕТ СН'!$G$17</f>
        <v>4075.5762471500002</v>
      </c>
      <c r="G48" s="36">
        <f>SUMIFS(СВЦЭМ!$C$39:$C$782,СВЦЭМ!$A$39:$A$782,$A48,СВЦЭМ!$B$39:$B$782,G$47)+'СЕТ СН'!$G$9+СВЦЭМ!$D$10+'СЕТ СН'!$G$5-'СЕТ СН'!$G$17</f>
        <v>4074.8678727400002</v>
      </c>
      <c r="H48" s="36">
        <f>SUMIFS(СВЦЭМ!$C$39:$C$782,СВЦЭМ!$A$39:$A$782,$A48,СВЦЭМ!$B$39:$B$782,H$47)+'СЕТ СН'!$G$9+СВЦЭМ!$D$10+'СЕТ СН'!$G$5-'СЕТ СН'!$G$17</f>
        <v>4047.8317891400002</v>
      </c>
      <c r="I48" s="36">
        <f>SUMIFS(СВЦЭМ!$C$39:$C$782,СВЦЭМ!$A$39:$A$782,$A48,СВЦЭМ!$B$39:$B$782,I$47)+'СЕТ СН'!$G$9+СВЦЭМ!$D$10+'СЕТ СН'!$G$5-'СЕТ СН'!$G$17</f>
        <v>4059.6869750800001</v>
      </c>
      <c r="J48" s="36">
        <f>SUMIFS(СВЦЭМ!$C$39:$C$782,СВЦЭМ!$A$39:$A$782,$A48,СВЦЭМ!$B$39:$B$782,J$47)+'СЕТ СН'!$G$9+СВЦЭМ!$D$10+'СЕТ СН'!$G$5-'СЕТ СН'!$G$17</f>
        <v>4052.7130529200003</v>
      </c>
      <c r="K48" s="36">
        <f>SUMIFS(СВЦЭМ!$C$39:$C$782,СВЦЭМ!$A$39:$A$782,$A48,СВЦЭМ!$B$39:$B$782,K$47)+'СЕТ СН'!$G$9+СВЦЭМ!$D$10+'СЕТ СН'!$G$5-'СЕТ СН'!$G$17</f>
        <v>4022.5782798099999</v>
      </c>
      <c r="L48" s="36">
        <f>SUMIFS(СВЦЭМ!$C$39:$C$782,СВЦЭМ!$A$39:$A$782,$A48,СВЦЭМ!$B$39:$B$782,L$47)+'СЕТ СН'!$G$9+СВЦЭМ!$D$10+'СЕТ СН'!$G$5-'СЕТ СН'!$G$17</f>
        <v>4007.9495005400004</v>
      </c>
      <c r="M48" s="36">
        <f>SUMIFS(СВЦЭМ!$C$39:$C$782,СВЦЭМ!$A$39:$A$782,$A48,СВЦЭМ!$B$39:$B$782,M$47)+'СЕТ СН'!$G$9+СВЦЭМ!$D$10+'СЕТ СН'!$G$5-'СЕТ СН'!$G$17</f>
        <v>3975.2804667400001</v>
      </c>
      <c r="N48" s="36">
        <f>SUMIFS(СВЦЭМ!$C$39:$C$782,СВЦЭМ!$A$39:$A$782,$A48,СВЦЭМ!$B$39:$B$782,N$47)+'СЕТ СН'!$G$9+СВЦЭМ!$D$10+'СЕТ СН'!$G$5-'СЕТ СН'!$G$17</f>
        <v>3976.1117526799999</v>
      </c>
      <c r="O48" s="36">
        <f>SUMIFS(СВЦЭМ!$C$39:$C$782,СВЦЭМ!$A$39:$A$782,$A48,СВЦЭМ!$B$39:$B$782,O$47)+'СЕТ СН'!$G$9+СВЦЭМ!$D$10+'СЕТ СН'!$G$5-'СЕТ СН'!$G$17</f>
        <v>4009.3244126700001</v>
      </c>
      <c r="P48" s="36">
        <f>SUMIFS(СВЦЭМ!$C$39:$C$782,СВЦЭМ!$A$39:$A$782,$A48,СВЦЭМ!$B$39:$B$782,P$47)+'СЕТ СН'!$G$9+СВЦЭМ!$D$10+'СЕТ СН'!$G$5-'СЕТ СН'!$G$17</f>
        <v>4030.1198384300001</v>
      </c>
      <c r="Q48" s="36">
        <f>SUMIFS(СВЦЭМ!$C$39:$C$782,СВЦЭМ!$A$39:$A$782,$A48,СВЦЭМ!$B$39:$B$782,Q$47)+'СЕТ СН'!$G$9+СВЦЭМ!$D$10+'СЕТ СН'!$G$5-'СЕТ СН'!$G$17</f>
        <v>4030.5044601999998</v>
      </c>
      <c r="R48" s="36">
        <f>SUMIFS(СВЦЭМ!$C$39:$C$782,СВЦЭМ!$A$39:$A$782,$A48,СВЦЭМ!$B$39:$B$782,R$47)+'СЕТ СН'!$G$9+СВЦЭМ!$D$10+'СЕТ СН'!$G$5-'СЕТ СН'!$G$17</f>
        <v>3980.9847749099999</v>
      </c>
      <c r="S48" s="36">
        <f>SUMIFS(СВЦЭМ!$C$39:$C$782,СВЦЭМ!$A$39:$A$782,$A48,СВЦЭМ!$B$39:$B$782,S$47)+'СЕТ СН'!$G$9+СВЦЭМ!$D$10+'СЕТ СН'!$G$5-'СЕТ СН'!$G$17</f>
        <v>3955.1252638800001</v>
      </c>
      <c r="T48" s="36">
        <f>SUMIFS(СВЦЭМ!$C$39:$C$782,СВЦЭМ!$A$39:$A$782,$A48,СВЦЭМ!$B$39:$B$782,T$47)+'СЕТ СН'!$G$9+СВЦЭМ!$D$10+'СЕТ СН'!$G$5-'СЕТ СН'!$G$17</f>
        <v>3963.7007242600002</v>
      </c>
      <c r="U48" s="36">
        <f>SUMIFS(СВЦЭМ!$C$39:$C$782,СВЦЭМ!$A$39:$A$782,$A48,СВЦЭМ!$B$39:$B$782,U$47)+'СЕТ СН'!$G$9+СВЦЭМ!$D$10+'СЕТ СН'!$G$5-'СЕТ СН'!$G$17</f>
        <v>3956.7933577399999</v>
      </c>
      <c r="V48" s="36">
        <f>SUMIFS(СВЦЭМ!$C$39:$C$782,СВЦЭМ!$A$39:$A$782,$A48,СВЦЭМ!$B$39:$B$782,V$47)+'СЕТ СН'!$G$9+СВЦЭМ!$D$10+'СЕТ СН'!$G$5-'СЕТ СН'!$G$17</f>
        <v>3962.9397911400001</v>
      </c>
      <c r="W48" s="36">
        <f>SUMIFS(СВЦЭМ!$C$39:$C$782,СВЦЭМ!$A$39:$A$782,$A48,СВЦЭМ!$B$39:$B$782,W$47)+'СЕТ СН'!$G$9+СВЦЭМ!$D$10+'СЕТ СН'!$G$5-'СЕТ СН'!$G$17</f>
        <v>3989.8327518800002</v>
      </c>
      <c r="X48" s="36">
        <f>SUMIFS(СВЦЭМ!$C$39:$C$782,СВЦЭМ!$A$39:$A$782,$A48,СВЦЭМ!$B$39:$B$782,X$47)+'СЕТ СН'!$G$9+СВЦЭМ!$D$10+'СЕТ СН'!$G$5-'СЕТ СН'!$G$17</f>
        <v>4002.2386971200003</v>
      </c>
      <c r="Y48" s="36">
        <f>SUMIFS(СВЦЭМ!$C$39:$C$782,СВЦЭМ!$A$39:$A$782,$A48,СВЦЭМ!$B$39:$B$782,Y$47)+'СЕТ СН'!$G$9+СВЦЭМ!$D$10+'СЕТ СН'!$G$5-'СЕТ СН'!$G$17</f>
        <v>4018.3231420800003</v>
      </c>
    </row>
    <row r="49" spans="1:25" ht="15.75" x14ac:dyDescent="0.2">
      <c r="A49" s="35">
        <f>A48+1</f>
        <v>44563</v>
      </c>
      <c r="B49" s="36">
        <f>SUMIFS(СВЦЭМ!$C$39:$C$782,СВЦЭМ!$A$39:$A$782,$A49,СВЦЭМ!$B$39:$B$782,B$47)+'СЕТ СН'!$G$9+СВЦЭМ!$D$10+'СЕТ СН'!$G$5-'СЕТ СН'!$G$17</f>
        <v>4001.8545995700001</v>
      </c>
      <c r="C49" s="36">
        <f>SUMIFS(СВЦЭМ!$C$39:$C$782,СВЦЭМ!$A$39:$A$782,$A49,СВЦЭМ!$B$39:$B$782,C$47)+'СЕТ СН'!$G$9+СВЦЭМ!$D$10+'СЕТ СН'!$G$5-'СЕТ СН'!$G$17</f>
        <v>3998.6087374899998</v>
      </c>
      <c r="D49" s="36">
        <f>SUMIFS(СВЦЭМ!$C$39:$C$782,СВЦЭМ!$A$39:$A$782,$A49,СВЦЭМ!$B$39:$B$782,D$47)+'СЕТ СН'!$G$9+СВЦЭМ!$D$10+'СЕТ СН'!$G$5-'СЕТ СН'!$G$17</f>
        <v>4031.4334255399999</v>
      </c>
      <c r="E49" s="36">
        <f>SUMIFS(СВЦЭМ!$C$39:$C$782,СВЦЭМ!$A$39:$A$782,$A49,СВЦЭМ!$B$39:$B$782,E$47)+'СЕТ СН'!$G$9+СВЦЭМ!$D$10+'СЕТ СН'!$G$5-'СЕТ СН'!$G$17</f>
        <v>4036.2038761600002</v>
      </c>
      <c r="F49" s="36">
        <f>SUMIFS(СВЦЭМ!$C$39:$C$782,СВЦЭМ!$A$39:$A$782,$A49,СВЦЭМ!$B$39:$B$782,F$47)+'СЕТ СН'!$G$9+СВЦЭМ!$D$10+'СЕТ СН'!$G$5-'СЕТ СН'!$G$17</f>
        <v>4029.0158894300002</v>
      </c>
      <c r="G49" s="36">
        <f>SUMIFS(СВЦЭМ!$C$39:$C$782,СВЦЭМ!$A$39:$A$782,$A49,СВЦЭМ!$B$39:$B$782,G$47)+'СЕТ СН'!$G$9+СВЦЭМ!$D$10+'СЕТ СН'!$G$5-'СЕТ СН'!$G$17</f>
        <v>4026.4633347200001</v>
      </c>
      <c r="H49" s="36">
        <f>SUMIFS(СВЦЭМ!$C$39:$C$782,СВЦЭМ!$A$39:$A$782,$A49,СВЦЭМ!$B$39:$B$782,H$47)+'СЕТ СН'!$G$9+СВЦЭМ!$D$10+'СЕТ СН'!$G$5-'СЕТ СН'!$G$17</f>
        <v>4009.94422897</v>
      </c>
      <c r="I49" s="36">
        <f>SUMIFS(СВЦЭМ!$C$39:$C$782,СВЦЭМ!$A$39:$A$782,$A49,СВЦЭМ!$B$39:$B$782,I$47)+'СЕТ СН'!$G$9+СВЦЭМ!$D$10+'СЕТ СН'!$G$5-'СЕТ СН'!$G$17</f>
        <v>4034.6209332400003</v>
      </c>
      <c r="J49" s="36">
        <f>SUMIFS(СВЦЭМ!$C$39:$C$782,СВЦЭМ!$A$39:$A$782,$A49,СВЦЭМ!$B$39:$B$782,J$47)+'СЕТ СН'!$G$9+СВЦЭМ!$D$10+'СЕТ СН'!$G$5-'СЕТ СН'!$G$17</f>
        <v>4018.5816492399999</v>
      </c>
      <c r="K49" s="36">
        <f>SUMIFS(СВЦЭМ!$C$39:$C$782,СВЦЭМ!$A$39:$A$782,$A49,СВЦЭМ!$B$39:$B$782,K$47)+'СЕТ СН'!$G$9+СВЦЭМ!$D$10+'СЕТ СН'!$G$5-'СЕТ СН'!$G$17</f>
        <v>3990.9767091900003</v>
      </c>
      <c r="L49" s="36">
        <f>SUMIFS(СВЦЭМ!$C$39:$C$782,СВЦЭМ!$A$39:$A$782,$A49,СВЦЭМ!$B$39:$B$782,L$47)+'СЕТ СН'!$G$9+СВЦЭМ!$D$10+'СЕТ СН'!$G$5-'СЕТ СН'!$G$17</f>
        <v>3985.4628167199999</v>
      </c>
      <c r="M49" s="36">
        <f>SUMIFS(СВЦЭМ!$C$39:$C$782,СВЦЭМ!$A$39:$A$782,$A49,СВЦЭМ!$B$39:$B$782,M$47)+'СЕТ СН'!$G$9+СВЦЭМ!$D$10+'СЕТ СН'!$G$5-'СЕТ СН'!$G$17</f>
        <v>4000.5009600499998</v>
      </c>
      <c r="N49" s="36">
        <f>SUMIFS(СВЦЭМ!$C$39:$C$782,СВЦЭМ!$A$39:$A$782,$A49,СВЦЭМ!$B$39:$B$782,N$47)+'СЕТ СН'!$G$9+СВЦЭМ!$D$10+'СЕТ СН'!$G$5-'СЕТ СН'!$G$17</f>
        <v>4013.1916236300003</v>
      </c>
      <c r="O49" s="36">
        <f>SUMIFS(СВЦЭМ!$C$39:$C$782,СВЦЭМ!$A$39:$A$782,$A49,СВЦЭМ!$B$39:$B$782,O$47)+'СЕТ СН'!$G$9+СВЦЭМ!$D$10+'СЕТ СН'!$G$5-'СЕТ СН'!$G$17</f>
        <v>4013.42970427</v>
      </c>
      <c r="P49" s="36">
        <f>SUMIFS(СВЦЭМ!$C$39:$C$782,СВЦЭМ!$A$39:$A$782,$A49,СВЦЭМ!$B$39:$B$782,P$47)+'СЕТ СН'!$G$9+СВЦЭМ!$D$10+'СЕТ СН'!$G$5-'СЕТ СН'!$G$17</f>
        <v>4015.4939143000001</v>
      </c>
      <c r="Q49" s="36">
        <f>SUMIFS(СВЦЭМ!$C$39:$C$782,СВЦЭМ!$A$39:$A$782,$A49,СВЦЭМ!$B$39:$B$782,Q$47)+'СЕТ СН'!$G$9+СВЦЭМ!$D$10+'СЕТ СН'!$G$5-'СЕТ СН'!$G$17</f>
        <v>4006.7437322599999</v>
      </c>
      <c r="R49" s="36">
        <f>SUMIFS(СВЦЭМ!$C$39:$C$782,СВЦЭМ!$A$39:$A$782,$A49,СВЦЭМ!$B$39:$B$782,R$47)+'СЕТ СН'!$G$9+СВЦЭМ!$D$10+'СЕТ СН'!$G$5-'СЕТ СН'!$G$17</f>
        <v>3990.6529720799999</v>
      </c>
      <c r="S49" s="36">
        <f>SUMIFS(СВЦЭМ!$C$39:$C$782,СВЦЭМ!$A$39:$A$782,$A49,СВЦЭМ!$B$39:$B$782,S$47)+'СЕТ СН'!$G$9+СВЦЭМ!$D$10+'СЕТ СН'!$G$5-'СЕТ СН'!$G$17</f>
        <v>3976.3638488200004</v>
      </c>
      <c r="T49" s="36">
        <f>SUMIFS(СВЦЭМ!$C$39:$C$782,СВЦЭМ!$A$39:$A$782,$A49,СВЦЭМ!$B$39:$B$782,T$47)+'СЕТ СН'!$G$9+СВЦЭМ!$D$10+'СЕТ СН'!$G$5-'СЕТ СН'!$G$17</f>
        <v>3976.50918959</v>
      </c>
      <c r="U49" s="36">
        <f>SUMIFS(СВЦЭМ!$C$39:$C$782,СВЦЭМ!$A$39:$A$782,$A49,СВЦЭМ!$B$39:$B$782,U$47)+'СЕТ СН'!$G$9+СВЦЭМ!$D$10+'СЕТ СН'!$G$5-'СЕТ СН'!$G$17</f>
        <v>3975.9357908299999</v>
      </c>
      <c r="V49" s="36">
        <f>SUMIFS(СВЦЭМ!$C$39:$C$782,СВЦЭМ!$A$39:$A$782,$A49,СВЦЭМ!$B$39:$B$782,V$47)+'СЕТ СН'!$G$9+СВЦЭМ!$D$10+'СЕТ СН'!$G$5-'СЕТ СН'!$G$17</f>
        <v>3986.5508616000002</v>
      </c>
      <c r="W49" s="36">
        <f>SUMIFS(СВЦЭМ!$C$39:$C$782,СВЦЭМ!$A$39:$A$782,$A49,СВЦЭМ!$B$39:$B$782,W$47)+'СЕТ СН'!$G$9+СВЦЭМ!$D$10+'СЕТ СН'!$G$5-'СЕТ СН'!$G$17</f>
        <v>3996.5195335400003</v>
      </c>
      <c r="X49" s="36">
        <f>SUMIFS(СВЦЭМ!$C$39:$C$782,СВЦЭМ!$A$39:$A$782,$A49,СВЦЭМ!$B$39:$B$782,X$47)+'СЕТ СН'!$G$9+СВЦЭМ!$D$10+'СЕТ СН'!$G$5-'СЕТ СН'!$G$17</f>
        <v>4040.11573383</v>
      </c>
      <c r="Y49" s="36">
        <f>SUMIFS(СВЦЭМ!$C$39:$C$782,СВЦЭМ!$A$39:$A$782,$A49,СВЦЭМ!$B$39:$B$782,Y$47)+'СЕТ СН'!$G$9+СВЦЭМ!$D$10+'СЕТ СН'!$G$5-'СЕТ СН'!$G$17</f>
        <v>4059.9367859700001</v>
      </c>
    </row>
    <row r="50" spans="1:25" ht="15.75" x14ac:dyDescent="0.2">
      <c r="A50" s="35">
        <f t="shared" ref="A50:A78" si="1">A49+1</f>
        <v>44564</v>
      </c>
      <c r="B50" s="36">
        <f>SUMIFS(СВЦЭМ!$C$39:$C$782,СВЦЭМ!$A$39:$A$782,$A50,СВЦЭМ!$B$39:$B$782,B$47)+'СЕТ СН'!$G$9+СВЦЭМ!$D$10+'СЕТ СН'!$G$5-'СЕТ СН'!$G$17</f>
        <v>4020.7607334700001</v>
      </c>
      <c r="C50" s="36">
        <f>SUMIFS(СВЦЭМ!$C$39:$C$782,СВЦЭМ!$A$39:$A$782,$A50,СВЦЭМ!$B$39:$B$782,C$47)+'СЕТ СН'!$G$9+СВЦЭМ!$D$10+'СЕТ СН'!$G$5-'СЕТ СН'!$G$17</f>
        <v>4010.4030037100001</v>
      </c>
      <c r="D50" s="36">
        <f>SUMIFS(СВЦЭМ!$C$39:$C$782,СВЦЭМ!$A$39:$A$782,$A50,СВЦЭМ!$B$39:$B$782,D$47)+'СЕТ СН'!$G$9+СВЦЭМ!$D$10+'СЕТ СН'!$G$5-'СЕТ СН'!$G$17</f>
        <v>4049.7916563500003</v>
      </c>
      <c r="E50" s="36">
        <f>SUMIFS(СВЦЭМ!$C$39:$C$782,СВЦЭМ!$A$39:$A$782,$A50,СВЦЭМ!$B$39:$B$782,E$47)+'СЕТ СН'!$G$9+СВЦЭМ!$D$10+'СЕТ СН'!$G$5-'СЕТ СН'!$G$17</f>
        <v>4055.8157510600004</v>
      </c>
      <c r="F50" s="36">
        <f>SUMIFS(СВЦЭМ!$C$39:$C$782,СВЦЭМ!$A$39:$A$782,$A50,СВЦЭМ!$B$39:$B$782,F$47)+'СЕТ СН'!$G$9+СВЦЭМ!$D$10+'СЕТ СН'!$G$5-'СЕТ СН'!$G$17</f>
        <v>4060.7145957700004</v>
      </c>
      <c r="G50" s="36">
        <f>SUMIFS(СВЦЭМ!$C$39:$C$782,СВЦЭМ!$A$39:$A$782,$A50,СВЦЭМ!$B$39:$B$782,G$47)+'СЕТ СН'!$G$9+СВЦЭМ!$D$10+'СЕТ СН'!$G$5-'СЕТ СН'!$G$17</f>
        <v>4056.0601287500003</v>
      </c>
      <c r="H50" s="36">
        <f>SUMIFS(СВЦЭМ!$C$39:$C$782,СВЦЭМ!$A$39:$A$782,$A50,СВЦЭМ!$B$39:$B$782,H$47)+'СЕТ СН'!$G$9+СВЦЭМ!$D$10+'СЕТ СН'!$G$5-'СЕТ СН'!$G$17</f>
        <v>4029.08659407</v>
      </c>
      <c r="I50" s="36">
        <f>SUMIFS(СВЦЭМ!$C$39:$C$782,СВЦЭМ!$A$39:$A$782,$A50,СВЦЭМ!$B$39:$B$782,I$47)+'СЕТ СН'!$G$9+СВЦЭМ!$D$10+'СЕТ СН'!$G$5-'СЕТ СН'!$G$17</f>
        <v>4041.7152523700001</v>
      </c>
      <c r="J50" s="36">
        <f>SUMIFS(СВЦЭМ!$C$39:$C$782,СВЦЭМ!$A$39:$A$782,$A50,СВЦЭМ!$B$39:$B$782,J$47)+'СЕТ СН'!$G$9+СВЦЭМ!$D$10+'СЕТ СН'!$G$5-'СЕТ СН'!$G$17</f>
        <v>4018.4474345200001</v>
      </c>
      <c r="K50" s="36">
        <f>SUMIFS(СВЦЭМ!$C$39:$C$782,СВЦЭМ!$A$39:$A$782,$A50,СВЦЭМ!$B$39:$B$782,K$47)+'СЕТ СН'!$G$9+СВЦЭМ!$D$10+'СЕТ СН'!$G$5-'СЕТ СН'!$G$17</f>
        <v>3994.2378107200002</v>
      </c>
      <c r="L50" s="36">
        <f>SUMIFS(СВЦЭМ!$C$39:$C$782,СВЦЭМ!$A$39:$A$782,$A50,СВЦЭМ!$B$39:$B$782,L$47)+'СЕТ СН'!$G$9+СВЦЭМ!$D$10+'СЕТ СН'!$G$5-'СЕТ СН'!$G$17</f>
        <v>4001.85984598</v>
      </c>
      <c r="M50" s="36">
        <f>SUMIFS(СВЦЭМ!$C$39:$C$782,СВЦЭМ!$A$39:$A$782,$A50,СВЦЭМ!$B$39:$B$782,M$47)+'СЕТ СН'!$G$9+СВЦЭМ!$D$10+'СЕТ СН'!$G$5-'СЕТ СН'!$G$17</f>
        <v>4018.44181101</v>
      </c>
      <c r="N50" s="36">
        <f>SUMIFS(СВЦЭМ!$C$39:$C$782,СВЦЭМ!$A$39:$A$782,$A50,СВЦЭМ!$B$39:$B$782,N$47)+'СЕТ СН'!$G$9+СВЦЭМ!$D$10+'СЕТ СН'!$G$5-'СЕТ СН'!$G$17</f>
        <v>4024.9783261500002</v>
      </c>
      <c r="O50" s="36">
        <f>SUMIFS(СВЦЭМ!$C$39:$C$782,СВЦЭМ!$A$39:$A$782,$A50,СВЦЭМ!$B$39:$B$782,O$47)+'СЕТ СН'!$G$9+СВЦЭМ!$D$10+'СЕТ СН'!$G$5-'СЕТ СН'!$G$17</f>
        <v>4057.8033648300002</v>
      </c>
      <c r="P50" s="36">
        <f>SUMIFS(СВЦЭМ!$C$39:$C$782,СВЦЭМ!$A$39:$A$782,$A50,СВЦЭМ!$B$39:$B$782,P$47)+'СЕТ СН'!$G$9+СВЦЭМ!$D$10+'СЕТ СН'!$G$5-'СЕТ СН'!$G$17</f>
        <v>4061.5928670600001</v>
      </c>
      <c r="Q50" s="36">
        <f>SUMIFS(СВЦЭМ!$C$39:$C$782,СВЦЭМ!$A$39:$A$782,$A50,СВЦЭМ!$B$39:$B$782,Q$47)+'СЕТ СН'!$G$9+СВЦЭМ!$D$10+'СЕТ СН'!$G$5-'СЕТ СН'!$G$17</f>
        <v>4057.58375024</v>
      </c>
      <c r="R50" s="36">
        <f>SUMIFS(СВЦЭМ!$C$39:$C$782,СВЦЭМ!$A$39:$A$782,$A50,СВЦЭМ!$B$39:$B$782,R$47)+'СЕТ СН'!$G$9+СВЦЭМ!$D$10+'СЕТ СН'!$G$5-'СЕТ СН'!$G$17</f>
        <v>4012.7366859499998</v>
      </c>
      <c r="S50" s="36">
        <f>SUMIFS(СВЦЭМ!$C$39:$C$782,СВЦЭМ!$A$39:$A$782,$A50,СВЦЭМ!$B$39:$B$782,S$47)+'СЕТ СН'!$G$9+СВЦЭМ!$D$10+'СЕТ СН'!$G$5-'СЕТ СН'!$G$17</f>
        <v>3986.2992506700002</v>
      </c>
      <c r="T50" s="36">
        <f>SUMIFS(СВЦЭМ!$C$39:$C$782,СВЦЭМ!$A$39:$A$782,$A50,СВЦЭМ!$B$39:$B$782,T$47)+'СЕТ СН'!$G$9+СВЦЭМ!$D$10+'СЕТ СН'!$G$5-'СЕТ СН'!$G$17</f>
        <v>3974.853161</v>
      </c>
      <c r="U50" s="36">
        <f>SUMIFS(СВЦЭМ!$C$39:$C$782,СВЦЭМ!$A$39:$A$782,$A50,СВЦЭМ!$B$39:$B$782,U$47)+'СЕТ СН'!$G$9+СВЦЭМ!$D$10+'СЕТ СН'!$G$5-'СЕТ СН'!$G$17</f>
        <v>3988.0156487100003</v>
      </c>
      <c r="V50" s="36">
        <f>SUMIFS(СВЦЭМ!$C$39:$C$782,СВЦЭМ!$A$39:$A$782,$A50,СВЦЭМ!$B$39:$B$782,V$47)+'СЕТ СН'!$G$9+СВЦЭМ!$D$10+'СЕТ СН'!$G$5-'СЕТ СН'!$G$17</f>
        <v>3992.0105155800002</v>
      </c>
      <c r="W50" s="36">
        <f>SUMIFS(СВЦЭМ!$C$39:$C$782,СВЦЭМ!$A$39:$A$782,$A50,СВЦЭМ!$B$39:$B$782,W$47)+'СЕТ СН'!$G$9+СВЦЭМ!$D$10+'СЕТ СН'!$G$5-'СЕТ СН'!$G$17</f>
        <v>4011.7475456299999</v>
      </c>
      <c r="X50" s="36">
        <f>SUMIFS(СВЦЭМ!$C$39:$C$782,СВЦЭМ!$A$39:$A$782,$A50,СВЦЭМ!$B$39:$B$782,X$47)+'СЕТ СН'!$G$9+СВЦЭМ!$D$10+'СЕТ СН'!$G$5-'СЕТ СН'!$G$17</f>
        <v>4030.1309641600001</v>
      </c>
      <c r="Y50" s="36">
        <f>SUMIFS(СВЦЭМ!$C$39:$C$782,СВЦЭМ!$A$39:$A$782,$A50,СВЦЭМ!$B$39:$B$782,Y$47)+'СЕТ СН'!$G$9+СВЦЭМ!$D$10+'СЕТ СН'!$G$5-'СЕТ СН'!$G$17</f>
        <v>4039.9800116800002</v>
      </c>
    </row>
    <row r="51" spans="1:25" ht="15.75" x14ac:dyDescent="0.2">
      <c r="A51" s="35">
        <f t="shared" si="1"/>
        <v>44565</v>
      </c>
      <c r="B51" s="36">
        <f>SUMIFS(СВЦЭМ!$C$39:$C$782,СВЦЭМ!$A$39:$A$782,$A51,СВЦЭМ!$B$39:$B$782,B$47)+'СЕТ СН'!$G$9+СВЦЭМ!$D$10+'СЕТ СН'!$G$5-'СЕТ СН'!$G$17</f>
        <v>3928.5525129500002</v>
      </c>
      <c r="C51" s="36">
        <f>SUMIFS(СВЦЭМ!$C$39:$C$782,СВЦЭМ!$A$39:$A$782,$A51,СВЦЭМ!$B$39:$B$782,C$47)+'СЕТ СН'!$G$9+СВЦЭМ!$D$10+'СЕТ СН'!$G$5-'СЕТ СН'!$G$17</f>
        <v>3948.32568687</v>
      </c>
      <c r="D51" s="36">
        <f>SUMIFS(СВЦЭМ!$C$39:$C$782,СВЦЭМ!$A$39:$A$782,$A51,СВЦЭМ!$B$39:$B$782,D$47)+'СЕТ СН'!$G$9+СВЦЭМ!$D$10+'СЕТ СН'!$G$5-'СЕТ СН'!$G$17</f>
        <v>3999.03169458</v>
      </c>
      <c r="E51" s="36">
        <f>SUMIFS(СВЦЭМ!$C$39:$C$782,СВЦЭМ!$A$39:$A$782,$A51,СВЦЭМ!$B$39:$B$782,E$47)+'СЕТ СН'!$G$9+СВЦЭМ!$D$10+'СЕТ СН'!$G$5-'СЕТ СН'!$G$17</f>
        <v>4015.47711265</v>
      </c>
      <c r="F51" s="36">
        <f>SUMIFS(СВЦЭМ!$C$39:$C$782,СВЦЭМ!$A$39:$A$782,$A51,СВЦЭМ!$B$39:$B$782,F$47)+'СЕТ СН'!$G$9+СВЦЭМ!$D$10+'СЕТ СН'!$G$5-'СЕТ СН'!$G$17</f>
        <v>4016.7710470299999</v>
      </c>
      <c r="G51" s="36">
        <f>SUMIFS(СВЦЭМ!$C$39:$C$782,СВЦЭМ!$A$39:$A$782,$A51,СВЦЭМ!$B$39:$B$782,G$47)+'СЕТ СН'!$G$9+СВЦЭМ!$D$10+'СЕТ СН'!$G$5-'СЕТ СН'!$G$17</f>
        <v>4012.9300521599998</v>
      </c>
      <c r="H51" s="36">
        <f>SUMIFS(СВЦЭМ!$C$39:$C$782,СВЦЭМ!$A$39:$A$782,$A51,СВЦЭМ!$B$39:$B$782,H$47)+'СЕТ СН'!$G$9+СВЦЭМ!$D$10+'СЕТ СН'!$G$5-'СЕТ СН'!$G$17</f>
        <v>3983.5163501000002</v>
      </c>
      <c r="I51" s="36">
        <f>SUMIFS(СВЦЭМ!$C$39:$C$782,СВЦЭМ!$A$39:$A$782,$A51,СВЦЭМ!$B$39:$B$782,I$47)+'СЕТ СН'!$G$9+СВЦЭМ!$D$10+'СЕТ СН'!$G$5-'СЕТ СН'!$G$17</f>
        <v>4005.2704683399998</v>
      </c>
      <c r="J51" s="36">
        <f>SUMIFS(СВЦЭМ!$C$39:$C$782,СВЦЭМ!$A$39:$A$782,$A51,СВЦЭМ!$B$39:$B$782,J$47)+'СЕТ СН'!$G$9+СВЦЭМ!$D$10+'СЕТ СН'!$G$5-'СЕТ СН'!$G$17</f>
        <v>3996.9690446700001</v>
      </c>
      <c r="K51" s="36">
        <f>SUMIFS(СВЦЭМ!$C$39:$C$782,СВЦЭМ!$A$39:$A$782,$A51,СВЦЭМ!$B$39:$B$782,K$47)+'СЕТ СН'!$G$9+СВЦЭМ!$D$10+'СЕТ СН'!$G$5-'СЕТ СН'!$G$17</f>
        <v>3966.9727101400003</v>
      </c>
      <c r="L51" s="36">
        <f>SUMIFS(СВЦЭМ!$C$39:$C$782,СВЦЭМ!$A$39:$A$782,$A51,СВЦЭМ!$B$39:$B$782,L$47)+'СЕТ СН'!$G$9+СВЦЭМ!$D$10+'СЕТ СН'!$G$5-'СЕТ СН'!$G$17</f>
        <v>3986.2799997500001</v>
      </c>
      <c r="M51" s="36">
        <f>SUMIFS(СВЦЭМ!$C$39:$C$782,СВЦЭМ!$A$39:$A$782,$A51,СВЦЭМ!$B$39:$B$782,M$47)+'СЕТ СН'!$G$9+СВЦЭМ!$D$10+'СЕТ СН'!$G$5-'СЕТ СН'!$G$17</f>
        <v>3991.8945202900004</v>
      </c>
      <c r="N51" s="36">
        <f>SUMIFS(СВЦЭМ!$C$39:$C$782,СВЦЭМ!$A$39:$A$782,$A51,СВЦЭМ!$B$39:$B$782,N$47)+'СЕТ СН'!$G$9+СВЦЭМ!$D$10+'СЕТ СН'!$G$5-'СЕТ СН'!$G$17</f>
        <v>4002.3129646400002</v>
      </c>
      <c r="O51" s="36">
        <f>SUMIFS(СВЦЭМ!$C$39:$C$782,СВЦЭМ!$A$39:$A$782,$A51,СВЦЭМ!$B$39:$B$782,O$47)+'СЕТ СН'!$G$9+СВЦЭМ!$D$10+'СЕТ СН'!$G$5-'СЕТ СН'!$G$17</f>
        <v>4015.5424042000004</v>
      </c>
      <c r="P51" s="36">
        <f>SUMIFS(СВЦЭМ!$C$39:$C$782,СВЦЭМ!$A$39:$A$782,$A51,СВЦЭМ!$B$39:$B$782,P$47)+'СЕТ СН'!$G$9+СВЦЭМ!$D$10+'СЕТ СН'!$G$5-'СЕТ СН'!$G$17</f>
        <v>4019.26138511</v>
      </c>
      <c r="Q51" s="36">
        <f>SUMIFS(СВЦЭМ!$C$39:$C$782,СВЦЭМ!$A$39:$A$782,$A51,СВЦЭМ!$B$39:$B$782,Q$47)+'СЕТ СН'!$G$9+СВЦЭМ!$D$10+'СЕТ СН'!$G$5-'СЕТ СН'!$G$17</f>
        <v>4005.7436857800003</v>
      </c>
      <c r="R51" s="36">
        <f>SUMIFS(СВЦЭМ!$C$39:$C$782,СВЦЭМ!$A$39:$A$782,$A51,СВЦЭМ!$B$39:$B$782,R$47)+'СЕТ СН'!$G$9+СВЦЭМ!$D$10+'СЕТ СН'!$G$5-'СЕТ СН'!$G$17</f>
        <v>3969.01435227</v>
      </c>
      <c r="S51" s="36">
        <f>SUMIFS(СВЦЭМ!$C$39:$C$782,СВЦЭМ!$A$39:$A$782,$A51,СВЦЭМ!$B$39:$B$782,S$47)+'СЕТ СН'!$G$9+СВЦЭМ!$D$10+'СЕТ СН'!$G$5-'СЕТ СН'!$G$17</f>
        <v>3975.9996542099998</v>
      </c>
      <c r="T51" s="36">
        <f>SUMIFS(СВЦЭМ!$C$39:$C$782,СВЦЭМ!$A$39:$A$782,$A51,СВЦЭМ!$B$39:$B$782,T$47)+'СЕТ СН'!$G$9+СВЦЭМ!$D$10+'СЕТ СН'!$G$5-'СЕТ СН'!$G$17</f>
        <v>3972.7035889999997</v>
      </c>
      <c r="U51" s="36">
        <f>SUMIFS(СВЦЭМ!$C$39:$C$782,СВЦЭМ!$A$39:$A$782,$A51,СВЦЭМ!$B$39:$B$782,U$47)+'СЕТ СН'!$G$9+СВЦЭМ!$D$10+'СЕТ СН'!$G$5-'СЕТ СН'!$G$17</f>
        <v>3973.6581307699998</v>
      </c>
      <c r="V51" s="36">
        <f>SUMIFS(СВЦЭМ!$C$39:$C$782,СВЦЭМ!$A$39:$A$782,$A51,СВЦЭМ!$B$39:$B$782,V$47)+'СЕТ СН'!$G$9+СВЦЭМ!$D$10+'СЕТ СН'!$G$5-'СЕТ СН'!$G$17</f>
        <v>3960.9653254700002</v>
      </c>
      <c r="W51" s="36">
        <f>SUMIFS(СВЦЭМ!$C$39:$C$782,СВЦЭМ!$A$39:$A$782,$A51,СВЦЭМ!$B$39:$B$782,W$47)+'СЕТ СН'!$G$9+СВЦЭМ!$D$10+'СЕТ СН'!$G$5-'СЕТ СН'!$G$17</f>
        <v>3974.8548173999998</v>
      </c>
      <c r="X51" s="36">
        <f>SUMIFS(СВЦЭМ!$C$39:$C$782,СВЦЭМ!$A$39:$A$782,$A51,СВЦЭМ!$B$39:$B$782,X$47)+'СЕТ СН'!$G$9+СВЦЭМ!$D$10+'СЕТ СН'!$G$5-'СЕТ СН'!$G$17</f>
        <v>3983.62287251</v>
      </c>
      <c r="Y51" s="36">
        <f>SUMIFS(СВЦЭМ!$C$39:$C$782,СВЦЭМ!$A$39:$A$782,$A51,СВЦЭМ!$B$39:$B$782,Y$47)+'СЕТ СН'!$G$9+СВЦЭМ!$D$10+'СЕТ СН'!$G$5-'СЕТ СН'!$G$17</f>
        <v>4009.1894720600003</v>
      </c>
    </row>
    <row r="52" spans="1:25" ht="15.75" x14ac:dyDescent="0.2">
      <c r="A52" s="35">
        <f t="shared" si="1"/>
        <v>44566</v>
      </c>
      <c r="B52" s="36">
        <f>SUMIFS(СВЦЭМ!$C$39:$C$782,СВЦЭМ!$A$39:$A$782,$A52,СВЦЭМ!$B$39:$B$782,B$47)+'СЕТ СН'!$G$9+СВЦЭМ!$D$10+'СЕТ СН'!$G$5-'СЕТ СН'!$G$17</f>
        <v>3928.9883810199999</v>
      </c>
      <c r="C52" s="36">
        <f>SUMIFS(СВЦЭМ!$C$39:$C$782,СВЦЭМ!$A$39:$A$782,$A52,СВЦЭМ!$B$39:$B$782,C$47)+'СЕТ СН'!$G$9+СВЦЭМ!$D$10+'СЕТ СН'!$G$5-'СЕТ СН'!$G$17</f>
        <v>3941.6372325399998</v>
      </c>
      <c r="D52" s="36">
        <f>SUMIFS(СВЦЭМ!$C$39:$C$782,СВЦЭМ!$A$39:$A$782,$A52,СВЦЭМ!$B$39:$B$782,D$47)+'СЕТ СН'!$G$9+СВЦЭМ!$D$10+'СЕТ СН'!$G$5-'СЕТ СН'!$G$17</f>
        <v>3967.7755202500002</v>
      </c>
      <c r="E52" s="36">
        <f>SUMIFS(СВЦЭМ!$C$39:$C$782,СВЦЭМ!$A$39:$A$782,$A52,СВЦЭМ!$B$39:$B$782,E$47)+'СЕТ СН'!$G$9+СВЦЭМ!$D$10+'СЕТ СН'!$G$5-'СЕТ СН'!$G$17</f>
        <v>3981.6491653900002</v>
      </c>
      <c r="F52" s="36">
        <f>SUMIFS(СВЦЭМ!$C$39:$C$782,СВЦЭМ!$A$39:$A$782,$A52,СВЦЭМ!$B$39:$B$782,F$47)+'СЕТ СН'!$G$9+СВЦЭМ!$D$10+'СЕТ СН'!$G$5-'СЕТ СН'!$G$17</f>
        <v>3972.5149353799998</v>
      </c>
      <c r="G52" s="36">
        <f>SUMIFS(СВЦЭМ!$C$39:$C$782,СВЦЭМ!$A$39:$A$782,$A52,СВЦЭМ!$B$39:$B$782,G$47)+'СЕТ СН'!$G$9+СВЦЭМ!$D$10+'СЕТ СН'!$G$5-'СЕТ СН'!$G$17</f>
        <v>3954.2917654399998</v>
      </c>
      <c r="H52" s="36">
        <f>SUMIFS(СВЦЭМ!$C$39:$C$782,СВЦЭМ!$A$39:$A$782,$A52,СВЦЭМ!$B$39:$B$782,H$47)+'СЕТ СН'!$G$9+СВЦЭМ!$D$10+'СЕТ СН'!$G$5-'СЕТ СН'!$G$17</f>
        <v>3927.8493727200002</v>
      </c>
      <c r="I52" s="36">
        <f>SUMIFS(СВЦЭМ!$C$39:$C$782,СВЦЭМ!$A$39:$A$782,$A52,СВЦЭМ!$B$39:$B$782,I$47)+'СЕТ СН'!$G$9+СВЦЭМ!$D$10+'СЕТ СН'!$G$5-'СЕТ СН'!$G$17</f>
        <v>3923.31270675</v>
      </c>
      <c r="J52" s="36">
        <f>SUMIFS(СВЦЭМ!$C$39:$C$782,СВЦЭМ!$A$39:$A$782,$A52,СВЦЭМ!$B$39:$B$782,J$47)+'СЕТ СН'!$G$9+СВЦЭМ!$D$10+'СЕТ СН'!$G$5-'СЕТ СН'!$G$17</f>
        <v>3929.4799563000001</v>
      </c>
      <c r="K52" s="36">
        <f>SUMIFS(СВЦЭМ!$C$39:$C$782,СВЦЭМ!$A$39:$A$782,$A52,СВЦЭМ!$B$39:$B$782,K$47)+'СЕТ СН'!$G$9+СВЦЭМ!$D$10+'СЕТ СН'!$G$5-'СЕТ СН'!$G$17</f>
        <v>3913.0557221099998</v>
      </c>
      <c r="L52" s="36">
        <f>SUMIFS(СВЦЭМ!$C$39:$C$782,СВЦЭМ!$A$39:$A$782,$A52,СВЦЭМ!$B$39:$B$782,L$47)+'СЕТ СН'!$G$9+СВЦЭМ!$D$10+'СЕТ СН'!$G$5-'СЕТ СН'!$G$17</f>
        <v>3917.70207497</v>
      </c>
      <c r="M52" s="36">
        <f>SUMIFS(СВЦЭМ!$C$39:$C$782,СВЦЭМ!$A$39:$A$782,$A52,СВЦЭМ!$B$39:$B$782,M$47)+'СЕТ СН'!$G$9+СВЦЭМ!$D$10+'СЕТ СН'!$G$5-'СЕТ СН'!$G$17</f>
        <v>3908.8148130199997</v>
      </c>
      <c r="N52" s="36">
        <f>SUMIFS(СВЦЭМ!$C$39:$C$782,СВЦЭМ!$A$39:$A$782,$A52,СВЦЭМ!$B$39:$B$782,N$47)+'СЕТ СН'!$G$9+СВЦЭМ!$D$10+'СЕТ СН'!$G$5-'СЕТ СН'!$G$17</f>
        <v>3930.7596932699998</v>
      </c>
      <c r="O52" s="36">
        <f>SUMIFS(СВЦЭМ!$C$39:$C$782,СВЦЭМ!$A$39:$A$782,$A52,СВЦЭМ!$B$39:$B$782,O$47)+'СЕТ СН'!$G$9+СВЦЭМ!$D$10+'СЕТ СН'!$G$5-'СЕТ СН'!$G$17</f>
        <v>3963.9970802500002</v>
      </c>
      <c r="P52" s="36">
        <f>SUMIFS(СВЦЭМ!$C$39:$C$782,СВЦЭМ!$A$39:$A$782,$A52,СВЦЭМ!$B$39:$B$782,P$47)+'СЕТ СН'!$G$9+СВЦЭМ!$D$10+'СЕТ СН'!$G$5-'СЕТ СН'!$G$17</f>
        <v>3961.7423658799999</v>
      </c>
      <c r="Q52" s="36">
        <f>SUMIFS(СВЦЭМ!$C$39:$C$782,СВЦЭМ!$A$39:$A$782,$A52,СВЦЭМ!$B$39:$B$782,Q$47)+'СЕТ СН'!$G$9+СВЦЭМ!$D$10+'СЕТ СН'!$G$5-'СЕТ СН'!$G$17</f>
        <v>3956.6025348499998</v>
      </c>
      <c r="R52" s="36">
        <f>SUMIFS(СВЦЭМ!$C$39:$C$782,СВЦЭМ!$A$39:$A$782,$A52,СВЦЭМ!$B$39:$B$782,R$47)+'СЕТ СН'!$G$9+СВЦЭМ!$D$10+'СЕТ СН'!$G$5-'СЕТ СН'!$G$17</f>
        <v>3902.1561612200003</v>
      </c>
      <c r="S52" s="36">
        <f>SUMIFS(СВЦЭМ!$C$39:$C$782,СВЦЭМ!$A$39:$A$782,$A52,СВЦЭМ!$B$39:$B$782,S$47)+'СЕТ СН'!$G$9+СВЦЭМ!$D$10+'СЕТ СН'!$G$5-'СЕТ СН'!$G$17</f>
        <v>3897.7375019199999</v>
      </c>
      <c r="T52" s="36">
        <f>SUMIFS(СВЦЭМ!$C$39:$C$782,СВЦЭМ!$A$39:$A$782,$A52,СВЦЭМ!$B$39:$B$782,T$47)+'СЕТ СН'!$G$9+СВЦЭМ!$D$10+'СЕТ СН'!$G$5-'СЕТ СН'!$G$17</f>
        <v>3896.8431359400001</v>
      </c>
      <c r="U52" s="36">
        <f>SUMIFS(СВЦЭМ!$C$39:$C$782,СВЦЭМ!$A$39:$A$782,$A52,СВЦЭМ!$B$39:$B$782,U$47)+'СЕТ СН'!$G$9+СВЦЭМ!$D$10+'СЕТ СН'!$G$5-'СЕТ СН'!$G$17</f>
        <v>3892.4075751999999</v>
      </c>
      <c r="V52" s="36">
        <f>SUMIFS(СВЦЭМ!$C$39:$C$782,СВЦЭМ!$A$39:$A$782,$A52,СВЦЭМ!$B$39:$B$782,V$47)+'СЕТ СН'!$G$9+СВЦЭМ!$D$10+'СЕТ СН'!$G$5-'СЕТ СН'!$G$17</f>
        <v>3888.9807876599998</v>
      </c>
      <c r="W52" s="36">
        <f>SUMIFS(СВЦЭМ!$C$39:$C$782,СВЦЭМ!$A$39:$A$782,$A52,СВЦЭМ!$B$39:$B$782,W$47)+'СЕТ СН'!$G$9+СВЦЭМ!$D$10+'СЕТ СН'!$G$5-'СЕТ СН'!$G$17</f>
        <v>3925.4508757000003</v>
      </c>
      <c r="X52" s="36">
        <f>SUMIFS(СВЦЭМ!$C$39:$C$782,СВЦЭМ!$A$39:$A$782,$A52,СВЦЭМ!$B$39:$B$782,X$47)+'СЕТ СН'!$G$9+СВЦЭМ!$D$10+'СЕТ СН'!$G$5-'СЕТ СН'!$G$17</f>
        <v>3945.56058046</v>
      </c>
      <c r="Y52" s="36">
        <f>SUMIFS(СВЦЭМ!$C$39:$C$782,СВЦЭМ!$A$39:$A$782,$A52,СВЦЭМ!$B$39:$B$782,Y$47)+'СЕТ СН'!$G$9+СВЦЭМ!$D$10+'СЕТ СН'!$G$5-'СЕТ СН'!$G$17</f>
        <v>3960.36251812</v>
      </c>
    </row>
    <row r="53" spans="1:25" ht="15.75" x14ac:dyDescent="0.2">
      <c r="A53" s="35">
        <f t="shared" si="1"/>
        <v>44567</v>
      </c>
      <c r="B53" s="36">
        <f>SUMIFS(СВЦЭМ!$C$39:$C$782,СВЦЭМ!$A$39:$A$782,$A53,СВЦЭМ!$B$39:$B$782,B$47)+'СЕТ СН'!$G$9+СВЦЭМ!$D$10+'СЕТ СН'!$G$5-'СЕТ СН'!$G$17</f>
        <v>3939.6430891099999</v>
      </c>
      <c r="C53" s="36">
        <f>SUMIFS(СВЦЭМ!$C$39:$C$782,СВЦЭМ!$A$39:$A$782,$A53,СВЦЭМ!$B$39:$B$782,C$47)+'СЕТ СН'!$G$9+СВЦЭМ!$D$10+'СЕТ СН'!$G$5-'СЕТ СН'!$G$17</f>
        <v>3967.1043470300001</v>
      </c>
      <c r="D53" s="36">
        <f>SUMIFS(СВЦЭМ!$C$39:$C$782,СВЦЭМ!$A$39:$A$782,$A53,СВЦЭМ!$B$39:$B$782,D$47)+'СЕТ СН'!$G$9+СВЦЭМ!$D$10+'СЕТ СН'!$G$5-'СЕТ СН'!$G$17</f>
        <v>3980.0489169399998</v>
      </c>
      <c r="E53" s="36">
        <f>SUMIFS(СВЦЭМ!$C$39:$C$782,СВЦЭМ!$A$39:$A$782,$A53,СВЦЭМ!$B$39:$B$782,E$47)+'СЕТ СН'!$G$9+СВЦЭМ!$D$10+'СЕТ СН'!$G$5-'СЕТ СН'!$G$17</f>
        <v>3995.9297139600003</v>
      </c>
      <c r="F53" s="36">
        <f>SUMIFS(СВЦЭМ!$C$39:$C$782,СВЦЭМ!$A$39:$A$782,$A53,СВЦЭМ!$B$39:$B$782,F$47)+'СЕТ СН'!$G$9+СВЦЭМ!$D$10+'СЕТ СН'!$G$5-'СЕТ СН'!$G$17</f>
        <v>3994.3605643400001</v>
      </c>
      <c r="G53" s="36">
        <f>SUMIFS(СВЦЭМ!$C$39:$C$782,СВЦЭМ!$A$39:$A$782,$A53,СВЦЭМ!$B$39:$B$782,G$47)+'СЕТ СН'!$G$9+СВЦЭМ!$D$10+'СЕТ СН'!$G$5-'СЕТ СН'!$G$17</f>
        <v>3974.5182188700001</v>
      </c>
      <c r="H53" s="36">
        <f>SUMIFS(СВЦЭМ!$C$39:$C$782,СВЦЭМ!$A$39:$A$782,$A53,СВЦЭМ!$B$39:$B$782,H$47)+'СЕТ СН'!$G$9+СВЦЭМ!$D$10+'СЕТ СН'!$G$5-'СЕТ СН'!$G$17</f>
        <v>3945.6463985</v>
      </c>
      <c r="I53" s="36">
        <f>SUMIFS(СВЦЭМ!$C$39:$C$782,СВЦЭМ!$A$39:$A$782,$A53,СВЦЭМ!$B$39:$B$782,I$47)+'СЕТ СН'!$G$9+СВЦЭМ!$D$10+'СЕТ СН'!$G$5-'СЕТ СН'!$G$17</f>
        <v>3926.4365484199998</v>
      </c>
      <c r="J53" s="36">
        <f>SUMIFS(СВЦЭМ!$C$39:$C$782,СВЦЭМ!$A$39:$A$782,$A53,СВЦЭМ!$B$39:$B$782,J$47)+'СЕТ СН'!$G$9+СВЦЭМ!$D$10+'СЕТ СН'!$G$5-'СЕТ СН'!$G$17</f>
        <v>3905.4470485700003</v>
      </c>
      <c r="K53" s="36">
        <f>SUMIFS(СВЦЭМ!$C$39:$C$782,СВЦЭМ!$A$39:$A$782,$A53,СВЦЭМ!$B$39:$B$782,K$47)+'СЕТ СН'!$G$9+СВЦЭМ!$D$10+'СЕТ СН'!$G$5-'СЕТ СН'!$G$17</f>
        <v>3907.0920231199998</v>
      </c>
      <c r="L53" s="36">
        <f>SUMIFS(СВЦЭМ!$C$39:$C$782,СВЦЭМ!$A$39:$A$782,$A53,СВЦЭМ!$B$39:$B$782,L$47)+'СЕТ СН'!$G$9+СВЦЭМ!$D$10+'СЕТ СН'!$G$5-'СЕТ СН'!$G$17</f>
        <v>3930.1473487100002</v>
      </c>
      <c r="M53" s="36">
        <f>SUMIFS(СВЦЭМ!$C$39:$C$782,СВЦЭМ!$A$39:$A$782,$A53,СВЦЭМ!$B$39:$B$782,M$47)+'СЕТ СН'!$G$9+СВЦЭМ!$D$10+'СЕТ СН'!$G$5-'СЕТ СН'!$G$17</f>
        <v>3935.1294027000004</v>
      </c>
      <c r="N53" s="36">
        <f>SUMIFS(СВЦЭМ!$C$39:$C$782,СВЦЭМ!$A$39:$A$782,$A53,СВЦЭМ!$B$39:$B$782,N$47)+'СЕТ СН'!$G$9+СВЦЭМ!$D$10+'СЕТ СН'!$G$5-'СЕТ СН'!$G$17</f>
        <v>3963.9423296599998</v>
      </c>
      <c r="O53" s="36">
        <f>SUMIFS(СВЦЭМ!$C$39:$C$782,СВЦЭМ!$A$39:$A$782,$A53,СВЦЭМ!$B$39:$B$782,O$47)+'СЕТ СН'!$G$9+СВЦЭМ!$D$10+'СЕТ СН'!$G$5-'СЕТ СН'!$G$17</f>
        <v>4004.13790371</v>
      </c>
      <c r="P53" s="36">
        <f>SUMIFS(СВЦЭМ!$C$39:$C$782,СВЦЭМ!$A$39:$A$782,$A53,СВЦЭМ!$B$39:$B$782,P$47)+'СЕТ СН'!$G$9+СВЦЭМ!$D$10+'СЕТ СН'!$G$5-'СЕТ СН'!$G$17</f>
        <v>4012.23534741</v>
      </c>
      <c r="Q53" s="36">
        <f>SUMIFS(СВЦЭМ!$C$39:$C$782,СВЦЭМ!$A$39:$A$782,$A53,СВЦЭМ!$B$39:$B$782,Q$47)+'СЕТ СН'!$G$9+СВЦЭМ!$D$10+'СЕТ СН'!$G$5-'СЕТ СН'!$G$17</f>
        <v>4002.15727032</v>
      </c>
      <c r="R53" s="36">
        <f>SUMIFS(СВЦЭМ!$C$39:$C$782,СВЦЭМ!$A$39:$A$782,$A53,СВЦЭМ!$B$39:$B$782,R$47)+'СЕТ СН'!$G$9+СВЦЭМ!$D$10+'СЕТ СН'!$G$5-'СЕТ СН'!$G$17</f>
        <v>3952.8952846100001</v>
      </c>
      <c r="S53" s="36">
        <f>SUMIFS(СВЦЭМ!$C$39:$C$782,СВЦЭМ!$A$39:$A$782,$A53,СВЦЭМ!$B$39:$B$782,S$47)+'СЕТ СН'!$G$9+СВЦЭМ!$D$10+'СЕТ СН'!$G$5-'СЕТ СН'!$G$17</f>
        <v>3932.8156301099998</v>
      </c>
      <c r="T53" s="36">
        <f>SUMIFS(СВЦЭМ!$C$39:$C$782,СВЦЭМ!$A$39:$A$782,$A53,СВЦЭМ!$B$39:$B$782,T$47)+'СЕТ СН'!$G$9+СВЦЭМ!$D$10+'СЕТ СН'!$G$5-'СЕТ СН'!$G$17</f>
        <v>3927.9366134399997</v>
      </c>
      <c r="U53" s="36">
        <f>SUMIFS(СВЦЭМ!$C$39:$C$782,СВЦЭМ!$A$39:$A$782,$A53,СВЦЭМ!$B$39:$B$782,U$47)+'СЕТ СН'!$G$9+СВЦЭМ!$D$10+'СЕТ СН'!$G$5-'СЕТ СН'!$G$17</f>
        <v>3934.5353943199998</v>
      </c>
      <c r="V53" s="36">
        <f>SUMIFS(СВЦЭМ!$C$39:$C$782,СВЦЭМ!$A$39:$A$782,$A53,СВЦЭМ!$B$39:$B$782,V$47)+'СЕТ СН'!$G$9+СВЦЭМ!$D$10+'СЕТ СН'!$G$5-'СЕТ СН'!$G$17</f>
        <v>3938.04055866</v>
      </c>
      <c r="W53" s="36">
        <f>SUMIFS(СВЦЭМ!$C$39:$C$782,СВЦЭМ!$A$39:$A$782,$A53,СВЦЭМ!$B$39:$B$782,W$47)+'СЕТ СН'!$G$9+СВЦЭМ!$D$10+'СЕТ СН'!$G$5-'СЕТ СН'!$G$17</f>
        <v>3947.6948719800002</v>
      </c>
      <c r="X53" s="36">
        <f>SUMIFS(СВЦЭМ!$C$39:$C$782,СВЦЭМ!$A$39:$A$782,$A53,СВЦЭМ!$B$39:$B$782,X$47)+'СЕТ СН'!$G$9+СВЦЭМ!$D$10+'СЕТ СН'!$G$5-'СЕТ СН'!$G$17</f>
        <v>3966.2177664600003</v>
      </c>
      <c r="Y53" s="36">
        <f>SUMIFS(СВЦЭМ!$C$39:$C$782,СВЦЭМ!$A$39:$A$782,$A53,СВЦЭМ!$B$39:$B$782,Y$47)+'СЕТ СН'!$G$9+СВЦЭМ!$D$10+'СЕТ СН'!$G$5-'СЕТ СН'!$G$17</f>
        <v>3999.1187238800003</v>
      </c>
    </row>
    <row r="54" spans="1:25" ht="15.75" x14ac:dyDescent="0.2">
      <c r="A54" s="35">
        <f t="shared" si="1"/>
        <v>44568</v>
      </c>
      <c r="B54" s="36">
        <f>SUMIFS(СВЦЭМ!$C$39:$C$782,СВЦЭМ!$A$39:$A$782,$A54,СВЦЭМ!$B$39:$B$782,B$47)+'СЕТ СН'!$G$9+СВЦЭМ!$D$10+'СЕТ СН'!$G$5-'СЕТ СН'!$G$17</f>
        <v>4037.3679191600004</v>
      </c>
      <c r="C54" s="36">
        <f>SUMIFS(СВЦЭМ!$C$39:$C$782,СВЦЭМ!$A$39:$A$782,$A54,СВЦЭМ!$B$39:$B$782,C$47)+'СЕТ СН'!$G$9+СВЦЭМ!$D$10+'СЕТ СН'!$G$5-'СЕТ СН'!$G$17</f>
        <v>4010.27604557</v>
      </c>
      <c r="D54" s="36">
        <f>SUMIFS(СВЦЭМ!$C$39:$C$782,СВЦЭМ!$A$39:$A$782,$A54,СВЦЭМ!$B$39:$B$782,D$47)+'СЕТ СН'!$G$9+СВЦЭМ!$D$10+'СЕТ СН'!$G$5-'СЕТ СН'!$G$17</f>
        <v>4037.7100028700002</v>
      </c>
      <c r="E54" s="36">
        <f>SUMIFS(СВЦЭМ!$C$39:$C$782,СВЦЭМ!$A$39:$A$782,$A54,СВЦЭМ!$B$39:$B$782,E$47)+'СЕТ СН'!$G$9+СВЦЭМ!$D$10+'СЕТ СН'!$G$5-'СЕТ СН'!$G$17</f>
        <v>4034.1679864400003</v>
      </c>
      <c r="F54" s="36">
        <f>SUMIFS(СВЦЭМ!$C$39:$C$782,СВЦЭМ!$A$39:$A$782,$A54,СВЦЭМ!$B$39:$B$782,F$47)+'СЕТ СН'!$G$9+СВЦЭМ!$D$10+'СЕТ СН'!$G$5-'СЕТ СН'!$G$17</f>
        <v>4028.4145361999999</v>
      </c>
      <c r="G54" s="36">
        <f>SUMIFS(СВЦЭМ!$C$39:$C$782,СВЦЭМ!$A$39:$A$782,$A54,СВЦЭМ!$B$39:$B$782,G$47)+'СЕТ СН'!$G$9+СВЦЭМ!$D$10+'СЕТ СН'!$G$5-'СЕТ СН'!$G$17</f>
        <v>4024.7584126500001</v>
      </c>
      <c r="H54" s="36">
        <f>SUMIFS(СВЦЭМ!$C$39:$C$782,СВЦЭМ!$A$39:$A$782,$A54,СВЦЭМ!$B$39:$B$782,H$47)+'СЕТ СН'!$G$9+СВЦЭМ!$D$10+'СЕТ СН'!$G$5-'СЕТ СН'!$G$17</f>
        <v>3991.5388765500002</v>
      </c>
      <c r="I54" s="36">
        <f>SUMIFS(СВЦЭМ!$C$39:$C$782,СВЦЭМ!$A$39:$A$782,$A54,СВЦЭМ!$B$39:$B$782,I$47)+'СЕТ СН'!$G$9+СВЦЭМ!$D$10+'СЕТ СН'!$G$5-'СЕТ СН'!$G$17</f>
        <v>3986.4116645700001</v>
      </c>
      <c r="J54" s="36">
        <f>SUMIFS(СВЦЭМ!$C$39:$C$782,СВЦЭМ!$A$39:$A$782,$A54,СВЦЭМ!$B$39:$B$782,J$47)+'СЕТ СН'!$G$9+СВЦЭМ!$D$10+'СЕТ СН'!$G$5-'СЕТ СН'!$G$17</f>
        <v>4001.5693715500001</v>
      </c>
      <c r="K54" s="36">
        <f>SUMIFS(СВЦЭМ!$C$39:$C$782,СВЦЭМ!$A$39:$A$782,$A54,СВЦЭМ!$B$39:$B$782,K$47)+'СЕТ СН'!$G$9+СВЦЭМ!$D$10+'СЕТ СН'!$G$5-'СЕТ СН'!$G$17</f>
        <v>3965.79493473</v>
      </c>
      <c r="L54" s="36">
        <f>SUMIFS(СВЦЭМ!$C$39:$C$782,СВЦЭМ!$A$39:$A$782,$A54,СВЦЭМ!$B$39:$B$782,L$47)+'СЕТ СН'!$G$9+СВЦЭМ!$D$10+'СЕТ СН'!$G$5-'СЕТ СН'!$G$17</f>
        <v>3990.0344556500004</v>
      </c>
      <c r="M54" s="36">
        <f>SUMIFS(СВЦЭМ!$C$39:$C$782,СВЦЭМ!$A$39:$A$782,$A54,СВЦЭМ!$B$39:$B$782,M$47)+'СЕТ СН'!$G$9+СВЦЭМ!$D$10+'СЕТ СН'!$G$5-'СЕТ СН'!$G$17</f>
        <v>3962.22679793</v>
      </c>
      <c r="N54" s="36">
        <f>SUMIFS(СВЦЭМ!$C$39:$C$782,СВЦЭМ!$A$39:$A$782,$A54,СВЦЭМ!$B$39:$B$782,N$47)+'СЕТ СН'!$G$9+СВЦЭМ!$D$10+'СЕТ СН'!$G$5-'СЕТ СН'!$G$17</f>
        <v>3996.7600000700004</v>
      </c>
      <c r="O54" s="36">
        <f>SUMIFS(СВЦЭМ!$C$39:$C$782,СВЦЭМ!$A$39:$A$782,$A54,СВЦЭМ!$B$39:$B$782,O$47)+'СЕТ СН'!$G$9+СВЦЭМ!$D$10+'СЕТ СН'!$G$5-'СЕТ СН'!$G$17</f>
        <v>4020.4002245500001</v>
      </c>
      <c r="P54" s="36">
        <f>SUMIFS(СВЦЭМ!$C$39:$C$782,СВЦЭМ!$A$39:$A$782,$A54,СВЦЭМ!$B$39:$B$782,P$47)+'СЕТ СН'!$G$9+СВЦЭМ!$D$10+'СЕТ СН'!$G$5-'СЕТ СН'!$G$17</f>
        <v>4017.89761907</v>
      </c>
      <c r="Q54" s="36">
        <f>SUMIFS(СВЦЭМ!$C$39:$C$782,СВЦЭМ!$A$39:$A$782,$A54,СВЦЭМ!$B$39:$B$782,Q$47)+'СЕТ СН'!$G$9+СВЦЭМ!$D$10+'СЕТ СН'!$G$5-'СЕТ СН'!$G$17</f>
        <v>4011.2551095500003</v>
      </c>
      <c r="R54" s="36">
        <f>SUMIFS(СВЦЭМ!$C$39:$C$782,СВЦЭМ!$A$39:$A$782,$A54,СВЦЭМ!$B$39:$B$782,R$47)+'СЕТ СН'!$G$9+СВЦЭМ!$D$10+'СЕТ СН'!$G$5-'СЕТ СН'!$G$17</f>
        <v>3979.8575158900003</v>
      </c>
      <c r="S54" s="36">
        <f>SUMIFS(СВЦЭМ!$C$39:$C$782,СВЦЭМ!$A$39:$A$782,$A54,СВЦЭМ!$B$39:$B$782,S$47)+'СЕТ СН'!$G$9+СВЦЭМ!$D$10+'СЕТ СН'!$G$5-'СЕТ СН'!$G$17</f>
        <v>3945.4934785400001</v>
      </c>
      <c r="T54" s="36">
        <f>SUMIFS(СВЦЭМ!$C$39:$C$782,СВЦЭМ!$A$39:$A$782,$A54,СВЦЭМ!$B$39:$B$782,T$47)+'СЕТ СН'!$G$9+СВЦЭМ!$D$10+'СЕТ СН'!$G$5-'СЕТ СН'!$G$17</f>
        <v>3970.6116462500004</v>
      </c>
      <c r="U54" s="36">
        <f>SUMIFS(СВЦЭМ!$C$39:$C$782,СВЦЭМ!$A$39:$A$782,$A54,СВЦЭМ!$B$39:$B$782,U$47)+'СЕТ СН'!$G$9+СВЦЭМ!$D$10+'СЕТ СН'!$G$5-'СЕТ СН'!$G$17</f>
        <v>3972.3125102499998</v>
      </c>
      <c r="V54" s="36">
        <f>SUMIFS(СВЦЭМ!$C$39:$C$782,СВЦЭМ!$A$39:$A$782,$A54,СВЦЭМ!$B$39:$B$782,V$47)+'СЕТ СН'!$G$9+СВЦЭМ!$D$10+'СЕТ СН'!$G$5-'СЕТ СН'!$G$17</f>
        <v>3966.8928902100001</v>
      </c>
      <c r="W54" s="36">
        <f>SUMIFS(СВЦЭМ!$C$39:$C$782,СВЦЭМ!$A$39:$A$782,$A54,СВЦЭМ!$B$39:$B$782,W$47)+'СЕТ СН'!$G$9+СВЦЭМ!$D$10+'СЕТ СН'!$G$5-'СЕТ СН'!$G$17</f>
        <v>3970.7603687000001</v>
      </c>
      <c r="X54" s="36">
        <f>SUMIFS(СВЦЭМ!$C$39:$C$782,СВЦЭМ!$A$39:$A$782,$A54,СВЦЭМ!$B$39:$B$782,X$47)+'СЕТ СН'!$G$9+СВЦЭМ!$D$10+'СЕТ СН'!$G$5-'СЕТ СН'!$G$17</f>
        <v>4031.7958673000003</v>
      </c>
      <c r="Y54" s="36">
        <f>SUMIFS(СВЦЭМ!$C$39:$C$782,СВЦЭМ!$A$39:$A$782,$A54,СВЦЭМ!$B$39:$B$782,Y$47)+'СЕТ СН'!$G$9+СВЦЭМ!$D$10+'СЕТ СН'!$G$5-'СЕТ СН'!$G$17</f>
        <v>4034.4729156900003</v>
      </c>
    </row>
    <row r="55" spans="1:25" ht="15.75" x14ac:dyDescent="0.2">
      <c r="A55" s="35">
        <f t="shared" si="1"/>
        <v>44569</v>
      </c>
      <c r="B55" s="36">
        <f>SUMIFS(СВЦЭМ!$C$39:$C$782,СВЦЭМ!$A$39:$A$782,$A55,СВЦЭМ!$B$39:$B$782,B$47)+'СЕТ СН'!$G$9+СВЦЭМ!$D$10+'СЕТ СН'!$G$5-'СЕТ СН'!$G$17</f>
        <v>4031.1029056500001</v>
      </c>
      <c r="C55" s="36">
        <f>SUMIFS(СВЦЭМ!$C$39:$C$782,СВЦЭМ!$A$39:$A$782,$A55,СВЦЭМ!$B$39:$B$782,C$47)+'СЕТ СН'!$G$9+СВЦЭМ!$D$10+'СЕТ СН'!$G$5-'СЕТ СН'!$G$17</f>
        <v>4000.0305304600001</v>
      </c>
      <c r="D55" s="36">
        <f>SUMIFS(СВЦЭМ!$C$39:$C$782,СВЦЭМ!$A$39:$A$782,$A55,СВЦЭМ!$B$39:$B$782,D$47)+'СЕТ СН'!$G$9+СВЦЭМ!$D$10+'СЕТ СН'!$G$5-'СЕТ СН'!$G$17</f>
        <v>4032.1250859800002</v>
      </c>
      <c r="E55" s="36">
        <f>SUMIFS(СВЦЭМ!$C$39:$C$782,СВЦЭМ!$A$39:$A$782,$A55,СВЦЭМ!$B$39:$B$782,E$47)+'СЕТ СН'!$G$9+СВЦЭМ!$D$10+'СЕТ СН'!$G$5-'СЕТ СН'!$G$17</f>
        <v>4030.7839751299998</v>
      </c>
      <c r="F55" s="36">
        <f>SUMIFS(СВЦЭМ!$C$39:$C$782,СВЦЭМ!$A$39:$A$782,$A55,СВЦЭМ!$B$39:$B$782,F$47)+'СЕТ СН'!$G$9+СВЦЭМ!$D$10+'СЕТ СН'!$G$5-'СЕТ СН'!$G$17</f>
        <v>4023.8228016600001</v>
      </c>
      <c r="G55" s="36">
        <f>SUMIFS(СВЦЭМ!$C$39:$C$782,СВЦЭМ!$A$39:$A$782,$A55,СВЦЭМ!$B$39:$B$782,G$47)+'СЕТ СН'!$G$9+СВЦЭМ!$D$10+'СЕТ СН'!$G$5-'СЕТ СН'!$G$17</f>
        <v>4014.1375659100004</v>
      </c>
      <c r="H55" s="36">
        <f>SUMIFS(СВЦЭМ!$C$39:$C$782,СВЦЭМ!$A$39:$A$782,$A55,СВЦЭМ!$B$39:$B$782,H$47)+'СЕТ СН'!$G$9+СВЦЭМ!$D$10+'СЕТ СН'!$G$5-'СЕТ СН'!$G$17</f>
        <v>3974.5171844900001</v>
      </c>
      <c r="I55" s="36">
        <f>SUMIFS(СВЦЭМ!$C$39:$C$782,СВЦЭМ!$A$39:$A$782,$A55,СВЦЭМ!$B$39:$B$782,I$47)+'СЕТ СН'!$G$9+СВЦЭМ!$D$10+'СЕТ СН'!$G$5-'СЕТ СН'!$G$17</f>
        <v>3965.3517959400001</v>
      </c>
      <c r="J55" s="36">
        <f>SUMIFS(СВЦЭМ!$C$39:$C$782,СВЦЭМ!$A$39:$A$782,$A55,СВЦЭМ!$B$39:$B$782,J$47)+'СЕТ СН'!$G$9+СВЦЭМ!$D$10+'СЕТ СН'!$G$5-'СЕТ СН'!$G$17</f>
        <v>3951.9427489199998</v>
      </c>
      <c r="K55" s="36">
        <f>SUMIFS(СВЦЭМ!$C$39:$C$782,СВЦЭМ!$A$39:$A$782,$A55,СВЦЭМ!$B$39:$B$782,K$47)+'СЕТ СН'!$G$9+СВЦЭМ!$D$10+'СЕТ СН'!$G$5-'СЕТ СН'!$G$17</f>
        <v>3968.60007292</v>
      </c>
      <c r="L55" s="36">
        <f>SUMIFS(СВЦЭМ!$C$39:$C$782,СВЦЭМ!$A$39:$A$782,$A55,СВЦЭМ!$B$39:$B$782,L$47)+'СЕТ СН'!$G$9+СВЦЭМ!$D$10+'СЕТ СН'!$G$5-'СЕТ СН'!$G$17</f>
        <v>3974.2703712900002</v>
      </c>
      <c r="M55" s="36">
        <f>SUMIFS(СВЦЭМ!$C$39:$C$782,СВЦЭМ!$A$39:$A$782,$A55,СВЦЭМ!$B$39:$B$782,M$47)+'СЕТ СН'!$G$9+СВЦЭМ!$D$10+'СЕТ СН'!$G$5-'СЕТ СН'!$G$17</f>
        <v>3948.9800683900003</v>
      </c>
      <c r="N55" s="36">
        <f>SUMIFS(СВЦЭМ!$C$39:$C$782,СВЦЭМ!$A$39:$A$782,$A55,СВЦЭМ!$B$39:$B$782,N$47)+'СЕТ СН'!$G$9+СВЦЭМ!$D$10+'СЕТ СН'!$G$5-'СЕТ СН'!$G$17</f>
        <v>3966.5199191900001</v>
      </c>
      <c r="O55" s="36">
        <f>SUMIFS(СВЦЭМ!$C$39:$C$782,СВЦЭМ!$A$39:$A$782,$A55,СВЦЭМ!$B$39:$B$782,O$47)+'СЕТ СН'!$G$9+СВЦЭМ!$D$10+'СЕТ СН'!$G$5-'СЕТ СН'!$G$17</f>
        <v>3999.22173066</v>
      </c>
      <c r="P55" s="36">
        <f>SUMIFS(СВЦЭМ!$C$39:$C$782,СВЦЭМ!$A$39:$A$782,$A55,СВЦЭМ!$B$39:$B$782,P$47)+'СЕТ СН'!$G$9+СВЦЭМ!$D$10+'СЕТ СН'!$G$5-'СЕТ СН'!$G$17</f>
        <v>4001.7716324000003</v>
      </c>
      <c r="Q55" s="36">
        <f>SUMIFS(СВЦЭМ!$C$39:$C$782,СВЦЭМ!$A$39:$A$782,$A55,СВЦЭМ!$B$39:$B$782,Q$47)+'СЕТ СН'!$G$9+СВЦЭМ!$D$10+'СЕТ СН'!$G$5-'СЕТ СН'!$G$17</f>
        <v>3994.6393013300003</v>
      </c>
      <c r="R55" s="36">
        <f>SUMIFS(СВЦЭМ!$C$39:$C$782,СВЦЭМ!$A$39:$A$782,$A55,СВЦЭМ!$B$39:$B$782,R$47)+'СЕТ СН'!$G$9+СВЦЭМ!$D$10+'СЕТ СН'!$G$5-'СЕТ СН'!$G$17</f>
        <v>3962.4014971699999</v>
      </c>
      <c r="S55" s="36">
        <f>SUMIFS(СВЦЭМ!$C$39:$C$782,СВЦЭМ!$A$39:$A$782,$A55,СВЦЭМ!$B$39:$B$782,S$47)+'СЕТ СН'!$G$9+СВЦЭМ!$D$10+'СЕТ СН'!$G$5-'СЕТ СН'!$G$17</f>
        <v>3934.33154788</v>
      </c>
      <c r="T55" s="36">
        <f>SUMIFS(СВЦЭМ!$C$39:$C$782,СВЦЭМ!$A$39:$A$782,$A55,СВЦЭМ!$B$39:$B$782,T$47)+'СЕТ СН'!$G$9+СВЦЭМ!$D$10+'СЕТ СН'!$G$5-'СЕТ СН'!$G$17</f>
        <v>3980.7784479399998</v>
      </c>
      <c r="U55" s="36">
        <f>SUMIFS(СВЦЭМ!$C$39:$C$782,СВЦЭМ!$A$39:$A$782,$A55,СВЦЭМ!$B$39:$B$782,U$47)+'СЕТ СН'!$G$9+СВЦЭМ!$D$10+'СЕТ СН'!$G$5-'СЕТ СН'!$G$17</f>
        <v>3979.63175391</v>
      </c>
      <c r="V55" s="36">
        <f>SUMIFS(СВЦЭМ!$C$39:$C$782,СВЦЭМ!$A$39:$A$782,$A55,СВЦЭМ!$B$39:$B$782,V$47)+'СЕТ СН'!$G$9+СВЦЭМ!$D$10+'СЕТ СН'!$G$5-'СЕТ СН'!$G$17</f>
        <v>3979.3832555500003</v>
      </c>
      <c r="W55" s="36">
        <f>SUMIFS(СВЦЭМ!$C$39:$C$782,СВЦЭМ!$A$39:$A$782,$A55,СВЦЭМ!$B$39:$B$782,W$47)+'СЕТ СН'!$G$9+СВЦЭМ!$D$10+'СЕТ СН'!$G$5-'СЕТ СН'!$G$17</f>
        <v>3976.92523106</v>
      </c>
      <c r="X55" s="36">
        <f>SUMIFS(СВЦЭМ!$C$39:$C$782,СВЦЭМ!$A$39:$A$782,$A55,СВЦЭМ!$B$39:$B$782,X$47)+'СЕТ СН'!$G$9+СВЦЭМ!$D$10+'СЕТ СН'!$G$5-'СЕТ СН'!$G$17</f>
        <v>4022.87588628</v>
      </c>
      <c r="Y55" s="36">
        <f>SUMIFS(СВЦЭМ!$C$39:$C$782,СВЦЭМ!$A$39:$A$782,$A55,СВЦЭМ!$B$39:$B$782,Y$47)+'СЕТ СН'!$G$9+СВЦЭМ!$D$10+'СЕТ СН'!$G$5-'СЕТ СН'!$G$17</f>
        <v>4052.2042794500003</v>
      </c>
    </row>
    <row r="56" spans="1:25" ht="15.75" x14ac:dyDescent="0.2">
      <c r="A56" s="35">
        <f t="shared" si="1"/>
        <v>44570</v>
      </c>
      <c r="B56" s="36">
        <f>SUMIFS(СВЦЭМ!$C$39:$C$782,СВЦЭМ!$A$39:$A$782,$A56,СВЦЭМ!$B$39:$B$782,B$47)+'СЕТ СН'!$G$9+СВЦЭМ!$D$10+'СЕТ СН'!$G$5-'СЕТ СН'!$G$17</f>
        <v>3986.5145523600004</v>
      </c>
      <c r="C56" s="36">
        <f>SUMIFS(СВЦЭМ!$C$39:$C$782,СВЦЭМ!$A$39:$A$782,$A56,СВЦЭМ!$B$39:$B$782,C$47)+'СЕТ СН'!$G$9+СВЦЭМ!$D$10+'СЕТ СН'!$G$5-'СЕТ СН'!$G$17</f>
        <v>4005.1186587100001</v>
      </c>
      <c r="D56" s="36">
        <f>SUMIFS(СВЦЭМ!$C$39:$C$782,СВЦЭМ!$A$39:$A$782,$A56,СВЦЭМ!$B$39:$B$782,D$47)+'СЕТ СН'!$G$9+СВЦЭМ!$D$10+'СЕТ СН'!$G$5-'СЕТ СН'!$G$17</f>
        <v>4054.4462958900003</v>
      </c>
      <c r="E56" s="36">
        <f>SUMIFS(СВЦЭМ!$C$39:$C$782,СВЦЭМ!$A$39:$A$782,$A56,СВЦЭМ!$B$39:$B$782,E$47)+'СЕТ СН'!$G$9+СВЦЭМ!$D$10+'СЕТ СН'!$G$5-'СЕТ СН'!$G$17</f>
        <v>4049.0366571599998</v>
      </c>
      <c r="F56" s="36">
        <f>SUMIFS(СВЦЭМ!$C$39:$C$782,СВЦЭМ!$A$39:$A$782,$A56,СВЦЭМ!$B$39:$B$782,F$47)+'СЕТ СН'!$G$9+СВЦЭМ!$D$10+'СЕТ СН'!$G$5-'СЕТ СН'!$G$17</f>
        <v>4055.91763382</v>
      </c>
      <c r="G56" s="36">
        <f>SUMIFS(СВЦЭМ!$C$39:$C$782,СВЦЭМ!$A$39:$A$782,$A56,СВЦЭМ!$B$39:$B$782,G$47)+'СЕТ СН'!$G$9+СВЦЭМ!$D$10+'СЕТ СН'!$G$5-'СЕТ СН'!$G$17</f>
        <v>4053.1499818399998</v>
      </c>
      <c r="H56" s="36">
        <f>SUMIFS(СВЦЭМ!$C$39:$C$782,СВЦЭМ!$A$39:$A$782,$A56,СВЦЭМ!$B$39:$B$782,H$47)+'СЕТ СН'!$G$9+СВЦЭМ!$D$10+'СЕТ СН'!$G$5-'СЕТ СН'!$G$17</f>
        <v>4018.8729346700002</v>
      </c>
      <c r="I56" s="36">
        <f>SUMIFS(СВЦЭМ!$C$39:$C$782,СВЦЭМ!$A$39:$A$782,$A56,СВЦЭМ!$B$39:$B$782,I$47)+'СЕТ СН'!$G$9+СВЦЭМ!$D$10+'СЕТ СН'!$G$5-'СЕТ СН'!$G$17</f>
        <v>4025.7787834199999</v>
      </c>
      <c r="J56" s="36">
        <f>SUMIFS(СВЦЭМ!$C$39:$C$782,СВЦЭМ!$A$39:$A$782,$A56,СВЦЭМ!$B$39:$B$782,J$47)+'СЕТ СН'!$G$9+СВЦЭМ!$D$10+'СЕТ СН'!$G$5-'СЕТ СН'!$G$17</f>
        <v>4004.80116456</v>
      </c>
      <c r="K56" s="36">
        <f>SUMIFS(СВЦЭМ!$C$39:$C$782,СВЦЭМ!$A$39:$A$782,$A56,СВЦЭМ!$B$39:$B$782,K$47)+'СЕТ СН'!$G$9+СВЦЭМ!$D$10+'СЕТ СН'!$G$5-'СЕТ СН'!$G$17</f>
        <v>3975.3042985299999</v>
      </c>
      <c r="L56" s="36">
        <f>SUMIFS(СВЦЭМ!$C$39:$C$782,СВЦЭМ!$A$39:$A$782,$A56,СВЦЭМ!$B$39:$B$782,L$47)+'СЕТ СН'!$G$9+СВЦЭМ!$D$10+'СЕТ СН'!$G$5-'СЕТ СН'!$G$17</f>
        <v>3981.8455575600001</v>
      </c>
      <c r="M56" s="36">
        <f>SUMIFS(СВЦЭМ!$C$39:$C$782,СВЦЭМ!$A$39:$A$782,$A56,СВЦЭМ!$B$39:$B$782,M$47)+'СЕТ СН'!$G$9+СВЦЭМ!$D$10+'СЕТ СН'!$G$5-'СЕТ СН'!$G$17</f>
        <v>3984.8074849200002</v>
      </c>
      <c r="N56" s="36">
        <f>SUMIFS(СВЦЭМ!$C$39:$C$782,СВЦЭМ!$A$39:$A$782,$A56,СВЦЭМ!$B$39:$B$782,N$47)+'СЕТ СН'!$G$9+СВЦЭМ!$D$10+'СЕТ СН'!$G$5-'СЕТ СН'!$G$17</f>
        <v>4003.6999582600001</v>
      </c>
      <c r="O56" s="36">
        <f>SUMIFS(СВЦЭМ!$C$39:$C$782,СВЦЭМ!$A$39:$A$782,$A56,СВЦЭМ!$B$39:$B$782,O$47)+'СЕТ СН'!$G$9+СВЦЭМ!$D$10+'СЕТ СН'!$G$5-'СЕТ СН'!$G$17</f>
        <v>4030.24242981</v>
      </c>
      <c r="P56" s="36">
        <f>SUMIFS(СВЦЭМ!$C$39:$C$782,СВЦЭМ!$A$39:$A$782,$A56,СВЦЭМ!$B$39:$B$782,P$47)+'СЕТ СН'!$G$9+СВЦЭМ!$D$10+'СЕТ СН'!$G$5-'СЕТ СН'!$G$17</f>
        <v>4024.8895356200001</v>
      </c>
      <c r="Q56" s="36">
        <f>SUMIFS(СВЦЭМ!$C$39:$C$782,СВЦЭМ!$A$39:$A$782,$A56,СВЦЭМ!$B$39:$B$782,Q$47)+'СЕТ СН'!$G$9+СВЦЭМ!$D$10+'СЕТ СН'!$G$5-'СЕТ СН'!$G$17</f>
        <v>4026.1672909099998</v>
      </c>
      <c r="R56" s="36">
        <f>SUMIFS(СВЦЭМ!$C$39:$C$782,СВЦЭМ!$A$39:$A$782,$A56,СВЦЭМ!$B$39:$B$782,R$47)+'СЕТ СН'!$G$9+СВЦЭМ!$D$10+'СЕТ СН'!$G$5-'СЕТ СН'!$G$17</f>
        <v>3999.7361754000003</v>
      </c>
      <c r="S56" s="36">
        <f>SUMIFS(СВЦЭМ!$C$39:$C$782,СВЦЭМ!$A$39:$A$782,$A56,СВЦЭМ!$B$39:$B$782,S$47)+'СЕТ СН'!$G$9+СВЦЭМ!$D$10+'СЕТ СН'!$G$5-'СЕТ СН'!$G$17</f>
        <v>3967.8538350400004</v>
      </c>
      <c r="T56" s="36">
        <f>SUMIFS(СВЦЭМ!$C$39:$C$782,СВЦЭМ!$A$39:$A$782,$A56,СВЦЭМ!$B$39:$B$782,T$47)+'СЕТ СН'!$G$9+СВЦЭМ!$D$10+'СЕТ СН'!$G$5-'СЕТ СН'!$G$17</f>
        <v>3974.14774536</v>
      </c>
      <c r="U56" s="36">
        <f>SUMIFS(СВЦЭМ!$C$39:$C$782,СВЦЭМ!$A$39:$A$782,$A56,СВЦЭМ!$B$39:$B$782,U$47)+'СЕТ СН'!$G$9+СВЦЭМ!$D$10+'СЕТ СН'!$G$5-'СЕТ СН'!$G$17</f>
        <v>3988.0357062200001</v>
      </c>
      <c r="V56" s="36">
        <f>SUMIFS(СВЦЭМ!$C$39:$C$782,СВЦЭМ!$A$39:$A$782,$A56,СВЦЭМ!$B$39:$B$782,V$47)+'СЕТ СН'!$G$9+СВЦЭМ!$D$10+'СЕТ СН'!$G$5-'СЕТ СН'!$G$17</f>
        <v>3984.2349273999998</v>
      </c>
      <c r="W56" s="36">
        <f>SUMIFS(СВЦЭМ!$C$39:$C$782,СВЦЭМ!$A$39:$A$782,$A56,СВЦЭМ!$B$39:$B$782,W$47)+'СЕТ СН'!$G$9+СВЦЭМ!$D$10+'СЕТ СН'!$G$5-'СЕТ СН'!$G$17</f>
        <v>3999.02911864</v>
      </c>
      <c r="X56" s="36">
        <f>SUMIFS(СВЦЭМ!$C$39:$C$782,СВЦЭМ!$A$39:$A$782,$A56,СВЦЭМ!$B$39:$B$782,X$47)+'СЕТ СН'!$G$9+СВЦЭМ!$D$10+'СЕТ СН'!$G$5-'СЕТ СН'!$G$17</f>
        <v>4005.9034824700002</v>
      </c>
      <c r="Y56" s="36">
        <f>SUMIFS(СВЦЭМ!$C$39:$C$782,СВЦЭМ!$A$39:$A$782,$A56,СВЦЭМ!$B$39:$B$782,Y$47)+'СЕТ СН'!$G$9+СВЦЭМ!$D$10+'СЕТ СН'!$G$5-'СЕТ СН'!$G$17</f>
        <v>4042.5254491200003</v>
      </c>
    </row>
    <row r="57" spans="1:25" ht="15.75" x14ac:dyDescent="0.2">
      <c r="A57" s="35">
        <f t="shared" si="1"/>
        <v>44571</v>
      </c>
      <c r="B57" s="36">
        <f>SUMIFS(СВЦЭМ!$C$39:$C$782,СВЦЭМ!$A$39:$A$782,$A57,СВЦЭМ!$B$39:$B$782,B$47)+'СЕТ СН'!$G$9+СВЦЭМ!$D$10+'СЕТ СН'!$G$5-'СЕТ СН'!$G$17</f>
        <v>4043.86516063</v>
      </c>
      <c r="C57" s="36">
        <f>SUMIFS(СВЦЭМ!$C$39:$C$782,СВЦЭМ!$A$39:$A$782,$A57,СВЦЭМ!$B$39:$B$782,C$47)+'СЕТ СН'!$G$9+СВЦЭМ!$D$10+'СЕТ СН'!$G$5-'СЕТ СН'!$G$17</f>
        <v>4040.1369038100001</v>
      </c>
      <c r="D57" s="36">
        <f>SUMIFS(СВЦЭМ!$C$39:$C$782,СВЦЭМ!$A$39:$A$782,$A57,СВЦЭМ!$B$39:$B$782,D$47)+'СЕТ СН'!$G$9+СВЦЭМ!$D$10+'СЕТ СН'!$G$5-'СЕТ СН'!$G$17</f>
        <v>4059.81106163</v>
      </c>
      <c r="E57" s="36">
        <f>SUMIFS(СВЦЭМ!$C$39:$C$782,СВЦЭМ!$A$39:$A$782,$A57,СВЦЭМ!$B$39:$B$782,E$47)+'СЕТ СН'!$G$9+СВЦЭМ!$D$10+'СЕТ СН'!$G$5-'СЕТ СН'!$G$17</f>
        <v>4063.7749946600002</v>
      </c>
      <c r="F57" s="36">
        <f>SUMIFS(СВЦЭМ!$C$39:$C$782,СВЦЭМ!$A$39:$A$782,$A57,СВЦЭМ!$B$39:$B$782,F$47)+'СЕТ СН'!$G$9+СВЦЭМ!$D$10+'СЕТ СН'!$G$5-'СЕТ СН'!$G$17</f>
        <v>4047.76010344</v>
      </c>
      <c r="G57" s="36">
        <f>SUMIFS(СВЦЭМ!$C$39:$C$782,СВЦЭМ!$A$39:$A$782,$A57,СВЦЭМ!$B$39:$B$782,G$47)+'СЕТ СН'!$G$9+СВЦЭМ!$D$10+'СЕТ СН'!$G$5-'СЕТ СН'!$G$17</f>
        <v>4040.6599992900001</v>
      </c>
      <c r="H57" s="36">
        <f>SUMIFS(СВЦЭМ!$C$39:$C$782,СВЦЭМ!$A$39:$A$782,$A57,СВЦЭМ!$B$39:$B$782,H$47)+'СЕТ СН'!$G$9+СВЦЭМ!$D$10+'СЕТ СН'!$G$5-'СЕТ СН'!$G$17</f>
        <v>3989.3592648499998</v>
      </c>
      <c r="I57" s="36">
        <f>SUMIFS(СВЦЭМ!$C$39:$C$782,СВЦЭМ!$A$39:$A$782,$A57,СВЦЭМ!$B$39:$B$782,I$47)+'СЕТ СН'!$G$9+СВЦЭМ!$D$10+'СЕТ СН'!$G$5-'СЕТ СН'!$G$17</f>
        <v>3986.3434486400001</v>
      </c>
      <c r="J57" s="36">
        <f>SUMIFS(СВЦЭМ!$C$39:$C$782,СВЦЭМ!$A$39:$A$782,$A57,СВЦЭМ!$B$39:$B$782,J$47)+'СЕТ СН'!$G$9+СВЦЭМ!$D$10+'СЕТ СН'!$G$5-'СЕТ СН'!$G$17</f>
        <v>3980.58642444</v>
      </c>
      <c r="K57" s="36">
        <f>SUMIFS(СВЦЭМ!$C$39:$C$782,СВЦЭМ!$A$39:$A$782,$A57,СВЦЭМ!$B$39:$B$782,K$47)+'СЕТ СН'!$G$9+СВЦЭМ!$D$10+'СЕТ СН'!$G$5-'СЕТ СН'!$G$17</f>
        <v>3938.6894565600001</v>
      </c>
      <c r="L57" s="36">
        <f>SUMIFS(СВЦЭМ!$C$39:$C$782,СВЦЭМ!$A$39:$A$782,$A57,СВЦЭМ!$B$39:$B$782,L$47)+'СЕТ СН'!$G$9+СВЦЭМ!$D$10+'СЕТ СН'!$G$5-'СЕТ СН'!$G$17</f>
        <v>3981.3518435699998</v>
      </c>
      <c r="M57" s="36">
        <f>SUMIFS(СВЦЭМ!$C$39:$C$782,СВЦЭМ!$A$39:$A$782,$A57,СВЦЭМ!$B$39:$B$782,M$47)+'СЕТ СН'!$G$9+СВЦЭМ!$D$10+'СЕТ СН'!$G$5-'СЕТ СН'!$G$17</f>
        <v>3973.2835581300001</v>
      </c>
      <c r="N57" s="36">
        <f>SUMIFS(СВЦЭМ!$C$39:$C$782,СВЦЭМ!$A$39:$A$782,$A57,СВЦЭМ!$B$39:$B$782,N$47)+'СЕТ СН'!$G$9+СВЦЭМ!$D$10+'СЕТ СН'!$G$5-'СЕТ СН'!$G$17</f>
        <v>3990.0467525100003</v>
      </c>
      <c r="O57" s="36">
        <f>SUMIFS(СВЦЭМ!$C$39:$C$782,СВЦЭМ!$A$39:$A$782,$A57,СВЦЭМ!$B$39:$B$782,O$47)+'СЕТ СН'!$G$9+СВЦЭМ!$D$10+'СЕТ СН'!$G$5-'СЕТ СН'!$G$17</f>
        <v>4027.3366362500001</v>
      </c>
      <c r="P57" s="36">
        <f>SUMIFS(СВЦЭМ!$C$39:$C$782,СВЦЭМ!$A$39:$A$782,$A57,СВЦЭМ!$B$39:$B$782,P$47)+'СЕТ СН'!$G$9+СВЦЭМ!$D$10+'СЕТ СН'!$G$5-'СЕТ СН'!$G$17</f>
        <v>4029.0719768099998</v>
      </c>
      <c r="Q57" s="36">
        <f>SUMIFS(СВЦЭМ!$C$39:$C$782,СВЦЭМ!$A$39:$A$782,$A57,СВЦЭМ!$B$39:$B$782,Q$47)+'СЕТ СН'!$G$9+СВЦЭМ!$D$10+'СЕТ СН'!$G$5-'СЕТ СН'!$G$17</f>
        <v>4013.06989213</v>
      </c>
      <c r="R57" s="36">
        <f>SUMIFS(СВЦЭМ!$C$39:$C$782,СВЦЭМ!$A$39:$A$782,$A57,СВЦЭМ!$B$39:$B$782,R$47)+'СЕТ СН'!$G$9+СВЦЭМ!$D$10+'СЕТ СН'!$G$5-'СЕТ СН'!$G$17</f>
        <v>3985.46108559</v>
      </c>
      <c r="S57" s="36">
        <f>SUMIFS(СВЦЭМ!$C$39:$C$782,СВЦЭМ!$A$39:$A$782,$A57,СВЦЭМ!$B$39:$B$782,S$47)+'СЕТ СН'!$G$9+СВЦЭМ!$D$10+'СЕТ СН'!$G$5-'СЕТ СН'!$G$17</f>
        <v>3952.3022953600002</v>
      </c>
      <c r="T57" s="36">
        <f>SUMIFS(СВЦЭМ!$C$39:$C$782,СВЦЭМ!$A$39:$A$782,$A57,СВЦЭМ!$B$39:$B$782,T$47)+'СЕТ СН'!$G$9+СВЦЭМ!$D$10+'СЕТ СН'!$G$5-'СЕТ СН'!$G$17</f>
        <v>3942.6122113700003</v>
      </c>
      <c r="U57" s="36">
        <f>SUMIFS(СВЦЭМ!$C$39:$C$782,СВЦЭМ!$A$39:$A$782,$A57,СВЦЭМ!$B$39:$B$782,U$47)+'СЕТ СН'!$G$9+СВЦЭМ!$D$10+'СЕТ СН'!$G$5-'СЕТ СН'!$G$17</f>
        <v>3950.1397852600003</v>
      </c>
      <c r="V57" s="36">
        <f>SUMIFS(СВЦЭМ!$C$39:$C$782,СВЦЭМ!$A$39:$A$782,$A57,СВЦЭМ!$B$39:$B$782,V$47)+'СЕТ СН'!$G$9+СВЦЭМ!$D$10+'СЕТ СН'!$G$5-'СЕТ СН'!$G$17</f>
        <v>3988.9367657100001</v>
      </c>
      <c r="W57" s="36">
        <f>SUMIFS(СВЦЭМ!$C$39:$C$782,СВЦЭМ!$A$39:$A$782,$A57,СВЦЭМ!$B$39:$B$782,W$47)+'СЕТ СН'!$G$9+СВЦЭМ!$D$10+'СЕТ СН'!$G$5-'СЕТ СН'!$G$17</f>
        <v>3983.8720143</v>
      </c>
      <c r="X57" s="36">
        <f>SUMIFS(СВЦЭМ!$C$39:$C$782,СВЦЭМ!$A$39:$A$782,$A57,СВЦЭМ!$B$39:$B$782,X$47)+'СЕТ СН'!$G$9+СВЦЭМ!$D$10+'СЕТ СН'!$G$5-'СЕТ СН'!$G$17</f>
        <v>3989.7926625500004</v>
      </c>
      <c r="Y57" s="36">
        <f>SUMIFS(СВЦЭМ!$C$39:$C$782,СВЦЭМ!$A$39:$A$782,$A57,СВЦЭМ!$B$39:$B$782,Y$47)+'СЕТ СН'!$G$9+СВЦЭМ!$D$10+'СЕТ СН'!$G$5-'СЕТ СН'!$G$17</f>
        <v>4019.6233121300002</v>
      </c>
    </row>
    <row r="58" spans="1:25" ht="15.75" x14ac:dyDescent="0.2">
      <c r="A58" s="35">
        <f t="shared" si="1"/>
        <v>44572</v>
      </c>
      <c r="B58" s="36">
        <f>SUMIFS(СВЦЭМ!$C$39:$C$782,СВЦЭМ!$A$39:$A$782,$A58,СВЦЭМ!$B$39:$B$782,B$47)+'СЕТ СН'!$G$9+СВЦЭМ!$D$10+'СЕТ СН'!$G$5-'СЕТ СН'!$G$17</f>
        <v>4032.1642639000002</v>
      </c>
      <c r="C58" s="36">
        <f>SUMIFS(СВЦЭМ!$C$39:$C$782,СВЦЭМ!$A$39:$A$782,$A58,СВЦЭМ!$B$39:$B$782,C$47)+'СЕТ СН'!$G$9+СВЦЭМ!$D$10+'СЕТ СН'!$G$5-'СЕТ СН'!$G$17</f>
        <v>4055.81439774</v>
      </c>
      <c r="D58" s="36">
        <f>SUMIFS(СВЦЭМ!$C$39:$C$782,СВЦЭМ!$A$39:$A$782,$A58,СВЦЭМ!$B$39:$B$782,D$47)+'СЕТ СН'!$G$9+СВЦЭМ!$D$10+'СЕТ СН'!$G$5-'СЕТ СН'!$G$17</f>
        <v>4089.0701968000003</v>
      </c>
      <c r="E58" s="36">
        <f>SUMIFS(СВЦЭМ!$C$39:$C$782,СВЦЭМ!$A$39:$A$782,$A58,СВЦЭМ!$B$39:$B$782,E$47)+'СЕТ СН'!$G$9+СВЦЭМ!$D$10+'СЕТ СН'!$G$5-'СЕТ СН'!$G$17</f>
        <v>4077.7991414200001</v>
      </c>
      <c r="F58" s="36">
        <f>SUMIFS(СВЦЭМ!$C$39:$C$782,СВЦЭМ!$A$39:$A$782,$A58,СВЦЭМ!$B$39:$B$782,F$47)+'СЕТ СН'!$G$9+СВЦЭМ!$D$10+'СЕТ СН'!$G$5-'СЕТ СН'!$G$17</f>
        <v>4065.3228390000004</v>
      </c>
      <c r="G58" s="36">
        <f>SUMIFS(СВЦЭМ!$C$39:$C$782,СВЦЭМ!$A$39:$A$782,$A58,СВЦЭМ!$B$39:$B$782,G$47)+'СЕТ СН'!$G$9+СВЦЭМ!$D$10+'СЕТ СН'!$G$5-'СЕТ СН'!$G$17</f>
        <v>4044.8410794400002</v>
      </c>
      <c r="H58" s="36">
        <f>SUMIFS(СВЦЭМ!$C$39:$C$782,СВЦЭМ!$A$39:$A$782,$A58,СВЦЭМ!$B$39:$B$782,H$47)+'СЕТ СН'!$G$9+СВЦЭМ!$D$10+'СЕТ СН'!$G$5-'СЕТ СН'!$G$17</f>
        <v>3990.2075371600004</v>
      </c>
      <c r="I58" s="36">
        <f>SUMIFS(СВЦЭМ!$C$39:$C$782,СВЦЭМ!$A$39:$A$782,$A58,СВЦЭМ!$B$39:$B$782,I$47)+'СЕТ СН'!$G$9+СВЦЭМ!$D$10+'СЕТ СН'!$G$5-'СЕТ СН'!$G$17</f>
        <v>3988.05902436</v>
      </c>
      <c r="J58" s="36">
        <f>SUMIFS(СВЦЭМ!$C$39:$C$782,СВЦЭМ!$A$39:$A$782,$A58,СВЦЭМ!$B$39:$B$782,J$47)+'СЕТ СН'!$G$9+СВЦЭМ!$D$10+'СЕТ СН'!$G$5-'СЕТ СН'!$G$17</f>
        <v>3971.1008349399999</v>
      </c>
      <c r="K58" s="36">
        <f>SUMIFS(СВЦЭМ!$C$39:$C$782,СВЦЭМ!$A$39:$A$782,$A58,СВЦЭМ!$B$39:$B$782,K$47)+'СЕТ СН'!$G$9+СВЦЭМ!$D$10+'СЕТ СН'!$G$5-'СЕТ СН'!$G$17</f>
        <v>3955.8987918299999</v>
      </c>
      <c r="L58" s="36">
        <f>SUMIFS(СВЦЭМ!$C$39:$C$782,СВЦЭМ!$A$39:$A$782,$A58,СВЦЭМ!$B$39:$B$782,L$47)+'СЕТ СН'!$G$9+СВЦЭМ!$D$10+'СЕТ СН'!$G$5-'СЕТ СН'!$G$17</f>
        <v>3958.24183154</v>
      </c>
      <c r="M58" s="36">
        <f>SUMIFS(СВЦЭМ!$C$39:$C$782,СВЦЭМ!$A$39:$A$782,$A58,СВЦЭМ!$B$39:$B$782,M$47)+'СЕТ СН'!$G$9+СВЦЭМ!$D$10+'СЕТ СН'!$G$5-'СЕТ СН'!$G$17</f>
        <v>3961.6030530899998</v>
      </c>
      <c r="N58" s="36">
        <f>SUMIFS(СВЦЭМ!$C$39:$C$782,СВЦЭМ!$A$39:$A$782,$A58,СВЦЭМ!$B$39:$B$782,N$47)+'СЕТ СН'!$G$9+СВЦЭМ!$D$10+'СЕТ СН'!$G$5-'СЕТ СН'!$G$17</f>
        <v>3975.9459267299999</v>
      </c>
      <c r="O58" s="36">
        <f>SUMIFS(СВЦЭМ!$C$39:$C$782,СВЦЭМ!$A$39:$A$782,$A58,СВЦЭМ!$B$39:$B$782,O$47)+'СЕТ СН'!$G$9+СВЦЭМ!$D$10+'СЕТ СН'!$G$5-'СЕТ СН'!$G$17</f>
        <v>4010.4714570200003</v>
      </c>
      <c r="P58" s="36">
        <f>SUMIFS(СВЦЭМ!$C$39:$C$782,СВЦЭМ!$A$39:$A$782,$A58,СВЦЭМ!$B$39:$B$782,P$47)+'СЕТ СН'!$G$9+СВЦЭМ!$D$10+'СЕТ СН'!$G$5-'СЕТ СН'!$G$17</f>
        <v>4015.0421016400001</v>
      </c>
      <c r="Q58" s="36">
        <f>SUMIFS(СВЦЭМ!$C$39:$C$782,СВЦЭМ!$A$39:$A$782,$A58,СВЦЭМ!$B$39:$B$782,Q$47)+'СЕТ СН'!$G$9+СВЦЭМ!$D$10+'СЕТ СН'!$G$5-'СЕТ СН'!$G$17</f>
        <v>4017.5882654699999</v>
      </c>
      <c r="R58" s="36">
        <f>SUMIFS(СВЦЭМ!$C$39:$C$782,СВЦЭМ!$A$39:$A$782,$A58,СВЦЭМ!$B$39:$B$782,R$47)+'СЕТ СН'!$G$9+СВЦЭМ!$D$10+'СЕТ СН'!$G$5-'СЕТ СН'!$G$17</f>
        <v>3975.8976949300004</v>
      </c>
      <c r="S58" s="36">
        <f>SUMIFS(СВЦЭМ!$C$39:$C$782,СВЦЭМ!$A$39:$A$782,$A58,СВЦЭМ!$B$39:$B$782,S$47)+'СЕТ СН'!$G$9+СВЦЭМ!$D$10+'СЕТ СН'!$G$5-'СЕТ СН'!$G$17</f>
        <v>3938.98388071</v>
      </c>
      <c r="T58" s="36">
        <f>SUMIFS(СВЦЭМ!$C$39:$C$782,СВЦЭМ!$A$39:$A$782,$A58,СВЦЭМ!$B$39:$B$782,T$47)+'СЕТ СН'!$G$9+СВЦЭМ!$D$10+'СЕТ СН'!$G$5-'СЕТ СН'!$G$17</f>
        <v>3934.5025498599998</v>
      </c>
      <c r="U58" s="36">
        <f>SUMIFS(СВЦЭМ!$C$39:$C$782,СВЦЭМ!$A$39:$A$782,$A58,СВЦЭМ!$B$39:$B$782,U$47)+'СЕТ СН'!$G$9+СВЦЭМ!$D$10+'СЕТ СН'!$G$5-'СЕТ СН'!$G$17</f>
        <v>3947.5985047499998</v>
      </c>
      <c r="V58" s="36">
        <f>SUMIFS(СВЦЭМ!$C$39:$C$782,СВЦЭМ!$A$39:$A$782,$A58,СВЦЭМ!$B$39:$B$782,V$47)+'СЕТ СН'!$G$9+СВЦЭМ!$D$10+'СЕТ СН'!$G$5-'СЕТ СН'!$G$17</f>
        <v>3970.3754969900001</v>
      </c>
      <c r="W58" s="36">
        <f>SUMIFS(СВЦЭМ!$C$39:$C$782,СВЦЭМ!$A$39:$A$782,$A58,СВЦЭМ!$B$39:$B$782,W$47)+'СЕТ СН'!$G$9+СВЦЭМ!$D$10+'СЕТ СН'!$G$5-'СЕТ СН'!$G$17</f>
        <v>3998.89762952</v>
      </c>
      <c r="X58" s="36">
        <f>SUMIFS(СВЦЭМ!$C$39:$C$782,СВЦЭМ!$A$39:$A$782,$A58,СВЦЭМ!$B$39:$B$782,X$47)+'СЕТ СН'!$G$9+СВЦЭМ!$D$10+'СЕТ СН'!$G$5-'СЕТ СН'!$G$17</f>
        <v>4019.0573417300002</v>
      </c>
      <c r="Y58" s="36">
        <f>SUMIFS(СВЦЭМ!$C$39:$C$782,СВЦЭМ!$A$39:$A$782,$A58,СВЦЭМ!$B$39:$B$782,Y$47)+'СЕТ СН'!$G$9+СВЦЭМ!$D$10+'СЕТ СН'!$G$5-'СЕТ СН'!$G$17</f>
        <v>4041.7683091899999</v>
      </c>
    </row>
    <row r="59" spans="1:25" ht="15.75" x14ac:dyDescent="0.2">
      <c r="A59" s="35">
        <f t="shared" si="1"/>
        <v>44573</v>
      </c>
      <c r="B59" s="36">
        <f>SUMIFS(СВЦЭМ!$C$39:$C$782,СВЦЭМ!$A$39:$A$782,$A59,СВЦЭМ!$B$39:$B$782,B$47)+'СЕТ СН'!$G$9+СВЦЭМ!$D$10+'СЕТ СН'!$G$5-'СЕТ СН'!$G$17</f>
        <v>4044.3877147200001</v>
      </c>
      <c r="C59" s="36">
        <f>SUMIFS(СВЦЭМ!$C$39:$C$782,СВЦЭМ!$A$39:$A$782,$A59,СВЦЭМ!$B$39:$B$782,C$47)+'СЕТ СН'!$G$9+СВЦЭМ!$D$10+'СЕТ СН'!$G$5-'СЕТ СН'!$G$17</f>
        <v>4057.2016303800001</v>
      </c>
      <c r="D59" s="36">
        <f>SUMIFS(СВЦЭМ!$C$39:$C$782,СВЦЭМ!$A$39:$A$782,$A59,СВЦЭМ!$B$39:$B$782,D$47)+'СЕТ СН'!$G$9+СВЦЭМ!$D$10+'СЕТ СН'!$G$5-'СЕТ СН'!$G$17</f>
        <v>4074.2009975700003</v>
      </c>
      <c r="E59" s="36">
        <f>SUMIFS(СВЦЭМ!$C$39:$C$782,СВЦЭМ!$A$39:$A$782,$A59,СВЦЭМ!$B$39:$B$782,E$47)+'СЕТ СН'!$G$9+СВЦЭМ!$D$10+'СЕТ СН'!$G$5-'СЕТ СН'!$G$17</f>
        <v>4079.9371165399998</v>
      </c>
      <c r="F59" s="36">
        <f>SUMIFS(СВЦЭМ!$C$39:$C$782,СВЦЭМ!$A$39:$A$782,$A59,СВЦЭМ!$B$39:$B$782,F$47)+'СЕТ СН'!$G$9+СВЦЭМ!$D$10+'СЕТ СН'!$G$5-'СЕТ СН'!$G$17</f>
        <v>4069.4305482500004</v>
      </c>
      <c r="G59" s="36">
        <f>SUMIFS(СВЦЭМ!$C$39:$C$782,СВЦЭМ!$A$39:$A$782,$A59,СВЦЭМ!$B$39:$B$782,G$47)+'СЕТ СН'!$G$9+СВЦЭМ!$D$10+'СЕТ СН'!$G$5-'СЕТ СН'!$G$17</f>
        <v>4034.3417122600003</v>
      </c>
      <c r="H59" s="36">
        <f>SUMIFS(СВЦЭМ!$C$39:$C$782,СВЦЭМ!$A$39:$A$782,$A59,СВЦЭМ!$B$39:$B$782,H$47)+'СЕТ СН'!$G$9+СВЦЭМ!$D$10+'СЕТ СН'!$G$5-'СЕТ СН'!$G$17</f>
        <v>3978.0596549299999</v>
      </c>
      <c r="I59" s="36">
        <f>SUMIFS(СВЦЭМ!$C$39:$C$782,СВЦЭМ!$A$39:$A$782,$A59,СВЦЭМ!$B$39:$B$782,I$47)+'СЕТ СН'!$G$9+СВЦЭМ!$D$10+'СЕТ СН'!$G$5-'СЕТ СН'!$G$17</f>
        <v>3989.4019211300001</v>
      </c>
      <c r="J59" s="36">
        <f>SUMIFS(СВЦЭМ!$C$39:$C$782,СВЦЭМ!$A$39:$A$782,$A59,СВЦЭМ!$B$39:$B$782,J$47)+'СЕТ СН'!$G$9+СВЦЭМ!$D$10+'СЕТ СН'!$G$5-'СЕТ СН'!$G$17</f>
        <v>3970.0343440200004</v>
      </c>
      <c r="K59" s="36">
        <f>SUMIFS(СВЦЭМ!$C$39:$C$782,СВЦЭМ!$A$39:$A$782,$A59,СВЦЭМ!$B$39:$B$782,K$47)+'СЕТ СН'!$G$9+СВЦЭМ!$D$10+'СЕТ СН'!$G$5-'СЕТ СН'!$G$17</f>
        <v>3972.9004086900004</v>
      </c>
      <c r="L59" s="36">
        <f>SUMIFS(СВЦЭМ!$C$39:$C$782,СВЦЭМ!$A$39:$A$782,$A59,СВЦЭМ!$B$39:$B$782,L$47)+'СЕТ СН'!$G$9+СВЦЭМ!$D$10+'СЕТ СН'!$G$5-'СЕТ СН'!$G$17</f>
        <v>3976.0545106300001</v>
      </c>
      <c r="M59" s="36">
        <f>SUMIFS(СВЦЭМ!$C$39:$C$782,СВЦЭМ!$A$39:$A$782,$A59,СВЦЭМ!$B$39:$B$782,M$47)+'СЕТ СН'!$G$9+СВЦЭМ!$D$10+'СЕТ СН'!$G$5-'СЕТ СН'!$G$17</f>
        <v>3973.5056153800001</v>
      </c>
      <c r="N59" s="36">
        <f>SUMIFS(СВЦЭМ!$C$39:$C$782,СВЦЭМ!$A$39:$A$782,$A59,СВЦЭМ!$B$39:$B$782,N$47)+'СЕТ СН'!$G$9+СВЦЭМ!$D$10+'СЕТ СН'!$G$5-'СЕТ СН'!$G$17</f>
        <v>3993.8232498500001</v>
      </c>
      <c r="O59" s="36">
        <f>SUMIFS(СВЦЭМ!$C$39:$C$782,СВЦЭМ!$A$39:$A$782,$A59,СВЦЭМ!$B$39:$B$782,O$47)+'СЕТ СН'!$G$9+СВЦЭМ!$D$10+'СЕТ СН'!$G$5-'СЕТ СН'!$G$17</f>
        <v>4025.4743477100001</v>
      </c>
      <c r="P59" s="36">
        <f>SUMIFS(СВЦЭМ!$C$39:$C$782,СВЦЭМ!$A$39:$A$782,$A59,СВЦЭМ!$B$39:$B$782,P$47)+'СЕТ СН'!$G$9+СВЦЭМ!$D$10+'СЕТ СН'!$G$5-'СЕТ СН'!$G$17</f>
        <v>4033.4109084800002</v>
      </c>
      <c r="Q59" s="36">
        <f>SUMIFS(СВЦЭМ!$C$39:$C$782,СВЦЭМ!$A$39:$A$782,$A59,СВЦЭМ!$B$39:$B$782,Q$47)+'СЕТ СН'!$G$9+СВЦЭМ!$D$10+'СЕТ СН'!$G$5-'СЕТ СН'!$G$17</f>
        <v>4033.0759125200002</v>
      </c>
      <c r="R59" s="36">
        <f>SUMIFS(СВЦЭМ!$C$39:$C$782,СВЦЭМ!$A$39:$A$782,$A59,СВЦЭМ!$B$39:$B$782,R$47)+'СЕТ СН'!$G$9+СВЦЭМ!$D$10+'СЕТ СН'!$G$5-'СЕТ СН'!$G$17</f>
        <v>3984.7631398600001</v>
      </c>
      <c r="S59" s="36">
        <f>SUMIFS(СВЦЭМ!$C$39:$C$782,СВЦЭМ!$A$39:$A$782,$A59,СВЦЭМ!$B$39:$B$782,S$47)+'СЕТ СН'!$G$9+СВЦЭМ!$D$10+'СЕТ СН'!$G$5-'СЕТ СН'!$G$17</f>
        <v>3943.96148537</v>
      </c>
      <c r="T59" s="36">
        <f>SUMIFS(СВЦЭМ!$C$39:$C$782,СВЦЭМ!$A$39:$A$782,$A59,СВЦЭМ!$B$39:$B$782,T$47)+'СЕТ СН'!$G$9+СВЦЭМ!$D$10+'СЕТ СН'!$G$5-'СЕТ СН'!$G$17</f>
        <v>3941.0348754400002</v>
      </c>
      <c r="U59" s="36">
        <f>SUMIFS(СВЦЭМ!$C$39:$C$782,СВЦЭМ!$A$39:$A$782,$A59,СВЦЭМ!$B$39:$B$782,U$47)+'СЕТ СН'!$G$9+СВЦЭМ!$D$10+'СЕТ СН'!$G$5-'СЕТ СН'!$G$17</f>
        <v>3959.50328863</v>
      </c>
      <c r="V59" s="36">
        <f>SUMIFS(СВЦЭМ!$C$39:$C$782,СВЦЭМ!$A$39:$A$782,$A59,СВЦЭМ!$B$39:$B$782,V$47)+'СЕТ СН'!$G$9+СВЦЭМ!$D$10+'СЕТ СН'!$G$5-'СЕТ СН'!$G$17</f>
        <v>3972.59260958</v>
      </c>
      <c r="W59" s="36">
        <f>SUMIFS(СВЦЭМ!$C$39:$C$782,СВЦЭМ!$A$39:$A$782,$A59,СВЦЭМ!$B$39:$B$782,W$47)+'СЕТ СН'!$G$9+СВЦЭМ!$D$10+'СЕТ СН'!$G$5-'СЕТ СН'!$G$17</f>
        <v>3990.4991849100002</v>
      </c>
      <c r="X59" s="36">
        <f>SUMIFS(СВЦЭМ!$C$39:$C$782,СВЦЭМ!$A$39:$A$782,$A59,СВЦЭМ!$B$39:$B$782,X$47)+'СЕТ СН'!$G$9+СВЦЭМ!$D$10+'СЕТ СН'!$G$5-'СЕТ СН'!$G$17</f>
        <v>4008.1595354299998</v>
      </c>
      <c r="Y59" s="36">
        <f>SUMIFS(СВЦЭМ!$C$39:$C$782,СВЦЭМ!$A$39:$A$782,$A59,СВЦЭМ!$B$39:$B$782,Y$47)+'СЕТ СН'!$G$9+СВЦЭМ!$D$10+'СЕТ СН'!$G$5-'СЕТ СН'!$G$17</f>
        <v>4019.5159386</v>
      </c>
    </row>
    <row r="60" spans="1:25" ht="15.75" x14ac:dyDescent="0.2">
      <c r="A60" s="35">
        <f t="shared" si="1"/>
        <v>44574</v>
      </c>
      <c r="B60" s="36">
        <f>SUMIFS(СВЦЭМ!$C$39:$C$782,СВЦЭМ!$A$39:$A$782,$A60,СВЦЭМ!$B$39:$B$782,B$47)+'СЕТ СН'!$G$9+СВЦЭМ!$D$10+'СЕТ СН'!$G$5-'СЕТ СН'!$G$17</f>
        <v>4057.9384210600001</v>
      </c>
      <c r="C60" s="36">
        <f>SUMIFS(СВЦЭМ!$C$39:$C$782,СВЦЭМ!$A$39:$A$782,$A60,СВЦЭМ!$B$39:$B$782,C$47)+'СЕТ СН'!$G$9+СВЦЭМ!$D$10+'СЕТ СН'!$G$5-'СЕТ СН'!$G$17</f>
        <v>4075.2162979700001</v>
      </c>
      <c r="D60" s="36">
        <f>SUMIFS(СВЦЭМ!$C$39:$C$782,СВЦЭМ!$A$39:$A$782,$A60,СВЦЭМ!$B$39:$B$782,D$47)+'СЕТ СН'!$G$9+СВЦЭМ!$D$10+'СЕТ СН'!$G$5-'СЕТ СН'!$G$17</f>
        <v>4076.5379124700003</v>
      </c>
      <c r="E60" s="36">
        <f>SUMIFS(СВЦЭМ!$C$39:$C$782,СВЦЭМ!$A$39:$A$782,$A60,СВЦЭМ!$B$39:$B$782,E$47)+'СЕТ СН'!$G$9+СВЦЭМ!$D$10+'СЕТ СН'!$G$5-'СЕТ СН'!$G$17</f>
        <v>4080.9458727400001</v>
      </c>
      <c r="F60" s="36">
        <f>SUMIFS(СВЦЭМ!$C$39:$C$782,СВЦЭМ!$A$39:$A$782,$A60,СВЦЭМ!$B$39:$B$782,F$47)+'СЕТ СН'!$G$9+СВЦЭМ!$D$10+'СЕТ СН'!$G$5-'СЕТ СН'!$G$17</f>
        <v>4074.1191978400002</v>
      </c>
      <c r="G60" s="36">
        <f>SUMIFS(СВЦЭМ!$C$39:$C$782,СВЦЭМ!$A$39:$A$782,$A60,СВЦЭМ!$B$39:$B$782,G$47)+'СЕТ СН'!$G$9+СВЦЭМ!$D$10+'СЕТ СН'!$G$5-'СЕТ СН'!$G$17</f>
        <v>4026.18277644</v>
      </c>
      <c r="H60" s="36">
        <f>SUMIFS(СВЦЭМ!$C$39:$C$782,СВЦЭМ!$A$39:$A$782,$A60,СВЦЭМ!$B$39:$B$782,H$47)+'СЕТ СН'!$G$9+СВЦЭМ!$D$10+'СЕТ СН'!$G$5-'СЕТ СН'!$G$17</f>
        <v>3985.3680170899997</v>
      </c>
      <c r="I60" s="36">
        <f>SUMIFS(СВЦЭМ!$C$39:$C$782,СВЦЭМ!$A$39:$A$782,$A60,СВЦЭМ!$B$39:$B$782,I$47)+'СЕТ СН'!$G$9+СВЦЭМ!$D$10+'СЕТ СН'!$G$5-'СЕТ СН'!$G$17</f>
        <v>3978.3425269999998</v>
      </c>
      <c r="J60" s="36">
        <f>SUMIFS(СВЦЭМ!$C$39:$C$782,СВЦЭМ!$A$39:$A$782,$A60,СВЦЭМ!$B$39:$B$782,J$47)+'СЕТ СН'!$G$9+СВЦЭМ!$D$10+'СЕТ СН'!$G$5-'СЕТ СН'!$G$17</f>
        <v>3978.7397128399998</v>
      </c>
      <c r="K60" s="36">
        <f>SUMIFS(СВЦЭМ!$C$39:$C$782,СВЦЭМ!$A$39:$A$782,$A60,СВЦЭМ!$B$39:$B$782,K$47)+'СЕТ СН'!$G$9+СВЦЭМ!$D$10+'СЕТ СН'!$G$5-'СЕТ СН'!$G$17</f>
        <v>3969.0554616099998</v>
      </c>
      <c r="L60" s="36">
        <f>SUMIFS(СВЦЭМ!$C$39:$C$782,СВЦЭМ!$A$39:$A$782,$A60,СВЦЭМ!$B$39:$B$782,L$47)+'СЕТ СН'!$G$9+СВЦЭМ!$D$10+'СЕТ СН'!$G$5-'СЕТ СН'!$G$17</f>
        <v>3978.3392372899998</v>
      </c>
      <c r="M60" s="36">
        <f>SUMIFS(СВЦЭМ!$C$39:$C$782,СВЦЭМ!$A$39:$A$782,$A60,СВЦЭМ!$B$39:$B$782,M$47)+'СЕТ СН'!$G$9+СВЦЭМ!$D$10+'СЕТ СН'!$G$5-'СЕТ СН'!$G$17</f>
        <v>3996.7762064600001</v>
      </c>
      <c r="N60" s="36">
        <f>SUMIFS(СВЦЭМ!$C$39:$C$782,СВЦЭМ!$A$39:$A$782,$A60,СВЦЭМ!$B$39:$B$782,N$47)+'СЕТ СН'!$G$9+СВЦЭМ!$D$10+'СЕТ СН'!$G$5-'СЕТ СН'!$G$17</f>
        <v>4008.6852441199999</v>
      </c>
      <c r="O60" s="36">
        <f>SUMIFS(СВЦЭМ!$C$39:$C$782,СВЦЭМ!$A$39:$A$782,$A60,СВЦЭМ!$B$39:$B$782,O$47)+'СЕТ СН'!$G$9+СВЦЭМ!$D$10+'СЕТ СН'!$G$5-'СЕТ СН'!$G$17</f>
        <v>4045.4382890100001</v>
      </c>
      <c r="P60" s="36">
        <f>SUMIFS(СВЦЭМ!$C$39:$C$782,СВЦЭМ!$A$39:$A$782,$A60,СВЦЭМ!$B$39:$B$782,P$47)+'СЕТ СН'!$G$9+СВЦЭМ!$D$10+'СЕТ СН'!$G$5-'СЕТ СН'!$G$17</f>
        <v>4049.52053763</v>
      </c>
      <c r="Q60" s="36">
        <f>SUMIFS(СВЦЭМ!$C$39:$C$782,СВЦЭМ!$A$39:$A$782,$A60,СВЦЭМ!$B$39:$B$782,Q$47)+'СЕТ СН'!$G$9+СВЦЭМ!$D$10+'СЕТ СН'!$G$5-'СЕТ СН'!$G$17</f>
        <v>4051.16854332</v>
      </c>
      <c r="R60" s="36">
        <f>SUMIFS(СВЦЭМ!$C$39:$C$782,СВЦЭМ!$A$39:$A$782,$A60,СВЦЭМ!$B$39:$B$782,R$47)+'СЕТ СН'!$G$9+СВЦЭМ!$D$10+'СЕТ СН'!$G$5-'СЕТ СН'!$G$17</f>
        <v>4003.9589000300002</v>
      </c>
      <c r="S60" s="36">
        <f>SUMIFS(СВЦЭМ!$C$39:$C$782,СВЦЭМ!$A$39:$A$782,$A60,СВЦЭМ!$B$39:$B$782,S$47)+'СЕТ СН'!$G$9+СВЦЭМ!$D$10+'СЕТ СН'!$G$5-'СЕТ СН'!$G$17</f>
        <v>3975.8868837800001</v>
      </c>
      <c r="T60" s="36">
        <f>SUMIFS(СВЦЭМ!$C$39:$C$782,СВЦЭМ!$A$39:$A$782,$A60,СВЦЭМ!$B$39:$B$782,T$47)+'СЕТ СН'!$G$9+СВЦЭМ!$D$10+'СЕТ СН'!$G$5-'СЕТ СН'!$G$17</f>
        <v>3983.08929928</v>
      </c>
      <c r="U60" s="36">
        <f>SUMIFS(СВЦЭМ!$C$39:$C$782,СВЦЭМ!$A$39:$A$782,$A60,СВЦЭМ!$B$39:$B$782,U$47)+'СЕТ СН'!$G$9+СВЦЭМ!$D$10+'СЕТ СН'!$G$5-'СЕТ СН'!$G$17</f>
        <v>3985.7569865400001</v>
      </c>
      <c r="V60" s="36">
        <f>SUMIFS(СВЦЭМ!$C$39:$C$782,СВЦЭМ!$A$39:$A$782,$A60,СВЦЭМ!$B$39:$B$782,V$47)+'СЕТ СН'!$G$9+СВЦЭМ!$D$10+'СЕТ СН'!$G$5-'СЕТ СН'!$G$17</f>
        <v>3991.4082315200003</v>
      </c>
      <c r="W60" s="36">
        <f>SUMIFS(СВЦЭМ!$C$39:$C$782,СВЦЭМ!$A$39:$A$782,$A60,СВЦЭМ!$B$39:$B$782,W$47)+'СЕТ СН'!$G$9+СВЦЭМ!$D$10+'СЕТ СН'!$G$5-'СЕТ СН'!$G$17</f>
        <v>4009.8646728200001</v>
      </c>
      <c r="X60" s="36">
        <f>SUMIFS(СВЦЭМ!$C$39:$C$782,СВЦЭМ!$A$39:$A$782,$A60,СВЦЭМ!$B$39:$B$782,X$47)+'СЕТ СН'!$G$9+СВЦЭМ!$D$10+'СЕТ СН'!$G$5-'СЕТ СН'!$G$17</f>
        <v>4028.97374588</v>
      </c>
      <c r="Y60" s="36">
        <f>SUMIFS(СВЦЭМ!$C$39:$C$782,СВЦЭМ!$A$39:$A$782,$A60,СВЦЭМ!$B$39:$B$782,Y$47)+'СЕТ СН'!$G$9+СВЦЭМ!$D$10+'СЕТ СН'!$G$5-'СЕТ СН'!$G$17</f>
        <v>4058.35136035</v>
      </c>
    </row>
    <row r="61" spans="1:25" ht="15.75" x14ac:dyDescent="0.2">
      <c r="A61" s="35">
        <f t="shared" si="1"/>
        <v>44575</v>
      </c>
      <c r="B61" s="36">
        <f>SUMIFS(СВЦЭМ!$C$39:$C$782,СВЦЭМ!$A$39:$A$782,$A61,СВЦЭМ!$B$39:$B$782,B$47)+'СЕТ СН'!$G$9+СВЦЭМ!$D$10+'СЕТ СН'!$G$5-'СЕТ СН'!$G$17</f>
        <v>4079.0745592399999</v>
      </c>
      <c r="C61" s="36">
        <f>SUMIFS(СВЦЭМ!$C$39:$C$782,СВЦЭМ!$A$39:$A$782,$A61,СВЦЭМ!$B$39:$B$782,C$47)+'СЕТ СН'!$G$9+СВЦЭМ!$D$10+'СЕТ СН'!$G$5-'СЕТ СН'!$G$17</f>
        <v>4103.0335276100004</v>
      </c>
      <c r="D61" s="36">
        <f>SUMIFS(СВЦЭМ!$C$39:$C$782,СВЦЭМ!$A$39:$A$782,$A61,СВЦЭМ!$B$39:$B$782,D$47)+'СЕТ СН'!$G$9+СВЦЭМ!$D$10+'СЕТ СН'!$G$5-'СЕТ СН'!$G$17</f>
        <v>4120.42838923</v>
      </c>
      <c r="E61" s="36">
        <f>SUMIFS(СВЦЭМ!$C$39:$C$782,СВЦЭМ!$A$39:$A$782,$A61,СВЦЭМ!$B$39:$B$782,E$47)+'СЕТ СН'!$G$9+СВЦЭМ!$D$10+'СЕТ СН'!$G$5-'СЕТ СН'!$G$17</f>
        <v>4115.1379813200001</v>
      </c>
      <c r="F61" s="36">
        <f>SUMIFS(СВЦЭМ!$C$39:$C$782,СВЦЭМ!$A$39:$A$782,$A61,СВЦЭМ!$B$39:$B$782,F$47)+'СЕТ СН'!$G$9+СВЦЭМ!$D$10+'СЕТ СН'!$G$5-'СЕТ СН'!$G$17</f>
        <v>4108.5903737299996</v>
      </c>
      <c r="G61" s="36">
        <f>SUMIFS(СВЦЭМ!$C$39:$C$782,СВЦЭМ!$A$39:$A$782,$A61,СВЦЭМ!$B$39:$B$782,G$47)+'СЕТ СН'!$G$9+СВЦЭМ!$D$10+'СЕТ СН'!$G$5-'СЕТ СН'!$G$17</f>
        <v>4088.26288776</v>
      </c>
      <c r="H61" s="36">
        <f>SUMIFS(СВЦЭМ!$C$39:$C$782,СВЦЭМ!$A$39:$A$782,$A61,СВЦЭМ!$B$39:$B$782,H$47)+'СЕТ СН'!$G$9+СВЦЭМ!$D$10+'СЕТ СН'!$G$5-'СЕТ СН'!$G$17</f>
        <v>4044.2648663099999</v>
      </c>
      <c r="I61" s="36">
        <f>SUMIFS(СВЦЭМ!$C$39:$C$782,СВЦЭМ!$A$39:$A$782,$A61,СВЦЭМ!$B$39:$B$782,I$47)+'СЕТ СН'!$G$9+СВЦЭМ!$D$10+'СЕТ СН'!$G$5-'СЕТ СН'!$G$17</f>
        <v>4014.3961156100004</v>
      </c>
      <c r="J61" s="36">
        <f>SUMIFS(СВЦЭМ!$C$39:$C$782,СВЦЭМ!$A$39:$A$782,$A61,СВЦЭМ!$B$39:$B$782,J$47)+'СЕТ СН'!$G$9+СВЦЭМ!$D$10+'СЕТ СН'!$G$5-'СЕТ СН'!$G$17</f>
        <v>4006.99090604</v>
      </c>
      <c r="K61" s="36">
        <f>SUMIFS(СВЦЭМ!$C$39:$C$782,СВЦЭМ!$A$39:$A$782,$A61,СВЦЭМ!$B$39:$B$782,K$47)+'СЕТ СН'!$G$9+СВЦЭМ!$D$10+'СЕТ СН'!$G$5-'СЕТ СН'!$G$17</f>
        <v>3996.1604070900003</v>
      </c>
      <c r="L61" s="36">
        <f>SUMIFS(СВЦЭМ!$C$39:$C$782,СВЦЭМ!$A$39:$A$782,$A61,СВЦЭМ!$B$39:$B$782,L$47)+'СЕТ СН'!$G$9+СВЦЭМ!$D$10+'СЕТ СН'!$G$5-'СЕТ СН'!$G$17</f>
        <v>4013.9423334399999</v>
      </c>
      <c r="M61" s="36">
        <f>SUMIFS(СВЦЭМ!$C$39:$C$782,СВЦЭМ!$A$39:$A$782,$A61,СВЦЭМ!$B$39:$B$782,M$47)+'СЕТ СН'!$G$9+СВЦЭМ!$D$10+'СЕТ СН'!$G$5-'СЕТ СН'!$G$17</f>
        <v>4027.2914489300001</v>
      </c>
      <c r="N61" s="36">
        <f>SUMIFS(СВЦЭМ!$C$39:$C$782,СВЦЭМ!$A$39:$A$782,$A61,СВЦЭМ!$B$39:$B$782,N$47)+'СЕТ СН'!$G$9+СВЦЭМ!$D$10+'СЕТ СН'!$G$5-'СЕТ СН'!$G$17</f>
        <v>4032.45012615</v>
      </c>
      <c r="O61" s="36">
        <f>SUMIFS(СВЦЭМ!$C$39:$C$782,СВЦЭМ!$A$39:$A$782,$A61,СВЦЭМ!$B$39:$B$782,O$47)+'СЕТ СН'!$G$9+СВЦЭМ!$D$10+'СЕТ СН'!$G$5-'СЕТ СН'!$G$17</f>
        <v>4059.1099528200002</v>
      </c>
      <c r="P61" s="36">
        <f>SUMIFS(СВЦЭМ!$C$39:$C$782,СВЦЭМ!$A$39:$A$782,$A61,СВЦЭМ!$B$39:$B$782,P$47)+'СЕТ СН'!$G$9+СВЦЭМ!$D$10+'СЕТ СН'!$G$5-'СЕТ СН'!$G$17</f>
        <v>4083.1494195800001</v>
      </c>
      <c r="Q61" s="36">
        <f>SUMIFS(СВЦЭМ!$C$39:$C$782,СВЦЭМ!$A$39:$A$782,$A61,СВЦЭМ!$B$39:$B$782,Q$47)+'СЕТ СН'!$G$9+СВЦЭМ!$D$10+'СЕТ СН'!$G$5-'СЕТ СН'!$G$17</f>
        <v>4074.3539412199998</v>
      </c>
      <c r="R61" s="36">
        <f>SUMIFS(СВЦЭМ!$C$39:$C$782,СВЦЭМ!$A$39:$A$782,$A61,СВЦЭМ!$B$39:$B$782,R$47)+'СЕТ СН'!$G$9+СВЦЭМ!$D$10+'СЕТ СН'!$G$5-'СЕТ СН'!$G$17</f>
        <v>4026.7829165200001</v>
      </c>
      <c r="S61" s="36">
        <f>SUMIFS(СВЦЭМ!$C$39:$C$782,СВЦЭМ!$A$39:$A$782,$A61,СВЦЭМ!$B$39:$B$782,S$47)+'СЕТ СН'!$G$9+СВЦЭМ!$D$10+'СЕТ СН'!$G$5-'СЕТ СН'!$G$17</f>
        <v>4010.7566311800001</v>
      </c>
      <c r="T61" s="36">
        <f>SUMIFS(СВЦЭМ!$C$39:$C$782,СВЦЭМ!$A$39:$A$782,$A61,СВЦЭМ!$B$39:$B$782,T$47)+'СЕТ СН'!$G$9+СВЦЭМ!$D$10+'СЕТ СН'!$G$5-'СЕТ СН'!$G$17</f>
        <v>3998.1219517999998</v>
      </c>
      <c r="U61" s="36">
        <f>SUMIFS(СВЦЭМ!$C$39:$C$782,СВЦЭМ!$A$39:$A$782,$A61,СВЦЭМ!$B$39:$B$782,U$47)+'СЕТ СН'!$G$9+СВЦЭМ!$D$10+'СЕТ СН'!$G$5-'СЕТ СН'!$G$17</f>
        <v>4006.0468218000001</v>
      </c>
      <c r="V61" s="36">
        <f>SUMIFS(СВЦЭМ!$C$39:$C$782,СВЦЭМ!$A$39:$A$782,$A61,СВЦЭМ!$B$39:$B$782,V$47)+'СЕТ СН'!$G$9+СВЦЭМ!$D$10+'СЕТ СН'!$G$5-'СЕТ СН'!$G$17</f>
        <v>4013.74439583</v>
      </c>
      <c r="W61" s="36">
        <f>SUMIFS(СВЦЭМ!$C$39:$C$782,СВЦЭМ!$A$39:$A$782,$A61,СВЦЭМ!$B$39:$B$782,W$47)+'СЕТ СН'!$G$9+СВЦЭМ!$D$10+'СЕТ СН'!$G$5-'СЕТ СН'!$G$17</f>
        <v>4013.0873808400002</v>
      </c>
      <c r="X61" s="36">
        <f>SUMIFS(СВЦЭМ!$C$39:$C$782,СВЦЭМ!$A$39:$A$782,$A61,СВЦЭМ!$B$39:$B$782,X$47)+'СЕТ СН'!$G$9+СВЦЭМ!$D$10+'СЕТ СН'!$G$5-'СЕТ СН'!$G$17</f>
        <v>4031.8580855099999</v>
      </c>
      <c r="Y61" s="36">
        <f>SUMIFS(СВЦЭМ!$C$39:$C$782,СВЦЭМ!$A$39:$A$782,$A61,СВЦЭМ!$B$39:$B$782,Y$47)+'СЕТ СН'!$G$9+СВЦЭМ!$D$10+'СЕТ СН'!$G$5-'СЕТ СН'!$G$17</f>
        <v>4045.2095690599999</v>
      </c>
    </row>
    <row r="62" spans="1:25" ht="15.75" x14ac:dyDescent="0.2">
      <c r="A62" s="35">
        <f t="shared" si="1"/>
        <v>44576</v>
      </c>
      <c r="B62" s="36">
        <f>SUMIFS(СВЦЭМ!$C$39:$C$782,СВЦЭМ!$A$39:$A$782,$A62,СВЦЭМ!$B$39:$B$782,B$47)+'СЕТ СН'!$G$9+СВЦЭМ!$D$10+'СЕТ СН'!$G$5-'СЕТ СН'!$G$17</f>
        <v>4022.7822153500001</v>
      </c>
      <c r="C62" s="36">
        <f>SUMIFS(СВЦЭМ!$C$39:$C$782,СВЦЭМ!$A$39:$A$782,$A62,СВЦЭМ!$B$39:$B$782,C$47)+'СЕТ СН'!$G$9+СВЦЭМ!$D$10+'СЕТ СН'!$G$5-'СЕТ СН'!$G$17</f>
        <v>3973.9675508800001</v>
      </c>
      <c r="D62" s="36">
        <f>SUMIFS(СВЦЭМ!$C$39:$C$782,СВЦЭМ!$A$39:$A$782,$A62,СВЦЭМ!$B$39:$B$782,D$47)+'СЕТ СН'!$G$9+СВЦЭМ!$D$10+'СЕТ СН'!$G$5-'СЕТ СН'!$G$17</f>
        <v>4023.4277277000001</v>
      </c>
      <c r="E62" s="36">
        <f>SUMIFS(СВЦЭМ!$C$39:$C$782,СВЦЭМ!$A$39:$A$782,$A62,СВЦЭМ!$B$39:$B$782,E$47)+'СЕТ СН'!$G$9+СВЦЭМ!$D$10+'СЕТ СН'!$G$5-'СЕТ СН'!$G$17</f>
        <v>4036.0879302900003</v>
      </c>
      <c r="F62" s="36">
        <f>SUMIFS(СВЦЭМ!$C$39:$C$782,СВЦЭМ!$A$39:$A$782,$A62,СВЦЭМ!$B$39:$B$782,F$47)+'СЕТ СН'!$G$9+СВЦЭМ!$D$10+'СЕТ СН'!$G$5-'СЕТ СН'!$G$17</f>
        <v>4036.2373941200003</v>
      </c>
      <c r="G62" s="36">
        <f>SUMIFS(СВЦЭМ!$C$39:$C$782,СВЦЭМ!$A$39:$A$782,$A62,СВЦЭМ!$B$39:$B$782,G$47)+'СЕТ СН'!$G$9+СВЦЭМ!$D$10+'СЕТ СН'!$G$5-'СЕТ СН'!$G$17</f>
        <v>4028.2403450199999</v>
      </c>
      <c r="H62" s="36">
        <f>SUMIFS(СВЦЭМ!$C$39:$C$782,СВЦЭМ!$A$39:$A$782,$A62,СВЦЭМ!$B$39:$B$782,H$47)+'СЕТ СН'!$G$9+СВЦЭМ!$D$10+'СЕТ СН'!$G$5-'СЕТ СН'!$G$17</f>
        <v>3991.8760885800002</v>
      </c>
      <c r="I62" s="36">
        <f>SUMIFS(СВЦЭМ!$C$39:$C$782,СВЦЭМ!$A$39:$A$782,$A62,СВЦЭМ!$B$39:$B$782,I$47)+'СЕТ СН'!$G$9+СВЦЭМ!$D$10+'СЕТ СН'!$G$5-'СЕТ СН'!$G$17</f>
        <v>3979.9279260000003</v>
      </c>
      <c r="J62" s="36">
        <f>SUMIFS(СВЦЭМ!$C$39:$C$782,СВЦЭМ!$A$39:$A$782,$A62,СВЦЭМ!$B$39:$B$782,J$47)+'СЕТ СН'!$G$9+СВЦЭМ!$D$10+'СЕТ СН'!$G$5-'СЕТ СН'!$G$17</f>
        <v>3958.4311755799999</v>
      </c>
      <c r="K62" s="36">
        <f>SUMIFS(СВЦЭМ!$C$39:$C$782,СВЦЭМ!$A$39:$A$782,$A62,СВЦЭМ!$B$39:$B$782,K$47)+'СЕТ СН'!$G$9+СВЦЭМ!$D$10+'СЕТ СН'!$G$5-'СЕТ СН'!$G$17</f>
        <v>3939.1147838500001</v>
      </c>
      <c r="L62" s="36">
        <f>SUMIFS(СВЦЭМ!$C$39:$C$782,СВЦЭМ!$A$39:$A$782,$A62,СВЦЭМ!$B$39:$B$782,L$47)+'СЕТ СН'!$G$9+СВЦЭМ!$D$10+'СЕТ СН'!$G$5-'СЕТ СН'!$G$17</f>
        <v>3930.0110401800002</v>
      </c>
      <c r="M62" s="36">
        <f>SUMIFS(СВЦЭМ!$C$39:$C$782,СВЦЭМ!$A$39:$A$782,$A62,СВЦЭМ!$B$39:$B$782,M$47)+'СЕТ СН'!$G$9+СВЦЭМ!$D$10+'СЕТ СН'!$G$5-'СЕТ СН'!$G$17</f>
        <v>3942.5170395</v>
      </c>
      <c r="N62" s="36">
        <f>SUMIFS(СВЦЭМ!$C$39:$C$782,СВЦЭМ!$A$39:$A$782,$A62,СВЦЭМ!$B$39:$B$782,N$47)+'СЕТ СН'!$G$9+СВЦЭМ!$D$10+'СЕТ СН'!$G$5-'СЕТ СН'!$G$17</f>
        <v>3976.2683953100004</v>
      </c>
      <c r="O62" s="36">
        <f>SUMIFS(СВЦЭМ!$C$39:$C$782,СВЦЭМ!$A$39:$A$782,$A62,СВЦЭМ!$B$39:$B$782,O$47)+'СЕТ СН'!$G$9+СВЦЭМ!$D$10+'СЕТ СН'!$G$5-'СЕТ СН'!$G$17</f>
        <v>4006.4904003700003</v>
      </c>
      <c r="P62" s="36">
        <f>SUMIFS(СВЦЭМ!$C$39:$C$782,СВЦЭМ!$A$39:$A$782,$A62,СВЦЭМ!$B$39:$B$782,P$47)+'СЕТ СН'!$G$9+СВЦЭМ!$D$10+'СЕТ СН'!$G$5-'СЕТ СН'!$G$17</f>
        <v>4007.2700882899999</v>
      </c>
      <c r="Q62" s="36">
        <f>SUMIFS(СВЦЭМ!$C$39:$C$782,СВЦЭМ!$A$39:$A$782,$A62,СВЦЭМ!$B$39:$B$782,Q$47)+'СЕТ СН'!$G$9+СВЦЭМ!$D$10+'СЕТ СН'!$G$5-'СЕТ СН'!$G$17</f>
        <v>4007.6445878300001</v>
      </c>
      <c r="R62" s="36">
        <f>SUMIFS(СВЦЭМ!$C$39:$C$782,СВЦЭМ!$A$39:$A$782,$A62,СВЦЭМ!$B$39:$B$782,R$47)+'СЕТ СН'!$G$9+СВЦЭМ!$D$10+'СЕТ СН'!$G$5-'СЕТ СН'!$G$17</f>
        <v>3961.9474554799999</v>
      </c>
      <c r="S62" s="36">
        <f>SUMIFS(СВЦЭМ!$C$39:$C$782,СВЦЭМ!$A$39:$A$782,$A62,СВЦЭМ!$B$39:$B$782,S$47)+'СЕТ СН'!$G$9+СВЦЭМ!$D$10+'СЕТ СН'!$G$5-'СЕТ СН'!$G$17</f>
        <v>3942.8901822100001</v>
      </c>
      <c r="T62" s="36">
        <f>SUMIFS(СВЦЭМ!$C$39:$C$782,СВЦЭМ!$A$39:$A$782,$A62,СВЦЭМ!$B$39:$B$782,T$47)+'СЕТ СН'!$G$9+СВЦЭМ!$D$10+'СЕТ СН'!$G$5-'СЕТ СН'!$G$17</f>
        <v>3943.1631809800001</v>
      </c>
      <c r="U62" s="36">
        <f>SUMIFS(СВЦЭМ!$C$39:$C$782,СВЦЭМ!$A$39:$A$782,$A62,СВЦЭМ!$B$39:$B$782,U$47)+'СЕТ СН'!$G$9+СВЦЭМ!$D$10+'СЕТ СН'!$G$5-'СЕТ СН'!$G$17</f>
        <v>3954.2807275700002</v>
      </c>
      <c r="V62" s="36">
        <f>SUMIFS(СВЦЭМ!$C$39:$C$782,СВЦЭМ!$A$39:$A$782,$A62,СВЦЭМ!$B$39:$B$782,V$47)+'СЕТ СН'!$G$9+СВЦЭМ!$D$10+'СЕТ СН'!$G$5-'СЕТ СН'!$G$17</f>
        <v>3964.0155271399999</v>
      </c>
      <c r="W62" s="36">
        <f>SUMIFS(СВЦЭМ!$C$39:$C$782,СВЦЭМ!$A$39:$A$782,$A62,СВЦЭМ!$B$39:$B$782,W$47)+'СЕТ СН'!$G$9+СВЦЭМ!$D$10+'СЕТ СН'!$G$5-'СЕТ СН'!$G$17</f>
        <v>3975.1383457500001</v>
      </c>
      <c r="X62" s="36">
        <f>SUMIFS(СВЦЭМ!$C$39:$C$782,СВЦЭМ!$A$39:$A$782,$A62,СВЦЭМ!$B$39:$B$782,X$47)+'СЕТ СН'!$G$9+СВЦЭМ!$D$10+'СЕТ СН'!$G$5-'СЕТ СН'!$G$17</f>
        <v>3983.50082109</v>
      </c>
      <c r="Y62" s="36">
        <f>SUMIFS(СВЦЭМ!$C$39:$C$782,СВЦЭМ!$A$39:$A$782,$A62,СВЦЭМ!$B$39:$B$782,Y$47)+'СЕТ СН'!$G$9+СВЦЭМ!$D$10+'СЕТ СН'!$G$5-'СЕТ СН'!$G$17</f>
        <v>4001.1054720800003</v>
      </c>
    </row>
    <row r="63" spans="1:25" ht="15.75" x14ac:dyDescent="0.2">
      <c r="A63" s="35">
        <f t="shared" si="1"/>
        <v>44577</v>
      </c>
      <c r="B63" s="36">
        <f>SUMIFS(СВЦЭМ!$C$39:$C$782,СВЦЭМ!$A$39:$A$782,$A63,СВЦЭМ!$B$39:$B$782,B$47)+'СЕТ СН'!$G$9+СВЦЭМ!$D$10+'СЕТ СН'!$G$5-'СЕТ СН'!$G$17</f>
        <v>3992.3344962900001</v>
      </c>
      <c r="C63" s="36">
        <f>SUMIFS(СВЦЭМ!$C$39:$C$782,СВЦЭМ!$A$39:$A$782,$A63,СВЦЭМ!$B$39:$B$782,C$47)+'СЕТ СН'!$G$9+СВЦЭМ!$D$10+'СЕТ СН'!$G$5-'СЕТ СН'!$G$17</f>
        <v>4011.72773379</v>
      </c>
      <c r="D63" s="36">
        <f>SUMIFS(СВЦЭМ!$C$39:$C$782,СВЦЭМ!$A$39:$A$782,$A63,СВЦЭМ!$B$39:$B$782,D$47)+'СЕТ СН'!$G$9+СВЦЭМ!$D$10+'СЕТ СН'!$G$5-'СЕТ СН'!$G$17</f>
        <v>4030.8192869599998</v>
      </c>
      <c r="E63" s="36">
        <f>SUMIFS(СВЦЭМ!$C$39:$C$782,СВЦЭМ!$A$39:$A$782,$A63,СВЦЭМ!$B$39:$B$782,E$47)+'СЕТ СН'!$G$9+СВЦЭМ!$D$10+'СЕТ СН'!$G$5-'СЕТ СН'!$G$17</f>
        <v>4024.8030126499998</v>
      </c>
      <c r="F63" s="36">
        <f>SUMIFS(СВЦЭМ!$C$39:$C$782,СВЦЭМ!$A$39:$A$782,$A63,СВЦЭМ!$B$39:$B$782,F$47)+'СЕТ СН'!$G$9+СВЦЭМ!$D$10+'СЕТ СН'!$G$5-'СЕТ СН'!$G$17</f>
        <v>4020.8792129399999</v>
      </c>
      <c r="G63" s="36">
        <f>SUMIFS(СВЦЭМ!$C$39:$C$782,СВЦЭМ!$A$39:$A$782,$A63,СВЦЭМ!$B$39:$B$782,G$47)+'СЕТ СН'!$G$9+СВЦЭМ!$D$10+'СЕТ СН'!$G$5-'СЕТ СН'!$G$17</f>
        <v>4016.94516707</v>
      </c>
      <c r="H63" s="36">
        <f>SUMIFS(СВЦЭМ!$C$39:$C$782,СВЦЭМ!$A$39:$A$782,$A63,СВЦЭМ!$B$39:$B$782,H$47)+'СЕТ СН'!$G$9+СВЦЭМ!$D$10+'СЕТ СН'!$G$5-'СЕТ СН'!$G$17</f>
        <v>3974.45503426</v>
      </c>
      <c r="I63" s="36">
        <f>SUMIFS(СВЦЭМ!$C$39:$C$782,СВЦЭМ!$A$39:$A$782,$A63,СВЦЭМ!$B$39:$B$782,I$47)+'СЕТ СН'!$G$9+СВЦЭМ!$D$10+'СЕТ СН'!$G$5-'СЕТ СН'!$G$17</f>
        <v>3956.8975791100002</v>
      </c>
      <c r="J63" s="36">
        <f>SUMIFS(СВЦЭМ!$C$39:$C$782,СВЦЭМ!$A$39:$A$782,$A63,СВЦЭМ!$B$39:$B$782,J$47)+'СЕТ СН'!$G$9+СВЦЭМ!$D$10+'СЕТ СН'!$G$5-'СЕТ СН'!$G$17</f>
        <v>3951.2699963499999</v>
      </c>
      <c r="K63" s="36">
        <f>SUMIFS(СВЦЭМ!$C$39:$C$782,СВЦЭМ!$A$39:$A$782,$A63,СВЦЭМ!$B$39:$B$782,K$47)+'СЕТ СН'!$G$9+СВЦЭМ!$D$10+'СЕТ СН'!$G$5-'СЕТ СН'!$G$17</f>
        <v>3934.7751128600003</v>
      </c>
      <c r="L63" s="36">
        <f>SUMIFS(СВЦЭМ!$C$39:$C$782,СВЦЭМ!$A$39:$A$782,$A63,СВЦЭМ!$B$39:$B$782,L$47)+'СЕТ СН'!$G$9+СВЦЭМ!$D$10+'СЕТ СН'!$G$5-'СЕТ СН'!$G$17</f>
        <v>3947.4201203100001</v>
      </c>
      <c r="M63" s="36">
        <f>SUMIFS(СВЦЭМ!$C$39:$C$782,СВЦЭМ!$A$39:$A$782,$A63,СВЦЭМ!$B$39:$B$782,M$47)+'СЕТ СН'!$G$9+СВЦЭМ!$D$10+'СЕТ СН'!$G$5-'СЕТ СН'!$G$17</f>
        <v>3963.8570155799998</v>
      </c>
      <c r="N63" s="36">
        <f>SUMIFS(СВЦЭМ!$C$39:$C$782,СВЦЭМ!$A$39:$A$782,$A63,СВЦЭМ!$B$39:$B$782,N$47)+'СЕТ СН'!$G$9+СВЦЭМ!$D$10+'СЕТ СН'!$G$5-'СЕТ СН'!$G$17</f>
        <v>3998.9987836400001</v>
      </c>
      <c r="O63" s="36">
        <f>SUMIFS(СВЦЭМ!$C$39:$C$782,СВЦЭМ!$A$39:$A$782,$A63,СВЦЭМ!$B$39:$B$782,O$47)+'СЕТ СН'!$G$9+СВЦЭМ!$D$10+'СЕТ СН'!$G$5-'СЕТ СН'!$G$17</f>
        <v>4030.3782039899997</v>
      </c>
      <c r="P63" s="36">
        <f>SUMIFS(СВЦЭМ!$C$39:$C$782,СВЦЭМ!$A$39:$A$782,$A63,СВЦЭМ!$B$39:$B$782,P$47)+'СЕТ СН'!$G$9+СВЦЭМ!$D$10+'СЕТ СН'!$G$5-'СЕТ СН'!$G$17</f>
        <v>4038.3451452300001</v>
      </c>
      <c r="Q63" s="36">
        <f>SUMIFS(СВЦЭМ!$C$39:$C$782,СВЦЭМ!$A$39:$A$782,$A63,СВЦЭМ!$B$39:$B$782,Q$47)+'СЕТ СН'!$G$9+СВЦЭМ!$D$10+'СЕТ СН'!$G$5-'СЕТ СН'!$G$17</f>
        <v>4037.4582957299999</v>
      </c>
      <c r="R63" s="36">
        <f>SUMIFS(СВЦЭМ!$C$39:$C$782,СВЦЭМ!$A$39:$A$782,$A63,СВЦЭМ!$B$39:$B$782,R$47)+'СЕТ СН'!$G$9+СВЦЭМ!$D$10+'СЕТ СН'!$G$5-'СЕТ СН'!$G$17</f>
        <v>3996.2112104100001</v>
      </c>
      <c r="S63" s="36">
        <f>SUMIFS(СВЦЭМ!$C$39:$C$782,СВЦЭМ!$A$39:$A$782,$A63,СВЦЭМ!$B$39:$B$782,S$47)+'СЕТ СН'!$G$9+СВЦЭМ!$D$10+'СЕТ СН'!$G$5-'СЕТ СН'!$G$17</f>
        <v>3950.2989361600003</v>
      </c>
      <c r="T63" s="36">
        <f>SUMIFS(СВЦЭМ!$C$39:$C$782,СВЦЭМ!$A$39:$A$782,$A63,СВЦЭМ!$B$39:$B$782,T$47)+'СЕТ СН'!$G$9+СВЦЭМ!$D$10+'СЕТ СН'!$G$5-'СЕТ СН'!$G$17</f>
        <v>3947.7750039399998</v>
      </c>
      <c r="U63" s="36">
        <f>SUMIFS(СВЦЭМ!$C$39:$C$782,СВЦЭМ!$A$39:$A$782,$A63,СВЦЭМ!$B$39:$B$782,U$47)+'СЕТ СН'!$G$9+СВЦЭМ!$D$10+'СЕТ СН'!$G$5-'СЕТ СН'!$G$17</f>
        <v>3960.6558931999998</v>
      </c>
      <c r="V63" s="36">
        <f>SUMIFS(СВЦЭМ!$C$39:$C$782,СВЦЭМ!$A$39:$A$782,$A63,СВЦЭМ!$B$39:$B$782,V$47)+'СЕТ СН'!$G$9+СВЦЭМ!$D$10+'СЕТ СН'!$G$5-'СЕТ СН'!$G$17</f>
        <v>3972.2076472799999</v>
      </c>
      <c r="W63" s="36">
        <f>SUMIFS(СВЦЭМ!$C$39:$C$782,СВЦЭМ!$A$39:$A$782,$A63,СВЦЭМ!$B$39:$B$782,W$47)+'СЕТ СН'!$G$9+СВЦЭМ!$D$10+'СЕТ СН'!$G$5-'СЕТ СН'!$G$17</f>
        <v>3986.6489685200004</v>
      </c>
      <c r="X63" s="36">
        <f>SUMIFS(СВЦЭМ!$C$39:$C$782,СВЦЭМ!$A$39:$A$782,$A63,СВЦЭМ!$B$39:$B$782,X$47)+'СЕТ СН'!$G$9+СВЦЭМ!$D$10+'СЕТ СН'!$G$5-'СЕТ СН'!$G$17</f>
        <v>4006.4589938600002</v>
      </c>
      <c r="Y63" s="36">
        <f>SUMIFS(СВЦЭМ!$C$39:$C$782,СВЦЭМ!$A$39:$A$782,$A63,СВЦЭМ!$B$39:$B$782,Y$47)+'СЕТ СН'!$G$9+СВЦЭМ!$D$10+'СЕТ СН'!$G$5-'СЕТ СН'!$G$17</f>
        <v>4025.4235411199998</v>
      </c>
    </row>
    <row r="64" spans="1:25" ht="15.75" x14ac:dyDescent="0.2">
      <c r="A64" s="35">
        <f t="shared" si="1"/>
        <v>44578</v>
      </c>
      <c r="B64" s="36">
        <f>SUMIFS(СВЦЭМ!$C$39:$C$782,СВЦЭМ!$A$39:$A$782,$A64,СВЦЭМ!$B$39:$B$782,B$47)+'СЕТ СН'!$G$9+СВЦЭМ!$D$10+'СЕТ СН'!$G$5-'СЕТ СН'!$G$17</f>
        <v>4054.38742155</v>
      </c>
      <c r="C64" s="36">
        <f>SUMIFS(СВЦЭМ!$C$39:$C$782,СВЦЭМ!$A$39:$A$782,$A64,СВЦЭМ!$B$39:$B$782,C$47)+'СЕТ СН'!$G$9+СВЦЭМ!$D$10+'СЕТ СН'!$G$5-'СЕТ СН'!$G$17</f>
        <v>4110.6400004900006</v>
      </c>
      <c r="D64" s="36">
        <f>SUMIFS(СВЦЭМ!$C$39:$C$782,СВЦЭМ!$A$39:$A$782,$A64,СВЦЭМ!$B$39:$B$782,D$47)+'СЕТ СН'!$G$9+СВЦЭМ!$D$10+'СЕТ СН'!$G$5-'СЕТ СН'!$G$17</f>
        <v>4119.4362160399996</v>
      </c>
      <c r="E64" s="36">
        <f>SUMIFS(СВЦЭМ!$C$39:$C$782,СВЦЭМ!$A$39:$A$782,$A64,СВЦЭМ!$B$39:$B$782,E$47)+'СЕТ СН'!$G$9+СВЦЭМ!$D$10+'СЕТ СН'!$G$5-'СЕТ СН'!$G$17</f>
        <v>4070.8086629999998</v>
      </c>
      <c r="F64" s="36">
        <f>SUMIFS(СВЦЭМ!$C$39:$C$782,СВЦЭМ!$A$39:$A$782,$A64,СВЦЭМ!$B$39:$B$782,F$47)+'СЕТ СН'!$G$9+СВЦЭМ!$D$10+'СЕТ СН'!$G$5-'СЕТ СН'!$G$17</f>
        <v>4071.8148590400001</v>
      </c>
      <c r="G64" s="36">
        <f>SUMIFS(СВЦЭМ!$C$39:$C$782,СВЦЭМ!$A$39:$A$782,$A64,СВЦЭМ!$B$39:$B$782,G$47)+'СЕТ СН'!$G$9+СВЦЭМ!$D$10+'СЕТ СН'!$G$5-'СЕТ СН'!$G$17</f>
        <v>4015.3639643000001</v>
      </c>
      <c r="H64" s="36">
        <f>SUMIFS(СВЦЭМ!$C$39:$C$782,СВЦЭМ!$A$39:$A$782,$A64,СВЦЭМ!$B$39:$B$782,H$47)+'СЕТ СН'!$G$9+СВЦЭМ!$D$10+'СЕТ СН'!$G$5-'СЕТ СН'!$G$17</f>
        <v>3988.58888467</v>
      </c>
      <c r="I64" s="36">
        <f>SUMIFS(СВЦЭМ!$C$39:$C$782,СВЦЭМ!$A$39:$A$782,$A64,СВЦЭМ!$B$39:$B$782,I$47)+'СЕТ СН'!$G$9+СВЦЭМ!$D$10+'СЕТ СН'!$G$5-'СЕТ СН'!$G$17</f>
        <v>3969.1234816200003</v>
      </c>
      <c r="J64" s="36">
        <f>SUMIFS(СВЦЭМ!$C$39:$C$782,СВЦЭМ!$A$39:$A$782,$A64,СВЦЭМ!$B$39:$B$782,J$47)+'СЕТ СН'!$G$9+СВЦЭМ!$D$10+'СЕТ СН'!$G$5-'СЕТ СН'!$G$17</f>
        <v>3988.0903409900002</v>
      </c>
      <c r="K64" s="36">
        <f>SUMIFS(СВЦЭМ!$C$39:$C$782,СВЦЭМ!$A$39:$A$782,$A64,СВЦЭМ!$B$39:$B$782,K$47)+'СЕТ СН'!$G$9+СВЦЭМ!$D$10+'СЕТ СН'!$G$5-'СЕТ СН'!$G$17</f>
        <v>4003.12883345</v>
      </c>
      <c r="L64" s="36">
        <f>SUMIFS(СВЦЭМ!$C$39:$C$782,СВЦЭМ!$A$39:$A$782,$A64,СВЦЭМ!$B$39:$B$782,L$47)+'СЕТ СН'!$G$9+СВЦЭМ!$D$10+'СЕТ СН'!$G$5-'СЕТ СН'!$G$17</f>
        <v>4015.1002195900001</v>
      </c>
      <c r="M64" s="36">
        <f>SUMIFS(СВЦЭМ!$C$39:$C$782,СВЦЭМ!$A$39:$A$782,$A64,СВЦЭМ!$B$39:$B$782,M$47)+'СЕТ СН'!$G$9+СВЦЭМ!$D$10+'СЕТ СН'!$G$5-'СЕТ СН'!$G$17</f>
        <v>4001.2516775700001</v>
      </c>
      <c r="N64" s="36">
        <f>SUMIFS(СВЦЭМ!$C$39:$C$782,СВЦЭМ!$A$39:$A$782,$A64,СВЦЭМ!$B$39:$B$782,N$47)+'СЕТ СН'!$G$9+СВЦЭМ!$D$10+'СЕТ СН'!$G$5-'СЕТ СН'!$G$17</f>
        <v>3998.7961151199997</v>
      </c>
      <c r="O64" s="36">
        <f>SUMIFS(СВЦЭМ!$C$39:$C$782,СВЦЭМ!$A$39:$A$782,$A64,СВЦЭМ!$B$39:$B$782,O$47)+'СЕТ СН'!$G$9+СВЦЭМ!$D$10+'СЕТ СН'!$G$5-'СЕТ СН'!$G$17</f>
        <v>4009.1604035700002</v>
      </c>
      <c r="P64" s="36">
        <f>SUMIFS(СВЦЭМ!$C$39:$C$782,СВЦЭМ!$A$39:$A$782,$A64,СВЦЭМ!$B$39:$B$782,P$47)+'СЕТ СН'!$G$9+СВЦЭМ!$D$10+'СЕТ СН'!$G$5-'СЕТ СН'!$G$17</f>
        <v>4009.5965123800001</v>
      </c>
      <c r="Q64" s="36">
        <f>SUMIFS(СВЦЭМ!$C$39:$C$782,СВЦЭМ!$A$39:$A$782,$A64,СВЦЭМ!$B$39:$B$782,Q$47)+'СЕТ СН'!$G$9+СВЦЭМ!$D$10+'СЕТ СН'!$G$5-'СЕТ СН'!$G$17</f>
        <v>4002.7360955900003</v>
      </c>
      <c r="R64" s="36">
        <f>SUMIFS(СВЦЭМ!$C$39:$C$782,СВЦЭМ!$A$39:$A$782,$A64,СВЦЭМ!$B$39:$B$782,R$47)+'СЕТ СН'!$G$9+СВЦЭМ!$D$10+'СЕТ СН'!$G$5-'СЕТ СН'!$G$17</f>
        <v>3992.3924238</v>
      </c>
      <c r="S64" s="36">
        <f>SUMIFS(СВЦЭМ!$C$39:$C$782,СВЦЭМ!$A$39:$A$782,$A64,СВЦЭМ!$B$39:$B$782,S$47)+'СЕТ СН'!$G$9+СВЦЭМ!$D$10+'СЕТ СН'!$G$5-'СЕТ СН'!$G$17</f>
        <v>3961.77302035</v>
      </c>
      <c r="T64" s="36">
        <f>SUMIFS(СВЦЭМ!$C$39:$C$782,СВЦЭМ!$A$39:$A$782,$A64,СВЦЭМ!$B$39:$B$782,T$47)+'СЕТ СН'!$G$9+СВЦЭМ!$D$10+'СЕТ СН'!$G$5-'СЕТ СН'!$G$17</f>
        <v>3999.5283670500003</v>
      </c>
      <c r="U64" s="36">
        <f>SUMIFS(СВЦЭМ!$C$39:$C$782,СВЦЭМ!$A$39:$A$782,$A64,СВЦЭМ!$B$39:$B$782,U$47)+'СЕТ СН'!$G$9+СВЦЭМ!$D$10+'СЕТ СН'!$G$5-'СЕТ СН'!$G$17</f>
        <v>4006.4419914</v>
      </c>
      <c r="V64" s="36">
        <f>SUMIFS(СВЦЭМ!$C$39:$C$782,СВЦЭМ!$A$39:$A$782,$A64,СВЦЭМ!$B$39:$B$782,V$47)+'СЕТ СН'!$G$9+СВЦЭМ!$D$10+'СЕТ СН'!$G$5-'СЕТ СН'!$G$17</f>
        <v>4004.72662021</v>
      </c>
      <c r="W64" s="36">
        <f>SUMIFS(СВЦЭМ!$C$39:$C$782,СВЦЭМ!$A$39:$A$782,$A64,СВЦЭМ!$B$39:$B$782,W$47)+'СЕТ СН'!$G$9+СВЦЭМ!$D$10+'СЕТ СН'!$G$5-'СЕТ СН'!$G$17</f>
        <v>4011.1361840899999</v>
      </c>
      <c r="X64" s="36">
        <f>SUMIFS(СВЦЭМ!$C$39:$C$782,СВЦЭМ!$A$39:$A$782,$A64,СВЦЭМ!$B$39:$B$782,X$47)+'СЕТ СН'!$G$9+СВЦЭМ!$D$10+'СЕТ СН'!$G$5-'СЕТ СН'!$G$17</f>
        <v>4026.5341799899998</v>
      </c>
      <c r="Y64" s="36">
        <f>SUMIFS(СВЦЭМ!$C$39:$C$782,СВЦЭМ!$A$39:$A$782,$A64,СВЦЭМ!$B$39:$B$782,Y$47)+'СЕТ СН'!$G$9+СВЦЭМ!$D$10+'СЕТ СН'!$G$5-'СЕТ СН'!$G$17</f>
        <v>4074.4835383099999</v>
      </c>
    </row>
    <row r="65" spans="1:27" ht="15.75" x14ac:dyDescent="0.2">
      <c r="A65" s="35">
        <f t="shared" si="1"/>
        <v>44579</v>
      </c>
      <c r="B65" s="36">
        <f>SUMIFS(СВЦЭМ!$C$39:$C$782,СВЦЭМ!$A$39:$A$782,$A65,СВЦЭМ!$B$39:$B$782,B$47)+'СЕТ СН'!$G$9+СВЦЭМ!$D$10+'СЕТ СН'!$G$5-'СЕТ СН'!$G$17</f>
        <v>4039.3394420599998</v>
      </c>
      <c r="C65" s="36">
        <f>SUMIFS(СВЦЭМ!$C$39:$C$782,СВЦЭМ!$A$39:$A$782,$A65,СВЦЭМ!$B$39:$B$782,C$47)+'СЕТ СН'!$G$9+СВЦЭМ!$D$10+'СЕТ СН'!$G$5-'СЕТ СН'!$G$17</f>
        <v>4064.0343573800001</v>
      </c>
      <c r="D65" s="36">
        <f>SUMIFS(СВЦЭМ!$C$39:$C$782,СВЦЭМ!$A$39:$A$782,$A65,СВЦЭМ!$B$39:$B$782,D$47)+'СЕТ СН'!$G$9+СВЦЭМ!$D$10+'СЕТ СН'!$G$5-'СЕТ СН'!$G$17</f>
        <v>4102.3904268599999</v>
      </c>
      <c r="E65" s="36">
        <f>SUMIFS(СВЦЭМ!$C$39:$C$782,СВЦЭМ!$A$39:$A$782,$A65,СВЦЭМ!$B$39:$B$782,E$47)+'СЕТ СН'!$G$9+СВЦЭМ!$D$10+'СЕТ СН'!$G$5-'СЕТ СН'!$G$17</f>
        <v>4108.9642778500001</v>
      </c>
      <c r="F65" s="36">
        <f>SUMIFS(СВЦЭМ!$C$39:$C$782,СВЦЭМ!$A$39:$A$782,$A65,СВЦЭМ!$B$39:$B$782,F$47)+'СЕТ СН'!$G$9+СВЦЭМ!$D$10+'СЕТ СН'!$G$5-'СЕТ СН'!$G$17</f>
        <v>4096.4967264300003</v>
      </c>
      <c r="G65" s="36">
        <f>SUMIFS(СВЦЭМ!$C$39:$C$782,СВЦЭМ!$A$39:$A$782,$A65,СВЦЭМ!$B$39:$B$782,G$47)+'СЕТ СН'!$G$9+СВЦЭМ!$D$10+'СЕТ СН'!$G$5-'СЕТ СН'!$G$17</f>
        <v>4061.52251299</v>
      </c>
      <c r="H65" s="36">
        <f>SUMIFS(СВЦЭМ!$C$39:$C$782,СВЦЭМ!$A$39:$A$782,$A65,СВЦЭМ!$B$39:$B$782,H$47)+'СЕТ СН'!$G$9+СВЦЭМ!$D$10+'СЕТ СН'!$G$5-'СЕТ СН'!$G$17</f>
        <v>4021.7538703</v>
      </c>
      <c r="I65" s="36">
        <f>SUMIFS(СВЦЭМ!$C$39:$C$782,СВЦЭМ!$A$39:$A$782,$A65,СВЦЭМ!$B$39:$B$782,I$47)+'СЕТ СН'!$G$9+СВЦЭМ!$D$10+'СЕТ СН'!$G$5-'СЕТ СН'!$G$17</f>
        <v>3994.1308236499999</v>
      </c>
      <c r="J65" s="36">
        <f>SUMIFS(СВЦЭМ!$C$39:$C$782,СВЦЭМ!$A$39:$A$782,$A65,СВЦЭМ!$B$39:$B$782,J$47)+'СЕТ СН'!$G$9+СВЦЭМ!$D$10+'СЕТ СН'!$G$5-'СЕТ СН'!$G$17</f>
        <v>3963.4132557100002</v>
      </c>
      <c r="K65" s="36">
        <f>SUMIFS(СВЦЭМ!$C$39:$C$782,СВЦЭМ!$A$39:$A$782,$A65,СВЦЭМ!$B$39:$B$782,K$47)+'СЕТ СН'!$G$9+СВЦЭМ!$D$10+'СЕТ СН'!$G$5-'СЕТ СН'!$G$17</f>
        <v>3987.35911179</v>
      </c>
      <c r="L65" s="36">
        <f>SUMIFS(СВЦЭМ!$C$39:$C$782,СВЦЭМ!$A$39:$A$782,$A65,СВЦЭМ!$B$39:$B$782,L$47)+'СЕТ СН'!$G$9+СВЦЭМ!$D$10+'СЕТ СН'!$G$5-'СЕТ СН'!$G$17</f>
        <v>3997.0152254700001</v>
      </c>
      <c r="M65" s="36">
        <f>SUMIFS(СВЦЭМ!$C$39:$C$782,СВЦЭМ!$A$39:$A$782,$A65,СВЦЭМ!$B$39:$B$782,M$47)+'СЕТ СН'!$G$9+СВЦЭМ!$D$10+'СЕТ СН'!$G$5-'СЕТ СН'!$G$17</f>
        <v>4016.6937657099998</v>
      </c>
      <c r="N65" s="36">
        <f>SUMIFS(СВЦЭМ!$C$39:$C$782,СВЦЭМ!$A$39:$A$782,$A65,СВЦЭМ!$B$39:$B$782,N$47)+'СЕТ СН'!$G$9+СВЦЭМ!$D$10+'СЕТ СН'!$G$5-'СЕТ СН'!$G$17</f>
        <v>4004.7332746900001</v>
      </c>
      <c r="O65" s="36">
        <f>SUMIFS(СВЦЭМ!$C$39:$C$782,СВЦЭМ!$A$39:$A$782,$A65,СВЦЭМ!$B$39:$B$782,O$47)+'СЕТ СН'!$G$9+СВЦЭМ!$D$10+'СЕТ СН'!$G$5-'СЕТ СН'!$G$17</f>
        <v>4019.69714574</v>
      </c>
      <c r="P65" s="36">
        <f>SUMIFS(СВЦЭМ!$C$39:$C$782,СВЦЭМ!$A$39:$A$782,$A65,СВЦЭМ!$B$39:$B$782,P$47)+'СЕТ СН'!$G$9+СВЦЭМ!$D$10+'СЕТ СН'!$G$5-'СЕТ СН'!$G$17</f>
        <v>4033.1806462700001</v>
      </c>
      <c r="Q65" s="36">
        <f>SUMIFS(СВЦЭМ!$C$39:$C$782,СВЦЭМ!$A$39:$A$782,$A65,СВЦЭМ!$B$39:$B$782,Q$47)+'СЕТ СН'!$G$9+СВЦЭМ!$D$10+'СЕТ СН'!$G$5-'СЕТ СН'!$G$17</f>
        <v>4037.8617564200003</v>
      </c>
      <c r="R65" s="36">
        <f>SUMIFS(СВЦЭМ!$C$39:$C$782,СВЦЭМ!$A$39:$A$782,$A65,СВЦЭМ!$B$39:$B$782,R$47)+'СЕТ СН'!$G$9+СВЦЭМ!$D$10+'СЕТ СН'!$G$5-'СЕТ СН'!$G$17</f>
        <v>4002.3447314300001</v>
      </c>
      <c r="S65" s="36">
        <f>SUMIFS(СВЦЭМ!$C$39:$C$782,СВЦЭМ!$A$39:$A$782,$A65,СВЦЭМ!$B$39:$B$782,S$47)+'СЕТ СН'!$G$9+СВЦЭМ!$D$10+'СЕТ СН'!$G$5-'СЕТ СН'!$G$17</f>
        <v>3991.8938560200004</v>
      </c>
      <c r="T65" s="36">
        <f>SUMIFS(СВЦЭМ!$C$39:$C$782,СВЦЭМ!$A$39:$A$782,$A65,СВЦЭМ!$B$39:$B$782,T$47)+'СЕТ СН'!$G$9+СВЦЭМ!$D$10+'СЕТ СН'!$G$5-'СЕТ СН'!$G$17</f>
        <v>3997.0383186999998</v>
      </c>
      <c r="U65" s="36">
        <f>SUMIFS(СВЦЭМ!$C$39:$C$782,СВЦЭМ!$A$39:$A$782,$A65,СВЦЭМ!$B$39:$B$782,U$47)+'СЕТ СН'!$G$9+СВЦЭМ!$D$10+'СЕТ СН'!$G$5-'СЕТ СН'!$G$17</f>
        <v>3982.5550014500004</v>
      </c>
      <c r="V65" s="36">
        <f>SUMIFS(СВЦЭМ!$C$39:$C$782,СВЦЭМ!$A$39:$A$782,$A65,СВЦЭМ!$B$39:$B$782,V$47)+'СЕТ СН'!$G$9+СВЦЭМ!$D$10+'СЕТ СН'!$G$5-'СЕТ СН'!$G$17</f>
        <v>3974.7247505</v>
      </c>
      <c r="W65" s="36">
        <f>SUMIFS(СВЦЭМ!$C$39:$C$782,СВЦЭМ!$A$39:$A$782,$A65,СВЦЭМ!$B$39:$B$782,W$47)+'СЕТ СН'!$G$9+СВЦЭМ!$D$10+'СЕТ СН'!$G$5-'СЕТ СН'!$G$17</f>
        <v>3990.8114640900003</v>
      </c>
      <c r="X65" s="36">
        <f>SUMIFS(СВЦЭМ!$C$39:$C$782,СВЦЭМ!$A$39:$A$782,$A65,СВЦЭМ!$B$39:$B$782,X$47)+'СЕТ СН'!$G$9+СВЦЭМ!$D$10+'СЕТ СН'!$G$5-'СЕТ СН'!$G$17</f>
        <v>4010.0510511800003</v>
      </c>
      <c r="Y65" s="36">
        <f>SUMIFS(СВЦЭМ!$C$39:$C$782,СВЦЭМ!$A$39:$A$782,$A65,СВЦЭМ!$B$39:$B$782,Y$47)+'СЕТ СН'!$G$9+СВЦЭМ!$D$10+'СЕТ СН'!$G$5-'СЕТ СН'!$G$17</f>
        <v>4012.25420166</v>
      </c>
    </row>
    <row r="66" spans="1:27" ht="15.75" x14ac:dyDescent="0.2">
      <c r="A66" s="35">
        <f t="shared" si="1"/>
        <v>44580</v>
      </c>
      <c r="B66" s="36">
        <f>SUMIFS(СВЦЭМ!$C$39:$C$782,СВЦЭМ!$A$39:$A$782,$A66,СВЦЭМ!$B$39:$B$782,B$47)+'СЕТ СН'!$G$9+СВЦЭМ!$D$10+'СЕТ СН'!$G$5-'СЕТ СН'!$G$17</f>
        <v>4073.0603280100004</v>
      </c>
      <c r="C66" s="36">
        <f>SUMIFS(СВЦЭМ!$C$39:$C$782,СВЦЭМ!$A$39:$A$782,$A66,СВЦЭМ!$B$39:$B$782,C$47)+'СЕТ СН'!$G$9+СВЦЭМ!$D$10+'СЕТ СН'!$G$5-'СЕТ СН'!$G$17</f>
        <v>4096.5175837500001</v>
      </c>
      <c r="D66" s="36">
        <f>SUMIFS(СВЦЭМ!$C$39:$C$782,СВЦЭМ!$A$39:$A$782,$A66,СВЦЭМ!$B$39:$B$782,D$47)+'СЕТ СН'!$G$9+СВЦЭМ!$D$10+'СЕТ СН'!$G$5-'СЕТ СН'!$G$17</f>
        <v>4119.6740387500004</v>
      </c>
      <c r="E66" s="36">
        <f>SUMIFS(СВЦЭМ!$C$39:$C$782,СВЦЭМ!$A$39:$A$782,$A66,СВЦЭМ!$B$39:$B$782,E$47)+'СЕТ СН'!$G$9+СВЦЭМ!$D$10+'СЕТ СН'!$G$5-'СЕТ СН'!$G$17</f>
        <v>4122.5796456799999</v>
      </c>
      <c r="F66" s="36">
        <f>SUMIFS(СВЦЭМ!$C$39:$C$782,СВЦЭМ!$A$39:$A$782,$A66,СВЦЭМ!$B$39:$B$782,F$47)+'СЕТ СН'!$G$9+СВЦЭМ!$D$10+'СЕТ СН'!$G$5-'СЕТ СН'!$G$17</f>
        <v>4112.3166859900002</v>
      </c>
      <c r="G66" s="36">
        <f>SUMIFS(СВЦЭМ!$C$39:$C$782,СВЦЭМ!$A$39:$A$782,$A66,СВЦЭМ!$B$39:$B$782,G$47)+'СЕТ СН'!$G$9+СВЦЭМ!$D$10+'СЕТ СН'!$G$5-'СЕТ СН'!$G$17</f>
        <v>4069.6977691700004</v>
      </c>
      <c r="H66" s="36">
        <f>SUMIFS(СВЦЭМ!$C$39:$C$782,СВЦЭМ!$A$39:$A$782,$A66,СВЦЭМ!$B$39:$B$782,H$47)+'СЕТ СН'!$G$9+СВЦЭМ!$D$10+'СЕТ СН'!$G$5-'СЕТ СН'!$G$17</f>
        <v>4034.9761061400004</v>
      </c>
      <c r="I66" s="36">
        <f>SUMIFS(СВЦЭМ!$C$39:$C$782,СВЦЭМ!$A$39:$A$782,$A66,СВЦЭМ!$B$39:$B$782,I$47)+'СЕТ СН'!$G$9+СВЦЭМ!$D$10+'СЕТ СН'!$G$5-'СЕТ СН'!$G$17</f>
        <v>4008.8886099400002</v>
      </c>
      <c r="J66" s="36">
        <f>SUMIFS(СВЦЭМ!$C$39:$C$782,СВЦЭМ!$A$39:$A$782,$A66,СВЦЭМ!$B$39:$B$782,J$47)+'СЕТ СН'!$G$9+СВЦЭМ!$D$10+'СЕТ СН'!$G$5-'СЕТ СН'!$G$17</f>
        <v>3990.5861304600003</v>
      </c>
      <c r="K66" s="36">
        <f>SUMIFS(СВЦЭМ!$C$39:$C$782,СВЦЭМ!$A$39:$A$782,$A66,СВЦЭМ!$B$39:$B$782,K$47)+'СЕТ СН'!$G$9+СВЦЭМ!$D$10+'СЕТ СН'!$G$5-'СЕТ СН'!$G$17</f>
        <v>3989.7817365600004</v>
      </c>
      <c r="L66" s="36">
        <f>SUMIFS(СВЦЭМ!$C$39:$C$782,СВЦЭМ!$A$39:$A$782,$A66,СВЦЭМ!$B$39:$B$782,L$47)+'СЕТ СН'!$G$9+СВЦЭМ!$D$10+'СЕТ СН'!$G$5-'СЕТ СН'!$G$17</f>
        <v>3997.1114056599999</v>
      </c>
      <c r="M66" s="36">
        <f>SUMIFS(СВЦЭМ!$C$39:$C$782,СВЦЭМ!$A$39:$A$782,$A66,СВЦЭМ!$B$39:$B$782,M$47)+'СЕТ СН'!$G$9+СВЦЭМ!$D$10+'СЕТ СН'!$G$5-'СЕТ СН'!$G$17</f>
        <v>4003.4939897100003</v>
      </c>
      <c r="N66" s="36">
        <f>SUMIFS(СВЦЭМ!$C$39:$C$782,СВЦЭМ!$A$39:$A$782,$A66,СВЦЭМ!$B$39:$B$782,N$47)+'СЕТ СН'!$G$9+СВЦЭМ!$D$10+'СЕТ СН'!$G$5-'СЕТ СН'!$G$17</f>
        <v>4007.0918517600003</v>
      </c>
      <c r="O66" s="36">
        <f>SUMIFS(СВЦЭМ!$C$39:$C$782,СВЦЭМ!$A$39:$A$782,$A66,СВЦЭМ!$B$39:$B$782,O$47)+'СЕТ СН'!$G$9+СВЦЭМ!$D$10+'СЕТ СН'!$G$5-'СЕТ СН'!$G$17</f>
        <v>4045.2921802999999</v>
      </c>
      <c r="P66" s="36">
        <f>SUMIFS(СВЦЭМ!$C$39:$C$782,СВЦЭМ!$A$39:$A$782,$A66,СВЦЭМ!$B$39:$B$782,P$47)+'СЕТ СН'!$G$9+СВЦЭМ!$D$10+'СЕТ СН'!$G$5-'СЕТ СН'!$G$17</f>
        <v>4047.7301897799998</v>
      </c>
      <c r="Q66" s="36">
        <f>SUMIFS(СВЦЭМ!$C$39:$C$782,СВЦЭМ!$A$39:$A$782,$A66,СВЦЭМ!$B$39:$B$782,Q$47)+'СЕТ СН'!$G$9+СВЦЭМ!$D$10+'СЕТ СН'!$G$5-'СЕТ СН'!$G$17</f>
        <v>4040.86860811</v>
      </c>
      <c r="R66" s="36">
        <f>SUMIFS(СВЦЭМ!$C$39:$C$782,СВЦЭМ!$A$39:$A$782,$A66,СВЦЭМ!$B$39:$B$782,R$47)+'СЕТ СН'!$G$9+СВЦЭМ!$D$10+'СЕТ СН'!$G$5-'СЕТ СН'!$G$17</f>
        <v>4015.2869485199999</v>
      </c>
      <c r="S66" s="36">
        <f>SUMIFS(СВЦЭМ!$C$39:$C$782,СВЦЭМ!$A$39:$A$782,$A66,СВЦЭМ!$B$39:$B$782,S$47)+'СЕТ СН'!$G$9+СВЦЭМ!$D$10+'СЕТ СН'!$G$5-'СЕТ СН'!$G$17</f>
        <v>3991.2402520300002</v>
      </c>
      <c r="T66" s="36">
        <f>SUMIFS(СВЦЭМ!$C$39:$C$782,СВЦЭМ!$A$39:$A$782,$A66,СВЦЭМ!$B$39:$B$782,T$47)+'СЕТ СН'!$G$9+СВЦЭМ!$D$10+'СЕТ СН'!$G$5-'СЕТ СН'!$G$17</f>
        <v>3982.2308071500001</v>
      </c>
      <c r="U66" s="36">
        <f>SUMIFS(СВЦЭМ!$C$39:$C$782,СВЦЭМ!$A$39:$A$782,$A66,СВЦЭМ!$B$39:$B$782,U$47)+'СЕТ СН'!$G$9+СВЦЭМ!$D$10+'СЕТ СН'!$G$5-'СЕТ СН'!$G$17</f>
        <v>3987.5087240900002</v>
      </c>
      <c r="V66" s="36">
        <f>SUMIFS(СВЦЭМ!$C$39:$C$782,СВЦЭМ!$A$39:$A$782,$A66,СВЦЭМ!$B$39:$B$782,V$47)+'СЕТ СН'!$G$9+СВЦЭМ!$D$10+'СЕТ СН'!$G$5-'СЕТ СН'!$G$17</f>
        <v>3979.97793099</v>
      </c>
      <c r="W66" s="36">
        <f>SUMIFS(СВЦЭМ!$C$39:$C$782,СВЦЭМ!$A$39:$A$782,$A66,СВЦЭМ!$B$39:$B$782,W$47)+'СЕТ СН'!$G$9+СВЦЭМ!$D$10+'СЕТ СН'!$G$5-'СЕТ СН'!$G$17</f>
        <v>3992.2641124700003</v>
      </c>
      <c r="X66" s="36">
        <f>SUMIFS(СВЦЭМ!$C$39:$C$782,СВЦЭМ!$A$39:$A$782,$A66,СВЦЭМ!$B$39:$B$782,X$47)+'СЕТ СН'!$G$9+СВЦЭМ!$D$10+'СЕТ СН'!$G$5-'СЕТ СН'!$G$17</f>
        <v>4010.0960933800002</v>
      </c>
      <c r="Y66" s="36">
        <f>SUMIFS(СВЦЭМ!$C$39:$C$782,СВЦЭМ!$A$39:$A$782,$A66,СВЦЭМ!$B$39:$B$782,Y$47)+'СЕТ СН'!$G$9+СВЦЭМ!$D$10+'СЕТ СН'!$G$5-'СЕТ СН'!$G$17</f>
        <v>4019.6103003500002</v>
      </c>
    </row>
    <row r="67" spans="1:27" ht="15.75" x14ac:dyDescent="0.2">
      <c r="A67" s="35">
        <f t="shared" si="1"/>
        <v>44581</v>
      </c>
      <c r="B67" s="36">
        <f>SUMIFS(СВЦЭМ!$C$39:$C$782,СВЦЭМ!$A$39:$A$782,$A67,СВЦЭМ!$B$39:$B$782,B$47)+'СЕТ СН'!$G$9+СВЦЭМ!$D$10+'СЕТ СН'!$G$5-'СЕТ СН'!$G$17</f>
        <v>4049.9339664899999</v>
      </c>
      <c r="C67" s="36">
        <f>SUMIFS(СВЦЭМ!$C$39:$C$782,СВЦЭМ!$A$39:$A$782,$A67,СВЦЭМ!$B$39:$B$782,C$47)+'СЕТ СН'!$G$9+СВЦЭМ!$D$10+'СЕТ СН'!$G$5-'СЕТ СН'!$G$17</f>
        <v>4055.61378887</v>
      </c>
      <c r="D67" s="36">
        <f>SUMIFS(СВЦЭМ!$C$39:$C$782,СВЦЭМ!$A$39:$A$782,$A67,СВЦЭМ!$B$39:$B$782,D$47)+'СЕТ СН'!$G$9+СВЦЭМ!$D$10+'СЕТ СН'!$G$5-'СЕТ СН'!$G$17</f>
        <v>4101.4560121599998</v>
      </c>
      <c r="E67" s="36">
        <f>SUMIFS(СВЦЭМ!$C$39:$C$782,СВЦЭМ!$A$39:$A$782,$A67,СВЦЭМ!$B$39:$B$782,E$47)+'СЕТ СН'!$G$9+СВЦЭМ!$D$10+'СЕТ СН'!$G$5-'СЕТ СН'!$G$17</f>
        <v>4116.91731961</v>
      </c>
      <c r="F67" s="36">
        <f>SUMIFS(СВЦЭМ!$C$39:$C$782,СВЦЭМ!$A$39:$A$782,$A67,СВЦЭМ!$B$39:$B$782,F$47)+'СЕТ СН'!$G$9+СВЦЭМ!$D$10+'СЕТ СН'!$G$5-'СЕТ СН'!$G$17</f>
        <v>4108.6325284699997</v>
      </c>
      <c r="G67" s="36">
        <f>SUMIFS(СВЦЭМ!$C$39:$C$782,СВЦЭМ!$A$39:$A$782,$A67,СВЦЭМ!$B$39:$B$782,G$47)+'СЕТ СН'!$G$9+СВЦЭМ!$D$10+'СЕТ СН'!$G$5-'СЕТ СН'!$G$17</f>
        <v>4086.9384932299999</v>
      </c>
      <c r="H67" s="36">
        <f>SUMIFS(СВЦЭМ!$C$39:$C$782,СВЦЭМ!$A$39:$A$782,$A67,СВЦЭМ!$B$39:$B$782,H$47)+'СЕТ СН'!$G$9+СВЦЭМ!$D$10+'СЕТ СН'!$G$5-'СЕТ СН'!$G$17</f>
        <v>4033.4938348800001</v>
      </c>
      <c r="I67" s="36">
        <f>SUMIFS(СВЦЭМ!$C$39:$C$782,СВЦЭМ!$A$39:$A$782,$A67,СВЦЭМ!$B$39:$B$782,I$47)+'СЕТ СН'!$G$9+СВЦЭМ!$D$10+'СЕТ СН'!$G$5-'СЕТ СН'!$G$17</f>
        <v>4005.26197022</v>
      </c>
      <c r="J67" s="36">
        <f>SUMIFS(СВЦЭМ!$C$39:$C$782,СВЦЭМ!$A$39:$A$782,$A67,СВЦЭМ!$B$39:$B$782,J$47)+'СЕТ СН'!$G$9+СВЦЭМ!$D$10+'СЕТ СН'!$G$5-'СЕТ СН'!$G$17</f>
        <v>3992.27148734</v>
      </c>
      <c r="K67" s="36">
        <f>SUMIFS(СВЦЭМ!$C$39:$C$782,СВЦЭМ!$A$39:$A$782,$A67,СВЦЭМ!$B$39:$B$782,K$47)+'СЕТ СН'!$G$9+СВЦЭМ!$D$10+'СЕТ СН'!$G$5-'СЕТ СН'!$G$17</f>
        <v>3988.7152589100001</v>
      </c>
      <c r="L67" s="36">
        <f>SUMIFS(СВЦЭМ!$C$39:$C$782,СВЦЭМ!$A$39:$A$782,$A67,СВЦЭМ!$B$39:$B$782,L$47)+'СЕТ СН'!$G$9+СВЦЭМ!$D$10+'СЕТ СН'!$G$5-'СЕТ СН'!$G$17</f>
        <v>3990.3007398600002</v>
      </c>
      <c r="M67" s="36">
        <f>SUMIFS(СВЦЭМ!$C$39:$C$782,СВЦЭМ!$A$39:$A$782,$A67,СВЦЭМ!$B$39:$B$782,M$47)+'СЕТ СН'!$G$9+СВЦЭМ!$D$10+'СЕТ СН'!$G$5-'СЕТ СН'!$G$17</f>
        <v>3995.8458519000001</v>
      </c>
      <c r="N67" s="36">
        <f>SUMIFS(СВЦЭМ!$C$39:$C$782,СВЦЭМ!$A$39:$A$782,$A67,СВЦЭМ!$B$39:$B$782,N$47)+'СЕТ СН'!$G$9+СВЦЭМ!$D$10+'СЕТ СН'!$G$5-'СЕТ СН'!$G$17</f>
        <v>4022.1799081200002</v>
      </c>
      <c r="O67" s="36">
        <f>SUMIFS(СВЦЭМ!$C$39:$C$782,СВЦЭМ!$A$39:$A$782,$A67,СВЦЭМ!$B$39:$B$782,O$47)+'СЕТ СН'!$G$9+СВЦЭМ!$D$10+'СЕТ СН'!$G$5-'СЕТ СН'!$G$17</f>
        <v>4041.3488868200002</v>
      </c>
      <c r="P67" s="36">
        <f>SUMIFS(СВЦЭМ!$C$39:$C$782,СВЦЭМ!$A$39:$A$782,$A67,СВЦЭМ!$B$39:$B$782,P$47)+'СЕТ СН'!$G$9+СВЦЭМ!$D$10+'СЕТ СН'!$G$5-'СЕТ СН'!$G$17</f>
        <v>4039.20162712</v>
      </c>
      <c r="Q67" s="36">
        <f>SUMIFS(СВЦЭМ!$C$39:$C$782,СВЦЭМ!$A$39:$A$782,$A67,СВЦЭМ!$B$39:$B$782,Q$47)+'СЕТ СН'!$G$9+СВЦЭМ!$D$10+'СЕТ СН'!$G$5-'СЕТ СН'!$G$17</f>
        <v>4029.1325275899999</v>
      </c>
      <c r="R67" s="36">
        <f>SUMIFS(СВЦЭМ!$C$39:$C$782,СВЦЭМ!$A$39:$A$782,$A67,СВЦЭМ!$B$39:$B$782,R$47)+'СЕТ СН'!$G$9+СВЦЭМ!$D$10+'СЕТ СН'!$G$5-'СЕТ СН'!$G$17</f>
        <v>4002.8746339899999</v>
      </c>
      <c r="S67" s="36">
        <f>SUMIFS(СВЦЭМ!$C$39:$C$782,СВЦЭМ!$A$39:$A$782,$A67,СВЦЭМ!$B$39:$B$782,S$47)+'СЕТ СН'!$G$9+СВЦЭМ!$D$10+'СЕТ СН'!$G$5-'СЕТ СН'!$G$17</f>
        <v>3978.2216104099998</v>
      </c>
      <c r="T67" s="36">
        <f>SUMIFS(СВЦЭМ!$C$39:$C$782,СВЦЭМ!$A$39:$A$782,$A67,СВЦЭМ!$B$39:$B$782,T$47)+'СЕТ СН'!$G$9+СВЦЭМ!$D$10+'СЕТ СН'!$G$5-'СЕТ СН'!$G$17</f>
        <v>3970.7984032900004</v>
      </c>
      <c r="U67" s="36">
        <f>SUMIFS(СВЦЭМ!$C$39:$C$782,СВЦЭМ!$A$39:$A$782,$A67,СВЦЭМ!$B$39:$B$782,U$47)+'СЕТ СН'!$G$9+СВЦЭМ!$D$10+'СЕТ СН'!$G$5-'СЕТ СН'!$G$17</f>
        <v>3980.49993124</v>
      </c>
      <c r="V67" s="36">
        <f>SUMIFS(СВЦЭМ!$C$39:$C$782,СВЦЭМ!$A$39:$A$782,$A67,СВЦЭМ!$B$39:$B$782,V$47)+'СЕТ СН'!$G$9+СВЦЭМ!$D$10+'СЕТ СН'!$G$5-'СЕТ СН'!$G$17</f>
        <v>3992.6870862400001</v>
      </c>
      <c r="W67" s="36">
        <f>SUMIFS(СВЦЭМ!$C$39:$C$782,СВЦЭМ!$A$39:$A$782,$A67,СВЦЭМ!$B$39:$B$782,W$47)+'СЕТ СН'!$G$9+СВЦЭМ!$D$10+'СЕТ СН'!$G$5-'СЕТ СН'!$G$17</f>
        <v>4007.8098617800001</v>
      </c>
      <c r="X67" s="36">
        <f>SUMIFS(СВЦЭМ!$C$39:$C$782,СВЦЭМ!$A$39:$A$782,$A67,СВЦЭМ!$B$39:$B$782,X$47)+'СЕТ СН'!$G$9+СВЦЭМ!$D$10+'СЕТ СН'!$G$5-'СЕТ СН'!$G$17</f>
        <v>4034.2052462500001</v>
      </c>
      <c r="Y67" s="36">
        <f>SUMIFS(СВЦЭМ!$C$39:$C$782,СВЦЭМ!$A$39:$A$782,$A67,СВЦЭМ!$B$39:$B$782,Y$47)+'СЕТ СН'!$G$9+СВЦЭМ!$D$10+'СЕТ СН'!$G$5-'СЕТ СН'!$G$17</f>
        <v>4066.17082506</v>
      </c>
    </row>
    <row r="68" spans="1:27" ht="15.75" x14ac:dyDescent="0.2">
      <c r="A68" s="35">
        <f t="shared" si="1"/>
        <v>44582</v>
      </c>
      <c r="B68" s="36">
        <f>SUMIFS(СВЦЭМ!$C$39:$C$782,СВЦЭМ!$A$39:$A$782,$A68,СВЦЭМ!$B$39:$B$782,B$47)+'СЕТ СН'!$G$9+СВЦЭМ!$D$10+'СЕТ СН'!$G$5-'СЕТ СН'!$G$17</f>
        <v>4044.9402939700003</v>
      </c>
      <c r="C68" s="36">
        <f>SUMIFS(СВЦЭМ!$C$39:$C$782,СВЦЭМ!$A$39:$A$782,$A68,СВЦЭМ!$B$39:$B$782,C$47)+'СЕТ СН'!$G$9+СВЦЭМ!$D$10+'СЕТ СН'!$G$5-'СЕТ СН'!$G$17</f>
        <v>4042.6331712400001</v>
      </c>
      <c r="D68" s="36">
        <f>SUMIFS(СВЦЭМ!$C$39:$C$782,СВЦЭМ!$A$39:$A$782,$A68,СВЦЭМ!$B$39:$B$782,D$47)+'СЕТ СН'!$G$9+СВЦЭМ!$D$10+'СЕТ СН'!$G$5-'СЕТ СН'!$G$17</f>
        <v>4066.5329393399998</v>
      </c>
      <c r="E68" s="36">
        <f>SUMIFS(СВЦЭМ!$C$39:$C$782,СВЦЭМ!$A$39:$A$782,$A68,СВЦЭМ!$B$39:$B$782,E$47)+'СЕТ СН'!$G$9+СВЦЭМ!$D$10+'СЕТ СН'!$G$5-'СЕТ СН'!$G$17</f>
        <v>4059.2592943199998</v>
      </c>
      <c r="F68" s="36">
        <f>SUMIFS(СВЦЭМ!$C$39:$C$782,СВЦЭМ!$A$39:$A$782,$A68,СВЦЭМ!$B$39:$B$782,F$47)+'СЕТ СН'!$G$9+СВЦЭМ!$D$10+'СЕТ СН'!$G$5-'СЕТ СН'!$G$17</f>
        <v>4049.9414996100004</v>
      </c>
      <c r="G68" s="36">
        <f>SUMIFS(СВЦЭМ!$C$39:$C$782,СВЦЭМ!$A$39:$A$782,$A68,СВЦЭМ!$B$39:$B$782,G$47)+'СЕТ СН'!$G$9+СВЦЭМ!$D$10+'СЕТ СН'!$G$5-'СЕТ СН'!$G$17</f>
        <v>4045.1112467600001</v>
      </c>
      <c r="H68" s="36">
        <f>SUMIFS(СВЦЭМ!$C$39:$C$782,СВЦЭМ!$A$39:$A$782,$A68,СВЦЭМ!$B$39:$B$782,H$47)+'СЕТ СН'!$G$9+СВЦЭМ!$D$10+'СЕТ СН'!$G$5-'СЕТ СН'!$G$17</f>
        <v>4000.8920481599998</v>
      </c>
      <c r="I68" s="36">
        <f>SUMIFS(СВЦЭМ!$C$39:$C$782,СВЦЭМ!$A$39:$A$782,$A68,СВЦЭМ!$B$39:$B$782,I$47)+'СЕТ СН'!$G$9+СВЦЭМ!$D$10+'СЕТ СН'!$G$5-'СЕТ СН'!$G$17</f>
        <v>4007.5456852300003</v>
      </c>
      <c r="J68" s="36">
        <f>SUMIFS(СВЦЭМ!$C$39:$C$782,СВЦЭМ!$A$39:$A$782,$A68,СВЦЭМ!$B$39:$B$782,J$47)+'СЕТ СН'!$G$9+СВЦЭМ!$D$10+'СЕТ СН'!$G$5-'СЕТ СН'!$G$17</f>
        <v>4008.4167814399998</v>
      </c>
      <c r="K68" s="36">
        <f>SUMIFS(СВЦЭМ!$C$39:$C$782,СВЦЭМ!$A$39:$A$782,$A68,СВЦЭМ!$B$39:$B$782,K$47)+'СЕТ СН'!$G$9+СВЦЭМ!$D$10+'СЕТ СН'!$G$5-'СЕТ СН'!$G$17</f>
        <v>3972.0709714200002</v>
      </c>
      <c r="L68" s="36">
        <f>SUMIFS(СВЦЭМ!$C$39:$C$782,СВЦЭМ!$A$39:$A$782,$A68,СВЦЭМ!$B$39:$B$782,L$47)+'СЕТ СН'!$G$9+СВЦЭМ!$D$10+'СЕТ СН'!$G$5-'СЕТ СН'!$G$17</f>
        <v>3979.5418958099999</v>
      </c>
      <c r="M68" s="36">
        <f>SUMIFS(СВЦЭМ!$C$39:$C$782,СВЦЭМ!$A$39:$A$782,$A68,СВЦЭМ!$B$39:$B$782,M$47)+'СЕТ СН'!$G$9+СВЦЭМ!$D$10+'СЕТ СН'!$G$5-'СЕТ СН'!$G$17</f>
        <v>4004.43886466</v>
      </c>
      <c r="N68" s="36">
        <f>SUMIFS(СВЦЭМ!$C$39:$C$782,СВЦЭМ!$A$39:$A$782,$A68,СВЦЭМ!$B$39:$B$782,N$47)+'СЕТ СН'!$G$9+СВЦЭМ!$D$10+'СЕТ СН'!$G$5-'СЕТ СН'!$G$17</f>
        <v>4026.7885373400004</v>
      </c>
      <c r="O68" s="36">
        <f>SUMIFS(СВЦЭМ!$C$39:$C$782,СВЦЭМ!$A$39:$A$782,$A68,СВЦЭМ!$B$39:$B$782,O$47)+'СЕТ СН'!$G$9+СВЦЭМ!$D$10+'СЕТ СН'!$G$5-'СЕТ СН'!$G$17</f>
        <v>4064.1179378500001</v>
      </c>
      <c r="P68" s="36">
        <f>SUMIFS(СВЦЭМ!$C$39:$C$782,СВЦЭМ!$A$39:$A$782,$A68,СВЦЭМ!$B$39:$B$782,P$47)+'СЕТ СН'!$G$9+СВЦЭМ!$D$10+'СЕТ СН'!$G$5-'СЕТ СН'!$G$17</f>
        <v>4061.69263791</v>
      </c>
      <c r="Q68" s="36">
        <f>SUMIFS(СВЦЭМ!$C$39:$C$782,СВЦЭМ!$A$39:$A$782,$A68,СВЦЭМ!$B$39:$B$782,Q$47)+'СЕТ СН'!$G$9+СВЦЭМ!$D$10+'СЕТ СН'!$G$5-'СЕТ СН'!$G$17</f>
        <v>4056.1779700000002</v>
      </c>
      <c r="R68" s="36">
        <f>SUMIFS(СВЦЭМ!$C$39:$C$782,СВЦЭМ!$A$39:$A$782,$A68,СВЦЭМ!$B$39:$B$782,R$47)+'СЕТ СН'!$G$9+СВЦЭМ!$D$10+'СЕТ СН'!$G$5-'СЕТ СН'!$G$17</f>
        <v>4028.8802999</v>
      </c>
      <c r="S68" s="36">
        <f>SUMIFS(СВЦЭМ!$C$39:$C$782,СВЦЭМ!$A$39:$A$782,$A68,СВЦЭМ!$B$39:$B$782,S$47)+'СЕТ СН'!$G$9+СВЦЭМ!$D$10+'СЕТ СН'!$G$5-'СЕТ СН'!$G$17</f>
        <v>3990.56159106</v>
      </c>
      <c r="T68" s="36">
        <f>SUMIFS(СВЦЭМ!$C$39:$C$782,СВЦЭМ!$A$39:$A$782,$A68,СВЦЭМ!$B$39:$B$782,T$47)+'СЕТ СН'!$G$9+СВЦЭМ!$D$10+'СЕТ СН'!$G$5-'СЕТ СН'!$G$17</f>
        <v>3977.2884494999998</v>
      </c>
      <c r="U68" s="36">
        <f>SUMIFS(СВЦЭМ!$C$39:$C$782,СВЦЭМ!$A$39:$A$782,$A68,СВЦЭМ!$B$39:$B$782,U$47)+'СЕТ СН'!$G$9+СВЦЭМ!$D$10+'СЕТ СН'!$G$5-'СЕТ СН'!$G$17</f>
        <v>3987.5924147000001</v>
      </c>
      <c r="V68" s="36">
        <f>SUMIFS(СВЦЭМ!$C$39:$C$782,СВЦЭМ!$A$39:$A$782,$A68,СВЦЭМ!$B$39:$B$782,V$47)+'СЕТ СН'!$G$9+СВЦЭМ!$D$10+'СЕТ СН'!$G$5-'СЕТ СН'!$G$17</f>
        <v>3990.8035960699999</v>
      </c>
      <c r="W68" s="36">
        <f>SUMIFS(СВЦЭМ!$C$39:$C$782,СВЦЭМ!$A$39:$A$782,$A68,СВЦЭМ!$B$39:$B$782,W$47)+'СЕТ СН'!$G$9+СВЦЭМ!$D$10+'СЕТ СН'!$G$5-'СЕТ СН'!$G$17</f>
        <v>4005.8513815699998</v>
      </c>
      <c r="X68" s="36">
        <f>SUMIFS(СВЦЭМ!$C$39:$C$782,СВЦЭМ!$A$39:$A$782,$A68,СВЦЭМ!$B$39:$B$782,X$47)+'СЕТ СН'!$G$9+СВЦЭМ!$D$10+'СЕТ СН'!$G$5-'СЕТ СН'!$G$17</f>
        <v>4036.5053980800003</v>
      </c>
      <c r="Y68" s="36">
        <f>SUMIFS(СВЦЭМ!$C$39:$C$782,СВЦЭМ!$A$39:$A$782,$A68,СВЦЭМ!$B$39:$B$782,Y$47)+'СЕТ СН'!$G$9+СВЦЭМ!$D$10+'СЕТ СН'!$G$5-'СЕТ СН'!$G$17</f>
        <v>4072.7753572800002</v>
      </c>
    </row>
    <row r="69" spans="1:27" ht="15.75" x14ac:dyDescent="0.2">
      <c r="A69" s="35">
        <f t="shared" si="1"/>
        <v>44583</v>
      </c>
      <c r="B69" s="36">
        <f>SUMIFS(СВЦЭМ!$C$39:$C$782,СВЦЭМ!$A$39:$A$782,$A69,СВЦЭМ!$B$39:$B$782,B$47)+'СЕТ СН'!$G$9+СВЦЭМ!$D$10+'СЕТ СН'!$G$5-'СЕТ СН'!$G$17</f>
        <v>4094.0164601400002</v>
      </c>
      <c r="C69" s="36">
        <f>SUMIFS(СВЦЭМ!$C$39:$C$782,СВЦЭМ!$A$39:$A$782,$A69,СВЦЭМ!$B$39:$B$782,C$47)+'СЕТ СН'!$G$9+СВЦЭМ!$D$10+'СЕТ СН'!$G$5-'СЕТ СН'!$G$17</f>
        <v>4099.1276171899999</v>
      </c>
      <c r="D69" s="36">
        <f>SUMIFS(СВЦЭМ!$C$39:$C$782,СВЦЭМ!$A$39:$A$782,$A69,СВЦЭМ!$B$39:$B$782,D$47)+'СЕТ СН'!$G$9+СВЦЭМ!$D$10+'СЕТ СН'!$G$5-'СЕТ СН'!$G$17</f>
        <v>4126.2487415800006</v>
      </c>
      <c r="E69" s="36">
        <f>SUMIFS(СВЦЭМ!$C$39:$C$782,СВЦЭМ!$A$39:$A$782,$A69,СВЦЭМ!$B$39:$B$782,E$47)+'СЕТ СН'!$G$9+СВЦЭМ!$D$10+'СЕТ СН'!$G$5-'СЕТ СН'!$G$17</f>
        <v>4135.4006503999999</v>
      </c>
      <c r="F69" s="36">
        <f>SUMIFS(СВЦЭМ!$C$39:$C$782,СВЦЭМ!$A$39:$A$782,$A69,СВЦЭМ!$B$39:$B$782,F$47)+'СЕТ СН'!$G$9+СВЦЭМ!$D$10+'СЕТ СН'!$G$5-'СЕТ СН'!$G$17</f>
        <v>4130.25068913</v>
      </c>
      <c r="G69" s="36">
        <f>SUMIFS(СВЦЭМ!$C$39:$C$782,СВЦЭМ!$A$39:$A$782,$A69,СВЦЭМ!$B$39:$B$782,G$47)+'СЕТ СН'!$G$9+СВЦЭМ!$D$10+'СЕТ СН'!$G$5-'СЕТ СН'!$G$17</f>
        <v>4119.29063649</v>
      </c>
      <c r="H69" s="36">
        <f>SUMIFS(СВЦЭМ!$C$39:$C$782,СВЦЭМ!$A$39:$A$782,$A69,СВЦЭМ!$B$39:$B$782,H$47)+'СЕТ СН'!$G$9+СВЦЭМ!$D$10+'СЕТ СН'!$G$5-'СЕТ СН'!$G$17</f>
        <v>4056.45320511</v>
      </c>
      <c r="I69" s="36">
        <f>SUMIFS(СВЦЭМ!$C$39:$C$782,СВЦЭМ!$A$39:$A$782,$A69,СВЦЭМ!$B$39:$B$782,I$47)+'СЕТ СН'!$G$9+СВЦЭМ!$D$10+'СЕТ СН'!$G$5-'СЕТ СН'!$G$17</f>
        <v>4031.6859951400002</v>
      </c>
      <c r="J69" s="36">
        <f>SUMIFS(СВЦЭМ!$C$39:$C$782,СВЦЭМ!$A$39:$A$782,$A69,СВЦЭМ!$B$39:$B$782,J$47)+'СЕТ СН'!$G$9+СВЦЭМ!$D$10+'СЕТ СН'!$G$5-'СЕТ СН'!$G$17</f>
        <v>3992.3302613000001</v>
      </c>
      <c r="K69" s="36">
        <f>SUMIFS(СВЦЭМ!$C$39:$C$782,СВЦЭМ!$A$39:$A$782,$A69,СВЦЭМ!$B$39:$B$782,K$47)+'СЕТ СН'!$G$9+СВЦЭМ!$D$10+'СЕТ СН'!$G$5-'СЕТ СН'!$G$17</f>
        <v>3971.01651713</v>
      </c>
      <c r="L69" s="36">
        <f>SUMIFS(СВЦЭМ!$C$39:$C$782,СВЦЭМ!$A$39:$A$782,$A69,СВЦЭМ!$B$39:$B$782,L$47)+'СЕТ СН'!$G$9+СВЦЭМ!$D$10+'СЕТ СН'!$G$5-'СЕТ СН'!$G$17</f>
        <v>3975.8576644599998</v>
      </c>
      <c r="M69" s="36">
        <f>SUMIFS(СВЦЭМ!$C$39:$C$782,СВЦЭМ!$A$39:$A$782,$A69,СВЦЭМ!$B$39:$B$782,M$47)+'СЕТ СН'!$G$9+СВЦЭМ!$D$10+'СЕТ СН'!$G$5-'СЕТ СН'!$G$17</f>
        <v>3985.79744071</v>
      </c>
      <c r="N69" s="36">
        <f>SUMIFS(СВЦЭМ!$C$39:$C$782,СВЦЭМ!$A$39:$A$782,$A69,СВЦЭМ!$B$39:$B$782,N$47)+'СЕТ СН'!$G$9+СВЦЭМ!$D$10+'СЕТ СН'!$G$5-'СЕТ СН'!$G$17</f>
        <v>4005.4063886800004</v>
      </c>
      <c r="O69" s="36">
        <f>SUMIFS(СВЦЭМ!$C$39:$C$782,СВЦЭМ!$A$39:$A$782,$A69,СВЦЭМ!$B$39:$B$782,O$47)+'СЕТ СН'!$G$9+СВЦЭМ!$D$10+'СЕТ СН'!$G$5-'СЕТ СН'!$G$17</f>
        <v>4054.2450186200003</v>
      </c>
      <c r="P69" s="36">
        <f>SUMIFS(СВЦЭМ!$C$39:$C$782,СВЦЭМ!$A$39:$A$782,$A69,СВЦЭМ!$B$39:$B$782,P$47)+'СЕТ СН'!$G$9+СВЦЭМ!$D$10+'СЕТ СН'!$G$5-'СЕТ СН'!$G$17</f>
        <v>4065.7008804699999</v>
      </c>
      <c r="Q69" s="36">
        <f>SUMIFS(СВЦЭМ!$C$39:$C$782,СВЦЭМ!$A$39:$A$782,$A69,СВЦЭМ!$B$39:$B$782,Q$47)+'СЕТ СН'!$G$9+СВЦЭМ!$D$10+'СЕТ СН'!$G$5-'СЕТ СН'!$G$17</f>
        <v>4061.0956952500001</v>
      </c>
      <c r="R69" s="36">
        <f>SUMIFS(СВЦЭМ!$C$39:$C$782,СВЦЭМ!$A$39:$A$782,$A69,СВЦЭМ!$B$39:$B$782,R$47)+'СЕТ СН'!$G$9+СВЦЭМ!$D$10+'СЕТ СН'!$G$5-'СЕТ СН'!$G$17</f>
        <v>4032.84091429</v>
      </c>
      <c r="S69" s="36">
        <f>SUMIFS(СВЦЭМ!$C$39:$C$782,СВЦЭМ!$A$39:$A$782,$A69,СВЦЭМ!$B$39:$B$782,S$47)+'СЕТ СН'!$G$9+СВЦЭМ!$D$10+'СЕТ СН'!$G$5-'СЕТ СН'!$G$17</f>
        <v>3986.3214419400001</v>
      </c>
      <c r="T69" s="36">
        <f>SUMIFS(СВЦЭМ!$C$39:$C$782,СВЦЭМ!$A$39:$A$782,$A69,СВЦЭМ!$B$39:$B$782,T$47)+'СЕТ СН'!$G$9+СВЦЭМ!$D$10+'СЕТ СН'!$G$5-'СЕТ СН'!$G$17</f>
        <v>3981.1943584800001</v>
      </c>
      <c r="U69" s="36">
        <f>SUMIFS(СВЦЭМ!$C$39:$C$782,СВЦЭМ!$A$39:$A$782,$A69,СВЦЭМ!$B$39:$B$782,U$47)+'СЕТ СН'!$G$9+СВЦЭМ!$D$10+'СЕТ СН'!$G$5-'СЕТ СН'!$G$17</f>
        <v>3994.9326435499997</v>
      </c>
      <c r="V69" s="36">
        <f>SUMIFS(СВЦЭМ!$C$39:$C$782,СВЦЭМ!$A$39:$A$782,$A69,СВЦЭМ!$B$39:$B$782,V$47)+'СЕТ СН'!$G$9+СВЦЭМ!$D$10+'СЕТ СН'!$G$5-'СЕТ СН'!$G$17</f>
        <v>4002.5636848200002</v>
      </c>
      <c r="W69" s="36">
        <f>SUMIFS(СВЦЭМ!$C$39:$C$782,СВЦЭМ!$A$39:$A$782,$A69,СВЦЭМ!$B$39:$B$782,W$47)+'СЕТ СН'!$G$9+СВЦЭМ!$D$10+'СЕТ СН'!$G$5-'СЕТ СН'!$G$17</f>
        <v>4013.5578516300002</v>
      </c>
      <c r="X69" s="36">
        <f>SUMIFS(СВЦЭМ!$C$39:$C$782,СВЦЭМ!$A$39:$A$782,$A69,СВЦЭМ!$B$39:$B$782,X$47)+'СЕТ СН'!$G$9+СВЦЭМ!$D$10+'СЕТ СН'!$G$5-'СЕТ СН'!$G$17</f>
        <v>4047.17477917</v>
      </c>
      <c r="Y69" s="36">
        <f>SUMIFS(СВЦЭМ!$C$39:$C$782,СВЦЭМ!$A$39:$A$782,$A69,СВЦЭМ!$B$39:$B$782,Y$47)+'СЕТ СН'!$G$9+СВЦЭМ!$D$10+'СЕТ СН'!$G$5-'СЕТ СН'!$G$17</f>
        <v>4077.6276507600001</v>
      </c>
    </row>
    <row r="70" spans="1:27" ht="15.75" x14ac:dyDescent="0.2">
      <c r="A70" s="35">
        <f t="shared" si="1"/>
        <v>44584</v>
      </c>
      <c r="B70" s="36">
        <f>SUMIFS(СВЦЭМ!$C$39:$C$782,СВЦЭМ!$A$39:$A$782,$A70,СВЦЭМ!$B$39:$B$782,B$47)+'СЕТ СН'!$G$9+СВЦЭМ!$D$10+'СЕТ СН'!$G$5-'СЕТ СН'!$G$17</f>
        <v>4114.6571360100006</v>
      </c>
      <c r="C70" s="36">
        <f>SUMIFS(СВЦЭМ!$C$39:$C$782,СВЦЭМ!$A$39:$A$782,$A70,СВЦЭМ!$B$39:$B$782,C$47)+'СЕТ СН'!$G$9+СВЦЭМ!$D$10+'СЕТ СН'!$G$5-'СЕТ СН'!$G$17</f>
        <v>4132.14698176</v>
      </c>
      <c r="D70" s="36">
        <f>SUMIFS(СВЦЭМ!$C$39:$C$782,СВЦЭМ!$A$39:$A$782,$A70,СВЦЭМ!$B$39:$B$782,D$47)+'СЕТ СН'!$G$9+СВЦЭМ!$D$10+'СЕТ СН'!$G$5-'СЕТ СН'!$G$17</f>
        <v>4141.7680876000004</v>
      </c>
      <c r="E70" s="36">
        <f>SUMIFS(СВЦЭМ!$C$39:$C$782,СВЦЭМ!$A$39:$A$782,$A70,СВЦЭМ!$B$39:$B$782,E$47)+'СЕТ СН'!$G$9+СВЦЭМ!$D$10+'СЕТ СН'!$G$5-'СЕТ СН'!$G$17</f>
        <v>4132.1763460599996</v>
      </c>
      <c r="F70" s="36">
        <f>SUMIFS(СВЦЭМ!$C$39:$C$782,СВЦЭМ!$A$39:$A$782,$A70,СВЦЭМ!$B$39:$B$782,F$47)+'СЕТ СН'!$G$9+СВЦЭМ!$D$10+'СЕТ СН'!$G$5-'СЕТ СН'!$G$17</f>
        <v>4149.4160398399999</v>
      </c>
      <c r="G70" s="36">
        <f>SUMIFS(СВЦЭМ!$C$39:$C$782,СВЦЭМ!$A$39:$A$782,$A70,СВЦЭМ!$B$39:$B$782,G$47)+'СЕТ СН'!$G$9+СВЦЭМ!$D$10+'СЕТ СН'!$G$5-'СЕТ СН'!$G$17</f>
        <v>4131.1613551600003</v>
      </c>
      <c r="H70" s="36">
        <f>SUMIFS(СВЦЭМ!$C$39:$C$782,СВЦЭМ!$A$39:$A$782,$A70,СВЦЭМ!$B$39:$B$782,H$47)+'СЕТ СН'!$G$9+СВЦЭМ!$D$10+'СЕТ СН'!$G$5-'СЕТ СН'!$G$17</f>
        <v>4095.4442717299999</v>
      </c>
      <c r="I70" s="36">
        <f>SUMIFS(СВЦЭМ!$C$39:$C$782,СВЦЭМ!$A$39:$A$782,$A70,СВЦЭМ!$B$39:$B$782,I$47)+'СЕТ СН'!$G$9+СВЦЭМ!$D$10+'СЕТ СН'!$G$5-'СЕТ СН'!$G$17</f>
        <v>4085.6087073600002</v>
      </c>
      <c r="J70" s="36">
        <f>SUMIFS(СВЦЭМ!$C$39:$C$782,СВЦЭМ!$A$39:$A$782,$A70,СВЦЭМ!$B$39:$B$782,J$47)+'СЕТ СН'!$G$9+СВЦЭМ!$D$10+'СЕТ СН'!$G$5-'СЕТ СН'!$G$17</f>
        <v>4024.6639138400001</v>
      </c>
      <c r="K70" s="36">
        <f>SUMIFS(СВЦЭМ!$C$39:$C$782,СВЦЭМ!$A$39:$A$782,$A70,СВЦЭМ!$B$39:$B$782,K$47)+'СЕТ СН'!$G$9+СВЦЭМ!$D$10+'СЕТ СН'!$G$5-'СЕТ СН'!$G$17</f>
        <v>4004.5821229200001</v>
      </c>
      <c r="L70" s="36">
        <f>SUMIFS(СВЦЭМ!$C$39:$C$782,СВЦЭМ!$A$39:$A$782,$A70,СВЦЭМ!$B$39:$B$782,L$47)+'СЕТ СН'!$G$9+СВЦЭМ!$D$10+'СЕТ СН'!$G$5-'СЕТ СН'!$G$17</f>
        <v>4022.9833761</v>
      </c>
      <c r="M70" s="36">
        <f>SUMIFS(СВЦЭМ!$C$39:$C$782,СВЦЭМ!$A$39:$A$782,$A70,СВЦЭМ!$B$39:$B$782,M$47)+'СЕТ СН'!$G$9+СВЦЭМ!$D$10+'СЕТ СН'!$G$5-'СЕТ СН'!$G$17</f>
        <v>4017.4978225300001</v>
      </c>
      <c r="N70" s="36">
        <f>SUMIFS(СВЦЭМ!$C$39:$C$782,СВЦЭМ!$A$39:$A$782,$A70,СВЦЭМ!$B$39:$B$782,N$47)+'СЕТ СН'!$G$9+СВЦЭМ!$D$10+'СЕТ СН'!$G$5-'СЕТ СН'!$G$17</f>
        <v>4052.4079972999998</v>
      </c>
      <c r="O70" s="36">
        <f>SUMIFS(СВЦЭМ!$C$39:$C$782,СВЦЭМ!$A$39:$A$782,$A70,СВЦЭМ!$B$39:$B$782,O$47)+'СЕТ СН'!$G$9+СВЦЭМ!$D$10+'СЕТ СН'!$G$5-'СЕТ СН'!$G$17</f>
        <v>4094.5153852600001</v>
      </c>
      <c r="P70" s="36">
        <f>SUMIFS(СВЦЭМ!$C$39:$C$782,СВЦЭМ!$A$39:$A$782,$A70,СВЦЭМ!$B$39:$B$782,P$47)+'СЕТ СН'!$G$9+СВЦЭМ!$D$10+'СЕТ СН'!$G$5-'СЕТ СН'!$G$17</f>
        <v>4091.9273521</v>
      </c>
      <c r="Q70" s="36">
        <f>SUMIFS(СВЦЭМ!$C$39:$C$782,СВЦЭМ!$A$39:$A$782,$A70,СВЦЭМ!$B$39:$B$782,Q$47)+'СЕТ СН'!$G$9+СВЦЭМ!$D$10+'СЕТ СН'!$G$5-'СЕТ СН'!$G$17</f>
        <v>4101.9751213</v>
      </c>
      <c r="R70" s="36">
        <f>SUMIFS(СВЦЭМ!$C$39:$C$782,СВЦЭМ!$A$39:$A$782,$A70,СВЦЭМ!$B$39:$B$782,R$47)+'СЕТ СН'!$G$9+СВЦЭМ!$D$10+'СЕТ СН'!$G$5-'СЕТ СН'!$G$17</f>
        <v>4084.9571228300001</v>
      </c>
      <c r="S70" s="36">
        <f>SUMIFS(СВЦЭМ!$C$39:$C$782,СВЦЭМ!$A$39:$A$782,$A70,СВЦЭМ!$B$39:$B$782,S$47)+'СЕТ СН'!$G$9+СВЦЭМ!$D$10+'СЕТ СН'!$G$5-'СЕТ СН'!$G$17</f>
        <v>4022.5786976600002</v>
      </c>
      <c r="T70" s="36">
        <f>SUMIFS(СВЦЭМ!$C$39:$C$782,СВЦЭМ!$A$39:$A$782,$A70,СВЦЭМ!$B$39:$B$782,T$47)+'СЕТ СН'!$G$9+СВЦЭМ!$D$10+'СЕТ СН'!$G$5-'СЕТ СН'!$G$17</f>
        <v>4005.68391294</v>
      </c>
      <c r="U70" s="36">
        <f>SUMIFS(СВЦЭМ!$C$39:$C$782,СВЦЭМ!$A$39:$A$782,$A70,СВЦЭМ!$B$39:$B$782,U$47)+'СЕТ СН'!$G$9+СВЦЭМ!$D$10+'СЕТ СН'!$G$5-'СЕТ СН'!$G$17</f>
        <v>4025.5955181999998</v>
      </c>
      <c r="V70" s="36">
        <f>SUMIFS(СВЦЭМ!$C$39:$C$782,СВЦЭМ!$A$39:$A$782,$A70,СВЦЭМ!$B$39:$B$782,V$47)+'СЕТ СН'!$G$9+СВЦЭМ!$D$10+'СЕТ СН'!$G$5-'СЕТ СН'!$G$17</f>
        <v>4049.2396366800003</v>
      </c>
      <c r="W70" s="36">
        <f>SUMIFS(СВЦЭМ!$C$39:$C$782,СВЦЭМ!$A$39:$A$782,$A70,СВЦЭМ!$B$39:$B$782,W$47)+'СЕТ СН'!$G$9+СВЦЭМ!$D$10+'СЕТ СН'!$G$5-'СЕТ СН'!$G$17</f>
        <v>4055.67262458</v>
      </c>
      <c r="X70" s="36">
        <f>SUMIFS(СВЦЭМ!$C$39:$C$782,СВЦЭМ!$A$39:$A$782,$A70,СВЦЭМ!$B$39:$B$782,X$47)+'СЕТ СН'!$G$9+СВЦЭМ!$D$10+'СЕТ СН'!$G$5-'СЕТ СН'!$G$17</f>
        <v>4090.5748839600001</v>
      </c>
      <c r="Y70" s="36">
        <f>SUMIFS(СВЦЭМ!$C$39:$C$782,СВЦЭМ!$A$39:$A$782,$A70,СВЦЭМ!$B$39:$B$782,Y$47)+'СЕТ СН'!$G$9+СВЦЭМ!$D$10+'СЕТ СН'!$G$5-'СЕТ СН'!$G$17</f>
        <v>4109.7412470500003</v>
      </c>
    </row>
    <row r="71" spans="1:27" ht="15.75" x14ac:dyDescent="0.2">
      <c r="A71" s="35">
        <f t="shared" si="1"/>
        <v>44585</v>
      </c>
      <c r="B71" s="36">
        <f>SUMIFS(СВЦЭМ!$C$39:$C$782,СВЦЭМ!$A$39:$A$782,$A71,СВЦЭМ!$B$39:$B$782,B$47)+'СЕТ СН'!$G$9+СВЦЭМ!$D$10+'СЕТ СН'!$G$5-'СЕТ СН'!$G$17</f>
        <v>4148.0220680100001</v>
      </c>
      <c r="C71" s="36">
        <f>SUMIFS(СВЦЭМ!$C$39:$C$782,СВЦЭМ!$A$39:$A$782,$A71,СВЦЭМ!$B$39:$B$782,C$47)+'СЕТ СН'!$G$9+СВЦЭМ!$D$10+'СЕТ СН'!$G$5-'СЕТ СН'!$G$17</f>
        <v>4135.4277312499999</v>
      </c>
      <c r="D71" s="36">
        <f>SUMIFS(СВЦЭМ!$C$39:$C$782,СВЦЭМ!$A$39:$A$782,$A71,СВЦЭМ!$B$39:$B$782,D$47)+'СЕТ СН'!$G$9+СВЦЭМ!$D$10+'СЕТ СН'!$G$5-'СЕТ СН'!$G$17</f>
        <v>4132.8861381699999</v>
      </c>
      <c r="E71" s="36">
        <f>SUMIFS(СВЦЭМ!$C$39:$C$782,СВЦЭМ!$A$39:$A$782,$A71,СВЦЭМ!$B$39:$B$782,E$47)+'СЕТ СН'!$G$9+СВЦЭМ!$D$10+'СЕТ СН'!$G$5-'СЕТ СН'!$G$17</f>
        <v>4132.0403440999999</v>
      </c>
      <c r="F71" s="36">
        <f>SUMIFS(СВЦЭМ!$C$39:$C$782,СВЦЭМ!$A$39:$A$782,$A71,СВЦЭМ!$B$39:$B$782,F$47)+'СЕТ СН'!$G$9+СВЦЭМ!$D$10+'СЕТ СН'!$G$5-'СЕТ СН'!$G$17</f>
        <v>4125.7568470599999</v>
      </c>
      <c r="G71" s="36">
        <f>SUMIFS(СВЦЭМ!$C$39:$C$782,СВЦЭМ!$A$39:$A$782,$A71,СВЦЭМ!$B$39:$B$782,G$47)+'СЕТ СН'!$G$9+СВЦЭМ!$D$10+'СЕТ СН'!$G$5-'СЕТ СН'!$G$17</f>
        <v>4086.98590986</v>
      </c>
      <c r="H71" s="36">
        <f>SUMIFS(СВЦЭМ!$C$39:$C$782,СВЦЭМ!$A$39:$A$782,$A71,СВЦЭМ!$B$39:$B$782,H$47)+'СЕТ СН'!$G$9+СВЦЭМ!$D$10+'СЕТ СН'!$G$5-'СЕТ СН'!$G$17</f>
        <v>4023.4725629100003</v>
      </c>
      <c r="I71" s="36">
        <f>SUMIFS(СВЦЭМ!$C$39:$C$782,СВЦЭМ!$A$39:$A$782,$A71,СВЦЭМ!$B$39:$B$782,I$47)+'СЕТ СН'!$G$9+СВЦЭМ!$D$10+'СЕТ СН'!$G$5-'СЕТ СН'!$G$17</f>
        <v>4026.8185088</v>
      </c>
      <c r="J71" s="36">
        <f>SUMIFS(СВЦЭМ!$C$39:$C$782,СВЦЭМ!$A$39:$A$782,$A71,СВЦЭМ!$B$39:$B$782,J$47)+'СЕТ СН'!$G$9+СВЦЭМ!$D$10+'СЕТ СН'!$G$5-'СЕТ СН'!$G$17</f>
        <v>4013.3918620100003</v>
      </c>
      <c r="K71" s="36">
        <f>SUMIFS(СВЦЭМ!$C$39:$C$782,СВЦЭМ!$A$39:$A$782,$A71,СВЦЭМ!$B$39:$B$782,K$47)+'СЕТ СН'!$G$9+СВЦЭМ!$D$10+'СЕТ СН'!$G$5-'СЕТ СН'!$G$17</f>
        <v>4020.8996162000003</v>
      </c>
      <c r="L71" s="36">
        <f>SUMIFS(СВЦЭМ!$C$39:$C$782,СВЦЭМ!$A$39:$A$782,$A71,СВЦЭМ!$B$39:$B$782,L$47)+'СЕТ СН'!$G$9+СВЦЭМ!$D$10+'СЕТ СН'!$G$5-'СЕТ СН'!$G$17</f>
        <v>4037.4775163300001</v>
      </c>
      <c r="M71" s="36">
        <f>SUMIFS(СВЦЭМ!$C$39:$C$782,СВЦЭМ!$A$39:$A$782,$A71,СВЦЭМ!$B$39:$B$782,M$47)+'СЕТ СН'!$G$9+СВЦЭМ!$D$10+'СЕТ СН'!$G$5-'СЕТ СН'!$G$17</f>
        <v>4051.4255851899998</v>
      </c>
      <c r="N71" s="36">
        <f>SUMIFS(СВЦЭМ!$C$39:$C$782,СВЦЭМ!$A$39:$A$782,$A71,СВЦЭМ!$B$39:$B$782,N$47)+'СЕТ СН'!$G$9+СВЦЭМ!$D$10+'СЕТ СН'!$G$5-'СЕТ СН'!$G$17</f>
        <v>4067.3426230900004</v>
      </c>
      <c r="O71" s="36">
        <f>SUMIFS(СВЦЭМ!$C$39:$C$782,СВЦЭМ!$A$39:$A$782,$A71,СВЦЭМ!$B$39:$B$782,O$47)+'СЕТ СН'!$G$9+СВЦЭМ!$D$10+'СЕТ СН'!$G$5-'СЕТ СН'!$G$17</f>
        <v>4106.0956325200004</v>
      </c>
      <c r="P71" s="36">
        <f>SUMIFS(СВЦЭМ!$C$39:$C$782,СВЦЭМ!$A$39:$A$782,$A71,СВЦЭМ!$B$39:$B$782,P$47)+'СЕТ СН'!$G$9+СВЦЭМ!$D$10+'СЕТ СН'!$G$5-'СЕТ СН'!$G$17</f>
        <v>4109.9116346499995</v>
      </c>
      <c r="Q71" s="36">
        <f>SUMIFS(СВЦЭМ!$C$39:$C$782,СВЦЭМ!$A$39:$A$782,$A71,СВЦЭМ!$B$39:$B$782,Q$47)+'СЕТ СН'!$G$9+СВЦЭМ!$D$10+'СЕТ СН'!$G$5-'СЕТ СН'!$G$17</f>
        <v>4116.8657787399998</v>
      </c>
      <c r="R71" s="36">
        <f>SUMIFS(СВЦЭМ!$C$39:$C$782,СВЦЭМ!$A$39:$A$782,$A71,СВЦЭМ!$B$39:$B$782,R$47)+'СЕТ СН'!$G$9+СВЦЭМ!$D$10+'СЕТ СН'!$G$5-'СЕТ СН'!$G$17</f>
        <v>4078.6468793100003</v>
      </c>
      <c r="S71" s="36">
        <f>SUMIFS(СВЦЭМ!$C$39:$C$782,СВЦЭМ!$A$39:$A$782,$A71,СВЦЭМ!$B$39:$B$782,S$47)+'СЕТ СН'!$G$9+СВЦЭМ!$D$10+'СЕТ СН'!$G$5-'СЕТ СН'!$G$17</f>
        <v>4030.0704078099998</v>
      </c>
      <c r="T71" s="36">
        <f>SUMIFS(СВЦЭМ!$C$39:$C$782,СВЦЭМ!$A$39:$A$782,$A71,СВЦЭМ!$B$39:$B$782,T$47)+'СЕТ СН'!$G$9+СВЦЭМ!$D$10+'СЕТ СН'!$G$5-'СЕТ СН'!$G$17</f>
        <v>4024.9773990100002</v>
      </c>
      <c r="U71" s="36">
        <f>SUMIFS(СВЦЭМ!$C$39:$C$782,СВЦЭМ!$A$39:$A$782,$A71,СВЦЭМ!$B$39:$B$782,U$47)+'СЕТ СН'!$G$9+СВЦЭМ!$D$10+'СЕТ СН'!$G$5-'СЕТ СН'!$G$17</f>
        <v>4031.7122567599999</v>
      </c>
      <c r="V71" s="36">
        <f>SUMIFS(СВЦЭМ!$C$39:$C$782,СВЦЭМ!$A$39:$A$782,$A71,СВЦЭМ!$B$39:$B$782,V$47)+'СЕТ СН'!$G$9+СВЦЭМ!$D$10+'СЕТ СН'!$G$5-'СЕТ СН'!$G$17</f>
        <v>4045.8877554400001</v>
      </c>
      <c r="W71" s="36">
        <f>SUMIFS(СВЦЭМ!$C$39:$C$782,СВЦЭМ!$A$39:$A$782,$A71,СВЦЭМ!$B$39:$B$782,W$47)+'СЕТ СН'!$G$9+СВЦЭМ!$D$10+'СЕТ СН'!$G$5-'СЕТ СН'!$G$17</f>
        <v>4056.0676259700003</v>
      </c>
      <c r="X71" s="36">
        <f>SUMIFS(СВЦЭМ!$C$39:$C$782,СВЦЭМ!$A$39:$A$782,$A71,СВЦЭМ!$B$39:$B$782,X$47)+'СЕТ СН'!$G$9+СВЦЭМ!$D$10+'СЕТ СН'!$G$5-'СЕТ СН'!$G$17</f>
        <v>4080.42229787</v>
      </c>
      <c r="Y71" s="36">
        <f>SUMIFS(СВЦЭМ!$C$39:$C$782,СВЦЭМ!$A$39:$A$782,$A71,СВЦЭМ!$B$39:$B$782,Y$47)+'СЕТ СН'!$G$9+СВЦЭМ!$D$10+'СЕТ СН'!$G$5-'СЕТ СН'!$G$17</f>
        <v>4103.0977851200005</v>
      </c>
    </row>
    <row r="72" spans="1:27" ht="15.75" x14ac:dyDescent="0.2">
      <c r="A72" s="35">
        <f t="shared" si="1"/>
        <v>44586</v>
      </c>
      <c r="B72" s="36">
        <f>SUMIFS(СВЦЭМ!$C$39:$C$782,СВЦЭМ!$A$39:$A$782,$A72,СВЦЭМ!$B$39:$B$782,B$47)+'СЕТ СН'!$G$9+СВЦЭМ!$D$10+'СЕТ СН'!$G$5-'СЕТ СН'!$G$17</f>
        <v>4092.3844008599999</v>
      </c>
      <c r="C72" s="36">
        <f>SUMIFS(СВЦЭМ!$C$39:$C$782,СВЦЭМ!$A$39:$A$782,$A72,СВЦЭМ!$B$39:$B$782,C$47)+'СЕТ СН'!$G$9+СВЦЭМ!$D$10+'СЕТ СН'!$G$5-'СЕТ СН'!$G$17</f>
        <v>4124.4373902699999</v>
      </c>
      <c r="D72" s="36">
        <f>SUMIFS(СВЦЭМ!$C$39:$C$782,СВЦЭМ!$A$39:$A$782,$A72,СВЦЭМ!$B$39:$B$782,D$47)+'СЕТ СН'!$G$9+СВЦЭМ!$D$10+'СЕТ СН'!$G$5-'СЕТ СН'!$G$17</f>
        <v>4150.36836666</v>
      </c>
      <c r="E72" s="36">
        <f>SUMIFS(СВЦЭМ!$C$39:$C$782,СВЦЭМ!$A$39:$A$782,$A72,СВЦЭМ!$B$39:$B$782,E$47)+'СЕТ СН'!$G$9+СВЦЭМ!$D$10+'СЕТ СН'!$G$5-'СЕТ СН'!$G$17</f>
        <v>4149.3118952700006</v>
      </c>
      <c r="F72" s="36">
        <f>SUMIFS(СВЦЭМ!$C$39:$C$782,СВЦЭМ!$A$39:$A$782,$A72,СВЦЭМ!$B$39:$B$782,F$47)+'СЕТ СН'!$G$9+СВЦЭМ!$D$10+'СЕТ СН'!$G$5-'СЕТ СН'!$G$17</f>
        <v>4138.8025097500004</v>
      </c>
      <c r="G72" s="36">
        <f>SUMIFS(СВЦЭМ!$C$39:$C$782,СВЦЭМ!$A$39:$A$782,$A72,СВЦЭМ!$B$39:$B$782,G$47)+'СЕТ СН'!$G$9+СВЦЭМ!$D$10+'СЕТ СН'!$G$5-'СЕТ СН'!$G$17</f>
        <v>4097.2925191000004</v>
      </c>
      <c r="H72" s="36">
        <f>SUMIFS(СВЦЭМ!$C$39:$C$782,СВЦЭМ!$A$39:$A$782,$A72,СВЦЭМ!$B$39:$B$782,H$47)+'СЕТ СН'!$G$9+СВЦЭМ!$D$10+'СЕТ СН'!$G$5-'СЕТ СН'!$G$17</f>
        <v>4020.3942711999998</v>
      </c>
      <c r="I72" s="36">
        <f>SUMIFS(СВЦЭМ!$C$39:$C$782,СВЦЭМ!$A$39:$A$782,$A72,СВЦЭМ!$B$39:$B$782,I$47)+'СЕТ СН'!$G$9+СВЦЭМ!$D$10+'СЕТ СН'!$G$5-'СЕТ СН'!$G$17</f>
        <v>4001.71168614</v>
      </c>
      <c r="J72" s="36">
        <f>SUMIFS(СВЦЭМ!$C$39:$C$782,СВЦЭМ!$A$39:$A$782,$A72,СВЦЭМ!$B$39:$B$782,J$47)+'СЕТ СН'!$G$9+СВЦЭМ!$D$10+'СЕТ СН'!$G$5-'СЕТ СН'!$G$17</f>
        <v>3988.34121805</v>
      </c>
      <c r="K72" s="36">
        <f>SUMIFS(СВЦЭМ!$C$39:$C$782,СВЦЭМ!$A$39:$A$782,$A72,СВЦЭМ!$B$39:$B$782,K$47)+'СЕТ СН'!$G$9+СВЦЭМ!$D$10+'СЕТ СН'!$G$5-'СЕТ СН'!$G$17</f>
        <v>3989.4415612100001</v>
      </c>
      <c r="L72" s="36">
        <f>SUMIFS(СВЦЭМ!$C$39:$C$782,СВЦЭМ!$A$39:$A$782,$A72,СВЦЭМ!$B$39:$B$782,L$47)+'СЕТ СН'!$G$9+СВЦЭМ!$D$10+'СЕТ СН'!$G$5-'СЕТ СН'!$G$17</f>
        <v>3996.86738539</v>
      </c>
      <c r="M72" s="36">
        <f>SUMIFS(СВЦЭМ!$C$39:$C$782,СВЦЭМ!$A$39:$A$782,$A72,СВЦЭМ!$B$39:$B$782,M$47)+'СЕТ СН'!$G$9+СВЦЭМ!$D$10+'СЕТ СН'!$G$5-'СЕТ СН'!$G$17</f>
        <v>4013.8498301</v>
      </c>
      <c r="N72" s="36">
        <f>SUMIFS(СВЦЭМ!$C$39:$C$782,СВЦЭМ!$A$39:$A$782,$A72,СВЦЭМ!$B$39:$B$782,N$47)+'СЕТ СН'!$G$9+СВЦЭМ!$D$10+'СЕТ СН'!$G$5-'СЕТ СН'!$G$17</f>
        <v>4035.4131340100002</v>
      </c>
      <c r="O72" s="36">
        <f>SUMIFS(СВЦЭМ!$C$39:$C$782,СВЦЭМ!$A$39:$A$782,$A72,СВЦЭМ!$B$39:$B$782,O$47)+'СЕТ СН'!$G$9+СВЦЭМ!$D$10+'СЕТ СН'!$G$5-'СЕТ СН'!$G$17</f>
        <v>4075.9009573399999</v>
      </c>
      <c r="P72" s="36">
        <f>SUMIFS(СВЦЭМ!$C$39:$C$782,СВЦЭМ!$A$39:$A$782,$A72,СВЦЭМ!$B$39:$B$782,P$47)+'СЕТ СН'!$G$9+СВЦЭМ!$D$10+'СЕТ СН'!$G$5-'СЕТ СН'!$G$17</f>
        <v>4079.7184200199999</v>
      </c>
      <c r="Q72" s="36">
        <f>SUMIFS(СВЦЭМ!$C$39:$C$782,СВЦЭМ!$A$39:$A$782,$A72,СВЦЭМ!$B$39:$B$782,Q$47)+'СЕТ СН'!$G$9+СВЦЭМ!$D$10+'СЕТ СН'!$G$5-'СЕТ СН'!$G$17</f>
        <v>4075.7051399800002</v>
      </c>
      <c r="R72" s="36">
        <f>SUMIFS(СВЦЭМ!$C$39:$C$782,СВЦЭМ!$A$39:$A$782,$A72,СВЦЭМ!$B$39:$B$782,R$47)+'СЕТ СН'!$G$9+СВЦЭМ!$D$10+'СЕТ СН'!$G$5-'СЕТ СН'!$G$17</f>
        <v>4036.9798933800002</v>
      </c>
      <c r="S72" s="36">
        <f>SUMIFS(СВЦЭМ!$C$39:$C$782,СВЦЭМ!$A$39:$A$782,$A72,СВЦЭМ!$B$39:$B$782,S$47)+'СЕТ СН'!$G$9+СВЦЭМ!$D$10+'СЕТ СН'!$G$5-'СЕТ СН'!$G$17</f>
        <v>3990.8875357100001</v>
      </c>
      <c r="T72" s="36">
        <f>SUMIFS(СВЦЭМ!$C$39:$C$782,СВЦЭМ!$A$39:$A$782,$A72,СВЦЭМ!$B$39:$B$782,T$47)+'СЕТ СН'!$G$9+СВЦЭМ!$D$10+'СЕТ СН'!$G$5-'СЕТ СН'!$G$17</f>
        <v>3989.6065790399998</v>
      </c>
      <c r="U72" s="36">
        <f>SUMIFS(СВЦЭМ!$C$39:$C$782,СВЦЭМ!$A$39:$A$782,$A72,СВЦЭМ!$B$39:$B$782,U$47)+'СЕТ СН'!$G$9+СВЦЭМ!$D$10+'СЕТ СН'!$G$5-'СЕТ СН'!$G$17</f>
        <v>4003.0253705200003</v>
      </c>
      <c r="V72" s="36">
        <f>SUMIFS(СВЦЭМ!$C$39:$C$782,СВЦЭМ!$A$39:$A$782,$A72,СВЦЭМ!$B$39:$B$782,V$47)+'СЕТ СН'!$G$9+СВЦЭМ!$D$10+'СЕТ СН'!$G$5-'СЕТ СН'!$G$17</f>
        <v>4019.6116339300002</v>
      </c>
      <c r="W72" s="36">
        <f>SUMIFS(СВЦЭМ!$C$39:$C$782,СВЦЭМ!$A$39:$A$782,$A72,СВЦЭМ!$B$39:$B$782,W$47)+'СЕТ СН'!$G$9+СВЦЭМ!$D$10+'СЕТ СН'!$G$5-'СЕТ СН'!$G$17</f>
        <v>4030.2249245100002</v>
      </c>
      <c r="X72" s="36">
        <f>SUMIFS(СВЦЭМ!$C$39:$C$782,СВЦЭМ!$A$39:$A$782,$A72,СВЦЭМ!$B$39:$B$782,X$47)+'СЕТ СН'!$G$9+СВЦЭМ!$D$10+'СЕТ СН'!$G$5-'СЕТ СН'!$G$17</f>
        <v>4049.85959641</v>
      </c>
      <c r="Y72" s="36">
        <f>SUMIFS(СВЦЭМ!$C$39:$C$782,СВЦЭМ!$A$39:$A$782,$A72,СВЦЭМ!$B$39:$B$782,Y$47)+'СЕТ СН'!$G$9+СВЦЭМ!$D$10+'СЕТ СН'!$G$5-'СЕТ СН'!$G$17</f>
        <v>4088.95013896</v>
      </c>
    </row>
    <row r="73" spans="1:27" ht="15.75" x14ac:dyDescent="0.2">
      <c r="A73" s="35">
        <f t="shared" si="1"/>
        <v>44587</v>
      </c>
      <c r="B73" s="36">
        <f>SUMIFS(СВЦЭМ!$C$39:$C$782,СВЦЭМ!$A$39:$A$782,$A73,СВЦЭМ!$B$39:$B$782,B$47)+'СЕТ СН'!$G$9+СВЦЭМ!$D$10+'СЕТ СН'!$G$5-'СЕТ СН'!$G$17</f>
        <v>4044.3047657900001</v>
      </c>
      <c r="C73" s="36">
        <f>SUMIFS(СВЦЭМ!$C$39:$C$782,СВЦЭМ!$A$39:$A$782,$A73,СВЦЭМ!$B$39:$B$782,C$47)+'СЕТ СН'!$G$9+СВЦЭМ!$D$10+'СЕТ СН'!$G$5-'СЕТ СН'!$G$17</f>
        <v>4098.1416684899996</v>
      </c>
      <c r="D73" s="36">
        <f>SUMIFS(СВЦЭМ!$C$39:$C$782,СВЦЭМ!$A$39:$A$782,$A73,СВЦЭМ!$B$39:$B$782,D$47)+'СЕТ СН'!$G$9+СВЦЭМ!$D$10+'СЕТ СН'!$G$5-'СЕТ СН'!$G$17</f>
        <v>4124.4356043200005</v>
      </c>
      <c r="E73" s="36">
        <f>SUMIFS(СВЦЭМ!$C$39:$C$782,СВЦЭМ!$A$39:$A$782,$A73,СВЦЭМ!$B$39:$B$782,E$47)+'СЕТ СН'!$G$9+СВЦЭМ!$D$10+'СЕТ СН'!$G$5-'СЕТ СН'!$G$17</f>
        <v>4130.6172152500003</v>
      </c>
      <c r="F73" s="36">
        <f>SUMIFS(СВЦЭМ!$C$39:$C$782,СВЦЭМ!$A$39:$A$782,$A73,СВЦЭМ!$B$39:$B$782,F$47)+'СЕТ СН'!$G$9+СВЦЭМ!$D$10+'СЕТ СН'!$G$5-'СЕТ СН'!$G$17</f>
        <v>4119.7955473500006</v>
      </c>
      <c r="G73" s="36">
        <f>SUMIFS(СВЦЭМ!$C$39:$C$782,СВЦЭМ!$A$39:$A$782,$A73,СВЦЭМ!$B$39:$B$782,G$47)+'СЕТ СН'!$G$9+СВЦЭМ!$D$10+'СЕТ СН'!$G$5-'СЕТ СН'!$G$17</f>
        <v>4080.5216858499998</v>
      </c>
      <c r="H73" s="36">
        <f>SUMIFS(СВЦЭМ!$C$39:$C$782,СВЦЭМ!$A$39:$A$782,$A73,СВЦЭМ!$B$39:$B$782,H$47)+'СЕТ СН'!$G$9+СВЦЭМ!$D$10+'СЕТ СН'!$G$5-'СЕТ СН'!$G$17</f>
        <v>4026.4219481</v>
      </c>
      <c r="I73" s="36">
        <f>SUMIFS(СВЦЭМ!$C$39:$C$782,СВЦЭМ!$A$39:$A$782,$A73,СВЦЭМ!$B$39:$B$782,I$47)+'СЕТ СН'!$G$9+СВЦЭМ!$D$10+'СЕТ СН'!$G$5-'СЕТ СН'!$G$17</f>
        <v>4026.6610110199999</v>
      </c>
      <c r="J73" s="36">
        <f>SUMIFS(СВЦЭМ!$C$39:$C$782,СВЦЭМ!$A$39:$A$782,$A73,СВЦЭМ!$B$39:$B$782,J$47)+'СЕТ СН'!$G$9+СВЦЭМ!$D$10+'СЕТ СН'!$G$5-'СЕТ СН'!$G$17</f>
        <v>4015.3103088100002</v>
      </c>
      <c r="K73" s="36">
        <f>SUMIFS(СВЦЭМ!$C$39:$C$782,СВЦЭМ!$A$39:$A$782,$A73,СВЦЭМ!$B$39:$B$782,K$47)+'СЕТ СН'!$G$9+СВЦЭМ!$D$10+'СЕТ СН'!$G$5-'СЕТ СН'!$G$17</f>
        <v>4004.56811513</v>
      </c>
      <c r="L73" s="36">
        <f>SUMIFS(СВЦЭМ!$C$39:$C$782,СВЦЭМ!$A$39:$A$782,$A73,СВЦЭМ!$B$39:$B$782,L$47)+'СЕТ СН'!$G$9+СВЦЭМ!$D$10+'СЕТ СН'!$G$5-'СЕТ СН'!$G$17</f>
        <v>4017.5495488300003</v>
      </c>
      <c r="M73" s="36">
        <f>SUMIFS(СВЦЭМ!$C$39:$C$782,СВЦЭМ!$A$39:$A$782,$A73,СВЦЭМ!$B$39:$B$782,M$47)+'СЕТ СН'!$G$9+СВЦЭМ!$D$10+'СЕТ СН'!$G$5-'СЕТ СН'!$G$17</f>
        <v>4023.3561945700003</v>
      </c>
      <c r="N73" s="36">
        <f>SUMIFS(СВЦЭМ!$C$39:$C$782,СВЦЭМ!$A$39:$A$782,$A73,СВЦЭМ!$B$39:$B$782,N$47)+'СЕТ СН'!$G$9+СВЦЭМ!$D$10+'СЕТ СН'!$G$5-'СЕТ СН'!$G$17</f>
        <v>4044.8422126800001</v>
      </c>
      <c r="O73" s="36">
        <f>SUMIFS(СВЦЭМ!$C$39:$C$782,СВЦЭМ!$A$39:$A$782,$A73,СВЦЭМ!$B$39:$B$782,O$47)+'СЕТ СН'!$G$9+СВЦЭМ!$D$10+'СЕТ СН'!$G$5-'СЕТ СН'!$G$17</f>
        <v>4078.1857333899998</v>
      </c>
      <c r="P73" s="36">
        <f>SUMIFS(СВЦЭМ!$C$39:$C$782,СВЦЭМ!$A$39:$A$782,$A73,СВЦЭМ!$B$39:$B$782,P$47)+'СЕТ СН'!$G$9+СВЦЭМ!$D$10+'СЕТ СН'!$G$5-'СЕТ СН'!$G$17</f>
        <v>4081.70013453</v>
      </c>
      <c r="Q73" s="36">
        <f>SUMIFS(СВЦЭМ!$C$39:$C$782,СВЦЭМ!$A$39:$A$782,$A73,СВЦЭМ!$B$39:$B$782,Q$47)+'СЕТ СН'!$G$9+СВЦЭМ!$D$10+'СЕТ СН'!$G$5-'СЕТ СН'!$G$17</f>
        <v>4088.2568090700001</v>
      </c>
      <c r="R73" s="36">
        <f>SUMIFS(СВЦЭМ!$C$39:$C$782,СВЦЭМ!$A$39:$A$782,$A73,СВЦЭМ!$B$39:$B$782,R$47)+'СЕТ СН'!$G$9+СВЦЭМ!$D$10+'СЕТ СН'!$G$5-'СЕТ СН'!$G$17</f>
        <v>4050.1907714400004</v>
      </c>
      <c r="S73" s="36">
        <f>SUMIFS(СВЦЭМ!$C$39:$C$782,СВЦЭМ!$A$39:$A$782,$A73,СВЦЭМ!$B$39:$B$782,S$47)+'СЕТ СН'!$G$9+СВЦЭМ!$D$10+'СЕТ СН'!$G$5-'СЕТ СН'!$G$17</f>
        <v>4020.4817242700001</v>
      </c>
      <c r="T73" s="36">
        <f>SUMIFS(СВЦЭМ!$C$39:$C$782,СВЦЭМ!$A$39:$A$782,$A73,СВЦЭМ!$B$39:$B$782,T$47)+'СЕТ СН'!$G$9+СВЦЭМ!$D$10+'СЕТ СН'!$G$5-'СЕТ СН'!$G$17</f>
        <v>4020.9133530400004</v>
      </c>
      <c r="U73" s="36">
        <f>SUMIFS(СВЦЭМ!$C$39:$C$782,СВЦЭМ!$A$39:$A$782,$A73,СВЦЭМ!$B$39:$B$782,U$47)+'СЕТ СН'!$G$9+СВЦЭМ!$D$10+'СЕТ СН'!$G$5-'СЕТ СН'!$G$17</f>
        <v>4016.5322301800002</v>
      </c>
      <c r="V73" s="36">
        <f>SUMIFS(СВЦЭМ!$C$39:$C$782,СВЦЭМ!$A$39:$A$782,$A73,СВЦЭМ!$B$39:$B$782,V$47)+'СЕТ СН'!$G$9+СВЦЭМ!$D$10+'СЕТ СН'!$G$5-'СЕТ СН'!$G$17</f>
        <v>4031.8161925100003</v>
      </c>
      <c r="W73" s="36">
        <f>SUMIFS(СВЦЭМ!$C$39:$C$782,СВЦЭМ!$A$39:$A$782,$A73,СВЦЭМ!$B$39:$B$782,W$47)+'СЕТ СН'!$G$9+СВЦЭМ!$D$10+'СЕТ СН'!$G$5-'СЕТ СН'!$G$17</f>
        <v>4062.1709575499999</v>
      </c>
      <c r="X73" s="36">
        <f>SUMIFS(СВЦЭМ!$C$39:$C$782,СВЦЭМ!$A$39:$A$782,$A73,СВЦЭМ!$B$39:$B$782,X$47)+'СЕТ СН'!$G$9+СВЦЭМ!$D$10+'СЕТ СН'!$G$5-'СЕТ СН'!$G$17</f>
        <v>4083.0649066599999</v>
      </c>
      <c r="Y73" s="36">
        <f>SUMIFS(СВЦЭМ!$C$39:$C$782,СВЦЭМ!$A$39:$A$782,$A73,СВЦЭМ!$B$39:$B$782,Y$47)+'СЕТ СН'!$G$9+СВЦЭМ!$D$10+'СЕТ СН'!$G$5-'СЕТ СН'!$G$17</f>
        <v>4090.9837117300003</v>
      </c>
    </row>
    <row r="74" spans="1:27" ht="15.75" x14ac:dyDescent="0.2">
      <c r="A74" s="35">
        <f t="shared" si="1"/>
        <v>44588</v>
      </c>
      <c r="B74" s="36">
        <f>SUMIFS(СВЦЭМ!$C$39:$C$782,СВЦЭМ!$A$39:$A$782,$A74,СВЦЭМ!$B$39:$B$782,B$47)+'СЕТ СН'!$G$9+СВЦЭМ!$D$10+'СЕТ СН'!$G$5-'СЕТ СН'!$G$17</f>
        <v>4109.7077947600001</v>
      </c>
      <c r="C74" s="36">
        <f>SUMIFS(СВЦЭМ!$C$39:$C$782,СВЦЭМ!$A$39:$A$782,$A74,СВЦЭМ!$B$39:$B$782,C$47)+'СЕТ СН'!$G$9+СВЦЭМ!$D$10+'СЕТ СН'!$G$5-'СЕТ СН'!$G$17</f>
        <v>4136.8991763399999</v>
      </c>
      <c r="D74" s="36">
        <f>SUMIFS(СВЦЭМ!$C$39:$C$782,СВЦЭМ!$A$39:$A$782,$A74,СВЦЭМ!$B$39:$B$782,D$47)+'СЕТ СН'!$G$9+СВЦЭМ!$D$10+'СЕТ СН'!$G$5-'СЕТ СН'!$G$17</f>
        <v>4151.4739750700001</v>
      </c>
      <c r="E74" s="36">
        <f>SUMIFS(СВЦЭМ!$C$39:$C$782,СВЦЭМ!$A$39:$A$782,$A74,СВЦЭМ!$B$39:$B$782,E$47)+'СЕТ СН'!$G$9+СВЦЭМ!$D$10+'СЕТ СН'!$G$5-'СЕТ СН'!$G$17</f>
        <v>4155.70665259</v>
      </c>
      <c r="F74" s="36">
        <f>SUMIFS(СВЦЭМ!$C$39:$C$782,СВЦЭМ!$A$39:$A$782,$A74,СВЦЭМ!$B$39:$B$782,F$47)+'СЕТ СН'!$G$9+СВЦЭМ!$D$10+'СЕТ СН'!$G$5-'СЕТ СН'!$G$17</f>
        <v>4137.6124762899999</v>
      </c>
      <c r="G74" s="36">
        <f>SUMIFS(СВЦЭМ!$C$39:$C$782,СВЦЭМ!$A$39:$A$782,$A74,СВЦЭМ!$B$39:$B$782,G$47)+'СЕТ СН'!$G$9+СВЦЭМ!$D$10+'СЕТ СН'!$G$5-'СЕТ СН'!$G$17</f>
        <v>4097.6809774900003</v>
      </c>
      <c r="H74" s="36">
        <f>SUMIFS(СВЦЭМ!$C$39:$C$782,СВЦЭМ!$A$39:$A$782,$A74,СВЦЭМ!$B$39:$B$782,H$47)+'СЕТ СН'!$G$9+СВЦЭМ!$D$10+'СЕТ СН'!$G$5-'СЕТ СН'!$G$17</f>
        <v>4040.4044664000003</v>
      </c>
      <c r="I74" s="36">
        <f>SUMIFS(СВЦЭМ!$C$39:$C$782,СВЦЭМ!$A$39:$A$782,$A74,СВЦЭМ!$B$39:$B$782,I$47)+'СЕТ СН'!$G$9+СВЦЭМ!$D$10+'СЕТ СН'!$G$5-'СЕТ СН'!$G$17</f>
        <v>4021.5750890700001</v>
      </c>
      <c r="J74" s="36">
        <f>SUMIFS(СВЦЭМ!$C$39:$C$782,СВЦЭМ!$A$39:$A$782,$A74,СВЦЭМ!$B$39:$B$782,J$47)+'СЕТ СН'!$G$9+СВЦЭМ!$D$10+'СЕТ СН'!$G$5-'СЕТ СН'!$G$17</f>
        <v>4010.2568499400004</v>
      </c>
      <c r="K74" s="36">
        <f>SUMIFS(СВЦЭМ!$C$39:$C$782,СВЦЭМ!$A$39:$A$782,$A74,СВЦЭМ!$B$39:$B$782,K$47)+'СЕТ СН'!$G$9+СВЦЭМ!$D$10+'СЕТ СН'!$G$5-'СЕТ СН'!$G$17</f>
        <v>4014.9893654900002</v>
      </c>
      <c r="L74" s="36">
        <f>SUMIFS(СВЦЭМ!$C$39:$C$782,СВЦЭМ!$A$39:$A$782,$A74,СВЦЭМ!$B$39:$B$782,L$47)+'СЕТ СН'!$G$9+СВЦЭМ!$D$10+'СЕТ СН'!$G$5-'СЕТ СН'!$G$17</f>
        <v>4043.1783854</v>
      </c>
      <c r="M74" s="36">
        <f>SUMIFS(СВЦЭМ!$C$39:$C$782,СВЦЭМ!$A$39:$A$782,$A74,СВЦЭМ!$B$39:$B$782,M$47)+'СЕТ СН'!$G$9+СВЦЭМ!$D$10+'СЕТ СН'!$G$5-'СЕТ СН'!$G$17</f>
        <v>4051.7535230000003</v>
      </c>
      <c r="N74" s="36">
        <f>SUMIFS(СВЦЭМ!$C$39:$C$782,СВЦЭМ!$A$39:$A$782,$A74,СВЦЭМ!$B$39:$B$782,N$47)+'СЕТ СН'!$G$9+СВЦЭМ!$D$10+'СЕТ СН'!$G$5-'СЕТ СН'!$G$17</f>
        <v>4064.7208195100002</v>
      </c>
      <c r="O74" s="36">
        <f>SUMIFS(СВЦЭМ!$C$39:$C$782,СВЦЭМ!$A$39:$A$782,$A74,СВЦЭМ!$B$39:$B$782,O$47)+'СЕТ СН'!$G$9+СВЦЭМ!$D$10+'СЕТ СН'!$G$5-'СЕТ СН'!$G$17</f>
        <v>4117.2003732600006</v>
      </c>
      <c r="P74" s="36">
        <f>SUMIFS(СВЦЭМ!$C$39:$C$782,СВЦЭМ!$A$39:$A$782,$A74,СВЦЭМ!$B$39:$B$782,P$47)+'СЕТ СН'!$G$9+СВЦЭМ!$D$10+'СЕТ СН'!$G$5-'СЕТ СН'!$G$17</f>
        <v>4126.9756981</v>
      </c>
      <c r="Q74" s="36">
        <f>SUMIFS(СВЦЭМ!$C$39:$C$782,СВЦЭМ!$A$39:$A$782,$A74,СВЦЭМ!$B$39:$B$782,Q$47)+'СЕТ СН'!$G$9+СВЦЭМ!$D$10+'СЕТ СН'!$G$5-'СЕТ СН'!$G$17</f>
        <v>4134.3510266900003</v>
      </c>
      <c r="R74" s="36">
        <f>SUMIFS(СВЦЭМ!$C$39:$C$782,СВЦЭМ!$A$39:$A$782,$A74,СВЦЭМ!$B$39:$B$782,R$47)+'СЕТ СН'!$G$9+СВЦЭМ!$D$10+'СЕТ СН'!$G$5-'СЕТ СН'!$G$17</f>
        <v>4109.3543503199999</v>
      </c>
      <c r="S74" s="36">
        <f>SUMIFS(СВЦЭМ!$C$39:$C$782,СВЦЭМ!$A$39:$A$782,$A74,СВЦЭМ!$B$39:$B$782,S$47)+'СЕТ СН'!$G$9+СВЦЭМ!$D$10+'СЕТ СН'!$G$5-'СЕТ СН'!$G$17</f>
        <v>4067.9021963</v>
      </c>
      <c r="T74" s="36">
        <f>SUMIFS(СВЦЭМ!$C$39:$C$782,СВЦЭМ!$A$39:$A$782,$A74,СВЦЭМ!$B$39:$B$782,T$47)+'СЕТ СН'!$G$9+СВЦЭМ!$D$10+'СЕТ СН'!$G$5-'СЕТ СН'!$G$17</f>
        <v>4039.73115461</v>
      </c>
      <c r="U74" s="36">
        <f>SUMIFS(СВЦЭМ!$C$39:$C$782,СВЦЭМ!$A$39:$A$782,$A74,СВЦЭМ!$B$39:$B$782,U$47)+'СЕТ СН'!$G$9+СВЦЭМ!$D$10+'СЕТ СН'!$G$5-'СЕТ СН'!$G$17</f>
        <v>4043.5331193500001</v>
      </c>
      <c r="V74" s="36">
        <f>SUMIFS(СВЦЭМ!$C$39:$C$782,СВЦЭМ!$A$39:$A$782,$A74,СВЦЭМ!$B$39:$B$782,V$47)+'СЕТ СН'!$G$9+СВЦЭМ!$D$10+'СЕТ СН'!$G$5-'СЕТ СН'!$G$17</f>
        <v>4037.8745823200002</v>
      </c>
      <c r="W74" s="36">
        <f>SUMIFS(СВЦЭМ!$C$39:$C$782,СВЦЭМ!$A$39:$A$782,$A74,СВЦЭМ!$B$39:$B$782,W$47)+'СЕТ СН'!$G$9+СВЦЭМ!$D$10+'СЕТ СН'!$G$5-'СЕТ СН'!$G$17</f>
        <v>4045.7336991299999</v>
      </c>
      <c r="X74" s="36">
        <f>SUMIFS(СВЦЭМ!$C$39:$C$782,СВЦЭМ!$A$39:$A$782,$A74,СВЦЭМ!$B$39:$B$782,X$47)+'СЕТ СН'!$G$9+СВЦЭМ!$D$10+'СЕТ СН'!$G$5-'СЕТ СН'!$G$17</f>
        <v>4071.15254839</v>
      </c>
      <c r="Y74" s="36">
        <f>SUMIFS(СВЦЭМ!$C$39:$C$782,СВЦЭМ!$A$39:$A$782,$A74,СВЦЭМ!$B$39:$B$782,Y$47)+'СЕТ СН'!$G$9+СВЦЭМ!$D$10+'СЕТ СН'!$G$5-'СЕТ СН'!$G$17</f>
        <v>4100.6276012300004</v>
      </c>
    </row>
    <row r="75" spans="1:27" ht="15.75" x14ac:dyDescent="0.2">
      <c r="A75" s="35">
        <f t="shared" si="1"/>
        <v>44589</v>
      </c>
      <c r="B75" s="36">
        <f>SUMIFS(СВЦЭМ!$C$39:$C$782,СВЦЭМ!$A$39:$A$782,$A75,СВЦЭМ!$B$39:$B$782,B$47)+'СЕТ СН'!$G$9+СВЦЭМ!$D$10+'СЕТ СН'!$G$5-'СЕТ СН'!$G$17</f>
        <v>4108.6130507100006</v>
      </c>
      <c r="C75" s="36">
        <f>SUMIFS(СВЦЭМ!$C$39:$C$782,СВЦЭМ!$A$39:$A$782,$A75,СВЦЭМ!$B$39:$B$782,C$47)+'СЕТ СН'!$G$9+СВЦЭМ!$D$10+'СЕТ СН'!$G$5-'СЕТ СН'!$G$17</f>
        <v>4130.2327060699999</v>
      </c>
      <c r="D75" s="36">
        <f>SUMIFS(СВЦЭМ!$C$39:$C$782,СВЦЭМ!$A$39:$A$782,$A75,СВЦЭМ!$B$39:$B$782,D$47)+'СЕТ СН'!$G$9+СВЦЭМ!$D$10+'СЕТ СН'!$G$5-'СЕТ СН'!$G$17</f>
        <v>4154.1742135499999</v>
      </c>
      <c r="E75" s="36">
        <f>SUMIFS(СВЦЭМ!$C$39:$C$782,СВЦЭМ!$A$39:$A$782,$A75,СВЦЭМ!$B$39:$B$782,E$47)+'СЕТ СН'!$G$9+СВЦЭМ!$D$10+'СЕТ СН'!$G$5-'СЕТ СН'!$G$17</f>
        <v>4152.7120397899998</v>
      </c>
      <c r="F75" s="36">
        <f>SUMIFS(СВЦЭМ!$C$39:$C$782,СВЦЭМ!$A$39:$A$782,$A75,СВЦЭМ!$B$39:$B$782,F$47)+'СЕТ СН'!$G$9+СВЦЭМ!$D$10+'СЕТ СН'!$G$5-'СЕТ СН'!$G$17</f>
        <v>4127.8582538199998</v>
      </c>
      <c r="G75" s="36">
        <f>SUMIFS(СВЦЭМ!$C$39:$C$782,СВЦЭМ!$A$39:$A$782,$A75,СВЦЭМ!$B$39:$B$782,G$47)+'СЕТ СН'!$G$9+СВЦЭМ!$D$10+'СЕТ СН'!$G$5-'СЕТ СН'!$G$17</f>
        <v>4098.3882491100003</v>
      </c>
      <c r="H75" s="36">
        <f>SUMIFS(СВЦЭМ!$C$39:$C$782,СВЦЭМ!$A$39:$A$782,$A75,СВЦЭМ!$B$39:$B$782,H$47)+'СЕТ СН'!$G$9+СВЦЭМ!$D$10+'СЕТ СН'!$G$5-'СЕТ СН'!$G$17</f>
        <v>4052.0376572</v>
      </c>
      <c r="I75" s="36">
        <f>SUMIFS(СВЦЭМ!$C$39:$C$782,СВЦЭМ!$A$39:$A$782,$A75,СВЦЭМ!$B$39:$B$782,I$47)+'СЕТ СН'!$G$9+СВЦЭМ!$D$10+'СЕТ СН'!$G$5-'СЕТ СН'!$G$17</f>
        <v>4026.3304927400004</v>
      </c>
      <c r="J75" s="36">
        <f>SUMIFS(СВЦЭМ!$C$39:$C$782,СВЦЭМ!$A$39:$A$782,$A75,СВЦЭМ!$B$39:$B$782,J$47)+'СЕТ СН'!$G$9+СВЦЭМ!$D$10+'СЕТ СН'!$G$5-'СЕТ СН'!$G$17</f>
        <v>4021.16257193</v>
      </c>
      <c r="K75" s="36">
        <f>SUMIFS(СВЦЭМ!$C$39:$C$782,СВЦЭМ!$A$39:$A$782,$A75,СВЦЭМ!$B$39:$B$782,K$47)+'СЕТ СН'!$G$9+СВЦЭМ!$D$10+'СЕТ СН'!$G$5-'СЕТ СН'!$G$17</f>
        <v>3986.7947934600002</v>
      </c>
      <c r="L75" s="36">
        <f>SUMIFS(СВЦЭМ!$C$39:$C$782,СВЦЭМ!$A$39:$A$782,$A75,СВЦЭМ!$B$39:$B$782,L$47)+'СЕТ СН'!$G$9+СВЦЭМ!$D$10+'СЕТ СН'!$G$5-'СЕТ СН'!$G$17</f>
        <v>3998.35939611</v>
      </c>
      <c r="M75" s="36">
        <f>SUMIFS(СВЦЭМ!$C$39:$C$782,СВЦЭМ!$A$39:$A$782,$A75,СВЦЭМ!$B$39:$B$782,M$47)+'СЕТ СН'!$G$9+СВЦЭМ!$D$10+'СЕТ СН'!$G$5-'СЕТ СН'!$G$17</f>
        <v>4009.8593889800004</v>
      </c>
      <c r="N75" s="36">
        <f>SUMIFS(СВЦЭМ!$C$39:$C$782,СВЦЭМ!$A$39:$A$782,$A75,СВЦЭМ!$B$39:$B$782,N$47)+'СЕТ СН'!$G$9+СВЦЭМ!$D$10+'СЕТ СН'!$G$5-'СЕТ СН'!$G$17</f>
        <v>4039.4180248900002</v>
      </c>
      <c r="O75" s="36">
        <f>SUMIFS(СВЦЭМ!$C$39:$C$782,СВЦЭМ!$A$39:$A$782,$A75,СВЦЭМ!$B$39:$B$782,O$47)+'СЕТ СН'!$G$9+СВЦЭМ!$D$10+'СЕТ СН'!$G$5-'СЕТ СН'!$G$17</f>
        <v>4078.0092233699997</v>
      </c>
      <c r="P75" s="36">
        <f>SUMIFS(СВЦЭМ!$C$39:$C$782,СВЦЭМ!$A$39:$A$782,$A75,СВЦЭМ!$B$39:$B$782,P$47)+'СЕТ СН'!$G$9+СВЦЭМ!$D$10+'СЕТ СН'!$G$5-'СЕТ СН'!$G$17</f>
        <v>4089.80412639</v>
      </c>
      <c r="Q75" s="36">
        <f>SUMIFS(СВЦЭМ!$C$39:$C$782,СВЦЭМ!$A$39:$A$782,$A75,СВЦЭМ!$B$39:$B$782,Q$47)+'СЕТ СН'!$G$9+СВЦЭМ!$D$10+'СЕТ СН'!$G$5-'СЕТ СН'!$G$17</f>
        <v>4097.7266240200006</v>
      </c>
      <c r="R75" s="36">
        <f>SUMIFS(СВЦЭМ!$C$39:$C$782,СВЦЭМ!$A$39:$A$782,$A75,СВЦЭМ!$B$39:$B$782,R$47)+'СЕТ СН'!$G$9+СВЦЭМ!$D$10+'СЕТ СН'!$G$5-'СЕТ СН'!$G$17</f>
        <v>4067.6125112199998</v>
      </c>
      <c r="S75" s="36">
        <f>SUMIFS(СВЦЭМ!$C$39:$C$782,СВЦЭМ!$A$39:$A$782,$A75,СВЦЭМ!$B$39:$B$782,S$47)+'СЕТ СН'!$G$9+СВЦЭМ!$D$10+'СЕТ СН'!$G$5-'СЕТ СН'!$G$17</f>
        <v>4042.81339458</v>
      </c>
      <c r="T75" s="36">
        <f>SUMIFS(СВЦЭМ!$C$39:$C$782,СВЦЭМ!$A$39:$A$782,$A75,СВЦЭМ!$B$39:$B$782,T$47)+'СЕТ СН'!$G$9+СВЦЭМ!$D$10+'СЕТ СН'!$G$5-'СЕТ СН'!$G$17</f>
        <v>4033.6206133800001</v>
      </c>
      <c r="U75" s="36">
        <f>SUMIFS(СВЦЭМ!$C$39:$C$782,СВЦЭМ!$A$39:$A$782,$A75,СВЦЭМ!$B$39:$B$782,U$47)+'СЕТ СН'!$G$9+СВЦЭМ!$D$10+'СЕТ СН'!$G$5-'СЕТ СН'!$G$17</f>
        <v>4049.3005966199999</v>
      </c>
      <c r="V75" s="36">
        <f>SUMIFS(СВЦЭМ!$C$39:$C$782,СВЦЭМ!$A$39:$A$782,$A75,СВЦЭМ!$B$39:$B$782,V$47)+'СЕТ СН'!$G$9+СВЦЭМ!$D$10+'СЕТ СН'!$G$5-'СЕТ СН'!$G$17</f>
        <v>4031.1395872499997</v>
      </c>
      <c r="W75" s="36">
        <f>SUMIFS(СВЦЭМ!$C$39:$C$782,СВЦЭМ!$A$39:$A$782,$A75,СВЦЭМ!$B$39:$B$782,W$47)+'СЕТ СН'!$G$9+СВЦЭМ!$D$10+'СЕТ СН'!$G$5-'СЕТ СН'!$G$17</f>
        <v>4067.8164276400003</v>
      </c>
      <c r="X75" s="36">
        <f>SUMIFS(СВЦЭМ!$C$39:$C$782,СВЦЭМ!$A$39:$A$782,$A75,СВЦЭМ!$B$39:$B$782,X$47)+'СЕТ СН'!$G$9+СВЦЭМ!$D$10+'СЕТ СН'!$G$5-'СЕТ СН'!$G$17</f>
        <v>4056.5293436500001</v>
      </c>
      <c r="Y75" s="36">
        <f>SUMIFS(СВЦЭМ!$C$39:$C$782,СВЦЭМ!$A$39:$A$782,$A75,СВЦЭМ!$B$39:$B$782,Y$47)+'СЕТ СН'!$G$9+СВЦЭМ!$D$10+'СЕТ СН'!$G$5-'СЕТ СН'!$G$17</f>
        <v>4090.82294103</v>
      </c>
    </row>
    <row r="76" spans="1:27" ht="15.75" x14ac:dyDescent="0.2">
      <c r="A76" s="35">
        <f t="shared" si="1"/>
        <v>44590</v>
      </c>
      <c r="B76" s="36">
        <f>SUMIFS(СВЦЭМ!$C$39:$C$782,СВЦЭМ!$A$39:$A$782,$A76,СВЦЭМ!$B$39:$B$782,B$47)+'СЕТ СН'!$G$9+СВЦЭМ!$D$10+'СЕТ СН'!$G$5-'СЕТ СН'!$G$17</f>
        <v>4102.0103581700005</v>
      </c>
      <c r="C76" s="36">
        <f>SUMIFS(СВЦЭМ!$C$39:$C$782,СВЦЭМ!$A$39:$A$782,$A76,СВЦЭМ!$B$39:$B$782,C$47)+'СЕТ СН'!$G$9+СВЦЭМ!$D$10+'СЕТ СН'!$G$5-'СЕТ СН'!$G$17</f>
        <v>4064.8896129</v>
      </c>
      <c r="D76" s="36">
        <f>SUMIFS(СВЦЭМ!$C$39:$C$782,СВЦЭМ!$A$39:$A$782,$A76,СВЦЭМ!$B$39:$B$782,D$47)+'СЕТ СН'!$G$9+СВЦЭМ!$D$10+'СЕТ СН'!$G$5-'СЕТ СН'!$G$17</f>
        <v>4104.6337079000004</v>
      </c>
      <c r="E76" s="36">
        <f>SUMIFS(СВЦЭМ!$C$39:$C$782,СВЦЭМ!$A$39:$A$782,$A76,СВЦЭМ!$B$39:$B$782,E$47)+'СЕТ СН'!$G$9+СВЦЭМ!$D$10+'СЕТ СН'!$G$5-'СЕТ СН'!$G$17</f>
        <v>4111.7262883800004</v>
      </c>
      <c r="F76" s="36">
        <f>SUMIFS(СВЦЭМ!$C$39:$C$782,СВЦЭМ!$A$39:$A$782,$A76,СВЦЭМ!$B$39:$B$782,F$47)+'СЕТ СН'!$G$9+СВЦЭМ!$D$10+'СЕТ СН'!$G$5-'СЕТ СН'!$G$17</f>
        <v>4098.3535139699998</v>
      </c>
      <c r="G76" s="36">
        <f>SUMIFS(СВЦЭМ!$C$39:$C$782,СВЦЭМ!$A$39:$A$782,$A76,СВЦЭМ!$B$39:$B$782,G$47)+'СЕТ СН'!$G$9+СВЦЭМ!$D$10+'СЕТ СН'!$G$5-'СЕТ СН'!$G$17</f>
        <v>4072.8053376400003</v>
      </c>
      <c r="H76" s="36">
        <f>SUMIFS(СВЦЭМ!$C$39:$C$782,СВЦЭМ!$A$39:$A$782,$A76,СВЦЭМ!$B$39:$B$782,H$47)+'СЕТ СН'!$G$9+СВЦЭМ!$D$10+'СЕТ СН'!$G$5-'СЕТ СН'!$G$17</f>
        <v>4029.9007412000001</v>
      </c>
      <c r="I76" s="36">
        <f>SUMIFS(СВЦЭМ!$C$39:$C$782,СВЦЭМ!$A$39:$A$782,$A76,СВЦЭМ!$B$39:$B$782,I$47)+'СЕТ СН'!$G$9+СВЦЭМ!$D$10+'СЕТ СН'!$G$5-'СЕТ СН'!$G$17</f>
        <v>3994.7398035000001</v>
      </c>
      <c r="J76" s="36">
        <f>SUMIFS(СВЦЭМ!$C$39:$C$782,СВЦЭМ!$A$39:$A$782,$A76,СВЦЭМ!$B$39:$B$782,J$47)+'СЕТ СН'!$G$9+СВЦЭМ!$D$10+'СЕТ СН'!$G$5-'СЕТ СН'!$G$17</f>
        <v>3973.7440716400001</v>
      </c>
      <c r="K76" s="36">
        <f>SUMIFS(СВЦЭМ!$C$39:$C$782,СВЦЭМ!$A$39:$A$782,$A76,СВЦЭМ!$B$39:$B$782,K$47)+'СЕТ СН'!$G$9+СВЦЭМ!$D$10+'СЕТ СН'!$G$5-'СЕТ СН'!$G$17</f>
        <v>3979.01718901</v>
      </c>
      <c r="L76" s="36">
        <f>SUMIFS(СВЦЭМ!$C$39:$C$782,СВЦЭМ!$A$39:$A$782,$A76,СВЦЭМ!$B$39:$B$782,L$47)+'СЕТ СН'!$G$9+СВЦЭМ!$D$10+'СЕТ СН'!$G$5-'СЕТ СН'!$G$17</f>
        <v>3970.68973241</v>
      </c>
      <c r="M76" s="36">
        <f>SUMIFS(СВЦЭМ!$C$39:$C$782,СВЦЭМ!$A$39:$A$782,$A76,СВЦЭМ!$B$39:$B$782,M$47)+'СЕТ СН'!$G$9+СВЦЭМ!$D$10+'СЕТ СН'!$G$5-'СЕТ СН'!$G$17</f>
        <v>3955.6770262</v>
      </c>
      <c r="N76" s="36">
        <f>SUMIFS(СВЦЭМ!$C$39:$C$782,СВЦЭМ!$A$39:$A$782,$A76,СВЦЭМ!$B$39:$B$782,N$47)+'СЕТ СН'!$G$9+СВЦЭМ!$D$10+'СЕТ СН'!$G$5-'СЕТ СН'!$G$17</f>
        <v>3980.9920567600002</v>
      </c>
      <c r="O76" s="36">
        <f>SUMIFS(СВЦЭМ!$C$39:$C$782,СВЦЭМ!$A$39:$A$782,$A76,СВЦЭМ!$B$39:$B$782,O$47)+'СЕТ СН'!$G$9+СВЦЭМ!$D$10+'СЕТ СН'!$G$5-'СЕТ СН'!$G$17</f>
        <v>4019.0083892500002</v>
      </c>
      <c r="P76" s="36">
        <f>SUMIFS(СВЦЭМ!$C$39:$C$782,СВЦЭМ!$A$39:$A$782,$A76,СВЦЭМ!$B$39:$B$782,P$47)+'СЕТ СН'!$G$9+СВЦЭМ!$D$10+'СЕТ СН'!$G$5-'СЕТ СН'!$G$17</f>
        <v>4035.9684728900002</v>
      </c>
      <c r="Q76" s="36">
        <f>SUMIFS(СВЦЭМ!$C$39:$C$782,СВЦЭМ!$A$39:$A$782,$A76,СВЦЭМ!$B$39:$B$782,Q$47)+'СЕТ СН'!$G$9+СВЦЭМ!$D$10+'СЕТ СН'!$G$5-'СЕТ СН'!$G$17</f>
        <v>4038.77855791</v>
      </c>
      <c r="R76" s="36">
        <f>SUMIFS(СВЦЭМ!$C$39:$C$782,СВЦЭМ!$A$39:$A$782,$A76,СВЦЭМ!$B$39:$B$782,R$47)+'СЕТ СН'!$G$9+СВЦЭМ!$D$10+'СЕТ СН'!$G$5-'СЕТ СН'!$G$17</f>
        <v>4013.5327109700002</v>
      </c>
      <c r="S76" s="36">
        <f>SUMIFS(СВЦЭМ!$C$39:$C$782,СВЦЭМ!$A$39:$A$782,$A76,СВЦЭМ!$B$39:$B$782,S$47)+'СЕТ СН'!$G$9+СВЦЭМ!$D$10+'СЕТ СН'!$G$5-'СЕТ СН'!$G$17</f>
        <v>3991.2453876700001</v>
      </c>
      <c r="T76" s="36">
        <f>SUMIFS(СВЦЭМ!$C$39:$C$782,СВЦЭМ!$A$39:$A$782,$A76,СВЦЭМ!$B$39:$B$782,T$47)+'СЕТ СН'!$G$9+СВЦЭМ!$D$10+'СЕТ СН'!$G$5-'СЕТ СН'!$G$17</f>
        <v>3980.5588297700001</v>
      </c>
      <c r="U76" s="36">
        <f>SUMIFS(СВЦЭМ!$C$39:$C$782,СВЦЭМ!$A$39:$A$782,$A76,СВЦЭМ!$B$39:$B$782,U$47)+'СЕТ СН'!$G$9+СВЦЭМ!$D$10+'СЕТ СН'!$G$5-'СЕТ СН'!$G$17</f>
        <v>3969.4699915800002</v>
      </c>
      <c r="V76" s="36">
        <f>SUMIFS(СВЦЭМ!$C$39:$C$782,СВЦЭМ!$A$39:$A$782,$A76,СВЦЭМ!$B$39:$B$782,V$47)+'СЕТ СН'!$G$9+СВЦЭМ!$D$10+'СЕТ СН'!$G$5-'СЕТ СН'!$G$17</f>
        <v>3976.7328699199998</v>
      </c>
      <c r="W76" s="36">
        <f>SUMIFS(СВЦЭМ!$C$39:$C$782,СВЦЭМ!$A$39:$A$782,$A76,СВЦЭМ!$B$39:$B$782,W$47)+'СЕТ СН'!$G$9+СВЦЭМ!$D$10+'СЕТ СН'!$G$5-'СЕТ СН'!$G$17</f>
        <v>3989.0455703500002</v>
      </c>
      <c r="X76" s="36">
        <f>SUMIFS(СВЦЭМ!$C$39:$C$782,СВЦЭМ!$A$39:$A$782,$A76,СВЦЭМ!$B$39:$B$782,X$47)+'СЕТ СН'!$G$9+СВЦЭМ!$D$10+'СЕТ СН'!$G$5-'СЕТ СН'!$G$17</f>
        <v>3985.6468286300001</v>
      </c>
      <c r="Y76" s="36">
        <f>SUMIFS(СВЦЭМ!$C$39:$C$782,СВЦЭМ!$A$39:$A$782,$A76,СВЦЭМ!$B$39:$B$782,Y$47)+'СЕТ СН'!$G$9+СВЦЭМ!$D$10+'СЕТ СН'!$G$5-'СЕТ СН'!$G$17</f>
        <v>4025.6115828700003</v>
      </c>
    </row>
    <row r="77" spans="1:27" ht="15.75" x14ac:dyDescent="0.2">
      <c r="A77" s="35">
        <f t="shared" si="1"/>
        <v>44591</v>
      </c>
      <c r="B77" s="36">
        <f>SUMIFS(СВЦЭМ!$C$39:$C$782,СВЦЭМ!$A$39:$A$782,$A77,СВЦЭМ!$B$39:$B$782,B$47)+'СЕТ СН'!$G$9+СВЦЭМ!$D$10+'СЕТ СН'!$G$5-'СЕТ СН'!$G$17</f>
        <v>4071.0275079600001</v>
      </c>
      <c r="C77" s="36">
        <f>SUMIFS(СВЦЭМ!$C$39:$C$782,СВЦЭМ!$A$39:$A$782,$A77,СВЦЭМ!$B$39:$B$782,C$47)+'СЕТ СН'!$G$9+СВЦЭМ!$D$10+'СЕТ СН'!$G$5-'СЕТ СН'!$G$17</f>
        <v>4082.8000365600001</v>
      </c>
      <c r="D77" s="36">
        <f>SUMIFS(СВЦЭМ!$C$39:$C$782,СВЦЭМ!$A$39:$A$782,$A77,СВЦЭМ!$B$39:$B$782,D$47)+'СЕТ СН'!$G$9+СВЦЭМ!$D$10+'СЕТ СН'!$G$5-'СЕТ СН'!$G$17</f>
        <v>4105.0708806700004</v>
      </c>
      <c r="E77" s="36">
        <f>SUMIFS(СВЦЭМ!$C$39:$C$782,СВЦЭМ!$A$39:$A$782,$A77,СВЦЭМ!$B$39:$B$782,E$47)+'СЕТ СН'!$G$9+СВЦЭМ!$D$10+'СЕТ СН'!$G$5-'СЕТ СН'!$G$17</f>
        <v>4107.3242511999997</v>
      </c>
      <c r="F77" s="36">
        <f>SUMIFS(СВЦЭМ!$C$39:$C$782,СВЦЭМ!$A$39:$A$782,$A77,СВЦЭМ!$B$39:$B$782,F$47)+'СЕТ СН'!$G$9+СВЦЭМ!$D$10+'СЕТ СН'!$G$5-'СЕТ СН'!$G$17</f>
        <v>4104.3882548199999</v>
      </c>
      <c r="G77" s="36">
        <f>SUMIFS(СВЦЭМ!$C$39:$C$782,СВЦЭМ!$A$39:$A$782,$A77,СВЦЭМ!$B$39:$B$782,G$47)+'СЕТ СН'!$G$9+СВЦЭМ!$D$10+'СЕТ СН'!$G$5-'СЕТ СН'!$G$17</f>
        <v>4062.7252860799999</v>
      </c>
      <c r="H77" s="36">
        <f>SUMIFS(СВЦЭМ!$C$39:$C$782,СВЦЭМ!$A$39:$A$782,$A77,СВЦЭМ!$B$39:$B$782,H$47)+'СЕТ СН'!$G$9+СВЦЭМ!$D$10+'СЕТ СН'!$G$5-'СЕТ СН'!$G$17</f>
        <v>4060.3723294400002</v>
      </c>
      <c r="I77" s="36">
        <f>SUMIFS(СВЦЭМ!$C$39:$C$782,СВЦЭМ!$A$39:$A$782,$A77,СВЦЭМ!$B$39:$B$782,I$47)+'СЕТ СН'!$G$9+СВЦЭМ!$D$10+'СЕТ СН'!$G$5-'СЕТ СН'!$G$17</f>
        <v>4017.3245504799997</v>
      </c>
      <c r="J77" s="36">
        <f>SUMIFS(СВЦЭМ!$C$39:$C$782,СВЦЭМ!$A$39:$A$782,$A77,СВЦЭМ!$B$39:$B$782,J$47)+'СЕТ СН'!$G$9+СВЦЭМ!$D$10+'СЕТ СН'!$G$5-'СЕТ СН'!$G$17</f>
        <v>3985.55651807</v>
      </c>
      <c r="K77" s="36">
        <f>SUMIFS(СВЦЭМ!$C$39:$C$782,СВЦЭМ!$A$39:$A$782,$A77,СВЦЭМ!$B$39:$B$782,K$47)+'СЕТ СН'!$G$9+СВЦЭМ!$D$10+'СЕТ СН'!$G$5-'СЕТ СН'!$G$17</f>
        <v>3981.53527536</v>
      </c>
      <c r="L77" s="36">
        <f>SUMIFS(СВЦЭМ!$C$39:$C$782,СВЦЭМ!$A$39:$A$782,$A77,СВЦЭМ!$B$39:$B$782,L$47)+'СЕТ СН'!$G$9+СВЦЭМ!$D$10+'СЕТ СН'!$G$5-'СЕТ СН'!$G$17</f>
        <v>3977.0677765500004</v>
      </c>
      <c r="M77" s="36">
        <f>SUMIFS(СВЦЭМ!$C$39:$C$782,СВЦЭМ!$A$39:$A$782,$A77,СВЦЭМ!$B$39:$B$782,M$47)+'СЕТ СН'!$G$9+СВЦЭМ!$D$10+'СЕТ СН'!$G$5-'СЕТ СН'!$G$17</f>
        <v>3967.4822340299997</v>
      </c>
      <c r="N77" s="36">
        <f>SUMIFS(СВЦЭМ!$C$39:$C$782,СВЦЭМ!$A$39:$A$782,$A77,СВЦЭМ!$B$39:$B$782,N$47)+'СЕТ СН'!$G$9+СВЦЭМ!$D$10+'СЕТ СН'!$G$5-'СЕТ СН'!$G$17</f>
        <v>3986.23842732</v>
      </c>
      <c r="O77" s="36">
        <f>SUMIFS(СВЦЭМ!$C$39:$C$782,СВЦЭМ!$A$39:$A$782,$A77,СВЦЭМ!$B$39:$B$782,O$47)+'СЕТ СН'!$G$9+СВЦЭМ!$D$10+'СЕТ СН'!$G$5-'СЕТ СН'!$G$17</f>
        <v>4023.0074973199999</v>
      </c>
      <c r="P77" s="36">
        <f>SUMIFS(СВЦЭМ!$C$39:$C$782,СВЦЭМ!$A$39:$A$782,$A77,СВЦЭМ!$B$39:$B$782,P$47)+'СЕТ СН'!$G$9+СВЦЭМ!$D$10+'СЕТ СН'!$G$5-'СЕТ СН'!$G$17</f>
        <v>4032.87775465</v>
      </c>
      <c r="Q77" s="36">
        <f>SUMIFS(СВЦЭМ!$C$39:$C$782,СВЦЭМ!$A$39:$A$782,$A77,СВЦЭМ!$B$39:$B$782,Q$47)+'СЕТ СН'!$G$9+СВЦЭМ!$D$10+'СЕТ СН'!$G$5-'СЕТ СН'!$G$17</f>
        <v>4029.7497517800002</v>
      </c>
      <c r="R77" s="36">
        <f>SUMIFS(СВЦЭМ!$C$39:$C$782,СВЦЭМ!$A$39:$A$782,$A77,СВЦЭМ!$B$39:$B$782,R$47)+'СЕТ СН'!$G$9+СВЦЭМ!$D$10+'СЕТ СН'!$G$5-'СЕТ СН'!$G$17</f>
        <v>3991.8838457299998</v>
      </c>
      <c r="S77" s="36">
        <f>SUMIFS(СВЦЭМ!$C$39:$C$782,СВЦЭМ!$A$39:$A$782,$A77,СВЦЭМ!$B$39:$B$782,S$47)+'СЕТ СН'!$G$9+СВЦЭМ!$D$10+'СЕТ СН'!$G$5-'СЕТ СН'!$G$17</f>
        <v>3966.4011978600001</v>
      </c>
      <c r="T77" s="36">
        <f>SUMIFS(СВЦЭМ!$C$39:$C$782,СВЦЭМ!$A$39:$A$782,$A77,СВЦЭМ!$B$39:$B$782,T$47)+'СЕТ СН'!$G$9+СВЦЭМ!$D$10+'СЕТ СН'!$G$5-'СЕТ СН'!$G$17</f>
        <v>3942.4021423599997</v>
      </c>
      <c r="U77" s="36">
        <f>SUMIFS(СВЦЭМ!$C$39:$C$782,СВЦЭМ!$A$39:$A$782,$A77,СВЦЭМ!$B$39:$B$782,U$47)+'СЕТ СН'!$G$9+СВЦЭМ!$D$10+'СЕТ СН'!$G$5-'СЕТ СН'!$G$17</f>
        <v>3997.1815764399998</v>
      </c>
      <c r="V77" s="36">
        <f>SUMIFS(СВЦЭМ!$C$39:$C$782,СВЦЭМ!$A$39:$A$782,$A77,СВЦЭМ!$B$39:$B$782,V$47)+'СЕТ СН'!$G$9+СВЦЭМ!$D$10+'СЕТ СН'!$G$5-'СЕТ СН'!$G$17</f>
        <v>4012.5019496900004</v>
      </c>
      <c r="W77" s="36">
        <f>SUMIFS(СВЦЭМ!$C$39:$C$782,СВЦЭМ!$A$39:$A$782,$A77,СВЦЭМ!$B$39:$B$782,W$47)+'СЕТ СН'!$G$9+СВЦЭМ!$D$10+'СЕТ СН'!$G$5-'СЕТ СН'!$G$17</f>
        <v>4030.5315795000001</v>
      </c>
      <c r="X77" s="36">
        <f>SUMIFS(СВЦЭМ!$C$39:$C$782,СВЦЭМ!$A$39:$A$782,$A77,СВЦЭМ!$B$39:$B$782,X$47)+'СЕТ СН'!$G$9+СВЦЭМ!$D$10+'СЕТ СН'!$G$5-'СЕТ СН'!$G$17</f>
        <v>4022.8453183400002</v>
      </c>
      <c r="Y77" s="36">
        <f>SUMIFS(СВЦЭМ!$C$39:$C$782,СВЦЭМ!$A$39:$A$782,$A77,СВЦЭМ!$B$39:$B$782,Y$47)+'СЕТ СН'!$G$9+СВЦЭМ!$D$10+'СЕТ СН'!$G$5-'СЕТ СН'!$G$17</f>
        <v>4070.0171524900002</v>
      </c>
      <c r="AA77" s="37"/>
    </row>
    <row r="78" spans="1:27" ht="15.75" x14ac:dyDescent="0.2">
      <c r="A78" s="35">
        <f t="shared" si="1"/>
        <v>44592</v>
      </c>
      <c r="B78" s="36">
        <f>SUMIFS(СВЦЭМ!$C$39:$C$782,СВЦЭМ!$A$39:$A$782,$A78,СВЦЭМ!$B$39:$B$782,B$47)+'СЕТ СН'!$G$9+СВЦЭМ!$D$10+'СЕТ СН'!$G$5-'СЕТ СН'!$G$17</f>
        <v>4054.2329037500003</v>
      </c>
      <c r="C78" s="36">
        <f>SUMIFS(СВЦЭМ!$C$39:$C$782,СВЦЭМ!$A$39:$A$782,$A78,СВЦЭМ!$B$39:$B$782,C$47)+'СЕТ СН'!$G$9+СВЦЭМ!$D$10+'СЕТ СН'!$G$5-'СЕТ СН'!$G$17</f>
        <v>4075.3472427200004</v>
      </c>
      <c r="D78" s="36">
        <f>SUMIFS(СВЦЭМ!$C$39:$C$782,СВЦЭМ!$A$39:$A$782,$A78,СВЦЭМ!$B$39:$B$782,D$47)+'СЕТ СН'!$G$9+СВЦЭМ!$D$10+'СЕТ СН'!$G$5-'СЕТ СН'!$G$17</f>
        <v>4098.9434817700003</v>
      </c>
      <c r="E78" s="36">
        <f>SUMIFS(СВЦЭМ!$C$39:$C$782,СВЦЭМ!$A$39:$A$782,$A78,СВЦЭМ!$B$39:$B$782,E$47)+'СЕТ СН'!$G$9+СВЦЭМ!$D$10+'СЕТ СН'!$G$5-'СЕТ СН'!$G$17</f>
        <v>4099.9813189100005</v>
      </c>
      <c r="F78" s="36">
        <f>SUMIFS(СВЦЭМ!$C$39:$C$782,СВЦЭМ!$A$39:$A$782,$A78,СВЦЭМ!$B$39:$B$782,F$47)+'СЕТ СН'!$G$9+СВЦЭМ!$D$10+'СЕТ СН'!$G$5-'СЕТ СН'!$G$17</f>
        <v>4078.1820700899998</v>
      </c>
      <c r="G78" s="36">
        <f>SUMIFS(СВЦЭМ!$C$39:$C$782,СВЦЭМ!$A$39:$A$782,$A78,СВЦЭМ!$B$39:$B$782,G$47)+'СЕТ СН'!$G$9+СВЦЭМ!$D$10+'СЕТ СН'!$G$5-'СЕТ СН'!$G$17</f>
        <v>4049.1326905300002</v>
      </c>
      <c r="H78" s="36">
        <f>SUMIFS(СВЦЭМ!$C$39:$C$782,СВЦЭМ!$A$39:$A$782,$A78,СВЦЭМ!$B$39:$B$782,H$47)+'СЕТ СН'!$G$9+СВЦЭМ!$D$10+'СЕТ СН'!$G$5-'СЕТ СН'!$G$17</f>
        <v>4033.1665222700003</v>
      </c>
      <c r="I78" s="36">
        <f>SUMIFS(СВЦЭМ!$C$39:$C$782,СВЦЭМ!$A$39:$A$782,$A78,СВЦЭМ!$B$39:$B$782,I$47)+'СЕТ СН'!$G$9+СВЦЭМ!$D$10+'СЕТ СН'!$G$5-'СЕТ СН'!$G$17</f>
        <v>3991.5663343400001</v>
      </c>
      <c r="J78" s="36">
        <f>SUMIFS(СВЦЭМ!$C$39:$C$782,СВЦЭМ!$A$39:$A$782,$A78,СВЦЭМ!$B$39:$B$782,J$47)+'СЕТ СН'!$G$9+СВЦЭМ!$D$10+'СЕТ СН'!$G$5-'СЕТ СН'!$G$17</f>
        <v>3992.8478513300001</v>
      </c>
      <c r="K78" s="36">
        <f>SUMIFS(СВЦЭМ!$C$39:$C$782,СВЦЭМ!$A$39:$A$782,$A78,СВЦЭМ!$B$39:$B$782,K$47)+'СЕТ СН'!$G$9+СВЦЭМ!$D$10+'СЕТ СН'!$G$5-'СЕТ СН'!$G$17</f>
        <v>4001.1917428300003</v>
      </c>
      <c r="L78" s="36">
        <f>SUMIFS(СВЦЭМ!$C$39:$C$782,СВЦЭМ!$A$39:$A$782,$A78,СВЦЭМ!$B$39:$B$782,L$47)+'СЕТ СН'!$G$9+СВЦЭМ!$D$10+'СЕТ СН'!$G$5-'СЕТ СН'!$G$17</f>
        <v>4006.2620572599999</v>
      </c>
      <c r="M78" s="36">
        <f>SUMIFS(СВЦЭМ!$C$39:$C$782,СВЦЭМ!$A$39:$A$782,$A78,СВЦЭМ!$B$39:$B$782,M$47)+'СЕТ СН'!$G$9+СВЦЭМ!$D$10+'СЕТ СН'!$G$5-'СЕТ СН'!$G$17</f>
        <v>3992.0562892600001</v>
      </c>
      <c r="N78" s="36">
        <f>SUMIFS(СВЦЭМ!$C$39:$C$782,СВЦЭМ!$A$39:$A$782,$A78,СВЦЭМ!$B$39:$B$782,N$47)+'СЕТ СН'!$G$9+СВЦЭМ!$D$10+'СЕТ СН'!$G$5-'СЕТ СН'!$G$17</f>
        <v>4012.8569337600002</v>
      </c>
      <c r="O78" s="36">
        <f>SUMIFS(СВЦЭМ!$C$39:$C$782,СВЦЭМ!$A$39:$A$782,$A78,СВЦЭМ!$B$39:$B$782,O$47)+'СЕТ СН'!$G$9+СВЦЭМ!$D$10+'СЕТ СН'!$G$5-'СЕТ СН'!$G$17</f>
        <v>4059.76915173</v>
      </c>
      <c r="P78" s="36">
        <f>SUMIFS(СВЦЭМ!$C$39:$C$782,СВЦЭМ!$A$39:$A$782,$A78,СВЦЭМ!$B$39:$B$782,P$47)+'СЕТ СН'!$G$9+СВЦЭМ!$D$10+'СЕТ СН'!$G$5-'СЕТ СН'!$G$17</f>
        <v>4063.0985585600001</v>
      </c>
      <c r="Q78" s="36">
        <f>SUMIFS(СВЦЭМ!$C$39:$C$782,СВЦЭМ!$A$39:$A$782,$A78,СВЦЭМ!$B$39:$B$782,Q$47)+'СЕТ СН'!$G$9+СВЦЭМ!$D$10+'СЕТ СН'!$G$5-'СЕТ СН'!$G$17</f>
        <v>4051.9376392900003</v>
      </c>
      <c r="R78" s="36">
        <f>SUMIFS(СВЦЭМ!$C$39:$C$782,СВЦЭМ!$A$39:$A$782,$A78,СВЦЭМ!$B$39:$B$782,R$47)+'СЕТ СН'!$G$9+СВЦЭМ!$D$10+'СЕТ СН'!$G$5-'СЕТ СН'!$G$17</f>
        <v>4027.8145382500002</v>
      </c>
      <c r="S78" s="36">
        <f>SUMIFS(СВЦЭМ!$C$39:$C$782,СВЦЭМ!$A$39:$A$782,$A78,СВЦЭМ!$B$39:$B$782,S$47)+'СЕТ СН'!$G$9+СВЦЭМ!$D$10+'СЕТ СН'!$G$5-'СЕТ СН'!$G$17</f>
        <v>4003.8813221099999</v>
      </c>
      <c r="T78" s="36">
        <f>SUMIFS(СВЦЭМ!$C$39:$C$782,СВЦЭМ!$A$39:$A$782,$A78,СВЦЭМ!$B$39:$B$782,T$47)+'СЕТ СН'!$G$9+СВЦЭМ!$D$10+'СЕТ СН'!$G$5-'СЕТ СН'!$G$17</f>
        <v>3995.4974768299999</v>
      </c>
      <c r="U78" s="36">
        <f>SUMIFS(СВЦЭМ!$C$39:$C$782,СВЦЭМ!$A$39:$A$782,$A78,СВЦЭМ!$B$39:$B$782,U$47)+'СЕТ СН'!$G$9+СВЦЭМ!$D$10+'СЕТ СН'!$G$5-'СЕТ СН'!$G$17</f>
        <v>3993.4418826299998</v>
      </c>
      <c r="V78" s="36">
        <f>SUMIFS(СВЦЭМ!$C$39:$C$782,СВЦЭМ!$A$39:$A$782,$A78,СВЦЭМ!$B$39:$B$782,V$47)+'СЕТ СН'!$G$9+СВЦЭМ!$D$10+'СЕТ СН'!$G$5-'СЕТ СН'!$G$17</f>
        <v>4012.9560546600001</v>
      </c>
      <c r="W78" s="36">
        <f>SUMIFS(СВЦЭМ!$C$39:$C$782,СВЦЭМ!$A$39:$A$782,$A78,СВЦЭМ!$B$39:$B$782,W$47)+'СЕТ СН'!$G$9+СВЦЭМ!$D$10+'СЕТ СН'!$G$5-'СЕТ СН'!$G$17</f>
        <v>4017.2062844900001</v>
      </c>
      <c r="X78" s="36">
        <f>SUMIFS(СВЦЭМ!$C$39:$C$782,СВЦЭМ!$A$39:$A$782,$A78,СВЦЭМ!$B$39:$B$782,X$47)+'СЕТ СН'!$G$9+СВЦЭМ!$D$10+'СЕТ СН'!$G$5-'СЕТ СН'!$G$17</f>
        <v>4026.6346604500004</v>
      </c>
      <c r="Y78" s="36">
        <f>SUMIFS(СВЦЭМ!$C$39:$C$782,СВЦЭМ!$A$39:$A$782,$A78,СВЦЭМ!$B$39:$B$782,Y$47)+'СЕТ СН'!$G$9+СВЦЭМ!$D$10+'СЕТ СН'!$G$5-'СЕТ СН'!$G$17</f>
        <v>4080.8596162900003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СН'!$H$9+СВЦЭМ!$D$10+'СЕТ СН'!$H$5-'СЕТ СН'!$H$17</f>
        <v>4106.5488834500002</v>
      </c>
      <c r="C84" s="36">
        <f>SUMIFS(СВЦЭМ!$C$39:$C$782,СВЦЭМ!$A$39:$A$782,$A84,СВЦЭМ!$B$39:$B$782,C$83)+'СЕТ СН'!$H$9+СВЦЭМ!$D$10+'СЕТ СН'!$H$5-'СЕТ СН'!$H$17</f>
        <v>4113.6208187700004</v>
      </c>
      <c r="D84" s="36">
        <f>SUMIFS(СВЦЭМ!$C$39:$C$782,СВЦЭМ!$A$39:$A$782,$A84,СВЦЭМ!$B$39:$B$782,D$83)+'СЕТ СН'!$H$9+СВЦЭМ!$D$10+'СЕТ СН'!$H$5-'СЕТ СН'!$H$17</f>
        <v>4134.4344652099999</v>
      </c>
      <c r="E84" s="36">
        <f>SUMIFS(СВЦЭМ!$C$39:$C$782,СВЦЭМ!$A$39:$A$782,$A84,СВЦЭМ!$B$39:$B$782,E$83)+'СЕТ СН'!$H$9+СВЦЭМ!$D$10+'СЕТ СН'!$H$5-'СЕТ СН'!$H$17</f>
        <v>4139.3452911000004</v>
      </c>
      <c r="F84" s="36">
        <f>SUMIFS(СВЦЭМ!$C$39:$C$782,СВЦЭМ!$A$39:$A$782,$A84,СВЦЭМ!$B$39:$B$782,F$83)+'СЕТ СН'!$H$9+СВЦЭМ!$D$10+'СЕТ СН'!$H$5-'СЕТ СН'!$H$17</f>
        <v>4149.0762471500002</v>
      </c>
      <c r="G84" s="36">
        <f>SUMIFS(СВЦЭМ!$C$39:$C$782,СВЦЭМ!$A$39:$A$782,$A84,СВЦЭМ!$B$39:$B$782,G$83)+'СЕТ СН'!$H$9+СВЦЭМ!$D$10+'СЕТ СН'!$H$5-'СЕТ СН'!$H$17</f>
        <v>4148.3678727400002</v>
      </c>
      <c r="H84" s="36">
        <f>SUMIFS(СВЦЭМ!$C$39:$C$782,СВЦЭМ!$A$39:$A$782,$A84,СВЦЭМ!$B$39:$B$782,H$83)+'СЕТ СН'!$H$9+СВЦЭМ!$D$10+'СЕТ СН'!$H$5-'СЕТ СН'!$H$17</f>
        <v>4121.3317891400002</v>
      </c>
      <c r="I84" s="36">
        <f>SUMIFS(СВЦЭМ!$C$39:$C$782,СВЦЭМ!$A$39:$A$782,$A84,СВЦЭМ!$B$39:$B$782,I$83)+'СЕТ СН'!$H$9+СВЦЭМ!$D$10+'СЕТ СН'!$H$5-'СЕТ СН'!$H$17</f>
        <v>4133.1869750799997</v>
      </c>
      <c r="J84" s="36">
        <f>SUMIFS(СВЦЭМ!$C$39:$C$782,СВЦЭМ!$A$39:$A$782,$A84,СВЦЭМ!$B$39:$B$782,J$83)+'СЕТ СН'!$H$9+СВЦЭМ!$D$10+'СЕТ СН'!$H$5-'СЕТ СН'!$H$17</f>
        <v>4126.2130529200003</v>
      </c>
      <c r="K84" s="36">
        <f>SUMIFS(СВЦЭМ!$C$39:$C$782,СВЦЭМ!$A$39:$A$782,$A84,СВЦЭМ!$B$39:$B$782,K$83)+'СЕТ СН'!$H$9+СВЦЭМ!$D$10+'СЕТ СН'!$H$5-'СЕТ СН'!$H$17</f>
        <v>4096.0782798099999</v>
      </c>
      <c r="L84" s="36">
        <f>SUMIFS(СВЦЭМ!$C$39:$C$782,СВЦЭМ!$A$39:$A$782,$A84,СВЦЭМ!$B$39:$B$782,L$83)+'СЕТ СН'!$H$9+СВЦЭМ!$D$10+'СЕТ СН'!$H$5-'СЕТ СН'!$H$17</f>
        <v>4081.4495005400004</v>
      </c>
      <c r="M84" s="36">
        <f>SUMIFS(СВЦЭМ!$C$39:$C$782,СВЦЭМ!$A$39:$A$782,$A84,СВЦЭМ!$B$39:$B$782,M$83)+'СЕТ СН'!$H$9+СВЦЭМ!$D$10+'СЕТ СН'!$H$5-'СЕТ СН'!$H$17</f>
        <v>4048.7804667400001</v>
      </c>
      <c r="N84" s="36">
        <f>SUMIFS(СВЦЭМ!$C$39:$C$782,СВЦЭМ!$A$39:$A$782,$A84,СВЦЭМ!$B$39:$B$782,N$83)+'СЕТ СН'!$H$9+СВЦЭМ!$D$10+'СЕТ СН'!$H$5-'СЕТ СН'!$H$17</f>
        <v>4049.6117526799999</v>
      </c>
      <c r="O84" s="36">
        <f>SUMIFS(СВЦЭМ!$C$39:$C$782,СВЦЭМ!$A$39:$A$782,$A84,СВЦЭМ!$B$39:$B$782,O$83)+'СЕТ СН'!$H$9+СВЦЭМ!$D$10+'СЕТ СН'!$H$5-'СЕТ СН'!$H$17</f>
        <v>4082.8244126700001</v>
      </c>
      <c r="P84" s="36">
        <f>SUMIFS(СВЦЭМ!$C$39:$C$782,СВЦЭМ!$A$39:$A$782,$A84,СВЦЭМ!$B$39:$B$782,P$83)+'СЕТ СН'!$H$9+СВЦЭМ!$D$10+'СЕТ СН'!$H$5-'СЕТ СН'!$H$17</f>
        <v>4103.6198384300005</v>
      </c>
      <c r="Q84" s="36">
        <f>SUMIFS(СВЦЭМ!$C$39:$C$782,СВЦЭМ!$A$39:$A$782,$A84,СВЦЭМ!$B$39:$B$782,Q$83)+'СЕТ СН'!$H$9+СВЦЭМ!$D$10+'СЕТ СН'!$H$5-'СЕТ СН'!$H$17</f>
        <v>4104.0044601999998</v>
      </c>
      <c r="R84" s="36">
        <f>SUMIFS(СВЦЭМ!$C$39:$C$782,СВЦЭМ!$A$39:$A$782,$A84,СВЦЭМ!$B$39:$B$782,R$83)+'СЕТ СН'!$H$9+СВЦЭМ!$D$10+'СЕТ СН'!$H$5-'СЕТ СН'!$H$17</f>
        <v>4054.4847749099999</v>
      </c>
      <c r="S84" s="36">
        <f>SUMIFS(СВЦЭМ!$C$39:$C$782,СВЦЭМ!$A$39:$A$782,$A84,СВЦЭМ!$B$39:$B$782,S$83)+'СЕТ СН'!$H$9+СВЦЭМ!$D$10+'СЕТ СН'!$H$5-'СЕТ СН'!$H$17</f>
        <v>4028.6252638800001</v>
      </c>
      <c r="T84" s="36">
        <f>SUMIFS(СВЦЭМ!$C$39:$C$782,СВЦЭМ!$A$39:$A$782,$A84,СВЦЭМ!$B$39:$B$782,T$83)+'СЕТ СН'!$H$9+СВЦЭМ!$D$10+'СЕТ СН'!$H$5-'СЕТ СН'!$H$17</f>
        <v>4037.2007242600002</v>
      </c>
      <c r="U84" s="36">
        <f>SUMIFS(СВЦЭМ!$C$39:$C$782,СВЦЭМ!$A$39:$A$782,$A84,СВЦЭМ!$B$39:$B$782,U$83)+'СЕТ СН'!$H$9+СВЦЭМ!$D$10+'СЕТ СН'!$H$5-'СЕТ СН'!$H$17</f>
        <v>4030.2933577399999</v>
      </c>
      <c r="V84" s="36">
        <f>SUMIFS(СВЦЭМ!$C$39:$C$782,СВЦЭМ!$A$39:$A$782,$A84,СВЦЭМ!$B$39:$B$782,V$83)+'СЕТ СН'!$H$9+СВЦЭМ!$D$10+'СЕТ СН'!$H$5-'СЕТ СН'!$H$17</f>
        <v>4036.4397911400001</v>
      </c>
      <c r="W84" s="36">
        <f>SUMIFS(СВЦЭМ!$C$39:$C$782,СВЦЭМ!$A$39:$A$782,$A84,СВЦЭМ!$B$39:$B$782,W$83)+'СЕТ СН'!$H$9+СВЦЭМ!$D$10+'СЕТ СН'!$H$5-'СЕТ СН'!$H$17</f>
        <v>4063.3327518800002</v>
      </c>
      <c r="X84" s="36">
        <f>SUMIFS(СВЦЭМ!$C$39:$C$782,СВЦЭМ!$A$39:$A$782,$A84,СВЦЭМ!$B$39:$B$782,X$83)+'СЕТ СН'!$H$9+СВЦЭМ!$D$10+'СЕТ СН'!$H$5-'СЕТ СН'!$H$17</f>
        <v>4075.7386971200003</v>
      </c>
      <c r="Y84" s="36">
        <f>SUMIFS(СВЦЭМ!$C$39:$C$782,СВЦЭМ!$A$39:$A$782,$A84,СВЦЭМ!$B$39:$B$782,Y$83)+'СЕТ СН'!$H$9+СВЦЭМ!$D$10+'СЕТ СН'!$H$5-'СЕТ СН'!$H$17</f>
        <v>4091.8231420800003</v>
      </c>
    </row>
    <row r="85" spans="1:25" ht="15.75" x14ac:dyDescent="0.2">
      <c r="A85" s="35">
        <f>A84+1</f>
        <v>44563</v>
      </c>
      <c r="B85" s="36">
        <f>SUMIFS(СВЦЭМ!$C$39:$C$782,СВЦЭМ!$A$39:$A$782,$A85,СВЦЭМ!$B$39:$B$782,B$83)+'СЕТ СН'!$H$9+СВЦЭМ!$D$10+'СЕТ СН'!$H$5-'СЕТ СН'!$H$17</f>
        <v>4075.3545995700001</v>
      </c>
      <c r="C85" s="36">
        <f>SUMIFS(СВЦЭМ!$C$39:$C$782,СВЦЭМ!$A$39:$A$782,$A85,СВЦЭМ!$B$39:$B$782,C$83)+'СЕТ СН'!$H$9+СВЦЭМ!$D$10+'СЕТ СН'!$H$5-'СЕТ СН'!$H$17</f>
        <v>4072.1087374899998</v>
      </c>
      <c r="D85" s="36">
        <f>SUMIFS(СВЦЭМ!$C$39:$C$782,СВЦЭМ!$A$39:$A$782,$A85,СВЦЭМ!$B$39:$B$782,D$83)+'СЕТ СН'!$H$9+СВЦЭМ!$D$10+'СЕТ СН'!$H$5-'СЕТ СН'!$H$17</f>
        <v>4104.9334255399999</v>
      </c>
      <c r="E85" s="36">
        <f>SUMIFS(СВЦЭМ!$C$39:$C$782,СВЦЭМ!$A$39:$A$782,$A85,СВЦЭМ!$B$39:$B$782,E$83)+'СЕТ СН'!$H$9+СВЦЭМ!$D$10+'СЕТ СН'!$H$5-'СЕТ СН'!$H$17</f>
        <v>4109.7038761599997</v>
      </c>
      <c r="F85" s="36">
        <f>SUMIFS(СВЦЭМ!$C$39:$C$782,СВЦЭМ!$A$39:$A$782,$A85,СВЦЭМ!$B$39:$B$782,F$83)+'СЕТ СН'!$H$9+СВЦЭМ!$D$10+'СЕТ СН'!$H$5-'СЕТ СН'!$H$17</f>
        <v>4102.5158894300002</v>
      </c>
      <c r="G85" s="36">
        <f>SUMIFS(СВЦЭМ!$C$39:$C$782,СВЦЭМ!$A$39:$A$782,$A85,СВЦЭМ!$B$39:$B$782,G$83)+'СЕТ СН'!$H$9+СВЦЭМ!$D$10+'СЕТ СН'!$H$5-'СЕТ СН'!$H$17</f>
        <v>4099.9633347199997</v>
      </c>
      <c r="H85" s="36">
        <f>SUMIFS(СВЦЭМ!$C$39:$C$782,СВЦЭМ!$A$39:$A$782,$A85,СВЦЭМ!$B$39:$B$782,H$83)+'СЕТ СН'!$H$9+СВЦЭМ!$D$10+'СЕТ СН'!$H$5-'СЕТ СН'!$H$17</f>
        <v>4083.44422897</v>
      </c>
      <c r="I85" s="36">
        <f>SUMIFS(СВЦЭМ!$C$39:$C$782,СВЦЭМ!$A$39:$A$782,$A85,СВЦЭМ!$B$39:$B$782,I$83)+'СЕТ СН'!$H$9+СВЦЭМ!$D$10+'СЕТ СН'!$H$5-'СЕТ СН'!$H$17</f>
        <v>4108.1209332400003</v>
      </c>
      <c r="J85" s="36">
        <f>SUMIFS(СВЦЭМ!$C$39:$C$782,СВЦЭМ!$A$39:$A$782,$A85,СВЦЭМ!$B$39:$B$782,J$83)+'СЕТ СН'!$H$9+СВЦЭМ!$D$10+'СЕТ СН'!$H$5-'СЕТ СН'!$H$17</f>
        <v>4092.0816492399999</v>
      </c>
      <c r="K85" s="36">
        <f>SUMIFS(СВЦЭМ!$C$39:$C$782,СВЦЭМ!$A$39:$A$782,$A85,СВЦЭМ!$B$39:$B$782,K$83)+'СЕТ СН'!$H$9+СВЦЭМ!$D$10+'СЕТ СН'!$H$5-'СЕТ СН'!$H$17</f>
        <v>4064.4767091900003</v>
      </c>
      <c r="L85" s="36">
        <f>SUMIFS(СВЦЭМ!$C$39:$C$782,СВЦЭМ!$A$39:$A$782,$A85,СВЦЭМ!$B$39:$B$782,L$83)+'СЕТ СН'!$H$9+СВЦЭМ!$D$10+'СЕТ СН'!$H$5-'СЕТ СН'!$H$17</f>
        <v>4058.9628167199999</v>
      </c>
      <c r="M85" s="36">
        <f>SUMIFS(СВЦЭМ!$C$39:$C$782,СВЦЭМ!$A$39:$A$782,$A85,СВЦЭМ!$B$39:$B$782,M$83)+'СЕТ СН'!$H$9+СВЦЭМ!$D$10+'СЕТ СН'!$H$5-'СЕТ СН'!$H$17</f>
        <v>4074.0009600499998</v>
      </c>
      <c r="N85" s="36">
        <f>SUMIFS(СВЦЭМ!$C$39:$C$782,СВЦЭМ!$A$39:$A$782,$A85,СВЦЭМ!$B$39:$B$782,N$83)+'СЕТ СН'!$H$9+СВЦЭМ!$D$10+'СЕТ СН'!$H$5-'СЕТ СН'!$H$17</f>
        <v>4086.6916236300003</v>
      </c>
      <c r="O85" s="36">
        <f>SUMIFS(СВЦЭМ!$C$39:$C$782,СВЦЭМ!$A$39:$A$782,$A85,СВЦЭМ!$B$39:$B$782,O$83)+'СЕТ СН'!$H$9+СВЦЭМ!$D$10+'СЕТ СН'!$H$5-'СЕТ СН'!$H$17</f>
        <v>4086.92970427</v>
      </c>
      <c r="P85" s="36">
        <f>SUMIFS(СВЦЭМ!$C$39:$C$782,СВЦЭМ!$A$39:$A$782,$A85,СВЦЭМ!$B$39:$B$782,P$83)+'СЕТ СН'!$H$9+СВЦЭМ!$D$10+'СЕТ СН'!$H$5-'СЕТ СН'!$H$17</f>
        <v>4088.9939143000001</v>
      </c>
      <c r="Q85" s="36">
        <f>SUMIFS(СВЦЭМ!$C$39:$C$782,СВЦЭМ!$A$39:$A$782,$A85,СВЦЭМ!$B$39:$B$782,Q$83)+'СЕТ СН'!$H$9+СВЦЭМ!$D$10+'СЕТ СН'!$H$5-'СЕТ СН'!$H$17</f>
        <v>4080.2437322599999</v>
      </c>
      <c r="R85" s="36">
        <f>SUMIFS(СВЦЭМ!$C$39:$C$782,СВЦЭМ!$A$39:$A$782,$A85,СВЦЭМ!$B$39:$B$782,R$83)+'СЕТ СН'!$H$9+СВЦЭМ!$D$10+'СЕТ СН'!$H$5-'СЕТ СН'!$H$17</f>
        <v>4064.1529720799999</v>
      </c>
      <c r="S85" s="36">
        <f>SUMIFS(СВЦЭМ!$C$39:$C$782,СВЦЭМ!$A$39:$A$782,$A85,СВЦЭМ!$B$39:$B$782,S$83)+'СЕТ СН'!$H$9+СВЦЭМ!$D$10+'СЕТ СН'!$H$5-'СЕТ СН'!$H$17</f>
        <v>4049.8638488200004</v>
      </c>
      <c r="T85" s="36">
        <f>SUMIFS(СВЦЭМ!$C$39:$C$782,СВЦЭМ!$A$39:$A$782,$A85,СВЦЭМ!$B$39:$B$782,T$83)+'СЕТ СН'!$H$9+СВЦЭМ!$D$10+'СЕТ СН'!$H$5-'СЕТ СН'!$H$17</f>
        <v>4050.00918959</v>
      </c>
      <c r="U85" s="36">
        <f>SUMIFS(СВЦЭМ!$C$39:$C$782,СВЦЭМ!$A$39:$A$782,$A85,СВЦЭМ!$B$39:$B$782,U$83)+'СЕТ СН'!$H$9+СВЦЭМ!$D$10+'СЕТ СН'!$H$5-'СЕТ СН'!$H$17</f>
        <v>4049.4357908299999</v>
      </c>
      <c r="V85" s="36">
        <f>SUMIFS(СВЦЭМ!$C$39:$C$782,СВЦЭМ!$A$39:$A$782,$A85,СВЦЭМ!$B$39:$B$782,V$83)+'СЕТ СН'!$H$9+СВЦЭМ!$D$10+'СЕТ СН'!$H$5-'СЕТ СН'!$H$17</f>
        <v>4060.0508616000002</v>
      </c>
      <c r="W85" s="36">
        <f>SUMIFS(СВЦЭМ!$C$39:$C$782,СВЦЭМ!$A$39:$A$782,$A85,СВЦЭМ!$B$39:$B$782,W$83)+'СЕТ СН'!$H$9+СВЦЭМ!$D$10+'СЕТ СН'!$H$5-'СЕТ СН'!$H$17</f>
        <v>4070.0195335400003</v>
      </c>
      <c r="X85" s="36">
        <f>SUMIFS(СВЦЭМ!$C$39:$C$782,СВЦЭМ!$A$39:$A$782,$A85,СВЦЭМ!$B$39:$B$782,X$83)+'СЕТ СН'!$H$9+СВЦЭМ!$D$10+'СЕТ СН'!$H$5-'СЕТ СН'!$H$17</f>
        <v>4113.61573383</v>
      </c>
      <c r="Y85" s="36">
        <f>SUMIFS(СВЦЭМ!$C$39:$C$782,СВЦЭМ!$A$39:$A$782,$A85,СВЦЭМ!$B$39:$B$782,Y$83)+'СЕТ СН'!$H$9+СВЦЭМ!$D$10+'СЕТ СН'!$H$5-'СЕТ СН'!$H$17</f>
        <v>4133.4367859699996</v>
      </c>
    </row>
    <row r="86" spans="1:25" ht="15.75" x14ac:dyDescent="0.2">
      <c r="A86" s="35">
        <f t="shared" ref="A86:A114" si="2">A85+1</f>
        <v>44564</v>
      </c>
      <c r="B86" s="36">
        <f>SUMIFS(СВЦЭМ!$C$39:$C$782,СВЦЭМ!$A$39:$A$782,$A86,СВЦЭМ!$B$39:$B$782,B$83)+'СЕТ СН'!$H$9+СВЦЭМ!$D$10+'СЕТ СН'!$H$5-'СЕТ СН'!$H$17</f>
        <v>4094.2607334700001</v>
      </c>
      <c r="C86" s="36">
        <f>SUMIFS(СВЦЭМ!$C$39:$C$782,СВЦЭМ!$A$39:$A$782,$A86,СВЦЭМ!$B$39:$B$782,C$83)+'СЕТ СН'!$H$9+СВЦЭМ!$D$10+'СЕТ СН'!$H$5-'СЕТ СН'!$H$17</f>
        <v>4083.9030037100001</v>
      </c>
      <c r="D86" s="36">
        <f>SUMIFS(СВЦЭМ!$C$39:$C$782,СВЦЭМ!$A$39:$A$782,$A86,СВЦЭМ!$B$39:$B$782,D$83)+'СЕТ СН'!$H$9+СВЦЭМ!$D$10+'СЕТ СН'!$H$5-'СЕТ СН'!$H$17</f>
        <v>4123.2916563500003</v>
      </c>
      <c r="E86" s="36">
        <f>SUMIFS(СВЦЭМ!$C$39:$C$782,СВЦЭМ!$A$39:$A$782,$A86,СВЦЭМ!$B$39:$B$782,E$83)+'СЕТ СН'!$H$9+СВЦЭМ!$D$10+'СЕТ СН'!$H$5-'СЕТ СН'!$H$17</f>
        <v>4129.3157510600004</v>
      </c>
      <c r="F86" s="36">
        <f>SUMIFS(СВЦЭМ!$C$39:$C$782,СВЦЭМ!$A$39:$A$782,$A86,СВЦЭМ!$B$39:$B$782,F$83)+'СЕТ СН'!$H$9+СВЦЭМ!$D$10+'СЕТ СН'!$H$5-'СЕТ СН'!$H$17</f>
        <v>4134.2145957700004</v>
      </c>
      <c r="G86" s="36">
        <f>SUMIFS(СВЦЭМ!$C$39:$C$782,СВЦЭМ!$A$39:$A$782,$A86,СВЦЭМ!$B$39:$B$782,G$83)+'СЕТ СН'!$H$9+СВЦЭМ!$D$10+'СЕТ СН'!$H$5-'СЕТ СН'!$H$17</f>
        <v>4129.5601287500003</v>
      </c>
      <c r="H86" s="36">
        <f>SUMIFS(СВЦЭМ!$C$39:$C$782,СВЦЭМ!$A$39:$A$782,$A86,СВЦЭМ!$B$39:$B$782,H$83)+'СЕТ СН'!$H$9+СВЦЭМ!$D$10+'СЕТ СН'!$H$5-'СЕТ СН'!$H$17</f>
        <v>4102.5865940700005</v>
      </c>
      <c r="I86" s="36">
        <f>SUMIFS(СВЦЭМ!$C$39:$C$782,СВЦЭМ!$A$39:$A$782,$A86,СВЦЭМ!$B$39:$B$782,I$83)+'СЕТ СН'!$H$9+СВЦЭМ!$D$10+'СЕТ СН'!$H$5-'СЕТ СН'!$H$17</f>
        <v>4115.2152523700006</v>
      </c>
      <c r="J86" s="36">
        <f>SUMIFS(СВЦЭМ!$C$39:$C$782,СВЦЭМ!$A$39:$A$782,$A86,СВЦЭМ!$B$39:$B$782,J$83)+'СЕТ СН'!$H$9+СВЦЭМ!$D$10+'СЕТ СН'!$H$5-'СЕТ СН'!$H$17</f>
        <v>4091.9474345200001</v>
      </c>
      <c r="K86" s="36">
        <f>SUMIFS(СВЦЭМ!$C$39:$C$782,СВЦЭМ!$A$39:$A$782,$A86,СВЦЭМ!$B$39:$B$782,K$83)+'СЕТ СН'!$H$9+СВЦЭМ!$D$10+'СЕТ СН'!$H$5-'СЕТ СН'!$H$17</f>
        <v>4067.7378107200002</v>
      </c>
      <c r="L86" s="36">
        <f>SUMIFS(СВЦЭМ!$C$39:$C$782,СВЦЭМ!$A$39:$A$782,$A86,СВЦЭМ!$B$39:$B$782,L$83)+'СЕТ СН'!$H$9+СВЦЭМ!$D$10+'СЕТ СН'!$H$5-'СЕТ СН'!$H$17</f>
        <v>4075.35984598</v>
      </c>
      <c r="M86" s="36">
        <f>SUMIFS(СВЦЭМ!$C$39:$C$782,СВЦЭМ!$A$39:$A$782,$A86,СВЦЭМ!$B$39:$B$782,M$83)+'СЕТ СН'!$H$9+СВЦЭМ!$D$10+'СЕТ СН'!$H$5-'СЕТ СН'!$H$17</f>
        <v>4091.94181101</v>
      </c>
      <c r="N86" s="36">
        <f>SUMIFS(СВЦЭМ!$C$39:$C$782,СВЦЭМ!$A$39:$A$782,$A86,СВЦЭМ!$B$39:$B$782,N$83)+'СЕТ СН'!$H$9+СВЦЭМ!$D$10+'СЕТ СН'!$H$5-'СЕТ СН'!$H$17</f>
        <v>4098.4783261499997</v>
      </c>
      <c r="O86" s="36">
        <f>SUMIFS(СВЦЭМ!$C$39:$C$782,СВЦЭМ!$A$39:$A$782,$A86,СВЦЭМ!$B$39:$B$782,O$83)+'СЕТ СН'!$H$9+СВЦЭМ!$D$10+'СЕТ СН'!$H$5-'СЕТ СН'!$H$17</f>
        <v>4131.3033648300006</v>
      </c>
      <c r="P86" s="36">
        <f>SUMIFS(СВЦЭМ!$C$39:$C$782,СВЦЭМ!$A$39:$A$782,$A86,СВЦЭМ!$B$39:$B$782,P$83)+'СЕТ СН'!$H$9+СВЦЭМ!$D$10+'СЕТ СН'!$H$5-'СЕТ СН'!$H$17</f>
        <v>4135.0928670600006</v>
      </c>
      <c r="Q86" s="36">
        <f>SUMIFS(СВЦЭМ!$C$39:$C$782,СВЦЭМ!$A$39:$A$782,$A86,СВЦЭМ!$B$39:$B$782,Q$83)+'СЕТ СН'!$H$9+СВЦЭМ!$D$10+'СЕТ СН'!$H$5-'СЕТ СН'!$H$17</f>
        <v>4131.08375024</v>
      </c>
      <c r="R86" s="36">
        <f>SUMIFS(СВЦЭМ!$C$39:$C$782,СВЦЭМ!$A$39:$A$782,$A86,СВЦЭМ!$B$39:$B$782,R$83)+'СЕТ СН'!$H$9+СВЦЭМ!$D$10+'СЕТ СН'!$H$5-'СЕТ СН'!$H$17</f>
        <v>4086.2366859499998</v>
      </c>
      <c r="S86" s="36">
        <f>SUMIFS(СВЦЭМ!$C$39:$C$782,СВЦЭМ!$A$39:$A$782,$A86,СВЦЭМ!$B$39:$B$782,S$83)+'СЕТ СН'!$H$9+СВЦЭМ!$D$10+'СЕТ СН'!$H$5-'СЕТ СН'!$H$17</f>
        <v>4059.7992506700002</v>
      </c>
      <c r="T86" s="36">
        <f>SUMIFS(СВЦЭМ!$C$39:$C$782,СВЦЭМ!$A$39:$A$782,$A86,СВЦЭМ!$B$39:$B$782,T$83)+'СЕТ СН'!$H$9+СВЦЭМ!$D$10+'СЕТ СН'!$H$5-'СЕТ СН'!$H$17</f>
        <v>4048.353161</v>
      </c>
      <c r="U86" s="36">
        <f>SUMIFS(СВЦЭМ!$C$39:$C$782,СВЦЭМ!$A$39:$A$782,$A86,СВЦЭМ!$B$39:$B$782,U$83)+'СЕТ СН'!$H$9+СВЦЭМ!$D$10+'СЕТ СН'!$H$5-'СЕТ СН'!$H$17</f>
        <v>4061.5156487100003</v>
      </c>
      <c r="V86" s="36">
        <f>SUMIFS(СВЦЭМ!$C$39:$C$782,СВЦЭМ!$A$39:$A$782,$A86,СВЦЭМ!$B$39:$B$782,V$83)+'СЕТ СН'!$H$9+СВЦЭМ!$D$10+'СЕТ СН'!$H$5-'СЕТ СН'!$H$17</f>
        <v>4065.5105155800002</v>
      </c>
      <c r="W86" s="36">
        <f>SUMIFS(СВЦЭМ!$C$39:$C$782,СВЦЭМ!$A$39:$A$782,$A86,СВЦЭМ!$B$39:$B$782,W$83)+'СЕТ СН'!$H$9+СВЦЭМ!$D$10+'СЕТ СН'!$H$5-'СЕТ СН'!$H$17</f>
        <v>4085.2475456299999</v>
      </c>
      <c r="X86" s="36">
        <f>SUMIFS(СВЦЭМ!$C$39:$C$782,СВЦЭМ!$A$39:$A$782,$A86,СВЦЭМ!$B$39:$B$782,X$83)+'СЕТ СН'!$H$9+СВЦЭМ!$D$10+'СЕТ СН'!$H$5-'СЕТ СН'!$H$17</f>
        <v>4103.6309641600001</v>
      </c>
      <c r="Y86" s="36">
        <f>SUMIFS(СВЦЭМ!$C$39:$C$782,СВЦЭМ!$A$39:$A$782,$A86,СВЦЭМ!$B$39:$B$782,Y$83)+'СЕТ СН'!$H$9+СВЦЭМ!$D$10+'СЕТ СН'!$H$5-'СЕТ СН'!$H$17</f>
        <v>4113.4800116799997</v>
      </c>
    </row>
    <row r="87" spans="1:25" ht="15.75" x14ac:dyDescent="0.2">
      <c r="A87" s="35">
        <f t="shared" si="2"/>
        <v>44565</v>
      </c>
      <c r="B87" s="36">
        <f>SUMIFS(СВЦЭМ!$C$39:$C$782,СВЦЭМ!$A$39:$A$782,$A87,СВЦЭМ!$B$39:$B$782,B$83)+'СЕТ СН'!$H$9+СВЦЭМ!$D$10+'СЕТ СН'!$H$5-'СЕТ СН'!$H$17</f>
        <v>4002.0525129500002</v>
      </c>
      <c r="C87" s="36">
        <f>SUMIFS(СВЦЭМ!$C$39:$C$782,СВЦЭМ!$A$39:$A$782,$A87,СВЦЭМ!$B$39:$B$782,C$83)+'СЕТ СН'!$H$9+СВЦЭМ!$D$10+'СЕТ СН'!$H$5-'СЕТ СН'!$H$17</f>
        <v>4021.82568687</v>
      </c>
      <c r="D87" s="36">
        <f>SUMIFS(СВЦЭМ!$C$39:$C$782,СВЦЭМ!$A$39:$A$782,$A87,СВЦЭМ!$B$39:$B$782,D$83)+'СЕТ СН'!$H$9+СВЦЭМ!$D$10+'СЕТ СН'!$H$5-'СЕТ СН'!$H$17</f>
        <v>4072.53169458</v>
      </c>
      <c r="E87" s="36">
        <f>SUMIFS(СВЦЭМ!$C$39:$C$782,СВЦЭМ!$A$39:$A$782,$A87,СВЦЭМ!$B$39:$B$782,E$83)+'СЕТ СН'!$H$9+СВЦЭМ!$D$10+'СЕТ СН'!$H$5-'СЕТ СН'!$H$17</f>
        <v>4088.97711265</v>
      </c>
      <c r="F87" s="36">
        <f>SUMIFS(СВЦЭМ!$C$39:$C$782,СВЦЭМ!$A$39:$A$782,$A87,СВЦЭМ!$B$39:$B$782,F$83)+'СЕТ СН'!$H$9+СВЦЭМ!$D$10+'СЕТ СН'!$H$5-'СЕТ СН'!$H$17</f>
        <v>4090.2710470299999</v>
      </c>
      <c r="G87" s="36">
        <f>SUMIFS(СВЦЭМ!$C$39:$C$782,СВЦЭМ!$A$39:$A$782,$A87,СВЦЭМ!$B$39:$B$782,G$83)+'СЕТ СН'!$H$9+СВЦЭМ!$D$10+'СЕТ СН'!$H$5-'СЕТ СН'!$H$17</f>
        <v>4086.4300521599998</v>
      </c>
      <c r="H87" s="36">
        <f>SUMIFS(СВЦЭМ!$C$39:$C$782,СВЦЭМ!$A$39:$A$782,$A87,СВЦЭМ!$B$39:$B$782,H$83)+'СЕТ СН'!$H$9+СВЦЭМ!$D$10+'СЕТ СН'!$H$5-'СЕТ СН'!$H$17</f>
        <v>4057.0163501000002</v>
      </c>
      <c r="I87" s="36">
        <f>SUMIFS(СВЦЭМ!$C$39:$C$782,СВЦЭМ!$A$39:$A$782,$A87,СВЦЭМ!$B$39:$B$782,I$83)+'СЕТ СН'!$H$9+СВЦЭМ!$D$10+'СЕТ СН'!$H$5-'СЕТ СН'!$H$17</f>
        <v>4078.7704683399998</v>
      </c>
      <c r="J87" s="36">
        <f>SUMIFS(СВЦЭМ!$C$39:$C$782,СВЦЭМ!$A$39:$A$782,$A87,СВЦЭМ!$B$39:$B$782,J$83)+'СЕТ СН'!$H$9+СВЦЭМ!$D$10+'СЕТ СН'!$H$5-'СЕТ СН'!$H$17</f>
        <v>4070.4690446700001</v>
      </c>
      <c r="K87" s="36">
        <f>SUMIFS(СВЦЭМ!$C$39:$C$782,СВЦЭМ!$A$39:$A$782,$A87,СВЦЭМ!$B$39:$B$782,K$83)+'СЕТ СН'!$H$9+СВЦЭМ!$D$10+'СЕТ СН'!$H$5-'СЕТ СН'!$H$17</f>
        <v>4040.4727101400003</v>
      </c>
      <c r="L87" s="36">
        <f>SUMIFS(СВЦЭМ!$C$39:$C$782,СВЦЭМ!$A$39:$A$782,$A87,СВЦЭМ!$B$39:$B$782,L$83)+'СЕТ СН'!$H$9+СВЦЭМ!$D$10+'СЕТ СН'!$H$5-'СЕТ СН'!$H$17</f>
        <v>4059.7799997500001</v>
      </c>
      <c r="M87" s="36">
        <f>SUMIFS(СВЦЭМ!$C$39:$C$782,СВЦЭМ!$A$39:$A$782,$A87,СВЦЭМ!$B$39:$B$782,M$83)+'СЕТ СН'!$H$9+СВЦЭМ!$D$10+'СЕТ СН'!$H$5-'СЕТ СН'!$H$17</f>
        <v>4065.3945202900004</v>
      </c>
      <c r="N87" s="36">
        <f>SUMIFS(СВЦЭМ!$C$39:$C$782,СВЦЭМ!$A$39:$A$782,$A87,СВЦЭМ!$B$39:$B$782,N$83)+'СЕТ СН'!$H$9+СВЦЭМ!$D$10+'СЕТ СН'!$H$5-'СЕТ СН'!$H$17</f>
        <v>4075.8129646400002</v>
      </c>
      <c r="O87" s="36">
        <f>SUMIFS(СВЦЭМ!$C$39:$C$782,СВЦЭМ!$A$39:$A$782,$A87,СВЦЭМ!$B$39:$B$782,O$83)+'СЕТ СН'!$H$9+СВЦЭМ!$D$10+'СЕТ СН'!$H$5-'СЕТ СН'!$H$17</f>
        <v>4089.0424042000004</v>
      </c>
      <c r="P87" s="36">
        <f>SUMIFS(СВЦЭМ!$C$39:$C$782,СВЦЭМ!$A$39:$A$782,$A87,СВЦЭМ!$B$39:$B$782,P$83)+'СЕТ СН'!$H$9+СВЦЭМ!$D$10+'СЕТ СН'!$H$5-'СЕТ СН'!$H$17</f>
        <v>4092.76138511</v>
      </c>
      <c r="Q87" s="36">
        <f>SUMIFS(СВЦЭМ!$C$39:$C$782,СВЦЭМ!$A$39:$A$782,$A87,СВЦЭМ!$B$39:$B$782,Q$83)+'СЕТ СН'!$H$9+СВЦЭМ!$D$10+'СЕТ СН'!$H$5-'СЕТ СН'!$H$17</f>
        <v>4079.2436857800003</v>
      </c>
      <c r="R87" s="36">
        <f>SUMIFS(СВЦЭМ!$C$39:$C$782,СВЦЭМ!$A$39:$A$782,$A87,СВЦЭМ!$B$39:$B$782,R$83)+'СЕТ СН'!$H$9+СВЦЭМ!$D$10+'СЕТ СН'!$H$5-'СЕТ СН'!$H$17</f>
        <v>4042.51435227</v>
      </c>
      <c r="S87" s="36">
        <f>SUMIFS(СВЦЭМ!$C$39:$C$782,СВЦЭМ!$A$39:$A$782,$A87,СВЦЭМ!$B$39:$B$782,S$83)+'СЕТ СН'!$H$9+СВЦЭМ!$D$10+'СЕТ СН'!$H$5-'СЕТ СН'!$H$17</f>
        <v>4049.4996542099998</v>
      </c>
      <c r="T87" s="36">
        <f>SUMIFS(СВЦЭМ!$C$39:$C$782,СВЦЭМ!$A$39:$A$782,$A87,СВЦЭМ!$B$39:$B$782,T$83)+'СЕТ СН'!$H$9+СВЦЭМ!$D$10+'СЕТ СН'!$H$5-'СЕТ СН'!$H$17</f>
        <v>4046.2035889999997</v>
      </c>
      <c r="U87" s="36">
        <f>SUMIFS(СВЦЭМ!$C$39:$C$782,СВЦЭМ!$A$39:$A$782,$A87,СВЦЭМ!$B$39:$B$782,U$83)+'СЕТ СН'!$H$9+СВЦЭМ!$D$10+'СЕТ СН'!$H$5-'СЕТ СН'!$H$17</f>
        <v>4047.1581307699998</v>
      </c>
      <c r="V87" s="36">
        <f>SUMIFS(СВЦЭМ!$C$39:$C$782,СВЦЭМ!$A$39:$A$782,$A87,СВЦЭМ!$B$39:$B$782,V$83)+'СЕТ СН'!$H$9+СВЦЭМ!$D$10+'СЕТ СН'!$H$5-'СЕТ СН'!$H$17</f>
        <v>4034.4653254700002</v>
      </c>
      <c r="W87" s="36">
        <f>SUMIFS(СВЦЭМ!$C$39:$C$782,СВЦЭМ!$A$39:$A$782,$A87,СВЦЭМ!$B$39:$B$782,W$83)+'СЕТ СН'!$H$9+СВЦЭМ!$D$10+'СЕТ СН'!$H$5-'СЕТ СН'!$H$17</f>
        <v>4048.3548173999998</v>
      </c>
      <c r="X87" s="36">
        <f>SUMIFS(СВЦЭМ!$C$39:$C$782,СВЦЭМ!$A$39:$A$782,$A87,СВЦЭМ!$B$39:$B$782,X$83)+'СЕТ СН'!$H$9+СВЦЭМ!$D$10+'СЕТ СН'!$H$5-'СЕТ СН'!$H$17</f>
        <v>4057.12287251</v>
      </c>
      <c r="Y87" s="36">
        <f>SUMIFS(СВЦЭМ!$C$39:$C$782,СВЦЭМ!$A$39:$A$782,$A87,СВЦЭМ!$B$39:$B$782,Y$83)+'СЕТ СН'!$H$9+СВЦЭМ!$D$10+'СЕТ СН'!$H$5-'СЕТ СН'!$H$17</f>
        <v>4082.6894720600003</v>
      </c>
    </row>
    <row r="88" spans="1:25" ht="15.75" x14ac:dyDescent="0.2">
      <c r="A88" s="35">
        <f t="shared" si="2"/>
        <v>44566</v>
      </c>
      <c r="B88" s="36">
        <f>SUMIFS(СВЦЭМ!$C$39:$C$782,СВЦЭМ!$A$39:$A$782,$A88,СВЦЭМ!$B$39:$B$782,B$83)+'СЕТ СН'!$H$9+СВЦЭМ!$D$10+'СЕТ СН'!$H$5-'СЕТ СН'!$H$17</f>
        <v>4002.4883810199999</v>
      </c>
      <c r="C88" s="36">
        <f>SUMIFS(СВЦЭМ!$C$39:$C$782,СВЦЭМ!$A$39:$A$782,$A88,СВЦЭМ!$B$39:$B$782,C$83)+'СЕТ СН'!$H$9+СВЦЭМ!$D$10+'СЕТ СН'!$H$5-'СЕТ СН'!$H$17</f>
        <v>4015.1372325399998</v>
      </c>
      <c r="D88" s="36">
        <f>SUMIFS(СВЦЭМ!$C$39:$C$782,СВЦЭМ!$A$39:$A$782,$A88,СВЦЭМ!$B$39:$B$782,D$83)+'СЕТ СН'!$H$9+СВЦЭМ!$D$10+'СЕТ СН'!$H$5-'СЕТ СН'!$H$17</f>
        <v>4041.2755202500002</v>
      </c>
      <c r="E88" s="36">
        <f>SUMIFS(СВЦЭМ!$C$39:$C$782,СВЦЭМ!$A$39:$A$782,$A88,СВЦЭМ!$B$39:$B$782,E$83)+'СЕТ СН'!$H$9+СВЦЭМ!$D$10+'СЕТ СН'!$H$5-'СЕТ СН'!$H$17</f>
        <v>4055.1491653900002</v>
      </c>
      <c r="F88" s="36">
        <f>SUMIFS(СВЦЭМ!$C$39:$C$782,СВЦЭМ!$A$39:$A$782,$A88,СВЦЭМ!$B$39:$B$782,F$83)+'СЕТ СН'!$H$9+СВЦЭМ!$D$10+'СЕТ СН'!$H$5-'СЕТ СН'!$H$17</f>
        <v>4046.0149353799998</v>
      </c>
      <c r="G88" s="36">
        <f>SUMIFS(СВЦЭМ!$C$39:$C$782,СВЦЭМ!$A$39:$A$782,$A88,СВЦЭМ!$B$39:$B$782,G$83)+'СЕТ СН'!$H$9+СВЦЭМ!$D$10+'СЕТ СН'!$H$5-'СЕТ СН'!$H$17</f>
        <v>4027.7917654399998</v>
      </c>
      <c r="H88" s="36">
        <f>SUMIFS(СВЦЭМ!$C$39:$C$782,СВЦЭМ!$A$39:$A$782,$A88,СВЦЭМ!$B$39:$B$782,H$83)+'СЕТ СН'!$H$9+СВЦЭМ!$D$10+'СЕТ СН'!$H$5-'СЕТ СН'!$H$17</f>
        <v>4001.3493727200002</v>
      </c>
      <c r="I88" s="36">
        <f>SUMIFS(СВЦЭМ!$C$39:$C$782,СВЦЭМ!$A$39:$A$782,$A88,СВЦЭМ!$B$39:$B$782,I$83)+'СЕТ СН'!$H$9+СВЦЭМ!$D$10+'СЕТ СН'!$H$5-'СЕТ СН'!$H$17</f>
        <v>3996.81270675</v>
      </c>
      <c r="J88" s="36">
        <f>SUMIFS(СВЦЭМ!$C$39:$C$782,СВЦЭМ!$A$39:$A$782,$A88,СВЦЭМ!$B$39:$B$782,J$83)+'СЕТ СН'!$H$9+СВЦЭМ!$D$10+'СЕТ СН'!$H$5-'СЕТ СН'!$H$17</f>
        <v>4002.9799563000001</v>
      </c>
      <c r="K88" s="36">
        <f>SUMIFS(СВЦЭМ!$C$39:$C$782,СВЦЭМ!$A$39:$A$782,$A88,СВЦЭМ!$B$39:$B$782,K$83)+'СЕТ СН'!$H$9+СВЦЭМ!$D$10+'СЕТ СН'!$H$5-'СЕТ СН'!$H$17</f>
        <v>3986.5557221099998</v>
      </c>
      <c r="L88" s="36">
        <f>SUMIFS(СВЦЭМ!$C$39:$C$782,СВЦЭМ!$A$39:$A$782,$A88,СВЦЭМ!$B$39:$B$782,L$83)+'СЕТ СН'!$H$9+СВЦЭМ!$D$10+'СЕТ СН'!$H$5-'СЕТ СН'!$H$17</f>
        <v>3991.20207497</v>
      </c>
      <c r="M88" s="36">
        <f>SUMIFS(СВЦЭМ!$C$39:$C$782,СВЦЭМ!$A$39:$A$782,$A88,СВЦЭМ!$B$39:$B$782,M$83)+'СЕТ СН'!$H$9+СВЦЭМ!$D$10+'СЕТ СН'!$H$5-'СЕТ СН'!$H$17</f>
        <v>3982.3148130199997</v>
      </c>
      <c r="N88" s="36">
        <f>SUMIFS(СВЦЭМ!$C$39:$C$782,СВЦЭМ!$A$39:$A$782,$A88,СВЦЭМ!$B$39:$B$782,N$83)+'СЕТ СН'!$H$9+СВЦЭМ!$D$10+'СЕТ СН'!$H$5-'СЕТ СН'!$H$17</f>
        <v>4004.2596932699998</v>
      </c>
      <c r="O88" s="36">
        <f>SUMIFS(СВЦЭМ!$C$39:$C$782,СВЦЭМ!$A$39:$A$782,$A88,СВЦЭМ!$B$39:$B$782,O$83)+'СЕТ СН'!$H$9+СВЦЭМ!$D$10+'СЕТ СН'!$H$5-'СЕТ СН'!$H$17</f>
        <v>4037.4970802500002</v>
      </c>
      <c r="P88" s="36">
        <f>SUMIFS(СВЦЭМ!$C$39:$C$782,СВЦЭМ!$A$39:$A$782,$A88,СВЦЭМ!$B$39:$B$782,P$83)+'СЕТ СН'!$H$9+СВЦЭМ!$D$10+'СЕТ СН'!$H$5-'СЕТ СН'!$H$17</f>
        <v>4035.2423658799999</v>
      </c>
      <c r="Q88" s="36">
        <f>SUMIFS(СВЦЭМ!$C$39:$C$782,СВЦЭМ!$A$39:$A$782,$A88,СВЦЭМ!$B$39:$B$782,Q$83)+'СЕТ СН'!$H$9+СВЦЭМ!$D$10+'СЕТ СН'!$H$5-'СЕТ СН'!$H$17</f>
        <v>4030.1025348499998</v>
      </c>
      <c r="R88" s="36">
        <f>SUMIFS(СВЦЭМ!$C$39:$C$782,СВЦЭМ!$A$39:$A$782,$A88,СВЦЭМ!$B$39:$B$782,R$83)+'СЕТ СН'!$H$9+СВЦЭМ!$D$10+'СЕТ СН'!$H$5-'СЕТ СН'!$H$17</f>
        <v>3975.6561612200003</v>
      </c>
      <c r="S88" s="36">
        <f>SUMIFS(СВЦЭМ!$C$39:$C$782,СВЦЭМ!$A$39:$A$782,$A88,СВЦЭМ!$B$39:$B$782,S$83)+'СЕТ СН'!$H$9+СВЦЭМ!$D$10+'СЕТ СН'!$H$5-'СЕТ СН'!$H$17</f>
        <v>3971.2375019199999</v>
      </c>
      <c r="T88" s="36">
        <f>SUMIFS(СВЦЭМ!$C$39:$C$782,СВЦЭМ!$A$39:$A$782,$A88,СВЦЭМ!$B$39:$B$782,T$83)+'СЕТ СН'!$H$9+СВЦЭМ!$D$10+'СЕТ СН'!$H$5-'СЕТ СН'!$H$17</f>
        <v>3970.3431359400001</v>
      </c>
      <c r="U88" s="36">
        <f>SUMIFS(СВЦЭМ!$C$39:$C$782,СВЦЭМ!$A$39:$A$782,$A88,СВЦЭМ!$B$39:$B$782,U$83)+'СЕТ СН'!$H$9+СВЦЭМ!$D$10+'СЕТ СН'!$H$5-'СЕТ СН'!$H$17</f>
        <v>3965.9075751999999</v>
      </c>
      <c r="V88" s="36">
        <f>SUMIFS(СВЦЭМ!$C$39:$C$782,СВЦЭМ!$A$39:$A$782,$A88,СВЦЭМ!$B$39:$B$782,V$83)+'СЕТ СН'!$H$9+СВЦЭМ!$D$10+'СЕТ СН'!$H$5-'СЕТ СН'!$H$17</f>
        <v>3962.4807876599998</v>
      </c>
      <c r="W88" s="36">
        <f>SUMIFS(СВЦЭМ!$C$39:$C$782,СВЦЭМ!$A$39:$A$782,$A88,СВЦЭМ!$B$39:$B$782,W$83)+'СЕТ СН'!$H$9+СВЦЭМ!$D$10+'СЕТ СН'!$H$5-'СЕТ СН'!$H$17</f>
        <v>3998.9508757000003</v>
      </c>
      <c r="X88" s="36">
        <f>SUMIFS(СВЦЭМ!$C$39:$C$782,СВЦЭМ!$A$39:$A$782,$A88,СВЦЭМ!$B$39:$B$782,X$83)+'СЕТ СН'!$H$9+СВЦЭМ!$D$10+'СЕТ СН'!$H$5-'СЕТ СН'!$H$17</f>
        <v>4019.06058046</v>
      </c>
      <c r="Y88" s="36">
        <f>SUMIFS(СВЦЭМ!$C$39:$C$782,СВЦЭМ!$A$39:$A$782,$A88,СВЦЭМ!$B$39:$B$782,Y$83)+'СЕТ СН'!$H$9+СВЦЭМ!$D$10+'СЕТ СН'!$H$5-'СЕТ СН'!$H$17</f>
        <v>4033.86251812</v>
      </c>
    </row>
    <row r="89" spans="1:25" ht="15.75" x14ac:dyDescent="0.2">
      <c r="A89" s="35">
        <f t="shared" si="2"/>
        <v>44567</v>
      </c>
      <c r="B89" s="36">
        <f>SUMIFS(СВЦЭМ!$C$39:$C$782,СВЦЭМ!$A$39:$A$782,$A89,СВЦЭМ!$B$39:$B$782,B$83)+'СЕТ СН'!$H$9+СВЦЭМ!$D$10+'СЕТ СН'!$H$5-'СЕТ СН'!$H$17</f>
        <v>4013.1430891099999</v>
      </c>
      <c r="C89" s="36">
        <f>SUMIFS(СВЦЭМ!$C$39:$C$782,СВЦЭМ!$A$39:$A$782,$A89,СВЦЭМ!$B$39:$B$782,C$83)+'СЕТ СН'!$H$9+СВЦЭМ!$D$10+'СЕТ СН'!$H$5-'СЕТ СН'!$H$17</f>
        <v>4040.6043470300001</v>
      </c>
      <c r="D89" s="36">
        <f>SUMIFS(СВЦЭМ!$C$39:$C$782,СВЦЭМ!$A$39:$A$782,$A89,СВЦЭМ!$B$39:$B$782,D$83)+'СЕТ СН'!$H$9+СВЦЭМ!$D$10+'СЕТ СН'!$H$5-'СЕТ СН'!$H$17</f>
        <v>4053.5489169399998</v>
      </c>
      <c r="E89" s="36">
        <f>SUMIFS(СВЦЭМ!$C$39:$C$782,СВЦЭМ!$A$39:$A$782,$A89,СВЦЭМ!$B$39:$B$782,E$83)+'СЕТ СН'!$H$9+СВЦЭМ!$D$10+'СЕТ СН'!$H$5-'СЕТ СН'!$H$17</f>
        <v>4069.4297139600003</v>
      </c>
      <c r="F89" s="36">
        <f>SUMIFS(СВЦЭМ!$C$39:$C$782,СВЦЭМ!$A$39:$A$782,$A89,СВЦЭМ!$B$39:$B$782,F$83)+'СЕТ СН'!$H$9+СВЦЭМ!$D$10+'СЕТ СН'!$H$5-'СЕТ СН'!$H$17</f>
        <v>4067.8605643400001</v>
      </c>
      <c r="G89" s="36">
        <f>SUMIFS(СВЦЭМ!$C$39:$C$782,СВЦЭМ!$A$39:$A$782,$A89,СВЦЭМ!$B$39:$B$782,G$83)+'СЕТ СН'!$H$9+СВЦЭМ!$D$10+'СЕТ СН'!$H$5-'СЕТ СН'!$H$17</f>
        <v>4048.0182188700001</v>
      </c>
      <c r="H89" s="36">
        <f>SUMIFS(СВЦЭМ!$C$39:$C$782,СВЦЭМ!$A$39:$A$782,$A89,СВЦЭМ!$B$39:$B$782,H$83)+'СЕТ СН'!$H$9+СВЦЭМ!$D$10+'СЕТ СН'!$H$5-'СЕТ СН'!$H$17</f>
        <v>4019.1463985</v>
      </c>
      <c r="I89" s="36">
        <f>SUMIFS(СВЦЭМ!$C$39:$C$782,СВЦЭМ!$A$39:$A$782,$A89,СВЦЭМ!$B$39:$B$782,I$83)+'СЕТ СН'!$H$9+СВЦЭМ!$D$10+'СЕТ СН'!$H$5-'СЕТ СН'!$H$17</f>
        <v>3999.9365484199998</v>
      </c>
      <c r="J89" s="36">
        <f>SUMIFS(СВЦЭМ!$C$39:$C$782,СВЦЭМ!$A$39:$A$782,$A89,СВЦЭМ!$B$39:$B$782,J$83)+'СЕТ СН'!$H$9+СВЦЭМ!$D$10+'СЕТ СН'!$H$5-'СЕТ СН'!$H$17</f>
        <v>3978.9470485700003</v>
      </c>
      <c r="K89" s="36">
        <f>SUMIFS(СВЦЭМ!$C$39:$C$782,СВЦЭМ!$A$39:$A$782,$A89,СВЦЭМ!$B$39:$B$782,K$83)+'СЕТ СН'!$H$9+СВЦЭМ!$D$10+'СЕТ СН'!$H$5-'СЕТ СН'!$H$17</f>
        <v>3980.5920231199998</v>
      </c>
      <c r="L89" s="36">
        <f>SUMIFS(СВЦЭМ!$C$39:$C$782,СВЦЭМ!$A$39:$A$782,$A89,СВЦЭМ!$B$39:$B$782,L$83)+'СЕТ СН'!$H$9+СВЦЭМ!$D$10+'СЕТ СН'!$H$5-'СЕТ СН'!$H$17</f>
        <v>4003.6473487100002</v>
      </c>
      <c r="M89" s="36">
        <f>SUMIFS(СВЦЭМ!$C$39:$C$782,СВЦЭМ!$A$39:$A$782,$A89,СВЦЭМ!$B$39:$B$782,M$83)+'СЕТ СН'!$H$9+СВЦЭМ!$D$10+'СЕТ СН'!$H$5-'СЕТ СН'!$H$17</f>
        <v>4008.6294027000004</v>
      </c>
      <c r="N89" s="36">
        <f>SUMIFS(СВЦЭМ!$C$39:$C$782,СВЦЭМ!$A$39:$A$782,$A89,СВЦЭМ!$B$39:$B$782,N$83)+'СЕТ СН'!$H$9+СВЦЭМ!$D$10+'СЕТ СН'!$H$5-'СЕТ СН'!$H$17</f>
        <v>4037.4423296599998</v>
      </c>
      <c r="O89" s="36">
        <f>SUMIFS(СВЦЭМ!$C$39:$C$782,СВЦЭМ!$A$39:$A$782,$A89,СВЦЭМ!$B$39:$B$782,O$83)+'СЕТ СН'!$H$9+СВЦЭМ!$D$10+'СЕТ СН'!$H$5-'СЕТ СН'!$H$17</f>
        <v>4077.63790371</v>
      </c>
      <c r="P89" s="36">
        <f>SUMIFS(СВЦЭМ!$C$39:$C$782,СВЦЭМ!$A$39:$A$782,$A89,СВЦЭМ!$B$39:$B$782,P$83)+'СЕТ СН'!$H$9+СВЦЭМ!$D$10+'СЕТ СН'!$H$5-'СЕТ СН'!$H$17</f>
        <v>4085.73534741</v>
      </c>
      <c r="Q89" s="36">
        <f>SUMIFS(СВЦЭМ!$C$39:$C$782,СВЦЭМ!$A$39:$A$782,$A89,СВЦЭМ!$B$39:$B$782,Q$83)+'СЕТ СН'!$H$9+СВЦЭМ!$D$10+'СЕТ СН'!$H$5-'СЕТ СН'!$H$17</f>
        <v>4075.65727032</v>
      </c>
      <c r="R89" s="36">
        <f>SUMIFS(СВЦЭМ!$C$39:$C$782,СВЦЭМ!$A$39:$A$782,$A89,СВЦЭМ!$B$39:$B$782,R$83)+'СЕТ СН'!$H$9+СВЦЭМ!$D$10+'СЕТ СН'!$H$5-'СЕТ СН'!$H$17</f>
        <v>4026.3952846100001</v>
      </c>
      <c r="S89" s="36">
        <f>SUMIFS(СВЦЭМ!$C$39:$C$782,СВЦЭМ!$A$39:$A$782,$A89,СВЦЭМ!$B$39:$B$782,S$83)+'СЕТ СН'!$H$9+СВЦЭМ!$D$10+'СЕТ СН'!$H$5-'СЕТ СН'!$H$17</f>
        <v>4006.3156301099998</v>
      </c>
      <c r="T89" s="36">
        <f>SUMIFS(СВЦЭМ!$C$39:$C$782,СВЦЭМ!$A$39:$A$782,$A89,СВЦЭМ!$B$39:$B$782,T$83)+'СЕТ СН'!$H$9+СВЦЭМ!$D$10+'СЕТ СН'!$H$5-'СЕТ СН'!$H$17</f>
        <v>4001.4366134399997</v>
      </c>
      <c r="U89" s="36">
        <f>SUMIFS(СВЦЭМ!$C$39:$C$782,СВЦЭМ!$A$39:$A$782,$A89,СВЦЭМ!$B$39:$B$782,U$83)+'СЕТ СН'!$H$9+СВЦЭМ!$D$10+'СЕТ СН'!$H$5-'СЕТ СН'!$H$17</f>
        <v>4008.0353943199998</v>
      </c>
      <c r="V89" s="36">
        <f>SUMIFS(СВЦЭМ!$C$39:$C$782,СВЦЭМ!$A$39:$A$782,$A89,СВЦЭМ!$B$39:$B$782,V$83)+'СЕТ СН'!$H$9+СВЦЭМ!$D$10+'СЕТ СН'!$H$5-'СЕТ СН'!$H$17</f>
        <v>4011.54055866</v>
      </c>
      <c r="W89" s="36">
        <f>SUMIFS(СВЦЭМ!$C$39:$C$782,СВЦЭМ!$A$39:$A$782,$A89,СВЦЭМ!$B$39:$B$782,W$83)+'СЕТ СН'!$H$9+СВЦЭМ!$D$10+'СЕТ СН'!$H$5-'СЕТ СН'!$H$17</f>
        <v>4021.1948719800002</v>
      </c>
      <c r="X89" s="36">
        <f>SUMIFS(СВЦЭМ!$C$39:$C$782,СВЦЭМ!$A$39:$A$782,$A89,СВЦЭМ!$B$39:$B$782,X$83)+'СЕТ СН'!$H$9+СВЦЭМ!$D$10+'СЕТ СН'!$H$5-'СЕТ СН'!$H$17</f>
        <v>4039.7177664600003</v>
      </c>
      <c r="Y89" s="36">
        <f>SUMIFS(СВЦЭМ!$C$39:$C$782,СВЦЭМ!$A$39:$A$782,$A89,СВЦЭМ!$B$39:$B$782,Y$83)+'СЕТ СН'!$H$9+СВЦЭМ!$D$10+'СЕТ СН'!$H$5-'СЕТ СН'!$H$17</f>
        <v>4072.6187238800003</v>
      </c>
    </row>
    <row r="90" spans="1:25" ht="15.75" x14ac:dyDescent="0.2">
      <c r="A90" s="35">
        <f t="shared" si="2"/>
        <v>44568</v>
      </c>
      <c r="B90" s="36">
        <f>SUMIFS(СВЦЭМ!$C$39:$C$782,СВЦЭМ!$A$39:$A$782,$A90,СВЦЭМ!$B$39:$B$782,B$83)+'СЕТ СН'!$H$9+СВЦЭМ!$D$10+'СЕТ СН'!$H$5-'СЕТ СН'!$H$17</f>
        <v>4110.8679191600004</v>
      </c>
      <c r="C90" s="36">
        <f>SUMIFS(СВЦЭМ!$C$39:$C$782,СВЦЭМ!$A$39:$A$782,$A90,СВЦЭМ!$B$39:$B$782,C$83)+'СЕТ СН'!$H$9+СВЦЭМ!$D$10+'СЕТ СН'!$H$5-'СЕТ СН'!$H$17</f>
        <v>4083.77604557</v>
      </c>
      <c r="D90" s="36">
        <f>SUMIFS(СВЦЭМ!$C$39:$C$782,СВЦЭМ!$A$39:$A$782,$A90,СВЦЭМ!$B$39:$B$782,D$83)+'СЕТ СН'!$H$9+СВЦЭМ!$D$10+'СЕТ СН'!$H$5-'СЕТ СН'!$H$17</f>
        <v>4111.2100028700006</v>
      </c>
      <c r="E90" s="36">
        <f>SUMIFS(СВЦЭМ!$C$39:$C$782,СВЦЭМ!$A$39:$A$782,$A90,СВЦЭМ!$B$39:$B$782,E$83)+'СЕТ СН'!$H$9+СВЦЭМ!$D$10+'СЕТ СН'!$H$5-'СЕТ СН'!$H$17</f>
        <v>4107.6679864400003</v>
      </c>
      <c r="F90" s="36">
        <f>SUMIFS(СВЦЭМ!$C$39:$C$782,СВЦЭМ!$A$39:$A$782,$A90,СВЦЭМ!$B$39:$B$782,F$83)+'СЕТ СН'!$H$9+СВЦЭМ!$D$10+'СЕТ СН'!$H$5-'СЕТ СН'!$H$17</f>
        <v>4101.9145361999999</v>
      </c>
      <c r="G90" s="36">
        <f>SUMIFS(СВЦЭМ!$C$39:$C$782,СВЦЭМ!$A$39:$A$782,$A90,СВЦЭМ!$B$39:$B$782,G$83)+'СЕТ СН'!$H$9+СВЦЭМ!$D$10+'СЕТ СН'!$H$5-'СЕТ СН'!$H$17</f>
        <v>4098.2584126500005</v>
      </c>
      <c r="H90" s="36">
        <f>SUMIFS(СВЦЭМ!$C$39:$C$782,СВЦЭМ!$A$39:$A$782,$A90,СВЦЭМ!$B$39:$B$782,H$83)+'СЕТ СН'!$H$9+СВЦЭМ!$D$10+'СЕТ СН'!$H$5-'СЕТ СН'!$H$17</f>
        <v>4065.0388765500002</v>
      </c>
      <c r="I90" s="36">
        <f>SUMIFS(СВЦЭМ!$C$39:$C$782,СВЦЭМ!$A$39:$A$782,$A90,СВЦЭМ!$B$39:$B$782,I$83)+'СЕТ СН'!$H$9+СВЦЭМ!$D$10+'СЕТ СН'!$H$5-'СЕТ СН'!$H$17</f>
        <v>4059.9116645700001</v>
      </c>
      <c r="J90" s="36">
        <f>SUMIFS(СВЦЭМ!$C$39:$C$782,СВЦЭМ!$A$39:$A$782,$A90,СВЦЭМ!$B$39:$B$782,J$83)+'СЕТ СН'!$H$9+СВЦЭМ!$D$10+'СЕТ СН'!$H$5-'СЕТ СН'!$H$17</f>
        <v>4075.0693715500001</v>
      </c>
      <c r="K90" s="36">
        <f>SUMIFS(СВЦЭМ!$C$39:$C$782,СВЦЭМ!$A$39:$A$782,$A90,СВЦЭМ!$B$39:$B$782,K$83)+'СЕТ СН'!$H$9+СВЦЭМ!$D$10+'СЕТ СН'!$H$5-'СЕТ СН'!$H$17</f>
        <v>4039.29493473</v>
      </c>
      <c r="L90" s="36">
        <f>SUMIFS(СВЦЭМ!$C$39:$C$782,СВЦЭМ!$A$39:$A$782,$A90,СВЦЭМ!$B$39:$B$782,L$83)+'СЕТ СН'!$H$9+СВЦЭМ!$D$10+'СЕТ СН'!$H$5-'СЕТ СН'!$H$17</f>
        <v>4063.5344556500004</v>
      </c>
      <c r="M90" s="36">
        <f>SUMIFS(СВЦЭМ!$C$39:$C$782,СВЦЭМ!$A$39:$A$782,$A90,СВЦЭМ!$B$39:$B$782,M$83)+'СЕТ СН'!$H$9+СВЦЭМ!$D$10+'СЕТ СН'!$H$5-'СЕТ СН'!$H$17</f>
        <v>4035.72679793</v>
      </c>
      <c r="N90" s="36">
        <f>SUMIFS(СВЦЭМ!$C$39:$C$782,СВЦЭМ!$A$39:$A$782,$A90,СВЦЭМ!$B$39:$B$782,N$83)+'СЕТ СН'!$H$9+СВЦЭМ!$D$10+'СЕТ СН'!$H$5-'СЕТ СН'!$H$17</f>
        <v>4070.2600000700004</v>
      </c>
      <c r="O90" s="36">
        <f>SUMIFS(СВЦЭМ!$C$39:$C$782,СВЦЭМ!$A$39:$A$782,$A90,СВЦЭМ!$B$39:$B$782,O$83)+'СЕТ СН'!$H$9+СВЦЭМ!$D$10+'СЕТ СН'!$H$5-'СЕТ СН'!$H$17</f>
        <v>4093.9002245500001</v>
      </c>
      <c r="P90" s="36">
        <f>SUMIFS(СВЦЭМ!$C$39:$C$782,СВЦЭМ!$A$39:$A$782,$A90,СВЦЭМ!$B$39:$B$782,P$83)+'СЕТ СН'!$H$9+СВЦЭМ!$D$10+'СЕТ СН'!$H$5-'СЕТ СН'!$H$17</f>
        <v>4091.39761907</v>
      </c>
      <c r="Q90" s="36">
        <f>SUMIFS(СВЦЭМ!$C$39:$C$782,СВЦЭМ!$A$39:$A$782,$A90,СВЦЭМ!$B$39:$B$782,Q$83)+'СЕТ СН'!$H$9+СВЦЭМ!$D$10+'СЕТ СН'!$H$5-'СЕТ СН'!$H$17</f>
        <v>4084.7551095500003</v>
      </c>
      <c r="R90" s="36">
        <f>SUMIFS(СВЦЭМ!$C$39:$C$782,СВЦЭМ!$A$39:$A$782,$A90,СВЦЭМ!$B$39:$B$782,R$83)+'СЕТ СН'!$H$9+СВЦЭМ!$D$10+'СЕТ СН'!$H$5-'СЕТ СН'!$H$17</f>
        <v>4053.3575158900003</v>
      </c>
      <c r="S90" s="36">
        <f>SUMIFS(СВЦЭМ!$C$39:$C$782,СВЦЭМ!$A$39:$A$782,$A90,СВЦЭМ!$B$39:$B$782,S$83)+'СЕТ СН'!$H$9+СВЦЭМ!$D$10+'СЕТ СН'!$H$5-'СЕТ СН'!$H$17</f>
        <v>4018.9934785400001</v>
      </c>
      <c r="T90" s="36">
        <f>SUMIFS(СВЦЭМ!$C$39:$C$782,СВЦЭМ!$A$39:$A$782,$A90,СВЦЭМ!$B$39:$B$782,T$83)+'СЕТ СН'!$H$9+СВЦЭМ!$D$10+'СЕТ СН'!$H$5-'СЕТ СН'!$H$17</f>
        <v>4044.1116462500004</v>
      </c>
      <c r="U90" s="36">
        <f>SUMIFS(СВЦЭМ!$C$39:$C$782,СВЦЭМ!$A$39:$A$782,$A90,СВЦЭМ!$B$39:$B$782,U$83)+'СЕТ СН'!$H$9+СВЦЭМ!$D$10+'СЕТ СН'!$H$5-'СЕТ СН'!$H$17</f>
        <v>4045.8125102499998</v>
      </c>
      <c r="V90" s="36">
        <f>SUMIFS(СВЦЭМ!$C$39:$C$782,СВЦЭМ!$A$39:$A$782,$A90,СВЦЭМ!$B$39:$B$782,V$83)+'СЕТ СН'!$H$9+СВЦЭМ!$D$10+'СЕТ СН'!$H$5-'СЕТ СН'!$H$17</f>
        <v>4040.3928902100001</v>
      </c>
      <c r="W90" s="36">
        <f>SUMIFS(СВЦЭМ!$C$39:$C$782,СВЦЭМ!$A$39:$A$782,$A90,СВЦЭМ!$B$39:$B$782,W$83)+'СЕТ СН'!$H$9+СВЦЭМ!$D$10+'СЕТ СН'!$H$5-'СЕТ СН'!$H$17</f>
        <v>4044.2603687000001</v>
      </c>
      <c r="X90" s="36">
        <f>SUMIFS(СВЦЭМ!$C$39:$C$782,СВЦЭМ!$A$39:$A$782,$A90,СВЦЭМ!$B$39:$B$782,X$83)+'СЕТ СН'!$H$9+СВЦЭМ!$D$10+'СЕТ СН'!$H$5-'СЕТ СН'!$H$17</f>
        <v>4105.2958673000003</v>
      </c>
      <c r="Y90" s="36">
        <f>SUMIFS(СВЦЭМ!$C$39:$C$782,СВЦЭМ!$A$39:$A$782,$A90,СВЦЭМ!$B$39:$B$782,Y$83)+'СЕТ СН'!$H$9+СВЦЭМ!$D$10+'СЕТ СН'!$H$5-'СЕТ СН'!$H$17</f>
        <v>4107.9729156900003</v>
      </c>
    </row>
    <row r="91" spans="1:25" ht="15.75" x14ac:dyDescent="0.2">
      <c r="A91" s="35">
        <f t="shared" si="2"/>
        <v>44569</v>
      </c>
      <c r="B91" s="36">
        <f>SUMIFS(СВЦЭМ!$C$39:$C$782,СВЦЭМ!$A$39:$A$782,$A91,СВЦЭМ!$B$39:$B$782,B$83)+'СЕТ СН'!$H$9+СВЦЭМ!$D$10+'СЕТ СН'!$H$5-'СЕТ СН'!$H$17</f>
        <v>4104.6029056500001</v>
      </c>
      <c r="C91" s="36">
        <f>SUMIFS(СВЦЭМ!$C$39:$C$782,СВЦЭМ!$A$39:$A$782,$A91,СВЦЭМ!$B$39:$B$782,C$83)+'СЕТ СН'!$H$9+СВЦЭМ!$D$10+'СЕТ СН'!$H$5-'СЕТ СН'!$H$17</f>
        <v>4073.5305304600001</v>
      </c>
      <c r="D91" s="36">
        <f>SUMIFS(СВЦЭМ!$C$39:$C$782,СВЦЭМ!$A$39:$A$782,$A91,СВЦЭМ!$B$39:$B$782,D$83)+'СЕТ СН'!$H$9+СВЦЭМ!$D$10+'СЕТ СН'!$H$5-'СЕТ СН'!$H$17</f>
        <v>4105.6250859800002</v>
      </c>
      <c r="E91" s="36">
        <f>SUMIFS(СВЦЭМ!$C$39:$C$782,СВЦЭМ!$A$39:$A$782,$A91,СВЦЭМ!$B$39:$B$782,E$83)+'СЕТ СН'!$H$9+СВЦЭМ!$D$10+'СЕТ СН'!$H$5-'СЕТ СН'!$H$17</f>
        <v>4104.2839751299998</v>
      </c>
      <c r="F91" s="36">
        <f>SUMIFS(СВЦЭМ!$C$39:$C$782,СВЦЭМ!$A$39:$A$782,$A91,СВЦЭМ!$B$39:$B$782,F$83)+'СЕТ СН'!$H$9+СВЦЭМ!$D$10+'СЕТ СН'!$H$5-'СЕТ СН'!$H$17</f>
        <v>4097.3228016600006</v>
      </c>
      <c r="G91" s="36">
        <f>SUMIFS(СВЦЭМ!$C$39:$C$782,СВЦЭМ!$A$39:$A$782,$A91,СВЦЭМ!$B$39:$B$782,G$83)+'СЕТ СН'!$H$9+СВЦЭМ!$D$10+'СЕТ СН'!$H$5-'СЕТ СН'!$H$17</f>
        <v>4087.6375659100004</v>
      </c>
      <c r="H91" s="36">
        <f>SUMIFS(СВЦЭМ!$C$39:$C$782,СВЦЭМ!$A$39:$A$782,$A91,СВЦЭМ!$B$39:$B$782,H$83)+'СЕТ СН'!$H$9+СВЦЭМ!$D$10+'СЕТ СН'!$H$5-'СЕТ СН'!$H$17</f>
        <v>4048.0171844900001</v>
      </c>
      <c r="I91" s="36">
        <f>SUMIFS(СВЦЭМ!$C$39:$C$782,СВЦЭМ!$A$39:$A$782,$A91,СВЦЭМ!$B$39:$B$782,I$83)+'СЕТ СН'!$H$9+СВЦЭМ!$D$10+'СЕТ СН'!$H$5-'СЕТ СН'!$H$17</f>
        <v>4038.8517959400001</v>
      </c>
      <c r="J91" s="36">
        <f>SUMIFS(СВЦЭМ!$C$39:$C$782,СВЦЭМ!$A$39:$A$782,$A91,СВЦЭМ!$B$39:$B$782,J$83)+'СЕТ СН'!$H$9+СВЦЭМ!$D$10+'СЕТ СН'!$H$5-'СЕТ СН'!$H$17</f>
        <v>4025.4427489199998</v>
      </c>
      <c r="K91" s="36">
        <f>SUMIFS(СВЦЭМ!$C$39:$C$782,СВЦЭМ!$A$39:$A$782,$A91,СВЦЭМ!$B$39:$B$782,K$83)+'СЕТ СН'!$H$9+СВЦЭМ!$D$10+'СЕТ СН'!$H$5-'СЕТ СН'!$H$17</f>
        <v>4042.10007292</v>
      </c>
      <c r="L91" s="36">
        <f>SUMIFS(СВЦЭМ!$C$39:$C$782,СВЦЭМ!$A$39:$A$782,$A91,СВЦЭМ!$B$39:$B$782,L$83)+'СЕТ СН'!$H$9+СВЦЭМ!$D$10+'СЕТ СН'!$H$5-'СЕТ СН'!$H$17</f>
        <v>4047.7703712900002</v>
      </c>
      <c r="M91" s="36">
        <f>SUMIFS(СВЦЭМ!$C$39:$C$782,СВЦЭМ!$A$39:$A$782,$A91,СВЦЭМ!$B$39:$B$782,M$83)+'СЕТ СН'!$H$9+СВЦЭМ!$D$10+'СЕТ СН'!$H$5-'СЕТ СН'!$H$17</f>
        <v>4022.4800683900003</v>
      </c>
      <c r="N91" s="36">
        <f>SUMIFS(СВЦЭМ!$C$39:$C$782,СВЦЭМ!$A$39:$A$782,$A91,СВЦЭМ!$B$39:$B$782,N$83)+'СЕТ СН'!$H$9+СВЦЭМ!$D$10+'СЕТ СН'!$H$5-'СЕТ СН'!$H$17</f>
        <v>4040.0199191900001</v>
      </c>
      <c r="O91" s="36">
        <f>SUMIFS(СВЦЭМ!$C$39:$C$782,СВЦЭМ!$A$39:$A$782,$A91,СВЦЭМ!$B$39:$B$782,O$83)+'СЕТ СН'!$H$9+СВЦЭМ!$D$10+'СЕТ СН'!$H$5-'СЕТ СН'!$H$17</f>
        <v>4072.72173066</v>
      </c>
      <c r="P91" s="36">
        <f>SUMIFS(СВЦЭМ!$C$39:$C$782,СВЦЭМ!$A$39:$A$782,$A91,СВЦЭМ!$B$39:$B$782,P$83)+'СЕТ СН'!$H$9+СВЦЭМ!$D$10+'СЕТ СН'!$H$5-'СЕТ СН'!$H$17</f>
        <v>4075.2716324000003</v>
      </c>
      <c r="Q91" s="36">
        <f>SUMIFS(СВЦЭМ!$C$39:$C$782,СВЦЭМ!$A$39:$A$782,$A91,СВЦЭМ!$B$39:$B$782,Q$83)+'СЕТ СН'!$H$9+СВЦЭМ!$D$10+'СЕТ СН'!$H$5-'СЕТ СН'!$H$17</f>
        <v>4068.1393013300003</v>
      </c>
      <c r="R91" s="36">
        <f>SUMIFS(СВЦЭМ!$C$39:$C$782,СВЦЭМ!$A$39:$A$782,$A91,СВЦЭМ!$B$39:$B$782,R$83)+'СЕТ СН'!$H$9+СВЦЭМ!$D$10+'СЕТ СН'!$H$5-'СЕТ СН'!$H$17</f>
        <v>4035.9014971699999</v>
      </c>
      <c r="S91" s="36">
        <f>SUMIFS(СВЦЭМ!$C$39:$C$782,СВЦЭМ!$A$39:$A$782,$A91,СВЦЭМ!$B$39:$B$782,S$83)+'СЕТ СН'!$H$9+СВЦЭМ!$D$10+'СЕТ СН'!$H$5-'СЕТ СН'!$H$17</f>
        <v>4007.83154788</v>
      </c>
      <c r="T91" s="36">
        <f>SUMIFS(СВЦЭМ!$C$39:$C$782,СВЦЭМ!$A$39:$A$782,$A91,СВЦЭМ!$B$39:$B$782,T$83)+'СЕТ СН'!$H$9+СВЦЭМ!$D$10+'СЕТ СН'!$H$5-'СЕТ СН'!$H$17</f>
        <v>4054.2784479399998</v>
      </c>
      <c r="U91" s="36">
        <f>SUMIFS(СВЦЭМ!$C$39:$C$782,СВЦЭМ!$A$39:$A$782,$A91,СВЦЭМ!$B$39:$B$782,U$83)+'СЕТ СН'!$H$9+СВЦЭМ!$D$10+'СЕТ СН'!$H$5-'СЕТ СН'!$H$17</f>
        <v>4053.13175391</v>
      </c>
      <c r="V91" s="36">
        <f>SUMIFS(СВЦЭМ!$C$39:$C$782,СВЦЭМ!$A$39:$A$782,$A91,СВЦЭМ!$B$39:$B$782,V$83)+'СЕТ СН'!$H$9+СВЦЭМ!$D$10+'СЕТ СН'!$H$5-'СЕТ СН'!$H$17</f>
        <v>4052.8832555500003</v>
      </c>
      <c r="W91" s="36">
        <f>SUMIFS(СВЦЭМ!$C$39:$C$782,СВЦЭМ!$A$39:$A$782,$A91,СВЦЭМ!$B$39:$B$782,W$83)+'СЕТ СН'!$H$9+СВЦЭМ!$D$10+'СЕТ СН'!$H$5-'СЕТ СН'!$H$17</f>
        <v>4050.42523106</v>
      </c>
      <c r="X91" s="36">
        <f>SUMIFS(СВЦЭМ!$C$39:$C$782,СВЦЭМ!$A$39:$A$782,$A91,СВЦЭМ!$B$39:$B$782,X$83)+'СЕТ СН'!$H$9+СВЦЭМ!$D$10+'СЕТ СН'!$H$5-'СЕТ СН'!$H$17</f>
        <v>4096.3758862800005</v>
      </c>
      <c r="Y91" s="36">
        <f>SUMIFS(СВЦЭМ!$C$39:$C$782,СВЦЭМ!$A$39:$A$782,$A91,СВЦЭМ!$B$39:$B$782,Y$83)+'СЕТ СН'!$H$9+СВЦЭМ!$D$10+'СЕТ СН'!$H$5-'СЕТ СН'!$H$17</f>
        <v>4125.7042794500003</v>
      </c>
    </row>
    <row r="92" spans="1:25" ht="15.75" x14ac:dyDescent="0.2">
      <c r="A92" s="35">
        <f t="shared" si="2"/>
        <v>44570</v>
      </c>
      <c r="B92" s="36">
        <f>SUMIFS(СВЦЭМ!$C$39:$C$782,СВЦЭМ!$A$39:$A$782,$A92,СВЦЭМ!$B$39:$B$782,B$83)+'СЕТ СН'!$H$9+СВЦЭМ!$D$10+'СЕТ СН'!$H$5-'СЕТ СН'!$H$17</f>
        <v>4060.0145523600004</v>
      </c>
      <c r="C92" s="36">
        <f>SUMIFS(СВЦЭМ!$C$39:$C$782,СВЦЭМ!$A$39:$A$782,$A92,СВЦЭМ!$B$39:$B$782,C$83)+'СЕТ СН'!$H$9+СВЦЭМ!$D$10+'СЕТ СН'!$H$5-'СЕТ СН'!$H$17</f>
        <v>4078.6186587100001</v>
      </c>
      <c r="D92" s="36">
        <f>SUMIFS(СВЦЭМ!$C$39:$C$782,СВЦЭМ!$A$39:$A$782,$A92,СВЦЭМ!$B$39:$B$782,D$83)+'СЕТ СН'!$H$9+СВЦЭМ!$D$10+'СЕТ СН'!$H$5-'СЕТ СН'!$H$17</f>
        <v>4127.9462958900003</v>
      </c>
      <c r="E92" s="36">
        <f>SUMIFS(СВЦЭМ!$C$39:$C$782,СВЦЭМ!$A$39:$A$782,$A92,СВЦЭМ!$B$39:$B$782,E$83)+'СЕТ СН'!$H$9+СВЦЭМ!$D$10+'СЕТ СН'!$H$5-'СЕТ СН'!$H$17</f>
        <v>4122.5366571599998</v>
      </c>
      <c r="F92" s="36">
        <f>SUMIFS(СВЦЭМ!$C$39:$C$782,СВЦЭМ!$A$39:$A$782,$A92,СВЦЭМ!$B$39:$B$782,F$83)+'СЕТ СН'!$H$9+СВЦЭМ!$D$10+'СЕТ СН'!$H$5-'СЕТ СН'!$H$17</f>
        <v>4129.4176338199995</v>
      </c>
      <c r="G92" s="36">
        <f>SUMIFS(СВЦЭМ!$C$39:$C$782,СВЦЭМ!$A$39:$A$782,$A92,СВЦЭМ!$B$39:$B$782,G$83)+'СЕТ СН'!$H$9+СВЦЭМ!$D$10+'СЕТ СН'!$H$5-'СЕТ СН'!$H$17</f>
        <v>4126.6499818399998</v>
      </c>
      <c r="H92" s="36">
        <f>SUMIFS(СВЦЭМ!$C$39:$C$782,СВЦЭМ!$A$39:$A$782,$A92,СВЦЭМ!$B$39:$B$782,H$83)+'СЕТ СН'!$H$9+СВЦЭМ!$D$10+'СЕТ СН'!$H$5-'СЕТ СН'!$H$17</f>
        <v>4092.3729346700002</v>
      </c>
      <c r="I92" s="36">
        <f>SUMIFS(СВЦЭМ!$C$39:$C$782,СВЦЭМ!$A$39:$A$782,$A92,СВЦЭМ!$B$39:$B$782,I$83)+'СЕТ СН'!$H$9+СВЦЭМ!$D$10+'СЕТ СН'!$H$5-'СЕТ СН'!$H$17</f>
        <v>4099.2787834199999</v>
      </c>
      <c r="J92" s="36">
        <f>SUMIFS(СВЦЭМ!$C$39:$C$782,СВЦЭМ!$A$39:$A$782,$A92,СВЦЭМ!$B$39:$B$782,J$83)+'СЕТ СН'!$H$9+СВЦЭМ!$D$10+'СЕТ СН'!$H$5-'СЕТ СН'!$H$17</f>
        <v>4078.30116456</v>
      </c>
      <c r="K92" s="36">
        <f>SUMIFS(СВЦЭМ!$C$39:$C$782,СВЦЭМ!$A$39:$A$782,$A92,СВЦЭМ!$B$39:$B$782,K$83)+'СЕТ СН'!$H$9+СВЦЭМ!$D$10+'СЕТ СН'!$H$5-'СЕТ СН'!$H$17</f>
        <v>4048.8042985299999</v>
      </c>
      <c r="L92" s="36">
        <f>SUMIFS(СВЦЭМ!$C$39:$C$782,СВЦЭМ!$A$39:$A$782,$A92,СВЦЭМ!$B$39:$B$782,L$83)+'СЕТ СН'!$H$9+СВЦЭМ!$D$10+'СЕТ СН'!$H$5-'СЕТ СН'!$H$17</f>
        <v>4055.3455575600001</v>
      </c>
      <c r="M92" s="36">
        <f>SUMIFS(СВЦЭМ!$C$39:$C$782,СВЦЭМ!$A$39:$A$782,$A92,СВЦЭМ!$B$39:$B$782,M$83)+'СЕТ СН'!$H$9+СВЦЭМ!$D$10+'СЕТ СН'!$H$5-'СЕТ СН'!$H$17</f>
        <v>4058.3074849200002</v>
      </c>
      <c r="N92" s="36">
        <f>SUMIFS(СВЦЭМ!$C$39:$C$782,СВЦЭМ!$A$39:$A$782,$A92,СВЦЭМ!$B$39:$B$782,N$83)+'СЕТ СН'!$H$9+СВЦЭМ!$D$10+'СЕТ СН'!$H$5-'СЕТ СН'!$H$17</f>
        <v>4077.1999582600001</v>
      </c>
      <c r="O92" s="36">
        <f>SUMIFS(СВЦЭМ!$C$39:$C$782,СВЦЭМ!$A$39:$A$782,$A92,СВЦЭМ!$B$39:$B$782,O$83)+'СЕТ СН'!$H$9+СВЦЭМ!$D$10+'СЕТ СН'!$H$5-'СЕТ СН'!$H$17</f>
        <v>4103.7424298099995</v>
      </c>
      <c r="P92" s="36">
        <f>SUMIFS(СВЦЭМ!$C$39:$C$782,СВЦЭМ!$A$39:$A$782,$A92,СВЦЭМ!$B$39:$B$782,P$83)+'СЕТ СН'!$H$9+СВЦЭМ!$D$10+'СЕТ СН'!$H$5-'СЕТ СН'!$H$17</f>
        <v>4098.3895356200001</v>
      </c>
      <c r="Q92" s="36">
        <f>SUMIFS(СВЦЭМ!$C$39:$C$782,СВЦЭМ!$A$39:$A$782,$A92,СВЦЭМ!$B$39:$B$782,Q$83)+'СЕТ СН'!$H$9+СВЦЭМ!$D$10+'СЕТ СН'!$H$5-'СЕТ СН'!$H$17</f>
        <v>4099.6672909099998</v>
      </c>
      <c r="R92" s="36">
        <f>SUMIFS(СВЦЭМ!$C$39:$C$782,СВЦЭМ!$A$39:$A$782,$A92,СВЦЭМ!$B$39:$B$782,R$83)+'СЕТ СН'!$H$9+СВЦЭМ!$D$10+'СЕТ СН'!$H$5-'СЕТ СН'!$H$17</f>
        <v>4073.2361754000003</v>
      </c>
      <c r="S92" s="36">
        <f>SUMIFS(СВЦЭМ!$C$39:$C$782,СВЦЭМ!$A$39:$A$782,$A92,СВЦЭМ!$B$39:$B$782,S$83)+'СЕТ СН'!$H$9+СВЦЭМ!$D$10+'СЕТ СН'!$H$5-'СЕТ СН'!$H$17</f>
        <v>4041.3538350400004</v>
      </c>
      <c r="T92" s="36">
        <f>SUMIFS(СВЦЭМ!$C$39:$C$782,СВЦЭМ!$A$39:$A$782,$A92,СВЦЭМ!$B$39:$B$782,T$83)+'СЕТ СН'!$H$9+СВЦЭМ!$D$10+'СЕТ СН'!$H$5-'СЕТ СН'!$H$17</f>
        <v>4047.64774536</v>
      </c>
      <c r="U92" s="36">
        <f>SUMIFS(СВЦЭМ!$C$39:$C$782,СВЦЭМ!$A$39:$A$782,$A92,СВЦЭМ!$B$39:$B$782,U$83)+'СЕТ СН'!$H$9+СВЦЭМ!$D$10+'СЕТ СН'!$H$5-'СЕТ СН'!$H$17</f>
        <v>4061.5357062200001</v>
      </c>
      <c r="V92" s="36">
        <f>SUMIFS(СВЦЭМ!$C$39:$C$782,СВЦЭМ!$A$39:$A$782,$A92,СВЦЭМ!$B$39:$B$782,V$83)+'СЕТ СН'!$H$9+СВЦЭМ!$D$10+'СЕТ СН'!$H$5-'СЕТ СН'!$H$17</f>
        <v>4057.7349273999998</v>
      </c>
      <c r="W92" s="36">
        <f>SUMIFS(СВЦЭМ!$C$39:$C$782,СВЦЭМ!$A$39:$A$782,$A92,СВЦЭМ!$B$39:$B$782,W$83)+'СЕТ СН'!$H$9+СВЦЭМ!$D$10+'СЕТ СН'!$H$5-'СЕТ СН'!$H$17</f>
        <v>4072.52911864</v>
      </c>
      <c r="X92" s="36">
        <f>SUMIFS(СВЦЭМ!$C$39:$C$782,СВЦЭМ!$A$39:$A$782,$A92,СВЦЭМ!$B$39:$B$782,X$83)+'СЕТ СН'!$H$9+СВЦЭМ!$D$10+'СЕТ СН'!$H$5-'СЕТ СН'!$H$17</f>
        <v>4079.4034824700002</v>
      </c>
      <c r="Y92" s="36">
        <f>SUMIFS(СВЦЭМ!$C$39:$C$782,СВЦЭМ!$A$39:$A$782,$A92,СВЦЭМ!$B$39:$B$782,Y$83)+'СЕТ СН'!$H$9+СВЦЭМ!$D$10+'СЕТ СН'!$H$5-'СЕТ СН'!$H$17</f>
        <v>4116.0254491200003</v>
      </c>
    </row>
    <row r="93" spans="1:25" ht="15.75" x14ac:dyDescent="0.2">
      <c r="A93" s="35">
        <f t="shared" si="2"/>
        <v>44571</v>
      </c>
      <c r="B93" s="36">
        <f>SUMIFS(СВЦЭМ!$C$39:$C$782,СВЦЭМ!$A$39:$A$782,$A93,СВЦЭМ!$B$39:$B$782,B$83)+'СЕТ СН'!$H$9+СВЦЭМ!$D$10+'СЕТ СН'!$H$5-'СЕТ СН'!$H$17</f>
        <v>4117.36516063</v>
      </c>
      <c r="C93" s="36">
        <f>SUMIFS(СВЦЭМ!$C$39:$C$782,СВЦЭМ!$A$39:$A$782,$A93,СВЦЭМ!$B$39:$B$782,C$83)+'СЕТ СН'!$H$9+СВЦЭМ!$D$10+'СЕТ СН'!$H$5-'СЕТ СН'!$H$17</f>
        <v>4113.6369038100001</v>
      </c>
      <c r="D93" s="36">
        <f>SUMIFS(СВЦЭМ!$C$39:$C$782,СВЦЭМ!$A$39:$A$782,$A93,СВЦЭМ!$B$39:$B$782,D$83)+'СЕТ СН'!$H$9+СВЦЭМ!$D$10+'СЕТ СН'!$H$5-'СЕТ СН'!$H$17</f>
        <v>4133.31106163</v>
      </c>
      <c r="E93" s="36">
        <f>SUMIFS(СВЦЭМ!$C$39:$C$782,СВЦЭМ!$A$39:$A$782,$A93,СВЦЭМ!$B$39:$B$782,E$83)+'СЕТ СН'!$H$9+СВЦЭМ!$D$10+'СЕТ СН'!$H$5-'СЕТ СН'!$H$17</f>
        <v>4137.2749946599997</v>
      </c>
      <c r="F93" s="36">
        <f>SUMIFS(СВЦЭМ!$C$39:$C$782,СВЦЭМ!$A$39:$A$782,$A93,СВЦЭМ!$B$39:$B$782,F$83)+'СЕТ СН'!$H$9+СВЦЭМ!$D$10+'СЕТ СН'!$H$5-'СЕТ СН'!$H$17</f>
        <v>4121.2601034399995</v>
      </c>
      <c r="G93" s="36">
        <f>SUMIFS(СВЦЭМ!$C$39:$C$782,СВЦЭМ!$A$39:$A$782,$A93,СВЦЭМ!$B$39:$B$782,G$83)+'СЕТ СН'!$H$9+СВЦЭМ!$D$10+'СЕТ СН'!$H$5-'СЕТ СН'!$H$17</f>
        <v>4114.1599992900001</v>
      </c>
      <c r="H93" s="36">
        <f>SUMIFS(СВЦЭМ!$C$39:$C$782,СВЦЭМ!$A$39:$A$782,$A93,СВЦЭМ!$B$39:$B$782,H$83)+'СЕТ СН'!$H$9+СВЦЭМ!$D$10+'СЕТ СН'!$H$5-'СЕТ СН'!$H$17</f>
        <v>4062.8592648499998</v>
      </c>
      <c r="I93" s="36">
        <f>SUMIFS(СВЦЭМ!$C$39:$C$782,СВЦЭМ!$A$39:$A$782,$A93,СВЦЭМ!$B$39:$B$782,I$83)+'СЕТ СН'!$H$9+СВЦЭМ!$D$10+'СЕТ СН'!$H$5-'СЕТ СН'!$H$17</f>
        <v>4059.8434486400001</v>
      </c>
      <c r="J93" s="36">
        <f>SUMIFS(СВЦЭМ!$C$39:$C$782,СВЦЭМ!$A$39:$A$782,$A93,СВЦЭМ!$B$39:$B$782,J$83)+'СЕТ СН'!$H$9+СВЦЭМ!$D$10+'СЕТ СН'!$H$5-'СЕТ СН'!$H$17</f>
        <v>4054.08642444</v>
      </c>
      <c r="K93" s="36">
        <f>SUMIFS(СВЦЭМ!$C$39:$C$782,СВЦЭМ!$A$39:$A$782,$A93,СВЦЭМ!$B$39:$B$782,K$83)+'СЕТ СН'!$H$9+СВЦЭМ!$D$10+'СЕТ СН'!$H$5-'СЕТ СН'!$H$17</f>
        <v>4012.1894565600001</v>
      </c>
      <c r="L93" s="36">
        <f>SUMIFS(СВЦЭМ!$C$39:$C$782,СВЦЭМ!$A$39:$A$782,$A93,СВЦЭМ!$B$39:$B$782,L$83)+'СЕТ СН'!$H$9+СВЦЭМ!$D$10+'СЕТ СН'!$H$5-'СЕТ СН'!$H$17</f>
        <v>4054.8518435699998</v>
      </c>
      <c r="M93" s="36">
        <f>SUMIFS(СВЦЭМ!$C$39:$C$782,СВЦЭМ!$A$39:$A$782,$A93,СВЦЭМ!$B$39:$B$782,M$83)+'СЕТ СН'!$H$9+СВЦЭМ!$D$10+'СЕТ СН'!$H$5-'СЕТ СН'!$H$17</f>
        <v>4046.7835581300001</v>
      </c>
      <c r="N93" s="36">
        <f>SUMIFS(СВЦЭМ!$C$39:$C$782,СВЦЭМ!$A$39:$A$782,$A93,СВЦЭМ!$B$39:$B$782,N$83)+'СЕТ СН'!$H$9+СВЦЭМ!$D$10+'СЕТ СН'!$H$5-'СЕТ СН'!$H$17</f>
        <v>4063.5467525100003</v>
      </c>
      <c r="O93" s="36">
        <f>SUMIFS(СВЦЭМ!$C$39:$C$782,СВЦЭМ!$A$39:$A$782,$A93,СВЦЭМ!$B$39:$B$782,O$83)+'СЕТ СН'!$H$9+СВЦЭМ!$D$10+'СЕТ СН'!$H$5-'СЕТ СН'!$H$17</f>
        <v>4100.8366362500001</v>
      </c>
      <c r="P93" s="36">
        <f>SUMIFS(СВЦЭМ!$C$39:$C$782,СВЦЭМ!$A$39:$A$782,$A93,СВЦЭМ!$B$39:$B$782,P$83)+'СЕТ СН'!$H$9+СВЦЭМ!$D$10+'СЕТ СН'!$H$5-'СЕТ СН'!$H$17</f>
        <v>4102.5719768099998</v>
      </c>
      <c r="Q93" s="36">
        <f>SUMIFS(СВЦЭМ!$C$39:$C$782,СВЦЭМ!$A$39:$A$782,$A93,СВЦЭМ!$B$39:$B$782,Q$83)+'СЕТ СН'!$H$9+СВЦЭМ!$D$10+'СЕТ СН'!$H$5-'СЕТ СН'!$H$17</f>
        <v>4086.56989213</v>
      </c>
      <c r="R93" s="36">
        <f>SUMIFS(СВЦЭМ!$C$39:$C$782,СВЦЭМ!$A$39:$A$782,$A93,СВЦЭМ!$B$39:$B$782,R$83)+'СЕТ СН'!$H$9+СВЦЭМ!$D$10+'СЕТ СН'!$H$5-'СЕТ СН'!$H$17</f>
        <v>4058.96108559</v>
      </c>
      <c r="S93" s="36">
        <f>SUMIFS(СВЦЭМ!$C$39:$C$782,СВЦЭМ!$A$39:$A$782,$A93,СВЦЭМ!$B$39:$B$782,S$83)+'СЕТ СН'!$H$9+СВЦЭМ!$D$10+'СЕТ СН'!$H$5-'СЕТ СН'!$H$17</f>
        <v>4025.8022953600002</v>
      </c>
      <c r="T93" s="36">
        <f>SUMIFS(СВЦЭМ!$C$39:$C$782,СВЦЭМ!$A$39:$A$782,$A93,СВЦЭМ!$B$39:$B$782,T$83)+'СЕТ СН'!$H$9+СВЦЭМ!$D$10+'СЕТ СН'!$H$5-'СЕТ СН'!$H$17</f>
        <v>4016.1122113700003</v>
      </c>
      <c r="U93" s="36">
        <f>SUMIFS(СВЦЭМ!$C$39:$C$782,СВЦЭМ!$A$39:$A$782,$A93,СВЦЭМ!$B$39:$B$782,U$83)+'СЕТ СН'!$H$9+СВЦЭМ!$D$10+'СЕТ СН'!$H$5-'СЕТ СН'!$H$17</f>
        <v>4023.6397852600003</v>
      </c>
      <c r="V93" s="36">
        <f>SUMIFS(СВЦЭМ!$C$39:$C$782,СВЦЭМ!$A$39:$A$782,$A93,СВЦЭМ!$B$39:$B$782,V$83)+'СЕТ СН'!$H$9+СВЦЭМ!$D$10+'СЕТ СН'!$H$5-'СЕТ СН'!$H$17</f>
        <v>4062.4367657100001</v>
      </c>
      <c r="W93" s="36">
        <f>SUMIFS(СВЦЭМ!$C$39:$C$782,СВЦЭМ!$A$39:$A$782,$A93,СВЦЭМ!$B$39:$B$782,W$83)+'СЕТ СН'!$H$9+СВЦЭМ!$D$10+'СЕТ СН'!$H$5-'СЕТ СН'!$H$17</f>
        <v>4057.3720143</v>
      </c>
      <c r="X93" s="36">
        <f>SUMIFS(СВЦЭМ!$C$39:$C$782,СВЦЭМ!$A$39:$A$782,$A93,СВЦЭМ!$B$39:$B$782,X$83)+'СЕТ СН'!$H$9+СВЦЭМ!$D$10+'СЕТ СН'!$H$5-'СЕТ СН'!$H$17</f>
        <v>4063.2926625500004</v>
      </c>
      <c r="Y93" s="36">
        <f>SUMIFS(СВЦЭМ!$C$39:$C$782,СВЦЭМ!$A$39:$A$782,$A93,СВЦЭМ!$B$39:$B$782,Y$83)+'СЕТ СН'!$H$9+СВЦЭМ!$D$10+'СЕТ СН'!$H$5-'СЕТ СН'!$H$17</f>
        <v>4093.1233121300002</v>
      </c>
    </row>
    <row r="94" spans="1:25" ht="15.75" x14ac:dyDescent="0.2">
      <c r="A94" s="35">
        <f t="shared" si="2"/>
        <v>44572</v>
      </c>
      <c r="B94" s="36">
        <f>SUMIFS(СВЦЭМ!$C$39:$C$782,СВЦЭМ!$A$39:$A$782,$A94,СВЦЭМ!$B$39:$B$782,B$83)+'СЕТ СН'!$H$9+СВЦЭМ!$D$10+'СЕТ СН'!$H$5-'СЕТ СН'!$H$17</f>
        <v>4105.6642639000002</v>
      </c>
      <c r="C94" s="36">
        <f>SUMIFS(СВЦЭМ!$C$39:$C$782,СВЦЭМ!$A$39:$A$782,$A94,СВЦЭМ!$B$39:$B$782,C$83)+'СЕТ СН'!$H$9+СВЦЭМ!$D$10+'СЕТ СН'!$H$5-'СЕТ СН'!$H$17</f>
        <v>4129.3143977399995</v>
      </c>
      <c r="D94" s="36">
        <f>SUMIFS(СВЦЭМ!$C$39:$C$782,СВЦЭМ!$A$39:$A$782,$A94,СВЦЭМ!$B$39:$B$782,D$83)+'СЕТ СН'!$H$9+СВЦЭМ!$D$10+'СЕТ СН'!$H$5-'СЕТ СН'!$H$17</f>
        <v>4162.5701968000003</v>
      </c>
      <c r="E94" s="36">
        <f>SUMIFS(СВЦЭМ!$C$39:$C$782,СВЦЭМ!$A$39:$A$782,$A94,СВЦЭМ!$B$39:$B$782,E$83)+'СЕТ СН'!$H$9+СВЦЭМ!$D$10+'СЕТ СН'!$H$5-'СЕТ СН'!$H$17</f>
        <v>4151.2991414200005</v>
      </c>
      <c r="F94" s="36">
        <f>SUMIFS(СВЦЭМ!$C$39:$C$782,СВЦЭМ!$A$39:$A$782,$A94,СВЦЭМ!$B$39:$B$782,F$83)+'СЕТ СН'!$H$9+СВЦЭМ!$D$10+'СЕТ СН'!$H$5-'СЕТ СН'!$H$17</f>
        <v>4138.8228390000004</v>
      </c>
      <c r="G94" s="36">
        <f>SUMIFS(СВЦЭМ!$C$39:$C$782,СВЦЭМ!$A$39:$A$782,$A94,СВЦЭМ!$B$39:$B$782,G$83)+'СЕТ СН'!$H$9+СВЦЭМ!$D$10+'СЕТ СН'!$H$5-'СЕТ СН'!$H$17</f>
        <v>4118.3410794400006</v>
      </c>
      <c r="H94" s="36">
        <f>SUMIFS(СВЦЭМ!$C$39:$C$782,СВЦЭМ!$A$39:$A$782,$A94,СВЦЭМ!$B$39:$B$782,H$83)+'СЕТ СН'!$H$9+СВЦЭМ!$D$10+'СЕТ СН'!$H$5-'СЕТ СН'!$H$17</f>
        <v>4063.7075371600004</v>
      </c>
      <c r="I94" s="36">
        <f>SUMIFS(СВЦЭМ!$C$39:$C$782,СВЦЭМ!$A$39:$A$782,$A94,СВЦЭМ!$B$39:$B$782,I$83)+'СЕТ СН'!$H$9+СВЦЭМ!$D$10+'СЕТ СН'!$H$5-'СЕТ СН'!$H$17</f>
        <v>4061.55902436</v>
      </c>
      <c r="J94" s="36">
        <f>SUMIFS(СВЦЭМ!$C$39:$C$782,СВЦЭМ!$A$39:$A$782,$A94,СВЦЭМ!$B$39:$B$782,J$83)+'СЕТ СН'!$H$9+СВЦЭМ!$D$10+'СЕТ СН'!$H$5-'СЕТ СН'!$H$17</f>
        <v>4044.6008349399999</v>
      </c>
      <c r="K94" s="36">
        <f>SUMIFS(СВЦЭМ!$C$39:$C$782,СВЦЭМ!$A$39:$A$782,$A94,СВЦЭМ!$B$39:$B$782,K$83)+'СЕТ СН'!$H$9+СВЦЭМ!$D$10+'СЕТ СН'!$H$5-'СЕТ СН'!$H$17</f>
        <v>4029.3987918299999</v>
      </c>
      <c r="L94" s="36">
        <f>SUMIFS(СВЦЭМ!$C$39:$C$782,СВЦЭМ!$A$39:$A$782,$A94,СВЦЭМ!$B$39:$B$782,L$83)+'СЕТ СН'!$H$9+СВЦЭМ!$D$10+'СЕТ СН'!$H$5-'СЕТ СН'!$H$17</f>
        <v>4031.74183154</v>
      </c>
      <c r="M94" s="36">
        <f>SUMIFS(СВЦЭМ!$C$39:$C$782,СВЦЭМ!$A$39:$A$782,$A94,СВЦЭМ!$B$39:$B$782,M$83)+'СЕТ СН'!$H$9+СВЦЭМ!$D$10+'СЕТ СН'!$H$5-'СЕТ СН'!$H$17</f>
        <v>4035.1030530899998</v>
      </c>
      <c r="N94" s="36">
        <f>SUMIFS(СВЦЭМ!$C$39:$C$782,СВЦЭМ!$A$39:$A$782,$A94,СВЦЭМ!$B$39:$B$782,N$83)+'СЕТ СН'!$H$9+СВЦЭМ!$D$10+'СЕТ СН'!$H$5-'СЕТ СН'!$H$17</f>
        <v>4049.4459267299999</v>
      </c>
      <c r="O94" s="36">
        <f>SUMIFS(СВЦЭМ!$C$39:$C$782,СВЦЭМ!$A$39:$A$782,$A94,СВЦЭМ!$B$39:$B$782,O$83)+'СЕТ СН'!$H$9+СВЦЭМ!$D$10+'СЕТ СН'!$H$5-'СЕТ СН'!$H$17</f>
        <v>4083.9714570200003</v>
      </c>
      <c r="P94" s="36">
        <f>SUMIFS(СВЦЭМ!$C$39:$C$782,СВЦЭМ!$A$39:$A$782,$A94,СВЦЭМ!$B$39:$B$782,P$83)+'СЕТ СН'!$H$9+СВЦЭМ!$D$10+'СЕТ СН'!$H$5-'СЕТ СН'!$H$17</f>
        <v>4088.5421016400001</v>
      </c>
      <c r="Q94" s="36">
        <f>SUMIFS(СВЦЭМ!$C$39:$C$782,СВЦЭМ!$A$39:$A$782,$A94,СВЦЭМ!$B$39:$B$782,Q$83)+'СЕТ СН'!$H$9+СВЦЭМ!$D$10+'СЕТ СН'!$H$5-'СЕТ СН'!$H$17</f>
        <v>4091.0882654699999</v>
      </c>
      <c r="R94" s="36">
        <f>SUMIFS(СВЦЭМ!$C$39:$C$782,СВЦЭМ!$A$39:$A$782,$A94,СВЦЭМ!$B$39:$B$782,R$83)+'СЕТ СН'!$H$9+СВЦЭМ!$D$10+'СЕТ СН'!$H$5-'СЕТ СН'!$H$17</f>
        <v>4049.3976949300004</v>
      </c>
      <c r="S94" s="36">
        <f>SUMIFS(СВЦЭМ!$C$39:$C$782,СВЦЭМ!$A$39:$A$782,$A94,СВЦЭМ!$B$39:$B$782,S$83)+'СЕТ СН'!$H$9+СВЦЭМ!$D$10+'СЕТ СН'!$H$5-'СЕТ СН'!$H$17</f>
        <v>4012.48388071</v>
      </c>
      <c r="T94" s="36">
        <f>SUMIFS(СВЦЭМ!$C$39:$C$782,СВЦЭМ!$A$39:$A$782,$A94,СВЦЭМ!$B$39:$B$782,T$83)+'СЕТ СН'!$H$9+СВЦЭМ!$D$10+'СЕТ СН'!$H$5-'СЕТ СН'!$H$17</f>
        <v>4008.0025498599998</v>
      </c>
      <c r="U94" s="36">
        <f>SUMIFS(СВЦЭМ!$C$39:$C$782,СВЦЭМ!$A$39:$A$782,$A94,СВЦЭМ!$B$39:$B$782,U$83)+'СЕТ СН'!$H$9+СВЦЭМ!$D$10+'СЕТ СН'!$H$5-'СЕТ СН'!$H$17</f>
        <v>4021.0985047499998</v>
      </c>
      <c r="V94" s="36">
        <f>SUMIFS(СВЦЭМ!$C$39:$C$782,СВЦЭМ!$A$39:$A$782,$A94,СВЦЭМ!$B$39:$B$782,V$83)+'СЕТ СН'!$H$9+СВЦЭМ!$D$10+'СЕТ СН'!$H$5-'СЕТ СН'!$H$17</f>
        <v>4043.8754969900001</v>
      </c>
      <c r="W94" s="36">
        <f>SUMIFS(СВЦЭМ!$C$39:$C$782,СВЦЭМ!$A$39:$A$782,$A94,СВЦЭМ!$B$39:$B$782,W$83)+'СЕТ СН'!$H$9+СВЦЭМ!$D$10+'СЕТ СН'!$H$5-'СЕТ СН'!$H$17</f>
        <v>4072.39762952</v>
      </c>
      <c r="X94" s="36">
        <f>SUMIFS(СВЦЭМ!$C$39:$C$782,СВЦЭМ!$A$39:$A$782,$A94,СВЦЭМ!$B$39:$B$782,X$83)+'СЕТ СН'!$H$9+СВЦЭМ!$D$10+'СЕТ СН'!$H$5-'СЕТ СН'!$H$17</f>
        <v>4092.5573417300002</v>
      </c>
      <c r="Y94" s="36">
        <f>SUMIFS(СВЦЭМ!$C$39:$C$782,СВЦЭМ!$A$39:$A$782,$A94,СВЦЭМ!$B$39:$B$782,Y$83)+'СЕТ СН'!$H$9+СВЦЭМ!$D$10+'СЕТ СН'!$H$5-'СЕТ СН'!$H$17</f>
        <v>4115.2683091899999</v>
      </c>
    </row>
    <row r="95" spans="1:25" ht="15.75" x14ac:dyDescent="0.2">
      <c r="A95" s="35">
        <f t="shared" si="2"/>
        <v>44573</v>
      </c>
      <c r="B95" s="36">
        <f>SUMIFS(СВЦЭМ!$C$39:$C$782,СВЦЭМ!$A$39:$A$782,$A95,СВЦЭМ!$B$39:$B$782,B$83)+'СЕТ СН'!$H$9+СВЦЭМ!$D$10+'СЕТ СН'!$H$5-'СЕТ СН'!$H$17</f>
        <v>4117.8877147200001</v>
      </c>
      <c r="C95" s="36">
        <f>SUMIFS(СВЦЭМ!$C$39:$C$782,СВЦЭМ!$A$39:$A$782,$A95,СВЦЭМ!$B$39:$B$782,C$83)+'СЕТ СН'!$H$9+СВЦЭМ!$D$10+'СЕТ СН'!$H$5-'СЕТ СН'!$H$17</f>
        <v>4130.7016303800001</v>
      </c>
      <c r="D95" s="36">
        <f>SUMIFS(СВЦЭМ!$C$39:$C$782,СВЦЭМ!$A$39:$A$782,$A95,СВЦЭМ!$B$39:$B$782,D$83)+'СЕТ СН'!$H$9+СВЦЭМ!$D$10+'СЕТ СН'!$H$5-'СЕТ СН'!$H$17</f>
        <v>4147.7009975700003</v>
      </c>
      <c r="E95" s="36">
        <f>SUMIFS(СВЦЭМ!$C$39:$C$782,СВЦЭМ!$A$39:$A$782,$A95,СВЦЭМ!$B$39:$B$782,E$83)+'СЕТ СН'!$H$9+СВЦЭМ!$D$10+'СЕТ СН'!$H$5-'СЕТ СН'!$H$17</f>
        <v>4153.4371165399998</v>
      </c>
      <c r="F95" s="36">
        <f>SUMIFS(СВЦЭМ!$C$39:$C$782,СВЦЭМ!$A$39:$A$782,$A95,СВЦЭМ!$B$39:$B$782,F$83)+'СЕТ СН'!$H$9+СВЦЭМ!$D$10+'СЕТ СН'!$H$5-'СЕТ СН'!$H$17</f>
        <v>4142.9305482500004</v>
      </c>
      <c r="G95" s="36">
        <f>SUMIFS(СВЦЭМ!$C$39:$C$782,СВЦЭМ!$A$39:$A$782,$A95,СВЦЭМ!$B$39:$B$782,G$83)+'СЕТ СН'!$H$9+СВЦЭМ!$D$10+'СЕТ СН'!$H$5-'СЕТ СН'!$H$17</f>
        <v>4107.8417122600003</v>
      </c>
      <c r="H95" s="36">
        <f>SUMIFS(СВЦЭМ!$C$39:$C$782,СВЦЭМ!$A$39:$A$782,$A95,СВЦЭМ!$B$39:$B$782,H$83)+'СЕТ СН'!$H$9+СВЦЭМ!$D$10+'СЕТ СН'!$H$5-'СЕТ СН'!$H$17</f>
        <v>4051.5596549299999</v>
      </c>
      <c r="I95" s="36">
        <f>SUMIFS(СВЦЭМ!$C$39:$C$782,СВЦЭМ!$A$39:$A$782,$A95,СВЦЭМ!$B$39:$B$782,I$83)+'СЕТ СН'!$H$9+СВЦЭМ!$D$10+'СЕТ СН'!$H$5-'СЕТ СН'!$H$17</f>
        <v>4062.9019211300001</v>
      </c>
      <c r="J95" s="36">
        <f>SUMIFS(СВЦЭМ!$C$39:$C$782,СВЦЭМ!$A$39:$A$782,$A95,СВЦЭМ!$B$39:$B$782,J$83)+'СЕТ СН'!$H$9+СВЦЭМ!$D$10+'СЕТ СН'!$H$5-'СЕТ СН'!$H$17</f>
        <v>4043.5343440200004</v>
      </c>
      <c r="K95" s="36">
        <f>SUMIFS(СВЦЭМ!$C$39:$C$782,СВЦЭМ!$A$39:$A$782,$A95,СВЦЭМ!$B$39:$B$782,K$83)+'СЕТ СН'!$H$9+СВЦЭМ!$D$10+'СЕТ СН'!$H$5-'СЕТ СН'!$H$17</f>
        <v>4046.4004086900004</v>
      </c>
      <c r="L95" s="36">
        <f>SUMIFS(СВЦЭМ!$C$39:$C$782,СВЦЭМ!$A$39:$A$782,$A95,СВЦЭМ!$B$39:$B$782,L$83)+'СЕТ СН'!$H$9+СВЦЭМ!$D$10+'СЕТ СН'!$H$5-'СЕТ СН'!$H$17</f>
        <v>4049.5545106300001</v>
      </c>
      <c r="M95" s="36">
        <f>SUMIFS(СВЦЭМ!$C$39:$C$782,СВЦЭМ!$A$39:$A$782,$A95,СВЦЭМ!$B$39:$B$782,M$83)+'СЕТ СН'!$H$9+СВЦЭМ!$D$10+'СЕТ СН'!$H$5-'СЕТ СН'!$H$17</f>
        <v>4047.0056153800001</v>
      </c>
      <c r="N95" s="36">
        <f>SUMIFS(СВЦЭМ!$C$39:$C$782,СВЦЭМ!$A$39:$A$782,$A95,СВЦЭМ!$B$39:$B$782,N$83)+'СЕТ СН'!$H$9+СВЦЭМ!$D$10+'СЕТ СН'!$H$5-'СЕТ СН'!$H$17</f>
        <v>4067.3232498500001</v>
      </c>
      <c r="O95" s="36">
        <f>SUMIFS(СВЦЭМ!$C$39:$C$782,СВЦЭМ!$A$39:$A$782,$A95,СВЦЭМ!$B$39:$B$782,O$83)+'СЕТ СН'!$H$9+СВЦЭМ!$D$10+'СЕТ СН'!$H$5-'СЕТ СН'!$H$17</f>
        <v>4098.9743477100001</v>
      </c>
      <c r="P95" s="36">
        <f>SUMIFS(СВЦЭМ!$C$39:$C$782,СВЦЭМ!$A$39:$A$782,$A95,СВЦЭМ!$B$39:$B$782,P$83)+'СЕТ СН'!$H$9+СВЦЭМ!$D$10+'СЕТ СН'!$H$5-'СЕТ СН'!$H$17</f>
        <v>4106.9109084800002</v>
      </c>
      <c r="Q95" s="36">
        <f>SUMIFS(СВЦЭМ!$C$39:$C$782,СВЦЭМ!$A$39:$A$782,$A95,СВЦЭМ!$B$39:$B$782,Q$83)+'СЕТ СН'!$H$9+СВЦЭМ!$D$10+'СЕТ СН'!$H$5-'СЕТ СН'!$H$17</f>
        <v>4106.5759125200002</v>
      </c>
      <c r="R95" s="36">
        <f>SUMIFS(СВЦЭМ!$C$39:$C$782,СВЦЭМ!$A$39:$A$782,$A95,СВЦЭМ!$B$39:$B$782,R$83)+'СЕТ СН'!$H$9+СВЦЭМ!$D$10+'СЕТ СН'!$H$5-'СЕТ СН'!$H$17</f>
        <v>4058.2631398600001</v>
      </c>
      <c r="S95" s="36">
        <f>SUMIFS(СВЦЭМ!$C$39:$C$782,СВЦЭМ!$A$39:$A$782,$A95,СВЦЭМ!$B$39:$B$782,S$83)+'СЕТ СН'!$H$9+СВЦЭМ!$D$10+'СЕТ СН'!$H$5-'СЕТ СН'!$H$17</f>
        <v>4017.46148537</v>
      </c>
      <c r="T95" s="36">
        <f>SUMIFS(СВЦЭМ!$C$39:$C$782,СВЦЭМ!$A$39:$A$782,$A95,СВЦЭМ!$B$39:$B$782,T$83)+'СЕТ СН'!$H$9+СВЦЭМ!$D$10+'СЕТ СН'!$H$5-'СЕТ СН'!$H$17</f>
        <v>4014.5348754400002</v>
      </c>
      <c r="U95" s="36">
        <f>SUMIFS(СВЦЭМ!$C$39:$C$782,СВЦЭМ!$A$39:$A$782,$A95,СВЦЭМ!$B$39:$B$782,U$83)+'СЕТ СН'!$H$9+СВЦЭМ!$D$10+'СЕТ СН'!$H$5-'СЕТ СН'!$H$17</f>
        <v>4033.00328863</v>
      </c>
      <c r="V95" s="36">
        <f>SUMIFS(СВЦЭМ!$C$39:$C$782,СВЦЭМ!$A$39:$A$782,$A95,СВЦЭМ!$B$39:$B$782,V$83)+'СЕТ СН'!$H$9+СВЦЭМ!$D$10+'СЕТ СН'!$H$5-'СЕТ СН'!$H$17</f>
        <v>4046.09260958</v>
      </c>
      <c r="W95" s="36">
        <f>SUMIFS(СВЦЭМ!$C$39:$C$782,СВЦЭМ!$A$39:$A$782,$A95,СВЦЭМ!$B$39:$B$782,W$83)+'СЕТ СН'!$H$9+СВЦЭМ!$D$10+'СЕТ СН'!$H$5-'СЕТ СН'!$H$17</f>
        <v>4063.9991849100002</v>
      </c>
      <c r="X95" s="36">
        <f>SUMIFS(СВЦЭМ!$C$39:$C$782,СВЦЭМ!$A$39:$A$782,$A95,СВЦЭМ!$B$39:$B$782,X$83)+'СЕТ СН'!$H$9+СВЦЭМ!$D$10+'СЕТ СН'!$H$5-'СЕТ СН'!$H$17</f>
        <v>4081.6595354299998</v>
      </c>
      <c r="Y95" s="36">
        <f>SUMIFS(СВЦЭМ!$C$39:$C$782,СВЦЭМ!$A$39:$A$782,$A95,СВЦЭМ!$B$39:$B$782,Y$83)+'СЕТ СН'!$H$9+СВЦЭМ!$D$10+'СЕТ СН'!$H$5-'СЕТ СН'!$H$17</f>
        <v>4093.0159386</v>
      </c>
    </row>
    <row r="96" spans="1:25" ht="15.75" x14ac:dyDescent="0.2">
      <c r="A96" s="35">
        <f t="shared" si="2"/>
        <v>44574</v>
      </c>
      <c r="B96" s="36">
        <f>SUMIFS(СВЦЭМ!$C$39:$C$782,СВЦЭМ!$A$39:$A$782,$A96,СВЦЭМ!$B$39:$B$782,B$83)+'СЕТ СН'!$H$9+СВЦЭМ!$D$10+'СЕТ СН'!$H$5-'СЕТ СН'!$H$17</f>
        <v>4131.4384210600001</v>
      </c>
      <c r="C96" s="36">
        <f>SUMIFS(СВЦЭМ!$C$39:$C$782,СВЦЭМ!$A$39:$A$782,$A96,СВЦЭМ!$B$39:$B$782,C$83)+'СЕТ СН'!$H$9+СВЦЭМ!$D$10+'СЕТ СН'!$H$5-'СЕТ СН'!$H$17</f>
        <v>4148.7162979700006</v>
      </c>
      <c r="D96" s="36">
        <f>SUMIFS(СВЦЭМ!$C$39:$C$782,СВЦЭМ!$A$39:$A$782,$A96,СВЦЭМ!$B$39:$B$782,D$83)+'СЕТ СН'!$H$9+СВЦЭМ!$D$10+'СЕТ СН'!$H$5-'СЕТ СН'!$H$17</f>
        <v>4150.0379124700003</v>
      </c>
      <c r="E96" s="36">
        <f>SUMIFS(СВЦЭМ!$C$39:$C$782,СВЦЭМ!$A$39:$A$782,$A96,СВЦЭМ!$B$39:$B$782,E$83)+'СЕТ СН'!$H$9+СВЦЭМ!$D$10+'СЕТ СН'!$H$5-'СЕТ СН'!$H$17</f>
        <v>4154.4458727399997</v>
      </c>
      <c r="F96" s="36">
        <f>SUMIFS(СВЦЭМ!$C$39:$C$782,СВЦЭМ!$A$39:$A$782,$A96,СВЦЭМ!$B$39:$B$782,F$83)+'СЕТ СН'!$H$9+СВЦЭМ!$D$10+'СЕТ СН'!$H$5-'СЕТ СН'!$H$17</f>
        <v>4147.6191978400002</v>
      </c>
      <c r="G96" s="36">
        <f>SUMIFS(СВЦЭМ!$C$39:$C$782,СВЦЭМ!$A$39:$A$782,$A96,СВЦЭМ!$B$39:$B$782,G$83)+'СЕТ СН'!$H$9+СВЦЭМ!$D$10+'СЕТ СН'!$H$5-'СЕТ СН'!$H$17</f>
        <v>4099.6827764400005</v>
      </c>
      <c r="H96" s="36">
        <f>SUMIFS(СВЦЭМ!$C$39:$C$782,СВЦЭМ!$A$39:$A$782,$A96,СВЦЭМ!$B$39:$B$782,H$83)+'СЕТ СН'!$H$9+СВЦЭМ!$D$10+'СЕТ СН'!$H$5-'СЕТ СН'!$H$17</f>
        <v>4058.8680170899997</v>
      </c>
      <c r="I96" s="36">
        <f>SUMIFS(СВЦЭМ!$C$39:$C$782,СВЦЭМ!$A$39:$A$782,$A96,СВЦЭМ!$B$39:$B$782,I$83)+'СЕТ СН'!$H$9+СВЦЭМ!$D$10+'СЕТ СН'!$H$5-'СЕТ СН'!$H$17</f>
        <v>4051.8425269999998</v>
      </c>
      <c r="J96" s="36">
        <f>SUMIFS(СВЦЭМ!$C$39:$C$782,СВЦЭМ!$A$39:$A$782,$A96,СВЦЭМ!$B$39:$B$782,J$83)+'СЕТ СН'!$H$9+СВЦЭМ!$D$10+'СЕТ СН'!$H$5-'СЕТ СН'!$H$17</f>
        <v>4052.2397128399998</v>
      </c>
      <c r="K96" s="36">
        <f>SUMIFS(СВЦЭМ!$C$39:$C$782,СВЦЭМ!$A$39:$A$782,$A96,СВЦЭМ!$B$39:$B$782,K$83)+'СЕТ СН'!$H$9+СВЦЭМ!$D$10+'СЕТ СН'!$H$5-'СЕТ СН'!$H$17</f>
        <v>4042.5554616099998</v>
      </c>
      <c r="L96" s="36">
        <f>SUMIFS(СВЦЭМ!$C$39:$C$782,СВЦЭМ!$A$39:$A$782,$A96,СВЦЭМ!$B$39:$B$782,L$83)+'СЕТ СН'!$H$9+СВЦЭМ!$D$10+'СЕТ СН'!$H$5-'СЕТ СН'!$H$17</f>
        <v>4051.8392372899998</v>
      </c>
      <c r="M96" s="36">
        <f>SUMIFS(СВЦЭМ!$C$39:$C$782,СВЦЭМ!$A$39:$A$782,$A96,СВЦЭМ!$B$39:$B$782,M$83)+'СЕТ СН'!$H$9+СВЦЭМ!$D$10+'СЕТ СН'!$H$5-'СЕТ СН'!$H$17</f>
        <v>4070.2762064600001</v>
      </c>
      <c r="N96" s="36">
        <f>SUMIFS(СВЦЭМ!$C$39:$C$782,СВЦЭМ!$A$39:$A$782,$A96,СВЦЭМ!$B$39:$B$782,N$83)+'СЕТ СН'!$H$9+СВЦЭМ!$D$10+'СЕТ СН'!$H$5-'СЕТ СН'!$H$17</f>
        <v>4082.1852441199999</v>
      </c>
      <c r="O96" s="36">
        <f>SUMIFS(СВЦЭМ!$C$39:$C$782,СВЦЭМ!$A$39:$A$782,$A96,СВЦЭМ!$B$39:$B$782,O$83)+'СЕТ СН'!$H$9+СВЦЭМ!$D$10+'СЕТ СН'!$H$5-'СЕТ СН'!$H$17</f>
        <v>4118.9382890100005</v>
      </c>
      <c r="P96" s="36">
        <f>SUMIFS(СВЦЭМ!$C$39:$C$782,СВЦЭМ!$A$39:$A$782,$A96,СВЦЭМ!$B$39:$B$782,P$83)+'СЕТ СН'!$H$9+СВЦЭМ!$D$10+'СЕТ СН'!$H$5-'СЕТ СН'!$H$17</f>
        <v>4123.02053763</v>
      </c>
      <c r="Q96" s="36">
        <f>SUMIFS(СВЦЭМ!$C$39:$C$782,СВЦЭМ!$A$39:$A$782,$A96,СВЦЭМ!$B$39:$B$782,Q$83)+'СЕТ СН'!$H$9+СВЦЭМ!$D$10+'СЕТ СН'!$H$5-'СЕТ СН'!$H$17</f>
        <v>4124.66854332</v>
      </c>
      <c r="R96" s="36">
        <f>SUMIFS(СВЦЭМ!$C$39:$C$782,СВЦЭМ!$A$39:$A$782,$A96,СВЦЭМ!$B$39:$B$782,R$83)+'СЕТ СН'!$H$9+СВЦЭМ!$D$10+'СЕТ СН'!$H$5-'СЕТ СН'!$H$17</f>
        <v>4077.4589000300002</v>
      </c>
      <c r="S96" s="36">
        <f>SUMIFS(СВЦЭМ!$C$39:$C$782,СВЦЭМ!$A$39:$A$782,$A96,СВЦЭМ!$B$39:$B$782,S$83)+'СЕТ СН'!$H$9+СВЦЭМ!$D$10+'СЕТ СН'!$H$5-'СЕТ СН'!$H$17</f>
        <v>4049.3868837800001</v>
      </c>
      <c r="T96" s="36">
        <f>SUMIFS(СВЦЭМ!$C$39:$C$782,СВЦЭМ!$A$39:$A$782,$A96,СВЦЭМ!$B$39:$B$782,T$83)+'СЕТ СН'!$H$9+СВЦЭМ!$D$10+'СЕТ СН'!$H$5-'СЕТ СН'!$H$17</f>
        <v>4056.58929928</v>
      </c>
      <c r="U96" s="36">
        <f>SUMIFS(СВЦЭМ!$C$39:$C$782,СВЦЭМ!$A$39:$A$782,$A96,СВЦЭМ!$B$39:$B$782,U$83)+'СЕТ СН'!$H$9+СВЦЭМ!$D$10+'СЕТ СН'!$H$5-'СЕТ СН'!$H$17</f>
        <v>4059.2569865400001</v>
      </c>
      <c r="V96" s="36">
        <f>SUMIFS(СВЦЭМ!$C$39:$C$782,СВЦЭМ!$A$39:$A$782,$A96,СВЦЭМ!$B$39:$B$782,V$83)+'СЕТ СН'!$H$9+СВЦЭМ!$D$10+'СЕТ СН'!$H$5-'СЕТ СН'!$H$17</f>
        <v>4064.9082315200003</v>
      </c>
      <c r="W96" s="36">
        <f>SUMIFS(СВЦЭМ!$C$39:$C$782,СВЦЭМ!$A$39:$A$782,$A96,СВЦЭМ!$B$39:$B$782,W$83)+'СЕТ СН'!$H$9+СВЦЭМ!$D$10+'СЕТ СН'!$H$5-'СЕТ СН'!$H$17</f>
        <v>4083.3646728200001</v>
      </c>
      <c r="X96" s="36">
        <f>SUMIFS(СВЦЭМ!$C$39:$C$782,СВЦЭМ!$A$39:$A$782,$A96,СВЦЭМ!$B$39:$B$782,X$83)+'СЕТ СН'!$H$9+СВЦЭМ!$D$10+'СЕТ СН'!$H$5-'СЕТ СН'!$H$17</f>
        <v>4102.47374588</v>
      </c>
      <c r="Y96" s="36">
        <f>SUMIFS(СВЦЭМ!$C$39:$C$782,СВЦЭМ!$A$39:$A$782,$A96,СВЦЭМ!$B$39:$B$782,Y$83)+'СЕТ СН'!$H$9+СВЦЭМ!$D$10+'СЕТ СН'!$H$5-'СЕТ СН'!$H$17</f>
        <v>4131.8513603499996</v>
      </c>
    </row>
    <row r="97" spans="1:25" ht="15.75" x14ac:dyDescent="0.2">
      <c r="A97" s="35">
        <f t="shared" si="2"/>
        <v>44575</v>
      </c>
      <c r="B97" s="36">
        <f>SUMIFS(СВЦЭМ!$C$39:$C$782,СВЦЭМ!$A$39:$A$782,$A97,СВЦЭМ!$B$39:$B$782,B$83)+'СЕТ СН'!$H$9+СВЦЭМ!$D$10+'СЕТ СН'!$H$5-'СЕТ СН'!$H$17</f>
        <v>4152.5745592399999</v>
      </c>
      <c r="C97" s="36">
        <f>SUMIFS(СВЦЭМ!$C$39:$C$782,СВЦЭМ!$A$39:$A$782,$A97,СВЦЭМ!$B$39:$B$782,C$83)+'СЕТ СН'!$H$9+СВЦЭМ!$D$10+'СЕТ СН'!$H$5-'СЕТ СН'!$H$17</f>
        <v>4176.5335276100004</v>
      </c>
      <c r="D97" s="36">
        <f>SUMIFS(СВЦЭМ!$C$39:$C$782,СВЦЭМ!$A$39:$A$782,$A97,СВЦЭМ!$B$39:$B$782,D$83)+'СЕТ СН'!$H$9+СВЦЭМ!$D$10+'СЕТ СН'!$H$5-'СЕТ СН'!$H$17</f>
        <v>4193.92838923</v>
      </c>
      <c r="E97" s="36">
        <f>SUMIFS(СВЦЭМ!$C$39:$C$782,СВЦЭМ!$A$39:$A$782,$A97,СВЦЭМ!$B$39:$B$782,E$83)+'СЕТ СН'!$H$9+СВЦЭМ!$D$10+'СЕТ СН'!$H$5-'СЕТ СН'!$H$17</f>
        <v>4188.6379813200001</v>
      </c>
      <c r="F97" s="36">
        <f>SUMIFS(СВЦЭМ!$C$39:$C$782,СВЦЭМ!$A$39:$A$782,$A97,СВЦЭМ!$B$39:$B$782,F$83)+'СЕТ СН'!$H$9+СВЦЭМ!$D$10+'СЕТ СН'!$H$5-'СЕТ СН'!$H$17</f>
        <v>4182.0903737299996</v>
      </c>
      <c r="G97" s="36">
        <f>SUMIFS(СВЦЭМ!$C$39:$C$782,СВЦЭМ!$A$39:$A$782,$A97,СВЦЭМ!$B$39:$B$782,G$83)+'СЕТ СН'!$H$9+СВЦЭМ!$D$10+'СЕТ СН'!$H$5-'СЕТ СН'!$H$17</f>
        <v>4161.76288776</v>
      </c>
      <c r="H97" s="36">
        <f>SUMIFS(СВЦЭМ!$C$39:$C$782,СВЦЭМ!$A$39:$A$782,$A97,СВЦЭМ!$B$39:$B$782,H$83)+'СЕТ СН'!$H$9+СВЦЭМ!$D$10+'СЕТ СН'!$H$5-'СЕТ СН'!$H$17</f>
        <v>4117.7648663099999</v>
      </c>
      <c r="I97" s="36">
        <f>SUMIFS(СВЦЭМ!$C$39:$C$782,СВЦЭМ!$A$39:$A$782,$A97,СВЦЭМ!$B$39:$B$782,I$83)+'СЕТ СН'!$H$9+СВЦЭМ!$D$10+'СЕТ СН'!$H$5-'СЕТ СН'!$H$17</f>
        <v>4087.8961156100004</v>
      </c>
      <c r="J97" s="36">
        <f>SUMIFS(СВЦЭМ!$C$39:$C$782,СВЦЭМ!$A$39:$A$782,$A97,СВЦЭМ!$B$39:$B$782,J$83)+'СЕТ СН'!$H$9+СВЦЭМ!$D$10+'СЕТ СН'!$H$5-'СЕТ СН'!$H$17</f>
        <v>4080.49090604</v>
      </c>
      <c r="K97" s="36">
        <f>SUMIFS(СВЦЭМ!$C$39:$C$782,СВЦЭМ!$A$39:$A$782,$A97,СВЦЭМ!$B$39:$B$782,K$83)+'СЕТ СН'!$H$9+СВЦЭМ!$D$10+'СЕТ СН'!$H$5-'СЕТ СН'!$H$17</f>
        <v>4069.6604070900003</v>
      </c>
      <c r="L97" s="36">
        <f>SUMIFS(СВЦЭМ!$C$39:$C$782,СВЦЭМ!$A$39:$A$782,$A97,СВЦЭМ!$B$39:$B$782,L$83)+'СЕТ СН'!$H$9+СВЦЭМ!$D$10+'СЕТ СН'!$H$5-'СЕТ СН'!$H$17</f>
        <v>4087.4423334399999</v>
      </c>
      <c r="M97" s="36">
        <f>SUMIFS(СВЦЭМ!$C$39:$C$782,СВЦЭМ!$A$39:$A$782,$A97,СВЦЭМ!$B$39:$B$782,M$83)+'СЕТ СН'!$H$9+СВЦЭМ!$D$10+'СЕТ СН'!$H$5-'СЕТ СН'!$H$17</f>
        <v>4100.7914489300001</v>
      </c>
      <c r="N97" s="36">
        <f>SUMIFS(СВЦЭМ!$C$39:$C$782,СВЦЭМ!$A$39:$A$782,$A97,СВЦЭМ!$B$39:$B$782,N$83)+'СЕТ СН'!$H$9+СВЦЭМ!$D$10+'СЕТ СН'!$H$5-'СЕТ СН'!$H$17</f>
        <v>4105.95012615</v>
      </c>
      <c r="O97" s="36">
        <f>SUMIFS(СВЦЭМ!$C$39:$C$782,СВЦЭМ!$A$39:$A$782,$A97,СВЦЭМ!$B$39:$B$782,O$83)+'СЕТ СН'!$H$9+СВЦЭМ!$D$10+'СЕТ СН'!$H$5-'СЕТ СН'!$H$17</f>
        <v>4132.6099528200002</v>
      </c>
      <c r="P97" s="36">
        <f>SUMIFS(СВЦЭМ!$C$39:$C$782,СВЦЭМ!$A$39:$A$782,$A97,СВЦЭМ!$B$39:$B$782,P$83)+'СЕТ СН'!$H$9+СВЦЭМ!$D$10+'СЕТ СН'!$H$5-'СЕТ СН'!$H$17</f>
        <v>4156.6494195800005</v>
      </c>
      <c r="Q97" s="36">
        <f>SUMIFS(СВЦЭМ!$C$39:$C$782,СВЦЭМ!$A$39:$A$782,$A97,СВЦЭМ!$B$39:$B$782,Q$83)+'СЕТ СН'!$H$9+СВЦЭМ!$D$10+'СЕТ СН'!$H$5-'СЕТ СН'!$H$17</f>
        <v>4147.8539412199998</v>
      </c>
      <c r="R97" s="36">
        <f>SUMIFS(СВЦЭМ!$C$39:$C$782,СВЦЭМ!$A$39:$A$782,$A97,СВЦЭМ!$B$39:$B$782,R$83)+'СЕТ СН'!$H$9+СВЦЭМ!$D$10+'СЕТ СН'!$H$5-'СЕТ СН'!$H$17</f>
        <v>4100.2829165200001</v>
      </c>
      <c r="S97" s="36">
        <f>SUMIFS(СВЦЭМ!$C$39:$C$782,СВЦЭМ!$A$39:$A$782,$A97,СВЦЭМ!$B$39:$B$782,S$83)+'СЕТ СН'!$H$9+СВЦЭМ!$D$10+'СЕТ СН'!$H$5-'СЕТ СН'!$H$17</f>
        <v>4084.2566311800001</v>
      </c>
      <c r="T97" s="36">
        <f>SUMIFS(СВЦЭМ!$C$39:$C$782,СВЦЭМ!$A$39:$A$782,$A97,СВЦЭМ!$B$39:$B$782,T$83)+'СЕТ СН'!$H$9+СВЦЭМ!$D$10+'СЕТ СН'!$H$5-'СЕТ СН'!$H$17</f>
        <v>4071.6219517999998</v>
      </c>
      <c r="U97" s="36">
        <f>SUMIFS(СВЦЭМ!$C$39:$C$782,СВЦЭМ!$A$39:$A$782,$A97,СВЦЭМ!$B$39:$B$782,U$83)+'СЕТ СН'!$H$9+СВЦЭМ!$D$10+'СЕТ СН'!$H$5-'СЕТ СН'!$H$17</f>
        <v>4079.5468218000001</v>
      </c>
      <c r="V97" s="36">
        <f>SUMIFS(СВЦЭМ!$C$39:$C$782,СВЦЭМ!$A$39:$A$782,$A97,СВЦЭМ!$B$39:$B$782,V$83)+'СЕТ СН'!$H$9+СВЦЭМ!$D$10+'СЕТ СН'!$H$5-'СЕТ СН'!$H$17</f>
        <v>4087.24439583</v>
      </c>
      <c r="W97" s="36">
        <f>SUMIFS(СВЦЭМ!$C$39:$C$782,СВЦЭМ!$A$39:$A$782,$A97,СВЦЭМ!$B$39:$B$782,W$83)+'СЕТ СН'!$H$9+СВЦЭМ!$D$10+'СЕТ СН'!$H$5-'СЕТ СН'!$H$17</f>
        <v>4086.5873808400002</v>
      </c>
      <c r="X97" s="36">
        <f>SUMIFS(СВЦЭМ!$C$39:$C$782,СВЦЭМ!$A$39:$A$782,$A97,СВЦЭМ!$B$39:$B$782,X$83)+'СЕТ СН'!$H$9+СВЦЭМ!$D$10+'СЕТ СН'!$H$5-'СЕТ СН'!$H$17</f>
        <v>4105.3580855099999</v>
      </c>
      <c r="Y97" s="36">
        <f>SUMIFS(СВЦЭМ!$C$39:$C$782,СВЦЭМ!$A$39:$A$782,$A97,СВЦЭМ!$B$39:$B$782,Y$83)+'СЕТ СН'!$H$9+СВЦЭМ!$D$10+'СЕТ СН'!$H$5-'СЕТ СН'!$H$17</f>
        <v>4118.7095690599999</v>
      </c>
    </row>
    <row r="98" spans="1:25" ht="15.75" x14ac:dyDescent="0.2">
      <c r="A98" s="35">
        <f t="shared" si="2"/>
        <v>44576</v>
      </c>
      <c r="B98" s="36">
        <f>SUMIFS(СВЦЭМ!$C$39:$C$782,СВЦЭМ!$A$39:$A$782,$A98,СВЦЭМ!$B$39:$B$782,B$83)+'СЕТ СН'!$H$9+СВЦЭМ!$D$10+'СЕТ СН'!$H$5-'СЕТ СН'!$H$17</f>
        <v>4096.2822153500001</v>
      </c>
      <c r="C98" s="36">
        <f>SUMIFS(СВЦЭМ!$C$39:$C$782,СВЦЭМ!$A$39:$A$782,$A98,СВЦЭМ!$B$39:$B$782,C$83)+'СЕТ СН'!$H$9+СВЦЭМ!$D$10+'СЕТ СН'!$H$5-'СЕТ СН'!$H$17</f>
        <v>4047.4675508800001</v>
      </c>
      <c r="D98" s="36">
        <f>SUMIFS(СВЦЭМ!$C$39:$C$782,СВЦЭМ!$A$39:$A$782,$A98,СВЦЭМ!$B$39:$B$782,D$83)+'СЕТ СН'!$H$9+СВЦЭМ!$D$10+'СЕТ СН'!$H$5-'СЕТ СН'!$H$17</f>
        <v>4096.9277277000001</v>
      </c>
      <c r="E98" s="36">
        <f>SUMIFS(СВЦЭМ!$C$39:$C$782,СВЦЭМ!$A$39:$A$782,$A98,СВЦЭМ!$B$39:$B$782,E$83)+'СЕТ СН'!$H$9+СВЦЭМ!$D$10+'СЕТ СН'!$H$5-'СЕТ СН'!$H$17</f>
        <v>4109.5879302900003</v>
      </c>
      <c r="F98" s="36">
        <f>SUMIFS(СВЦЭМ!$C$39:$C$782,СВЦЭМ!$A$39:$A$782,$A98,СВЦЭМ!$B$39:$B$782,F$83)+'СЕТ СН'!$H$9+СВЦЭМ!$D$10+'СЕТ СН'!$H$5-'СЕТ СН'!$H$17</f>
        <v>4109.7373941200003</v>
      </c>
      <c r="G98" s="36">
        <f>SUMIFS(СВЦЭМ!$C$39:$C$782,СВЦЭМ!$A$39:$A$782,$A98,СВЦЭМ!$B$39:$B$782,G$83)+'СЕТ СН'!$H$9+СВЦЭМ!$D$10+'СЕТ СН'!$H$5-'СЕТ СН'!$H$17</f>
        <v>4101.7403450199999</v>
      </c>
      <c r="H98" s="36">
        <f>SUMIFS(СВЦЭМ!$C$39:$C$782,СВЦЭМ!$A$39:$A$782,$A98,СВЦЭМ!$B$39:$B$782,H$83)+'СЕТ СН'!$H$9+СВЦЭМ!$D$10+'СЕТ СН'!$H$5-'СЕТ СН'!$H$17</f>
        <v>4065.3760885800002</v>
      </c>
      <c r="I98" s="36">
        <f>SUMIFS(СВЦЭМ!$C$39:$C$782,СВЦЭМ!$A$39:$A$782,$A98,СВЦЭМ!$B$39:$B$782,I$83)+'СЕТ СН'!$H$9+СВЦЭМ!$D$10+'СЕТ СН'!$H$5-'СЕТ СН'!$H$17</f>
        <v>4053.4279260000003</v>
      </c>
      <c r="J98" s="36">
        <f>SUMIFS(СВЦЭМ!$C$39:$C$782,СВЦЭМ!$A$39:$A$782,$A98,СВЦЭМ!$B$39:$B$782,J$83)+'СЕТ СН'!$H$9+СВЦЭМ!$D$10+'СЕТ СН'!$H$5-'СЕТ СН'!$H$17</f>
        <v>4031.9311755799999</v>
      </c>
      <c r="K98" s="36">
        <f>SUMIFS(СВЦЭМ!$C$39:$C$782,СВЦЭМ!$A$39:$A$782,$A98,СВЦЭМ!$B$39:$B$782,K$83)+'СЕТ СН'!$H$9+СВЦЭМ!$D$10+'СЕТ СН'!$H$5-'СЕТ СН'!$H$17</f>
        <v>4012.6147838500001</v>
      </c>
      <c r="L98" s="36">
        <f>SUMIFS(СВЦЭМ!$C$39:$C$782,СВЦЭМ!$A$39:$A$782,$A98,СВЦЭМ!$B$39:$B$782,L$83)+'СЕТ СН'!$H$9+СВЦЭМ!$D$10+'СЕТ СН'!$H$5-'СЕТ СН'!$H$17</f>
        <v>4003.5110401800002</v>
      </c>
      <c r="M98" s="36">
        <f>SUMIFS(СВЦЭМ!$C$39:$C$782,СВЦЭМ!$A$39:$A$782,$A98,СВЦЭМ!$B$39:$B$782,M$83)+'СЕТ СН'!$H$9+СВЦЭМ!$D$10+'СЕТ СН'!$H$5-'СЕТ СН'!$H$17</f>
        <v>4016.0170395</v>
      </c>
      <c r="N98" s="36">
        <f>SUMIFS(СВЦЭМ!$C$39:$C$782,СВЦЭМ!$A$39:$A$782,$A98,СВЦЭМ!$B$39:$B$782,N$83)+'СЕТ СН'!$H$9+СВЦЭМ!$D$10+'СЕТ СН'!$H$5-'СЕТ СН'!$H$17</f>
        <v>4049.7683953100004</v>
      </c>
      <c r="O98" s="36">
        <f>SUMIFS(СВЦЭМ!$C$39:$C$782,СВЦЭМ!$A$39:$A$782,$A98,СВЦЭМ!$B$39:$B$782,O$83)+'СЕТ СН'!$H$9+СВЦЭМ!$D$10+'СЕТ СН'!$H$5-'СЕТ СН'!$H$17</f>
        <v>4079.9904003700003</v>
      </c>
      <c r="P98" s="36">
        <f>SUMIFS(СВЦЭМ!$C$39:$C$782,СВЦЭМ!$A$39:$A$782,$A98,СВЦЭМ!$B$39:$B$782,P$83)+'СЕТ СН'!$H$9+СВЦЭМ!$D$10+'СЕТ СН'!$H$5-'СЕТ СН'!$H$17</f>
        <v>4080.7700882899999</v>
      </c>
      <c r="Q98" s="36">
        <f>SUMIFS(СВЦЭМ!$C$39:$C$782,СВЦЭМ!$A$39:$A$782,$A98,СВЦЭМ!$B$39:$B$782,Q$83)+'СЕТ СН'!$H$9+СВЦЭМ!$D$10+'СЕТ СН'!$H$5-'СЕТ СН'!$H$17</f>
        <v>4081.1445878300001</v>
      </c>
      <c r="R98" s="36">
        <f>SUMIFS(СВЦЭМ!$C$39:$C$782,СВЦЭМ!$A$39:$A$782,$A98,СВЦЭМ!$B$39:$B$782,R$83)+'СЕТ СН'!$H$9+СВЦЭМ!$D$10+'СЕТ СН'!$H$5-'СЕТ СН'!$H$17</f>
        <v>4035.4474554799999</v>
      </c>
      <c r="S98" s="36">
        <f>SUMIFS(СВЦЭМ!$C$39:$C$782,СВЦЭМ!$A$39:$A$782,$A98,СВЦЭМ!$B$39:$B$782,S$83)+'СЕТ СН'!$H$9+СВЦЭМ!$D$10+'СЕТ СН'!$H$5-'СЕТ СН'!$H$17</f>
        <v>4016.3901822100001</v>
      </c>
      <c r="T98" s="36">
        <f>SUMIFS(СВЦЭМ!$C$39:$C$782,СВЦЭМ!$A$39:$A$782,$A98,СВЦЭМ!$B$39:$B$782,T$83)+'СЕТ СН'!$H$9+СВЦЭМ!$D$10+'СЕТ СН'!$H$5-'СЕТ СН'!$H$17</f>
        <v>4016.6631809800001</v>
      </c>
      <c r="U98" s="36">
        <f>SUMIFS(СВЦЭМ!$C$39:$C$782,СВЦЭМ!$A$39:$A$782,$A98,СВЦЭМ!$B$39:$B$782,U$83)+'СЕТ СН'!$H$9+СВЦЭМ!$D$10+'СЕТ СН'!$H$5-'СЕТ СН'!$H$17</f>
        <v>4027.7807275700002</v>
      </c>
      <c r="V98" s="36">
        <f>SUMIFS(СВЦЭМ!$C$39:$C$782,СВЦЭМ!$A$39:$A$782,$A98,СВЦЭМ!$B$39:$B$782,V$83)+'СЕТ СН'!$H$9+СВЦЭМ!$D$10+'СЕТ СН'!$H$5-'СЕТ СН'!$H$17</f>
        <v>4037.5155271399999</v>
      </c>
      <c r="W98" s="36">
        <f>SUMIFS(СВЦЭМ!$C$39:$C$782,СВЦЭМ!$A$39:$A$782,$A98,СВЦЭМ!$B$39:$B$782,W$83)+'СЕТ СН'!$H$9+СВЦЭМ!$D$10+'СЕТ СН'!$H$5-'СЕТ СН'!$H$17</f>
        <v>4048.6383457500001</v>
      </c>
      <c r="X98" s="36">
        <f>SUMIFS(СВЦЭМ!$C$39:$C$782,СВЦЭМ!$A$39:$A$782,$A98,СВЦЭМ!$B$39:$B$782,X$83)+'СЕТ СН'!$H$9+СВЦЭМ!$D$10+'СЕТ СН'!$H$5-'СЕТ СН'!$H$17</f>
        <v>4057.00082109</v>
      </c>
      <c r="Y98" s="36">
        <f>SUMIFS(СВЦЭМ!$C$39:$C$782,СВЦЭМ!$A$39:$A$782,$A98,СВЦЭМ!$B$39:$B$782,Y$83)+'СЕТ СН'!$H$9+СВЦЭМ!$D$10+'СЕТ СН'!$H$5-'СЕТ СН'!$H$17</f>
        <v>4074.6054720800003</v>
      </c>
    </row>
    <row r="99" spans="1:25" ht="15.75" x14ac:dyDescent="0.2">
      <c r="A99" s="35">
        <f t="shared" si="2"/>
        <v>44577</v>
      </c>
      <c r="B99" s="36">
        <f>SUMIFS(СВЦЭМ!$C$39:$C$782,СВЦЭМ!$A$39:$A$782,$A99,СВЦЭМ!$B$39:$B$782,B$83)+'СЕТ СН'!$H$9+СВЦЭМ!$D$10+'СЕТ СН'!$H$5-'СЕТ СН'!$H$17</f>
        <v>4065.8344962900001</v>
      </c>
      <c r="C99" s="36">
        <f>SUMIFS(СВЦЭМ!$C$39:$C$782,СВЦЭМ!$A$39:$A$782,$A99,СВЦЭМ!$B$39:$B$782,C$83)+'СЕТ СН'!$H$9+СВЦЭМ!$D$10+'СЕТ СН'!$H$5-'СЕТ СН'!$H$17</f>
        <v>4085.22773379</v>
      </c>
      <c r="D99" s="36">
        <f>SUMIFS(СВЦЭМ!$C$39:$C$782,СВЦЭМ!$A$39:$A$782,$A99,СВЦЭМ!$B$39:$B$782,D$83)+'СЕТ СН'!$H$9+СВЦЭМ!$D$10+'СЕТ СН'!$H$5-'СЕТ СН'!$H$17</f>
        <v>4104.3192869599998</v>
      </c>
      <c r="E99" s="36">
        <f>SUMIFS(СВЦЭМ!$C$39:$C$782,СВЦЭМ!$A$39:$A$782,$A99,СВЦЭМ!$B$39:$B$782,E$83)+'СЕТ СН'!$H$9+СВЦЭМ!$D$10+'СЕТ СН'!$H$5-'СЕТ СН'!$H$17</f>
        <v>4098.3030126499998</v>
      </c>
      <c r="F99" s="36">
        <f>SUMIFS(СВЦЭМ!$C$39:$C$782,СВЦЭМ!$A$39:$A$782,$A99,СВЦЭМ!$B$39:$B$782,F$83)+'СЕТ СН'!$H$9+СВЦЭМ!$D$10+'СЕТ СН'!$H$5-'СЕТ СН'!$H$17</f>
        <v>4094.3792129399999</v>
      </c>
      <c r="G99" s="36">
        <f>SUMIFS(СВЦЭМ!$C$39:$C$782,СВЦЭМ!$A$39:$A$782,$A99,СВЦЭМ!$B$39:$B$782,G$83)+'СЕТ СН'!$H$9+СВЦЭМ!$D$10+'СЕТ СН'!$H$5-'СЕТ СН'!$H$17</f>
        <v>4090.44516707</v>
      </c>
      <c r="H99" s="36">
        <f>SUMIFS(СВЦЭМ!$C$39:$C$782,СВЦЭМ!$A$39:$A$782,$A99,СВЦЭМ!$B$39:$B$782,H$83)+'СЕТ СН'!$H$9+СВЦЭМ!$D$10+'СЕТ СН'!$H$5-'СЕТ СН'!$H$17</f>
        <v>4047.95503426</v>
      </c>
      <c r="I99" s="36">
        <f>SUMIFS(СВЦЭМ!$C$39:$C$782,СВЦЭМ!$A$39:$A$782,$A99,СВЦЭМ!$B$39:$B$782,I$83)+'СЕТ СН'!$H$9+СВЦЭМ!$D$10+'СЕТ СН'!$H$5-'СЕТ СН'!$H$17</f>
        <v>4030.3975791100002</v>
      </c>
      <c r="J99" s="36">
        <f>SUMIFS(СВЦЭМ!$C$39:$C$782,СВЦЭМ!$A$39:$A$782,$A99,СВЦЭМ!$B$39:$B$782,J$83)+'СЕТ СН'!$H$9+СВЦЭМ!$D$10+'СЕТ СН'!$H$5-'СЕТ СН'!$H$17</f>
        <v>4024.7699963499999</v>
      </c>
      <c r="K99" s="36">
        <f>SUMIFS(СВЦЭМ!$C$39:$C$782,СВЦЭМ!$A$39:$A$782,$A99,СВЦЭМ!$B$39:$B$782,K$83)+'СЕТ СН'!$H$9+СВЦЭМ!$D$10+'СЕТ СН'!$H$5-'СЕТ СН'!$H$17</f>
        <v>4008.2751128600003</v>
      </c>
      <c r="L99" s="36">
        <f>SUMIFS(СВЦЭМ!$C$39:$C$782,СВЦЭМ!$A$39:$A$782,$A99,СВЦЭМ!$B$39:$B$782,L$83)+'СЕТ СН'!$H$9+СВЦЭМ!$D$10+'СЕТ СН'!$H$5-'СЕТ СН'!$H$17</f>
        <v>4020.9201203100001</v>
      </c>
      <c r="M99" s="36">
        <f>SUMIFS(СВЦЭМ!$C$39:$C$782,СВЦЭМ!$A$39:$A$782,$A99,СВЦЭМ!$B$39:$B$782,M$83)+'СЕТ СН'!$H$9+СВЦЭМ!$D$10+'СЕТ СН'!$H$5-'СЕТ СН'!$H$17</f>
        <v>4037.3570155799998</v>
      </c>
      <c r="N99" s="36">
        <f>SUMIFS(СВЦЭМ!$C$39:$C$782,СВЦЭМ!$A$39:$A$782,$A99,СВЦЭМ!$B$39:$B$782,N$83)+'СЕТ СН'!$H$9+СВЦЭМ!$D$10+'СЕТ СН'!$H$5-'СЕТ СН'!$H$17</f>
        <v>4072.4987836400001</v>
      </c>
      <c r="O99" s="36">
        <f>SUMIFS(СВЦЭМ!$C$39:$C$782,СВЦЭМ!$A$39:$A$782,$A99,СВЦЭМ!$B$39:$B$782,O$83)+'СЕТ СН'!$H$9+СВЦЭМ!$D$10+'СЕТ СН'!$H$5-'СЕТ СН'!$H$17</f>
        <v>4103.8782039899997</v>
      </c>
      <c r="P99" s="36">
        <f>SUMIFS(СВЦЭМ!$C$39:$C$782,СВЦЭМ!$A$39:$A$782,$A99,СВЦЭМ!$B$39:$B$782,P$83)+'СЕТ СН'!$H$9+СВЦЭМ!$D$10+'СЕТ СН'!$H$5-'СЕТ СН'!$H$17</f>
        <v>4111.8451452299996</v>
      </c>
      <c r="Q99" s="36">
        <f>SUMIFS(СВЦЭМ!$C$39:$C$782,СВЦЭМ!$A$39:$A$782,$A99,СВЦЭМ!$B$39:$B$782,Q$83)+'СЕТ СН'!$H$9+СВЦЭМ!$D$10+'СЕТ СН'!$H$5-'СЕТ СН'!$H$17</f>
        <v>4110.9582957299999</v>
      </c>
      <c r="R99" s="36">
        <f>SUMIFS(СВЦЭМ!$C$39:$C$782,СВЦЭМ!$A$39:$A$782,$A99,СВЦЭМ!$B$39:$B$782,R$83)+'СЕТ СН'!$H$9+СВЦЭМ!$D$10+'СЕТ СН'!$H$5-'СЕТ СН'!$H$17</f>
        <v>4069.7112104100001</v>
      </c>
      <c r="S99" s="36">
        <f>SUMIFS(СВЦЭМ!$C$39:$C$782,СВЦЭМ!$A$39:$A$782,$A99,СВЦЭМ!$B$39:$B$782,S$83)+'СЕТ СН'!$H$9+СВЦЭМ!$D$10+'СЕТ СН'!$H$5-'СЕТ СН'!$H$17</f>
        <v>4023.7989361600003</v>
      </c>
      <c r="T99" s="36">
        <f>SUMIFS(СВЦЭМ!$C$39:$C$782,СВЦЭМ!$A$39:$A$782,$A99,СВЦЭМ!$B$39:$B$782,T$83)+'СЕТ СН'!$H$9+СВЦЭМ!$D$10+'СЕТ СН'!$H$5-'СЕТ СН'!$H$17</f>
        <v>4021.2750039399998</v>
      </c>
      <c r="U99" s="36">
        <f>SUMIFS(СВЦЭМ!$C$39:$C$782,СВЦЭМ!$A$39:$A$782,$A99,СВЦЭМ!$B$39:$B$782,U$83)+'СЕТ СН'!$H$9+СВЦЭМ!$D$10+'СЕТ СН'!$H$5-'СЕТ СН'!$H$17</f>
        <v>4034.1558931999998</v>
      </c>
      <c r="V99" s="36">
        <f>SUMIFS(СВЦЭМ!$C$39:$C$782,СВЦЭМ!$A$39:$A$782,$A99,СВЦЭМ!$B$39:$B$782,V$83)+'СЕТ СН'!$H$9+СВЦЭМ!$D$10+'СЕТ СН'!$H$5-'СЕТ СН'!$H$17</f>
        <v>4045.7076472799999</v>
      </c>
      <c r="W99" s="36">
        <f>SUMIFS(СВЦЭМ!$C$39:$C$782,СВЦЭМ!$A$39:$A$782,$A99,СВЦЭМ!$B$39:$B$782,W$83)+'СЕТ СН'!$H$9+СВЦЭМ!$D$10+'СЕТ СН'!$H$5-'СЕТ СН'!$H$17</f>
        <v>4060.1489685200004</v>
      </c>
      <c r="X99" s="36">
        <f>SUMIFS(СВЦЭМ!$C$39:$C$782,СВЦЭМ!$A$39:$A$782,$A99,СВЦЭМ!$B$39:$B$782,X$83)+'СЕТ СН'!$H$9+СВЦЭМ!$D$10+'СЕТ СН'!$H$5-'СЕТ СН'!$H$17</f>
        <v>4079.9589938600002</v>
      </c>
      <c r="Y99" s="36">
        <f>SUMIFS(СВЦЭМ!$C$39:$C$782,СВЦЭМ!$A$39:$A$782,$A99,СВЦЭМ!$B$39:$B$782,Y$83)+'СЕТ СН'!$H$9+СВЦЭМ!$D$10+'СЕТ СН'!$H$5-'СЕТ СН'!$H$17</f>
        <v>4098.9235411199998</v>
      </c>
    </row>
    <row r="100" spans="1:25" ht="15.75" x14ac:dyDescent="0.2">
      <c r="A100" s="35">
        <f t="shared" si="2"/>
        <v>44578</v>
      </c>
      <c r="B100" s="36">
        <f>SUMIFS(СВЦЭМ!$C$39:$C$782,СВЦЭМ!$A$39:$A$782,$A100,СВЦЭМ!$B$39:$B$782,B$83)+'СЕТ СН'!$H$9+СВЦЭМ!$D$10+'СЕТ СН'!$H$5-'СЕТ СН'!$H$17</f>
        <v>4127.88742155</v>
      </c>
      <c r="C100" s="36">
        <f>SUMIFS(СВЦЭМ!$C$39:$C$782,СВЦЭМ!$A$39:$A$782,$A100,СВЦЭМ!$B$39:$B$782,C$83)+'СЕТ СН'!$H$9+СВЦЭМ!$D$10+'СЕТ СН'!$H$5-'СЕТ СН'!$H$17</f>
        <v>4184.1400004900006</v>
      </c>
      <c r="D100" s="36">
        <f>SUMIFS(СВЦЭМ!$C$39:$C$782,СВЦЭМ!$A$39:$A$782,$A100,СВЦЭМ!$B$39:$B$782,D$83)+'СЕТ СН'!$H$9+СВЦЭМ!$D$10+'СЕТ СН'!$H$5-'СЕТ СН'!$H$17</f>
        <v>4192.9362160399996</v>
      </c>
      <c r="E100" s="36">
        <f>SUMIFS(СВЦЭМ!$C$39:$C$782,СВЦЭМ!$A$39:$A$782,$A100,СВЦЭМ!$B$39:$B$782,E$83)+'СЕТ СН'!$H$9+СВЦЭМ!$D$10+'СЕТ СН'!$H$5-'СЕТ СН'!$H$17</f>
        <v>4144.3086629999998</v>
      </c>
      <c r="F100" s="36">
        <f>SUMIFS(СВЦЭМ!$C$39:$C$782,СВЦЭМ!$A$39:$A$782,$A100,СВЦЭМ!$B$39:$B$782,F$83)+'СЕТ СН'!$H$9+СВЦЭМ!$D$10+'СЕТ СН'!$H$5-'СЕТ СН'!$H$17</f>
        <v>4145.3148590399996</v>
      </c>
      <c r="G100" s="36">
        <f>SUMIFS(СВЦЭМ!$C$39:$C$782,СВЦЭМ!$A$39:$A$782,$A100,СВЦЭМ!$B$39:$B$782,G$83)+'СЕТ СН'!$H$9+СВЦЭМ!$D$10+'СЕТ СН'!$H$5-'СЕТ СН'!$H$17</f>
        <v>4088.8639643000001</v>
      </c>
      <c r="H100" s="36">
        <f>SUMIFS(СВЦЭМ!$C$39:$C$782,СВЦЭМ!$A$39:$A$782,$A100,СВЦЭМ!$B$39:$B$782,H$83)+'СЕТ СН'!$H$9+СВЦЭМ!$D$10+'СЕТ СН'!$H$5-'СЕТ СН'!$H$17</f>
        <v>4062.08888467</v>
      </c>
      <c r="I100" s="36">
        <f>SUMIFS(СВЦЭМ!$C$39:$C$782,СВЦЭМ!$A$39:$A$782,$A100,СВЦЭМ!$B$39:$B$782,I$83)+'СЕТ СН'!$H$9+СВЦЭМ!$D$10+'СЕТ СН'!$H$5-'СЕТ СН'!$H$17</f>
        <v>4042.6234816200003</v>
      </c>
      <c r="J100" s="36">
        <f>SUMIFS(СВЦЭМ!$C$39:$C$782,СВЦЭМ!$A$39:$A$782,$A100,СВЦЭМ!$B$39:$B$782,J$83)+'СЕТ СН'!$H$9+СВЦЭМ!$D$10+'СЕТ СН'!$H$5-'СЕТ СН'!$H$17</f>
        <v>4061.5903409900002</v>
      </c>
      <c r="K100" s="36">
        <f>SUMIFS(СВЦЭМ!$C$39:$C$782,СВЦЭМ!$A$39:$A$782,$A100,СВЦЭМ!$B$39:$B$782,K$83)+'СЕТ СН'!$H$9+СВЦЭМ!$D$10+'СЕТ СН'!$H$5-'СЕТ СН'!$H$17</f>
        <v>4076.62883345</v>
      </c>
      <c r="L100" s="36">
        <f>SUMIFS(СВЦЭМ!$C$39:$C$782,СВЦЭМ!$A$39:$A$782,$A100,СВЦЭМ!$B$39:$B$782,L$83)+'СЕТ СН'!$H$9+СВЦЭМ!$D$10+'СЕТ СН'!$H$5-'СЕТ СН'!$H$17</f>
        <v>4088.6002195900001</v>
      </c>
      <c r="M100" s="36">
        <f>SUMIFS(СВЦЭМ!$C$39:$C$782,СВЦЭМ!$A$39:$A$782,$A100,СВЦЭМ!$B$39:$B$782,M$83)+'СЕТ СН'!$H$9+СВЦЭМ!$D$10+'СЕТ СН'!$H$5-'СЕТ СН'!$H$17</f>
        <v>4074.7516775700001</v>
      </c>
      <c r="N100" s="36">
        <f>SUMIFS(СВЦЭМ!$C$39:$C$782,СВЦЭМ!$A$39:$A$782,$A100,СВЦЭМ!$B$39:$B$782,N$83)+'СЕТ СН'!$H$9+СВЦЭМ!$D$10+'СЕТ СН'!$H$5-'СЕТ СН'!$H$17</f>
        <v>4072.2961151199997</v>
      </c>
      <c r="O100" s="36">
        <f>SUMIFS(СВЦЭМ!$C$39:$C$782,СВЦЭМ!$A$39:$A$782,$A100,СВЦЭМ!$B$39:$B$782,O$83)+'СЕТ СН'!$H$9+СВЦЭМ!$D$10+'СЕТ СН'!$H$5-'СЕТ СН'!$H$17</f>
        <v>4082.6604035700002</v>
      </c>
      <c r="P100" s="36">
        <f>SUMIFS(СВЦЭМ!$C$39:$C$782,СВЦЭМ!$A$39:$A$782,$A100,СВЦЭМ!$B$39:$B$782,P$83)+'СЕТ СН'!$H$9+СВЦЭМ!$D$10+'СЕТ СН'!$H$5-'СЕТ СН'!$H$17</f>
        <v>4083.0965123800001</v>
      </c>
      <c r="Q100" s="36">
        <f>SUMIFS(СВЦЭМ!$C$39:$C$782,СВЦЭМ!$A$39:$A$782,$A100,СВЦЭМ!$B$39:$B$782,Q$83)+'СЕТ СН'!$H$9+СВЦЭМ!$D$10+'СЕТ СН'!$H$5-'СЕТ СН'!$H$17</f>
        <v>4076.2360955900003</v>
      </c>
      <c r="R100" s="36">
        <f>SUMIFS(СВЦЭМ!$C$39:$C$782,СВЦЭМ!$A$39:$A$782,$A100,СВЦЭМ!$B$39:$B$782,R$83)+'СЕТ СН'!$H$9+СВЦЭМ!$D$10+'СЕТ СН'!$H$5-'СЕТ СН'!$H$17</f>
        <v>4065.8924238</v>
      </c>
      <c r="S100" s="36">
        <f>SUMIFS(СВЦЭМ!$C$39:$C$782,СВЦЭМ!$A$39:$A$782,$A100,СВЦЭМ!$B$39:$B$782,S$83)+'СЕТ СН'!$H$9+СВЦЭМ!$D$10+'СЕТ СН'!$H$5-'СЕТ СН'!$H$17</f>
        <v>4035.27302035</v>
      </c>
      <c r="T100" s="36">
        <f>SUMIFS(СВЦЭМ!$C$39:$C$782,СВЦЭМ!$A$39:$A$782,$A100,СВЦЭМ!$B$39:$B$782,T$83)+'СЕТ СН'!$H$9+СВЦЭМ!$D$10+'СЕТ СН'!$H$5-'СЕТ СН'!$H$17</f>
        <v>4073.0283670500003</v>
      </c>
      <c r="U100" s="36">
        <f>SUMIFS(СВЦЭМ!$C$39:$C$782,СВЦЭМ!$A$39:$A$782,$A100,СВЦЭМ!$B$39:$B$782,U$83)+'СЕТ СН'!$H$9+СВЦЭМ!$D$10+'СЕТ СН'!$H$5-'СЕТ СН'!$H$17</f>
        <v>4079.9419914</v>
      </c>
      <c r="V100" s="36">
        <f>SUMIFS(СВЦЭМ!$C$39:$C$782,СВЦЭМ!$A$39:$A$782,$A100,СВЦЭМ!$B$39:$B$782,V$83)+'СЕТ СН'!$H$9+СВЦЭМ!$D$10+'СЕТ СН'!$H$5-'СЕТ СН'!$H$17</f>
        <v>4078.22662021</v>
      </c>
      <c r="W100" s="36">
        <f>SUMIFS(СВЦЭМ!$C$39:$C$782,СВЦЭМ!$A$39:$A$782,$A100,СВЦЭМ!$B$39:$B$782,W$83)+'СЕТ СН'!$H$9+СВЦЭМ!$D$10+'СЕТ СН'!$H$5-'СЕТ СН'!$H$17</f>
        <v>4084.6361840899999</v>
      </c>
      <c r="X100" s="36">
        <f>SUMIFS(СВЦЭМ!$C$39:$C$782,СВЦЭМ!$A$39:$A$782,$A100,СВЦЭМ!$B$39:$B$782,X$83)+'СЕТ СН'!$H$9+СВЦЭМ!$D$10+'СЕТ СН'!$H$5-'СЕТ СН'!$H$17</f>
        <v>4100.0341799899998</v>
      </c>
      <c r="Y100" s="36">
        <f>SUMIFS(СВЦЭМ!$C$39:$C$782,СВЦЭМ!$A$39:$A$782,$A100,СВЦЭМ!$B$39:$B$782,Y$83)+'СЕТ СН'!$H$9+СВЦЭМ!$D$10+'СЕТ СН'!$H$5-'СЕТ СН'!$H$17</f>
        <v>4147.9835383099999</v>
      </c>
    </row>
    <row r="101" spans="1:25" ht="15.75" x14ac:dyDescent="0.2">
      <c r="A101" s="35">
        <f t="shared" si="2"/>
        <v>44579</v>
      </c>
      <c r="B101" s="36">
        <f>SUMIFS(СВЦЭМ!$C$39:$C$782,СВЦЭМ!$A$39:$A$782,$A101,СВЦЭМ!$B$39:$B$782,B$83)+'СЕТ СН'!$H$9+СВЦЭМ!$D$10+'СЕТ СН'!$H$5-'СЕТ СН'!$H$17</f>
        <v>4112.8394420599998</v>
      </c>
      <c r="C101" s="36">
        <f>SUMIFS(СВЦЭМ!$C$39:$C$782,СВЦЭМ!$A$39:$A$782,$A101,СВЦЭМ!$B$39:$B$782,C$83)+'СЕТ СН'!$H$9+СВЦЭМ!$D$10+'СЕТ СН'!$H$5-'СЕТ СН'!$H$17</f>
        <v>4137.5343573800001</v>
      </c>
      <c r="D101" s="36">
        <f>SUMIFS(СВЦЭМ!$C$39:$C$782,СВЦЭМ!$A$39:$A$782,$A101,СВЦЭМ!$B$39:$B$782,D$83)+'СЕТ СН'!$H$9+СВЦЭМ!$D$10+'СЕТ СН'!$H$5-'СЕТ СН'!$H$17</f>
        <v>4175.8904268599999</v>
      </c>
      <c r="E101" s="36">
        <f>SUMIFS(СВЦЭМ!$C$39:$C$782,СВЦЭМ!$A$39:$A$782,$A101,СВЦЭМ!$B$39:$B$782,E$83)+'СЕТ СН'!$H$9+СВЦЭМ!$D$10+'СЕТ СН'!$H$5-'СЕТ СН'!$H$17</f>
        <v>4182.4642778500001</v>
      </c>
      <c r="F101" s="36">
        <f>SUMIFS(СВЦЭМ!$C$39:$C$782,СВЦЭМ!$A$39:$A$782,$A101,СВЦЭМ!$B$39:$B$782,F$83)+'СЕТ СН'!$H$9+СВЦЭМ!$D$10+'СЕТ СН'!$H$5-'СЕТ СН'!$H$17</f>
        <v>4169.9967264300003</v>
      </c>
      <c r="G101" s="36">
        <f>SUMIFS(СВЦЭМ!$C$39:$C$782,СВЦЭМ!$A$39:$A$782,$A101,СВЦЭМ!$B$39:$B$782,G$83)+'СЕТ СН'!$H$9+СВЦЭМ!$D$10+'СЕТ СН'!$H$5-'СЕТ СН'!$H$17</f>
        <v>4135.02251299</v>
      </c>
      <c r="H101" s="36">
        <f>SUMIFS(СВЦЭМ!$C$39:$C$782,СВЦЭМ!$A$39:$A$782,$A101,СВЦЭМ!$B$39:$B$782,H$83)+'СЕТ СН'!$H$9+СВЦЭМ!$D$10+'СЕТ СН'!$H$5-'СЕТ СН'!$H$17</f>
        <v>4095.2538703</v>
      </c>
      <c r="I101" s="36">
        <f>SUMIFS(СВЦЭМ!$C$39:$C$782,СВЦЭМ!$A$39:$A$782,$A101,СВЦЭМ!$B$39:$B$782,I$83)+'СЕТ СН'!$H$9+СВЦЭМ!$D$10+'СЕТ СН'!$H$5-'СЕТ СН'!$H$17</f>
        <v>4067.6308236499999</v>
      </c>
      <c r="J101" s="36">
        <f>SUMIFS(СВЦЭМ!$C$39:$C$782,СВЦЭМ!$A$39:$A$782,$A101,СВЦЭМ!$B$39:$B$782,J$83)+'СЕТ СН'!$H$9+СВЦЭМ!$D$10+'СЕТ СН'!$H$5-'СЕТ СН'!$H$17</f>
        <v>4036.9132557100002</v>
      </c>
      <c r="K101" s="36">
        <f>SUMIFS(СВЦЭМ!$C$39:$C$782,СВЦЭМ!$A$39:$A$782,$A101,СВЦЭМ!$B$39:$B$782,K$83)+'СЕТ СН'!$H$9+СВЦЭМ!$D$10+'СЕТ СН'!$H$5-'СЕТ СН'!$H$17</f>
        <v>4060.85911179</v>
      </c>
      <c r="L101" s="36">
        <f>SUMIFS(СВЦЭМ!$C$39:$C$782,СВЦЭМ!$A$39:$A$782,$A101,СВЦЭМ!$B$39:$B$782,L$83)+'СЕТ СН'!$H$9+СВЦЭМ!$D$10+'СЕТ СН'!$H$5-'СЕТ СН'!$H$17</f>
        <v>4070.5152254700001</v>
      </c>
      <c r="M101" s="36">
        <f>SUMIFS(СВЦЭМ!$C$39:$C$782,СВЦЭМ!$A$39:$A$782,$A101,СВЦЭМ!$B$39:$B$782,M$83)+'СЕТ СН'!$H$9+СВЦЭМ!$D$10+'СЕТ СН'!$H$5-'СЕТ СН'!$H$17</f>
        <v>4090.1937657099998</v>
      </c>
      <c r="N101" s="36">
        <f>SUMIFS(СВЦЭМ!$C$39:$C$782,СВЦЭМ!$A$39:$A$782,$A101,СВЦЭМ!$B$39:$B$782,N$83)+'СЕТ СН'!$H$9+СВЦЭМ!$D$10+'СЕТ СН'!$H$5-'СЕТ СН'!$H$17</f>
        <v>4078.2332746900001</v>
      </c>
      <c r="O101" s="36">
        <f>SUMIFS(СВЦЭМ!$C$39:$C$782,СВЦЭМ!$A$39:$A$782,$A101,СВЦЭМ!$B$39:$B$782,O$83)+'СЕТ СН'!$H$9+СВЦЭМ!$D$10+'СЕТ СН'!$H$5-'СЕТ СН'!$H$17</f>
        <v>4093.19714574</v>
      </c>
      <c r="P101" s="36">
        <f>SUMIFS(СВЦЭМ!$C$39:$C$782,СВЦЭМ!$A$39:$A$782,$A101,СВЦЭМ!$B$39:$B$782,P$83)+'СЕТ СН'!$H$9+СВЦЭМ!$D$10+'СЕТ СН'!$H$5-'СЕТ СН'!$H$17</f>
        <v>4106.6806462700006</v>
      </c>
      <c r="Q101" s="36">
        <f>SUMIFS(СВЦЭМ!$C$39:$C$782,СВЦЭМ!$A$39:$A$782,$A101,СВЦЭМ!$B$39:$B$782,Q$83)+'СЕТ СН'!$H$9+СВЦЭМ!$D$10+'СЕТ СН'!$H$5-'СЕТ СН'!$H$17</f>
        <v>4111.3617564200003</v>
      </c>
      <c r="R101" s="36">
        <f>SUMIFS(СВЦЭМ!$C$39:$C$782,СВЦЭМ!$A$39:$A$782,$A101,СВЦЭМ!$B$39:$B$782,R$83)+'СЕТ СН'!$H$9+СВЦЭМ!$D$10+'СЕТ СН'!$H$5-'СЕТ СН'!$H$17</f>
        <v>4075.8447314300001</v>
      </c>
      <c r="S101" s="36">
        <f>SUMIFS(СВЦЭМ!$C$39:$C$782,СВЦЭМ!$A$39:$A$782,$A101,СВЦЭМ!$B$39:$B$782,S$83)+'СЕТ СН'!$H$9+СВЦЭМ!$D$10+'СЕТ СН'!$H$5-'СЕТ СН'!$H$17</f>
        <v>4065.3938560200004</v>
      </c>
      <c r="T101" s="36">
        <f>SUMIFS(СВЦЭМ!$C$39:$C$782,СВЦЭМ!$A$39:$A$782,$A101,СВЦЭМ!$B$39:$B$782,T$83)+'СЕТ СН'!$H$9+СВЦЭМ!$D$10+'СЕТ СН'!$H$5-'СЕТ СН'!$H$17</f>
        <v>4070.5383186999998</v>
      </c>
      <c r="U101" s="36">
        <f>SUMIFS(СВЦЭМ!$C$39:$C$782,СВЦЭМ!$A$39:$A$782,$A101,СВЦЭМ!$B$39:$B$782,U$83)+'СЕТ СН'!$H$9+СВЦЭМ!$D$10+'СЕТ СН'!$H$5-'СЕТ СН'!$H$17</f>
        <v>4056.0550014500004</v>
      </c>
      <c r="V101" s="36">
        <f>SUMIFS(СВЦЭМ!$C$39:$C$782,СВЦЭМ!$A$39:$A$782,$A101,СВЦЭМ!$B$39:$B$782,V$83)+'СЕТ СН'!$H$9+СВЦЭМ!$D$10+'СЕТ СН'!$H$5-'СЕТ СН'!$H$17</f>
        <v>4048.2247505</v>
      </c>
      <c r="W101" s="36">
        <f>SUMIFS(СВЦЭМ!$C$39:$C$782,СВЦЭМ!$A$39:$A$782,$A101,СВЦЭМ!$B$39:$B$782,W$83)+'СЕТ СН'!$H$9+СВЦЭМ!$D$10+'СЕТ СН'!$H$5-'СЕТ СН'!$H$17</f>
        <v>4064.3114640900003</v>
      </c>
      <c r="X101" s="36">
        <f>SUMIFS(СВЦЭМ!$C$39:$C$782,СВЦЭМ!$A$39:$A$782,$A101,СВЦЭМ!$B$39:$B$782,X$83)+'СЕТ СН'!$H$9+СВЦЭМ!$D$10+'СЕТ СН'!$H$5-'СЕТ СН'!$H$17</f>
        <v>4083.5510511800003</v>
      </c>
      <c r="Y101" s="36">
        <f>SUMIFS(СВЦЭМ!$C$39:$C$782,СВЦЭМ!$A$39:$A$782,$A101,СВЦЭМ!$B$39:$B$782,Y$83)+'СЕТ СН'!$H$9+СВЦЭМ!$D$10+'СЕТ СН'!$H$5-'СЕТ СН'!$H$17</f>
        <v>4085.75420166</v>
      </c>
    </row>
    <row r="102" spans="1:25" ht="15.75" x14ac:dyDescent="0.2">
      <c r="A102" s="35">
        <f t="shared" si="2"/>
        <v>44580</v>
      </c>
      <c r="B102" s="36">
        <f>SUMIFS(СВЦЭМ!$C$39:$C$782,СВЦЭМ!$A$39:$A$782,$A102,СВЦЭМ!$B$39:$B$782,B$83)+'СЕТ СН'!$H$9+СВЦЭМ!$D$10+'СЕТ СН'!$H$5-'СЕТ СН'!$H$17</f>
        <v>4146.5603280100004</v>
      </c>
      <c r="C102" s="36">
        <f>SUMIFS(СВЦЭМ!$C$39:$C$782,СВЦЭМ!$A$39:$A$782,$A102,СВЦЭМ!$B$39:$B$782,C$83)+'СЕТ СН'!$H$9+СВЦЭМ!$D$10+'СЕТ СН'!$H$5-'СЕТ СН'!$H$17</f>
        <v>4170.0175837500001</v>
      </c>
      <c r="D102" s="36">
        <f>SUMIFS(СВЦЭМ!$C$39:$C$782,СВЦЭМ!$A$39:$A$782,$A102,СВЦЭМ!$B$39:$B$782,D$83)+'СЕТ СН'!$H$9+СВЦЭМ!$D$10+'СЕТ СН'!$H$5-'СЕТ СН'!$H$17</f>
        <v>4193.1740387500004</v>
      </c>
      <c r="E102" s="36">
        <f>SUMIFS(СВЦЭМ!$C$39:$C$782,СВЦЭМ!$A$39:$A$782,$A102,СВЦЭМ!$B$39:$B$782,E$83)+'СЕТ СН'!$H$9+СВЦЭМ!$D$10+'СЕТ СН'!$H$5-'СЕТ СН'!$H$17</f>
        <v>4196.0796456799999</v>
      </c>
      <c r="F102" s="36">
        <f>SUMIFS(СВЦЭМ!$C$39:$C$782,СВЦЭМ!$A$39:$A$782,$A102,СВЦЭМ!$B$39:$B$782,F$83)+'СЕТ СН'!$H$9+СВЦЭМ!$D$10+'СЕТ СН'!$H$5-'СЕТ СН'!$H$17</f>
        <v>4185.8166859900002</v>
      </c>
      <c r="G102" s="36">
        <f>SUMIFS(СВЦЭМ!$C$39:$C$782,СВЦЭМ!$A$39:$A$782,$A102,СВЦЭМ!$B$39:$B$782,G$83)+'СЕТ СН'!$H$9+СВЦЭМ!$D$10+'СЕТ СН'!$H$5-'СЕТ СН'!$H$17</f>
        <v>4143.1977691700004</v>
      </c>
      <c r="H102" s="36">
        <f>SUMIFS(СВЦЭМ!$C$39:$C$782,СВЦЭМ!$A$39:$A$782,$A102,СВЦЭМ!$B$39:$B$782,H$83)+'СЕТ СН'!$H$9+СВЦЭМ!$D$10+'СЕТ СН'!$H$5-'СЕТ СН'!$H$17</f>
        <v>4108.4761061400004</v>
      </c>
      <c r="I102" s="36">
        <f>SUMIFS(СВЦЭМ!$C$39:$C$782,СВЦЭМ!$A$39:$A$782,$A102,СВЦЭМ!$B$39:$B$782,I$83)+'СЕТ СН'!$H$9+СВЦЭМ!$D$10+'СЕТ СН'!$H$5-'СЕТ СН'!$H$17</f>
        <v>4082.3886099400002</v>
      </c>
      <c r="J102" s="36">
        <f>SUMIFS(СВЦЭМ!$C$39:$C$782,СВЦЭМ!$A$39:$A$782,$A102,СВЦЭМ!$B$39:$B$782,J$83)+'СЕТ СН'!$H$9+СВЦЭМ!$D$10+'СЕТ СН'!$H$5-'СЕТ СН'!$H$17</f>
        <v>4064.0861304600003</v>
      </c>
      <c r="K102" s="36">
        <f>SUMIFS(СВЦЭМ!$C$39:$C$782,СВЦЭМ!$A$39:$A$782,$A102,СВЦЭМ!$B$39:$B$782,K$83)+'СЕТ СН'!$H$9+СВЦЭМ!$D$10+'СЕТ СН'!$H$5-'СЕТ СН'!$H$17</f>
        <v>4063.2817365600004</v>
      </c>
      <c r="L102" s="36">
        <f>SUMIFS(СВЦЭМ!$C$39:$C$782,СВЦЭМ!$A$39:$A$782,$A102,СВЦЭМ!$B$39:$B$782,L$83)+'СЕТ СН'!$H$9+СВЦЭМ!$D$10+'СЕТ СН'!$H$5-'СЕТ СН'!$H$17</f>
        <v>4070.6114056599999</v>
      </c>
      <c r="M102" s="36">
        <f>SUMIFS(СВЦЭМ!$C$39:$C$782,СВЦЭМ!$A$39:$A$782,$A102,СВЦЭМ!$B$39:$B$782,M$83)+'СЕТ СН'!$H$9+СВЦЭМ!$D$10+'СЕТ СН'!$H$5-'СЕТ СН'!$H$17</f>
        <v>4076.9939897100003</v>
      </c>
      <c r="N102" s="36">
        <f>SUMIFS(СВЦЭМ!$C$39:$C$782,СВЦЭМ!$A$39:$A$782,$A102,СВЦЭМ!$B$39:$B$782,N$83)+'СЕТ СН'!$H$9+СВЦЭМ!$D$10+'СЕТ СН'!$H$5-'СЕТ СН'!$H$17</f>
        <v>4080.5918517600003</v>
      </c>
      <c r="O102" s="36">
        <f>SUMIFS(СВЦЭМ!$C$39:$C$782,СВЦЭМ!$A$39:$A$782,$A102,СВЦЭМ!$B$39:$B$782,O$83)+'СЕТ СН'!$H$9+СВЦЭМ!$D$10+'СЕТ СН'!$H$5-'СЕТ СН'!$H$17</f>
        <v>4118.7921802999999</v>
      </c>
      <c r="P102" s="36">
        <f>SUMIFS(СВЦЭМ!$C$39:$C$782,СВЦЭМ!$A$39:$A$782,$A102,СВЦЭМ!$B$39:$B$782,P$83)+'СЕТ СН'!$H$9+СВЦЭМ!$D$10+'СЕТ СН'!$H$5-'СЕТ СН'!$H$17</f>
        <v>4121.2301897799998</v>
      </c>
      <c r="Q102" s="36">
        <f>SUMIFS(СВЦЭМ!$C$39:$C$782,СВЦЭМ!$A$39:$A$782,$A102,СВЦЭМ!$B$39:$B$782,Q$83)+'СЕТ СН'!$H$9+СВЦЭМ!$D$10+'СЕТ СН'!$H$5-'СЕТ СН'!$H$17</f>
        <v>4114.3686081100004</v>
      </c>
      <c r="R102" s="36">
        <f>SUMIFS(СВЦЭМ!$C$39:$C$782,СВЦЭМ!$A$39:$A$782,$A102,СВЦЭМ!$B$39:$B$782,R$83)+'СЕТ СН'!$H$9+СВЦЭМ!$D$10+'СЕТ СН'!$H$5-'СЕТ СН'!$H$17</f>
        <v>4088.7869485199999</v>
      </c>
      <c r="S102" s="36">
        <f>SUMIFS(СВЦЭМ!$C$39:$C$782,СВЦЭМ!$A$39:$A$782,$A102,СВЦЭМ!$B$39:$B$782,S$83)+'СЕТ СН'!$H$9+СВЦЭМ!$D$10+'СЕТ СН'!$H$5-'СЕТ СН'!$H$17</f>
        <v>4064.7402520300002</v>
      </c>
      <c r="T102" s="36">
        <f>SUMIFS(СВЦЭМ!$C$39:$C$782,СВЦЭМ!$A$39:$A$782,$A102,СВЦЭМ!$B$39:$B$782,T$83)+'СЕТ СН'!$H$9+СВЦЭМ!$D$10+'СЕТ СН'!$H$5-'СЕТ СН'!$H$17</f>
        <v>4055.7308071500001</v>
      </c>
      <c r="U102" s="36">
        <f>SUMIFS(СВЦЭМ!$C$39:$C$782,СВЦЭМ!$A$39:$A$782,$A102,СВЦЭМ!$B$39:$B$782,U$83)+'СЕТ СН'!$H$9+СВЦЭМ!$D$10+'СЕТ СН'!$H$5-'СЕТ СН'!$H$17</f>
        <v>4061.0087240900002</v>
      </c>
      <c r="V102" s="36">
        <f>SUMIFS(СВЦЭМ!$C$39:$C$782,СВЦЭМ!$A$39:$A$782,$A102,СВЦЭМ!$B$39:$B$782,V$83)+'СЕТ СН'!$H$9+СВЦЭМ!$D$10+'СЕТ СН'!$H$5-'СЕТ СН'!$H$17</f>
        <v>4053.47793099</v>
      </c>
      <c r="W102" s="36">
        <f>SUMIFS(СВЦЭМ!$C$39:$C$782,СВЦЭМ!$A$39:$A$782,$A102,СВЦЭМ!$B$39:$B$782,W$83)+'СЕТ СН'!$H$9+СВЦЭМ!$D$10+'СЕТ СН'!$H$5-'СЕТ СН'!$H$17</f>
        <v>4065.7641124700003</v>
      </c>
      <c r="X102" s="36">
        <f>SUMIFS(СВЦЭМ!$C$39:$C$782,СВЦЭМ!$A$39:$A$782,$A102,СВЦЭМ!$B$39:$B$782,X$83)+'СЕТ СН'!$H$9+СВЦЭМ!$D$10+'СЕТ СН'!$H$5-'СЕТ СН'!$H$17</f>
        <v>4083.5960933800002</v>
      </c>
      <c r="Y102" s="36">
        <f>SUMIFS(СВЦЭМ!$C$39:$C$782,СВЦЭМ!$A$39:$A$782,$A102,СВЦЭМ!$B$39:$B$782,Y$83)+'СЕТ СН'!$H$9+СВЦЭМ!$D$10+'СЕТ СН'!$H$5-'СЕТ СН'!$H$17</f>
        <v>4093.1103003500002</v>
      </c>
    </row>
    <row r="103" spans="1:25" ht="15.75" x14ac:dyDescent="0.2">
      <c r="A103" s="35">
        <f t="shared" si="2"/>
        <v>44581</v>
      </c>
      <c r="B103" s="36">
        <f>SUMIFS(СВЦЭМ!$C$39:$C$782,СВЦЭМ!$A$39:$A$782,$A103,СВЦЭМ!$B$39:$B$782,B$83)+'СЕТ СН'!$H$9+СВЦЭМ!$D$10+'СЕТ СН'!$H$5-'СЕТ СН'!$H$17</f>
        <v>4123.4339664899999</v>
      </c>
      <c r="C103" s="36">
        <f>SUMIFS(СВЦЭМ!$C$39:$C$782,СВЦЭМ!$A$39:$A$782,$A103,СВЦЭМ!$B$39:$B$782,C$83)+'СЕТ СН'!$H$9+СВЦЭМ!$D$10+'СЕТ СН'!$H$5-'СЕТ СН'!$H$17</f>
        <v>4129.1137888699996</v>
      </c>
      <c r="D103" s="36">
        <f>SUMIFS(СВЦЭМ!$C$39:$C$782,СВЦЭМ!$A$39:$A$782,$A103,СВЦЭМ!$B$39:$B$782,D$83)+'СЕТ СН'!$H$9+СВЦЭМ!$D$10+'СЕТ СН'!$H$5-'СЕТ СН'!$H$17</f>
        <v>4174.9560121599998</v>
      </c>
      <c r="E103" s="36">
        <f>SUMIFS(СВЦЭМ!$C$39:$C$782,СВЦЭМ!$A$39:$A$782,$A103,СВЦЭМ!$B$39:$B$782,E$83)+'СЕТ СН'!$H$9+СВЦЭМ!$D$10+'СЕТ СН'!$H$5-'СЕТ СН'!$H$17</f>
        <v>4190.41731961</v>
      </c>
      <c r="F103" s="36">
        <f>SUMIFS(СВЦЭМ!$C$39:$C$782,СВЦЭМ!$A$39:$A$782,$A103,СВЦЭМ!$B$39:$B$782,F$83)+'СЕТ СН'!$H$9+СВЦЭМ!$D$10+'СЕТ СН'!$H$5-'СЕТ СН'!$H$17</f>
        <v>4182.1325284699997</v>
      </c>
      <c r="G103" s="36">
        <f>SUMIFS(СВЦЭМ!$C$39:$C$782,СВЦЭМ!$A$39:$A$782,$A103,СВЦЭМ!$B$39:$B$782,G$83)+'СЕТ СН'!$H$9+СВЦЭМ!$D$10+'СЕТ СН'!$H$5-'СЕТ СН'!$H$17</f>
        <v>4160.4384932299999</v>
      </c>
      <c r="H103" s="36">
        <f>SUMIFS(СВЦЭМ!$C$39:$C$782,СВЦЭМ!$A$39:$A$782,$A103,СВЦЭМ!$B$39:$B$782,H$83)+'СЕТ СН'!$H$9+СВЦЭМ!$D$10+'СЕТ СН'!$H$5-'СЕТ СН'!$H$17</f>
        <v>4106.9938348800006</v>
      </c>
      <c r="I103" s="36">
        <f>SUMIFS(СВЦЭМ!$C$39:$C$782,СВЦЭМ!$A$39:$A$782,$A103,СВЦЭМ!$B$39:$B$782,I$83)+'СЕТ СН'!$H$9+СВЦЭМ!$D$10+'СЕТ СН'!$H$5-'СЕТ СН'!$H$17</f>
        <v>4078.76197022</v>
      </c>
      <c r="J103" s="36">
        <f>SUMIFS(СВЦЭМ!$C$39:$C$782,СВЦЭМ!$A$39:$A$782,$A103,СВЦЭМ!$B$39:$B$782,J$83)+'СЕТ СН'!$H$9+СВЦЭМ!$D$10+'СЕТ СН'!$H$5-'СЕТ СН'!$H$17</f>
        <v>4065.77148734</v>
      </c>
      <c r="K103" s="36">
        <f>SUMIFS(СВЦЭМ!$C$39:$C$782,СВЦЭМ!$A$39:$A$782,$A103,СВЦЭМ!$B$39:$B$782,K$83)+'СЕТ СН'!$H$9+СВЦЭМ!$D$10+'СЕТ СН'!$H$5-'СЕТ СН'!$H$17</f>
        <v>4062.2152589100001</v>
      </c>
      <c r="L103" s="36">
        <f>SUMIFS(СВЦЭМ!$C$39:$C$782,СВЦЭМ!$A$39:$A$782,$A103,СВЦЭМ!$B$39:$B$782,L$83)+'СЕТ СН'!$H$9+СВЦЭМ!$D$10+'СЕТ СН'!$H$5-'СЕТ СН'!$H$17</f>
        <v>4063.8007398600002</v>
      </c>
      <c r="M103" s="36">
        <f>SUMIFS(СВЦЭМ!$C$39:$C$782,СВЦЭМ!$A$39:$A$782,$A103,СВЦЭМ!$B$39:$B$782,M$83)+'СЕТ СН'!$H$9+СВЦЭМ!$D$10+'СЕТ СН'!$H$5-'СЕТ СН'!$H$17</f>
        <v>4069.3458519000001</v>
      </c>
      <c r="N103" s="36">
        <f>SUMIFS(СВЦЭМ!$C$39:$C$782,СВЦЭМ!$A$39:$A$782,$A103,СВЦЭМ!$B$39:$B$782,N$83)+'СЕТ СН'!$H$9+СВЦЭМ!$D$10+'СЕТ СН'!$H$5-'СЕТ СН'!$H$17</f>
        <v>4095.6799081200002</v>
      </c>
      <c r="O103" s="36">
        <f>SUMIFS(СВЦЭМ!$C$39:$C$782,СВЦЭМ!$A$39:$A$782,$A103,СВЦЭМ!$B$39:$B$782,O$83)+'СЕТ СН'!$H$9+СВЦЭМ!$D$10+'СЕТ СН'!$H$5-'СЕТ СН'!$H$17</f>
        <v>4114.8488868200002</v>
      </c>
      <c r="P103" s="36">
        <f>SUMIFS(СВЦЭМ!$C$39:$C$782,СВЦЭМ!$A$39:$A$782,$A103,СВЦЭМ!$B$39:$B$782,P$83)+'СЕТ СН'!$H$9+СВЦЭМ!$D$10+'СЕТ СН'!$H$5-'СЕТ СН'!$H$17</f>
        <v>4112.70162712</v>
      </c>
      <c r="Q103" s="36">
        <f>SUMIFS(СВЦЭМ!$C$39:$C$782,СВЦЭМ!$A$39:$A$782,$A103,СВЦЭМ!$B$39:$B$782,Q$83)+'СЕТ СН'!$H$9+СВЦЭМ!$D$10+'СЕТ СН'!$H$5-'СЕТ СН'!$H$17</f>
        <v>4102.6325275899999</v>
      </c>
      <c r="R103" s="36">
        <f>SUMIFS(СВЦЭМ!$C$39:$C$782,СВЦЭМ!$A$39:$A$782,$A103,СВЦЭМ!$B$39:$B$782,R$83)+'СЕТ СН'!$H$9+СВЦЭМ!$D$10+'СЕТ СН'!$H$5-'СЕТ СН'!$H$17</f>
        <v>4076.3746339899999</v>
      </c>
      <c r="S103" s="36">
        <f>SUMIFS(СВЦЭМ!$C$39:$C$782,СВЦЭМ!$A$39:$A$782,$A103,СВЦЭМ!$B$39:$B$782,S$83)+'СЕТ СН'!$H$9+СВЦЭМ!$D$10+'СЕТ СН'!$H$5-'СЕТ СН'!$H$17</f>
        <v>4051.7216104099998</v>
      </c>
      <c r="T103" s="36">
        <f>SUMIFS(СВЦЭМ!$C$39:$C$782,СВЦЭМ!$A$39:$A$782,$A103,СВЦЭМ!$B$39:$B$782,T$83)+'СЕТ СН'!$H$9+СВЦЭМ!$D$10+'СЕТ СН'!$H$5-'СЕТ СН'!$H$17</f>
        <v>4044.2984032900004</v>
      </c>
      <c r="U103" s="36">
        <f>SUMIFS(СВЦЭМ!$C$39:$C$782,СВЦЭМ!$A$39:$A$782,$A103,СВЦЭМ!$B$39:$B$782,U$83)+'СЕТ СН'!$H$9+СВЦЭМ!$D$10+'СЕТ СН'!$H$5-'СЕТ СН'!$H$17</f>
        <v>4053.99993124</v>
      </c>
      <c r="V103" s="36">
        <f>SUMIFS(СВЦЭМ!$C$39:$C$782,СВЦЭМ!$A$39:$A$782,$A103,СВЦЭМ!$B$39:$B$782,V$83)+'СЕТ СН'!$H$9+СВЦЭМ!$D$10+'СЕТ СН'!$H$5-'СЕТ СН'!$H$17</f>
        <v>4066.1870862400001</v>
      </c>
      <c r="W103" s="36">
        <f>SUMIFS(СВЦЭМ!$C$39:$C$782,СВЦЭМ!$A$39:$A$782,$A103,СВЦЭМ!$B$39:$B$782,W$83)+'СЕТ СН'!$H$9+СВЦЭМ!$D$10+'СЕТ СН'!$H$5-'СЕТ СН'!$H$17</f>
        <v>4081.3098617800001</v>
      </c>
      <c r="X103" s="36">
        <f>SUMIFS(СВЦЭМ!$C$39:$C$782,СВЦЭМ!$A$39:$A$782,$A103,СВЦЭМ!$B$39:$B$782,X$83)+'СЕТ СН'!$H$9+СВЦЭМ!$D$10+'СЕТ СН'!$H$5-'СЕТ СН'!$H$17</f>
        <v>4107.7052462499996</v>
      </c>
      <c r="Y103" s="36">
        <f>SUMIFS(СВЦЭМ!$C$39:$C$782,СВЦЭМ!$A$39:$A$782,$A103,СВЦЭМ!$B$39:$B$782,Y$83)+'СЕТ СН'!$H$9+СВЦЭМ!$D$10+'СЕТ СН'!$H$5-'СЕТ СН'!$H$17</f>
        <v>4139.6708250600004</v>
      </c>
    </row>
    <row r="104" spans="1:25" ht="15.75" x14ac:dyDescent="0.2">
      <c r="A104" s="35">
        <f t="shared" si="2"/>
        <v>44582</v>
      </c>
      <c r="B104" s="36">
        <f>SUMIFS(СВЦЭМ!$C$39:$C$782,СВЦЭМ!$A$39:$A$782,$A104,СВЦЭМ!$B$39:$B$782,B$83)+'СЕТ СН'!$H$9+СВЦЭМ!$D$10+'СЕТ СН'!$H$5-'СЕТ СН'!$H$17</f>
        <v>4118.4402939700003</v>
      </c>
      <c r="C104" s="36">
        <f>SUMIFS(СВЦЭМ!$C$39:$C$782,СВЦЭМ!$A$39:$A$782,$A104,СВЦЭМ!$B$39:$B$782,C$83)+'СЕТ СН'!$H$9+СВЦЭМ!$D$10+'СЕТ СН'!$H$5-'СЕТ СН'!$H$17</f>
        <v>4116.1331712400006</v>
      </c>
      <c r="D104" s="36">
        <f>SUMIFS(СВЦЭМ!$C$39:$C$782,СВЦЭМ!$A$39:$A$782,$A104,СВЦЭМ!$B$39:$B$782,D$83)+'СЕТ СН'!$H$9+СВЦЭМ!$D$10+'СЕТ СН'!$H$5-'СЕТ СН'!$H$17</f>
        <v>4140.0329393399998</v>
      </c>
      <c r="E104" s="36">
        <f>SUMIFS(СВЦЭМ!$C$39:$C$782,СВЦЭМ!$A$39:$A$782,$A104,СВЦЭМ!$B$39:$B$782,E$83)+'СЕТ СН'!$H$9+СВЦЭМ!$D$10+'СЕТ СН'!$H$5-'СЕТ СН'!$H$17</f>
        <v>4132.7592943199998</v>
      </c>
      <c r="F104" s="36">
        <f>SUMIFS(СВЦЭМ!$C$39:$C$782,СВЦЭМ!$A$39:$A$782,$A104,СВЦЭМ!$B$39:$B$782,F$83)+'СЕТ СН'!$H$9+СВЦЭМ!$D$10+'СЕТ СН'!$H$5-'СЕТ СН'!$H$17</f>
        <v>4123.4414996100004</v>
      </c>
      <c r="G104" s="36">
        <f>SUMIFS(СВЦЭМ!$C$39:$C$782,СВЦЭМ!$A$39:$A$782,$A104,СВЦЭМ!$B$39:$B$782,G$83)+'СЕТ СН'!$H$9+СВЦЭМ!$D$10+'СЕТ СН'!$H$5-'СЕТ СН'!$H$17</f>
        <v>4118.6112467599996</v>
      </c>
      <c r="H104" s="36">
        <f>SUMIFS(СВЦЭМ!$C$39:$C$782,СВЦЭМ!$A$39:$A$782,$A104,СВЦЭМ!$B$39:$B$782,H$83)+'СЕТ СН'!$H$9+СВЦЭМ!$D$10+'СЕТ СН'!$H$5-'СЕТ СН'!$H$17</f>
        <v>4074.3920481599998</v>
      </c>
      <c r="I104" s="36">
        <f>SUMIFS(СВЦЭМ!$C$39:$C$782,СВЦЭМ!$A$39:$A$782,$A104,СВЦЭМ!$B$39:$B$782,I$83)+'СЕТ СН'!$H$9+СВЦЭМ!$D$10+'СЕТ СН'!$H$5-'СЕТ СН'!$H$17</f>
        <v>4081.0456852300003</v>
      </c>
      <c r="J104" s="36">
        <f>SUMIFS(СВЦЭМ!$C$39:$C$782,СВЦЭМ!$A$39:$A$782,$A104,СВЦЭМ!$B$39:$B$782,J$83)+'СЕТ СН'!$H$9+СВЦЭМ!$D$10+'СЕТ СН'!$H$5-'СЕТ СН'!$H$17</f>
        <v>4081.9167814399998</v>
      </c>
      <c r="K104" s="36">
        <f>SUMIFS(СВЦЭМ!$C$39:$C$782,СВЦЭМ!$A$39:$A$782,$A104,СВЦЭМ!$B$39:$B$782,K$83)+'СЕТ СН'!$H$9+СВЦЭМ!$D$10+'СЕТ СН'!$H$5-'СЕТ СН'!$H$17</f>
        <v>4045.5709714200002</v>
      </c>
      <c r="L104" s="36">
        <f>SUMIFS(СВЦЭМ!$C$39:$C$782,СВЦЭМ!$A$39:$A$782,$A104,СВЦЭМ!$B$39:$B$782,L$83)+'СЕТ СН'!$H$9+СВЦЭМ!$D$10+'СЕТ СН'!$H$5-'СЕТ СН'!$H$17</f>
        <v>4053.0418958099999</v>
      </c>
      <c r="M104" s="36">
        <f>SUMIFS(СВЦЭМ!$C$39:$C$782,СВЦЭМ!$A$39:$A$782,$A104,СВЦЭМ!$B$39:$B$782,M$83)+'СЕТ СН'!$H$9+СВЦЭМ!$D$10+'СЕТ СН'!$H$5-'СЕТ СН'!$H$17</f>
        <v>4077.93886466</v>
      </c>
      <c r="N104" s="36">
        <f>SUMIFS(СВЦЭМ!$C$39:$C$782,СВЦЭМ!$A$39:$A$782,$A104,СВЦЭМ!$B$39:$B$782,N$83)+'СЕТ СН'!$H$9+СВЦЭМ!$D$10+'СЕТ СН'!$H$5-'СЕТ СН'!$H$17</f>
        <v>4100.2885373400004</v>
      </c>
      <c r="O104" s="36">
        <f>SUMIFS(СВЦЭМ!$C$39:$C$782,СВЦЭМ!$A$39:$A$782,$A104,СВЦЭМ!$B$39:$B$782,O$83)+'СЕТ СН'!$H$9+СВЦЭМ!$D$10+'СЕТ СН'!$H$5-'СЕТ СН'!$H$17</f>
        <v>4137.6179378500001</v>
      </c>
      <c r="P104" s="36">
        <f>SUMIFS(СВЦЭМ!$C$39:$C$782,СВЦЭМ!$A$39:$A$782,$A104,СВЦЭМ!$B$39:$B$782,P$83)+'СЕТ СН'!$H$9+СВЦЭМ!$D$10+'СЕТ СН'!$H$5-'СЕТ СН'!$H$17</f>
        <v>4135.1926379100005</v>
      </c>
      <c r="Q104" s="36">
        <f>SUMIFS(СВЦЭМ!$C$39:$C$782,СВЦЭМ!$A$39:$A$782,$A104,СВЦЭМ!$B$39:$B$782,Q$83)+'СЕТ СН'!$H$9+СВЦЭМ!$D$10+'СЕТ СН'!$H$5-'СЕТ СН'!$H$17</f>
        <v>4129.6779700000006</v>
      </c>
      <c r="R104" s="36">
        <f>SUMIFS(СВЦЭМ!$C$39:$C$782,СВЦЭМ!$A$39:$A$782,$A104,СВЦЭМ!$B$39:$B$782,R$83)+'СЕТ СН'!$H$9+СВЦЭМ!$D$10+'СЕТ СН'!$H$5-'СЕТ СН'!$H$17</f>
        <v>4102.3802999</v>
      </c>
      <c r="S104" s="36">
        <f>SUMIFS(СВЦЭМ!$C$39:$C$782,СВЦЭМ!$A$39:$A$782,$A104,СВЦЭМ!$B$39:$B$782,S$83)+'СЕТ СН'!$H$9+СВЦЭМ!$D$10+'СЕТ СН'!$H$5-'СЕТ СН'!$H$17</f>
        <v>4064.06159106</v>
      </c>
      <c r="T104" s="36">
        <f>SUMIFS(СВЦЭМ!$C$39:$C$782,СВЦЭМ!$A$39:$A$782,$A104,СВЦЭМ!$B$39:$B$782,T$83)+'СЕТ СН'!$H$9+СВЦЭМ!$D$10+'СЕТ СН'!$H$5-'СЕТ СН'!$H$17</f>
        <v>4050.7884494999998</v>
      </c>
      <c r="U104" s="36">
        <f>SUMIFS(СВЦЭМ!$C$39:$C$782,СВЦЭМ!$A$39:$A$782,$A104,СВЦЭМ!$B$39:$B$782,U$83)+'СЕТ СН'!$H$9+СВЦЭМ!$D$10+'СЕТ СН'!$H$5-'СЕТ СН'!$H$17</f>
        <v>4061.0924147000001</v>
      </c>
      <c r="V104" s="36">
        <f>SUMIFS(СВЦЭМ!$C$39:$C$782,СВЦЭМ!$A$39:$A$782,$A104,СВЦЭМ!$B$39:$B$782,V$83)+'СЕТ СН'!$H$9+СВЦЭМ!$D$10+'СЕТ СН'!$H$5-'СЕТ СН'!$H$17</f>
        <v>4064.3035960699999</v>
      </c>
      <c r="W104" s="36">
        <f>SUMIFS(СВЦЭМ!$C$39:$C$782,СВЦЭМ!$A$39:$A$782,$A104,СВЦЭМ!$B$39:$B$782,W$83)+'СЕТ СН'!$H$9+СВЦЭМ!$D$10+'СЕТ СН'!$H$5-'СЕТ СН'!$H$17</f>
        <v>4079.3513815699998</v>
      </c>
      <c r="X104" s="36">
        <f>SUMIFS(СВЦЭМ!$C$39:$C$782,СВЦЭМ!$A$39:$A$782,$A104,СВЦЭМ!$B$39:$B$782,X$83)+'СЕТ СН'!$H$9+СВЦЭМ!$D$10+'СЕТ СН'!$H$5-'СЕТ СН'!$H$17</f>
        <v>4110.0053980800003</v>
      </c>
      <c r="Y104" s="36">
        <f>SUMIFS(СВЦЭМ!$C$39:$C$782,СВЦЭМ!$A$39:$A$782,$A104,СВЦЭМ!$B$39:$B$782,Y$83)+'СЕТ СН'!$H$9+СВЦЭМ!$D$10+'СЕТ СН'!$H$5-'СЕТ СН'!$H$17</f>
        <v>4146.2753572800002</v>
      </c>
    </row>
    <row r="105" spans="1:25" ht="15.75" x14ac:dyDescent="0.2">
      <c r="A105" s="35">
        <f t="shared" si="2"/>
        <v>44583</v>
      </c>
      <c r="B105" s="36">
        <f>SUMIFS(СВЦЭМ!$C$39:$C$782,СВЦЭМ!$A$39:$A$782,$A105,СВЦЭМ!$B$39:$B$782,B$83)+'СЕТ СН'!$H$9+СВЦЭМ!$D$10+'СЕТ СН'!$H$5-'СЕТ СН'!$H$17</f>
        <v>4167.5164601400002</v>
      </c>
      <c r="C105" s="36">
        <f>SUMIFS(СВЦЭМ!$C$39:$C$782,СВЦЭМ!$A$39:$A$782,$A105,СВЦЭМ!$B$39:$B$782,C$83)+'СЕТ СН'!$H$9+СВЦЭМ!$D$10+'СЕТ СН'!$H$5-'СЕТ СН'!$H$17</f>
        <v>4172.6276171899999</v>
      </c>
      <c r="D105" s="36">
        <f>SUMIFS(СВЦЭМ!$C$39:$C$782,СВЦЭМ!$A$39:$A$782,$A105,СВЦЭМ!$B$39:$B$782,D$83)+'СЕТ СН'!$H$9+СВЦЭМ!$D$10+'СЕТ СН'!$H$5-'СЕТ СН'!$H$17</f>
        <v>4199.7487415800006</v>
      </c>
      <c r="E105" s="36">
        <f>SUMIFS(СВЦЭМ!$C$39:$C$782,СВЦЭМ!$A$39:$A$782,$A105,СВЦЭМ!$B$39:$B$782,E$83)+'СЕТ СН'!$H$9+СВЦЭМ!$D$10+'СЕТ СН'!$H$5-'СЕТ СН'!$H$17</f>
        <v>4208.9006503999999</v>
      </c>
      <c r="F105" s="36">
        <f>SUMIFS(СВЦЭМ!$C$39:$C$782,СВЦЭМ!$A$39:$A$782,$A105,СВЦЭМ!$B$39:$B$782,F$83)+'СЕТ СН'!$H$9+СВЦЭМ!$D$10+'СЕТ СН'!$H$5-'СЕТ СН'!$H$17</f>
        <v>4203.75068913</v>
      </c>
      <c r="G105" s="36">
        <f>SUMIFS(СВЦЭМ!$C$39:$C$782,СВЦЭМ!$A$39:$A$782,$A105,СВЦЭМ!$B$39:$B$782,G$83)+'СЕТ СН'!$H$9+СВЦЭМ!$D$10+'СЕТ СН'!$H$5-'СЕТ СН'!$H$17</f>
        <v>4192.79063649</v>
      </c>
      <c r="H105" s="36">
        <f>SUMIFS(СВЦЭМ!$C$39:$C$782,СВЦЭМ!$A$39:$A$782,$A105,СВЦЭМ!$B$39:$B$782,H$83)+'СЕТ СН'!$H$9+СВЦЭМ!$D$10+'СЕТ СН'!$H$5-'СЕТ СН'!$H$17</f>
        <v>4129.9532051099995</v>
      </c>
      <c r="I105" s="36">
        <f>SUMIFS(СВЦЭМ!$C$39:$C$782,СВЦЭМ!$A$39:$A$782,$A105,СВЦЭМ!$B$39:$B$782,I$83)+'СЕТ СН'!$H$9+СВЦЭМ!$D$10+'СЕТ СН'!$H$5-'СЕТ СН'!$H$17</f>
        <v>4105.1859951400002</v>
      </c>
      <c r="J105" s="36">
        <f>SUMIFS(СВЦЭМ!$C$39:$C$782,СВЦЭМ!$A$39:$A$782,$A105,СВЦЭМ!$B$39:$B$782,J$83)+'СЕТ СН'!$H$9+СВЦЭМ!$D$10+'СЕТ СН'!$H$5-'СЕТ СН'!$H$17</f>
        <v>4065.8302613000001</v>
      </c>
      <c r="K105" s="36">
        <f>SUMIFS(СВЦЭМ!$C$39:$C$782,СВЦЭМ!$A$39:$A$782,$A105,СВЦЭМ!$B$39:$B$782,K$83)+'СЕТ СН'!$H$9+СВЦЭМ!$D$10+'СЕТ СН'!$H$5-'СЕТ СН'!$H$17</f>
        <v>4044.51651713</v>
      </c>
      <c r="L105" s="36">
        <f>SUMIFS(СВЦЭМ!$C$39:$C$782,СВЦЭМ!$A$39:$A$782,$A105,СВЦЭМ!$B$39:$B$782,L$83)+'СЕТ СН'!$H$9+СВЦЭМ!$D$10+'СЕТ СН'!$H$5-'СЕТ СН'!$H$17</f>
        <v>4049.3576644599998</v>
      </c>
      <c r="M105" s="36">
        <f>SUMIFS(СВЦЭМ!$C$39:$C$782,СВЦЭМ!$A$39:$A$782,$A105,СВЦЭМ!$B$39:$B$782,M$83)+'СЕТ СН'!$H$9+СВЦЭМ!$D$10+'СЕТ СН'!$H$5-'СЕТ СН'!$H$17</f>
        <v>4059.29744071</v>
      </c>
      <c r="N105" s="36">
        <f>SUMIFS(СВЦЭМ!$C$39:$C$782,СВЦЭМ!$A$39:$A$782,$A105,СВЦЭМ!$B$39:$B$782,N$83)+'СЕТ СН'!$H$9+СВЦЭМ!$D$10+'СЕТ СН'!$H$5-'СЕТ СН'!$H$17</f>
        <v>4078.9063886800004</v>
      </c>
      <c r="O105" s="36">
        <f>SUMIFS(СВЦЭМ!$C$39:$C$782,СВЦЭМ!$A$39:$A$782,$A105,СВЦЭМ!$B$39:$B$782,O$83)+'СЕТ СН'!$H$9+СВЦЭМ!$D$10+'СЕТ СН'!$H$5-'СЕТ СН'!$H$17</f>
        <v>4127.7450186200003</v>
      </c>
      <c r="P105" s="36">
        <f>SUMIFS(СВЦЭМ!$C$39:$C$782,СВЦЭМ!$A$39:$A$782,$A105,СВЦЭМ!$B$39:$B$782,P$83)+'СЕТ СН'!$H$9+СВЦЭМ!$D$10+'СЕТ СН'!$H$5-'СЕТ СН'!$H$17</f>
        <v>4139.2008804699999</v>
      </c>
      <c r="Q105" s="36">
        <f>SUMIFS(СВЦЭМ!$C$39:$C$782,СВЦЭМ!$A$39:$A$782,$A105,СВЦЭМ!$B$39:$B$782,Q$83)+'СЕТ СН'!$H$9+СВЦЭМ!$D$10+'СЕТ СН'!$H$5-'СЕТ СН'!$H$17</f>
        <v>4134.5956952500001</v>
      </c>
      <c r="R105" s="36">
        <f>SUMIFS(СВЦЭМ!$C$39:$C$782,СВЦЭМ!$A$39:$A$782,$A105,СВЦЭМ!$B$39:$B$782,R$83)+'СЕТ СН'!$H$9+СВЦЭМ!$D$10+'СЕТ СН'!$H$5-'СЕТ СН'!$H$17</f>
        <v>4106.34091429</v>
      </c>
      <c r="S105" s="36">
        <f>SUMIFS(СВЦЭМ!$C$39:$C$782,СВЦЭМ!$A$39:$A$782,$A105,СВЦЭМ!$B$39:$B$782,S$83)+'СЕТ СН'!$H$9+СВЦЭМ!$D$10+'СЕТ СН'!$H$5-'СЕТ СН'!$H$17</f>
        <v>4059.8214419400001</v>
      </c>
      <c r="T105" s="36">
        <f>SUMIFS(СВЦЭМ!$C$39:$C$782,СВЦЭМ!$A$39:$A$782,$A105,СВЦЭМ!$B$39:$B$782,T$83)+'СЕТ СН'!$H$9+СВЦЭМ!$D$10+'СЕТ СН'!$H$5-'СЕТ СН'!$H$17</f>
        <v>4054.6943584800001</v>
      </c>
      <c r="U105" s="36">
        <f>SUMIFS(СВЦЭМ!$C$39:$C$782,СВЦЭМ!$A$39:$A$782,$A105,СВЦЭМ!$B$39:$B$782,U$83)+'СЕТ СН'!$H$9+СВЦЭМ!$D$10+'СЕТ СН'!$H$5-'СЕТ СН'!$H$17</f>
        <v>4068.4326435499997</v>
      </c>
      <c r="V105" s="36">
        <f>SUMIFS(СВЦЭМ!$C$39:$C$782,СВЦЭМ!$A$39:$A$782,$A105,СВЦЭМ!$B$39:$B$782,V$83)+'СЕТ СН'!$H$9+СВЦЭМ!$D$10+'СЕТ СН'!$H$5-'СЕТ СН'!$H$17</f>
        <v>4076.0636848200002</v>
      </c>
      <c r="W105" s="36">
        <f>SUMIFS(СВЦЭМ!$C$39:$C$782,СВЦЭМ!$A$39:$A$782,$A105,СВЦЭМ!$B$39:$B$782,W$83)+'СЕТ СН'!$H$9+СВЦЭМ!$D$10+'СЕТ СН'!$H$5-'СЕТ СН'!$H$17</f>
        <v>4087.0578516300002</v>
      </c>
      <c r="X105" s="36">
        <f>SUMIFS(СВЦЭМ!$C$39:$C$782,СВЦЭМ!$A$39:$A$782,$A105,СВЦЭМ!$B$39:$B$782,X$83)+'СЕТ СН'!$H$9+СВЦЭМ!$D$10+'СЕТ СН'!$H$5-'СЕТ СН'!$H$17</f>
        <v>4120.67477917</v>
      </c>
      <c r="Y105" s="36">
        <f>SUMIFS(СВЦЭМ!$C$39:$C$782,СВЦЭМ!$A$39:$A$782,$A105,СВЦЭМ!$B$39:$B$782,Y$83)+'СЕТ СН'!$H$9+СВЦЭМ!$D$10+'СЕТ СН'!$H$5-'СЕТ СН'!$H$17</f>
        <v>4151.1276507599996</v>
      </c>
    </row>
    <row r="106" spans="1:25" ht="15.75" x14ac:dyDescent="0.2">
      <c r="A106" s="35">
        <f t="shared" si="2"/>
        <v>44584</v>
      </c>
      <c r="B106" s="36">
        <f>SUMIFS(СВЦЭМ!$C$39:$C$782,СВЦЭМ!$A$39:$A$782,$A106,СВЦЭМ!$B$39:$B$782,B$83)+'СЕТ СН'!$H$9+СВЦЭМ!$D$10+'СЕТ СН'!$H$5-'СЕТ СН'!$H$17</f>
        <v>4188.1571360100006</v>
      </c>
      <c r="C106" s="36">
        <f>SUMIFS(СВЦЭМ!$C$39:$C$782,СВЦЭМ!$A$39:$A$782,$A106,СВЦЭМ!$B$39:$B$782,C$83)+'СЕТ СН'!$H$9+СВЦЭМ!$D$10+'СЕТ СН'!$H$5-'СЕТ СН'!$H$17</f>
        <v>4205.64698176</v>
      </c>
      <c r="D106" s="36">
        <f>SUMIFS(СВЦЭМ!$C$39:$C$782,СВЦЭМ!$A$39:$A$782,$A106,СВЦЭМ!$B$39:$B$782,D$83)+'СЕТ СН'!$H$9+СВЦЭМ!$D$10+'СЕТ СН'!$H$5-'СЕТ СН'!$H$17</f>
        <v>4215.2680876000004</v>
      </c>
      <c r="E106" s="36">
        <f>SUMIFS(СВЦЭМ!$C$39:$C$782,СВЦЭМ!$A$39:$A$782,$A106,СВЦЭМ!$B$39:$B$782,E$83)+'СЕТ СН'!$H$9+СВЦЭМ!$D$10+'СЕТ СН'!$H$5-'СЕТ СН'!$H$17</f>
        <v>4205.6763460599996</v>
      </c>
      <c r="F106" s="36">
        <f>SUMIFS(СВЦЭМ!$C$39:$C$782,СВЦЭМ!$A$39:$A$782,$A106,СВЦЭМ!$B$39:$B$782,F$83)+'СЕТ СН'!$H$9+СВЦЭМ!$D$10+'СЕТ СН'!$H$5-'СЕТ СН'!$H$17</f>
        <v>4222.9160398399999</v>
      </c>
      <c r="G106" s="36">
        <f>SUMIFS(СВЦЭМ!$C$39:$C$782,СВЦЭМ!$A$39:$A$782,$A106,СВЦЭМ!$B$39:$B$782,G$83)+'СЕТ СН'!$H$9+СВЦЭМ!$D$10+'СЕТ СН'!$H$5-'СЕТ СН'!$H$17</f>
        <v>4204.6613551600003</v>
      </c>
      <c r="H106" s="36">
        <f>SUMIFS(СВЦЭМ!$C$39:$C$782,СВЦЭМ!$A$39:$A$782,$A106,СВЦЭМ!$B$39:$B$782,H$83)+'СЕТ СН'!$H$9+СВЦЭМ!$D$10+'СЕТ СН'!$H$5-'СЕТ СН'!$H$17</f>
        <v>4168.9442717299999</v>
      </c>
      <c r="I106" s="36">
        <f>SUMIFS(СВЦЭМ!$C$39:$C$782,СВЦЭМ!$A$39:$A$782,$A106,СВЦЭМ!$B$39:$B$782,I$83)+'СЕТ СН'!$H$9+СВЦЭМ!$D$10+'СЕТ СН'!$H$5-'СЕТ СН'!$H$17</f>
        <v>4159.1087073600002</v>
      </c>
      <c r="J106" s="36">
        <f>SUMIFS(СВЦЭМ!$C$39:$C$782,СВЦЭМ!$A$39:$A$782,$A106,СВЦЭМ!$B$39:$B$782,J$83)+'СЕТ СН'!$H$9+СВЦЭМ!$D$10+'СЕТ СН'!$H$5-'СЕТ СН'!$H$17</f>
        <v>4098.1639138400005</v>
      </c>
      <c r="K106" s="36">
        <f>SUMIFS(СВЦЭМ!$C$39:$C$782,СВЦЭМ!$A$39:$A$782,$A106,СВЦЭМ!$B$39:$B$782,K$83)+'СЕТ СН'!$H$9+СВЦЭМ!$D$10+'СЕТ СН'!$H$5-'СЕТ СН'!$H$17</f>
        <v>4078.0821229200001</v>
      </c>
      <c r="L106" s="36">
        <f>SUMIFS(СВЦЭМ!$C$39:$C$782,СВЦЭМ!$A$39:$A$782,$A106,СВЦЭМ!$B$39:$B$782,L$83)+'СЕТ СН'!$H$9+СВЦЭМ!$D$10+'СЕТ СН'!$H$5-'СЕТ СН'!$H$17</f>
        <v>4096.4833761</v>
      </c>
      <c r="M106" s="36">
        <f>SUMIFS(СВЦЭМ!$C$39:$C$782,СВЦЭМ!$A$39:$A$782,$A106,СВЦЭМ!$B$39:$B$782,M$83)+'СЕТ СН'!$H$9+СВЦЭМ!$D$10+'СЕТ СН'!$H$5-'СЕТ СН'!$H$17</f>
        <v>4090.9978225300001</v>
      </c>
      <c r="N106" s="36">
        <f>SUMIFS(СВЦЭМ!$C$39:$C$782,СВЦЭМ!$A$39:$A$782,$A106,СВЦЭМ!$B$39:$B$782,N$83)+'СЕТ СН'!$H$9+СВЦЭМ!$D$10+'СЕТ СН'!$H$5-'СЕТ СН'!$H$17</f>
        <v>4125.9079972999998</v>
      </c>
      <c r="O106" s="36">
        <f>SUMIFS(СВЦЭМ!$C$39:$C$782,СВЦЭМ!$A$39:$A$782,$A106,СВЦЭМ!$B$39:$B$782,O$83)+'СЕТ СН'!$H$9+СВЦЭМ!$D$10+'СЕТ СН'!$H$5-'СЕТ СН'!$H$17</f>
        <v>4168.0153852599997</v>
      </c>
      <c r="P106" s="36">
        <f>SUMIFS(СВЦЭМ!$C$39:$C$782,СВЦЭМ!$A$39:$A$782,$A106,СВЦЭМ!$B$39:$B$782,P$83)+'СЕТ СН'!$H$9+СВЦЭМ!$D$10+'СЕТ СН'!$H$5-'СЕТ СН'!$H$17</f>
        <v>4165.4273520999996</v>
      </c>
      <c r="Q106" s="36">
        <f>SUMIFS(СВЦЭМ!$C$39:$C$782,СВЦЭМ!$A$39:$A$782,$A106,СВЦЭМ!$B$39:$B$782,Q$83)+'СЕТ СН'!$H$9+СВЦЭМ!$D$10+'СЕТ СН'!$H$5-'СЕТ СН'!$H$17</f>
        <v>4175.4751213</v>
      </c>
      <c r="R106" s="36">
        <f>SUMIFS(СВЦЭМ!$C$39:$C$782,СВЦЭМ!$A$39:$A$782,$A106,СВЦЭМ!$B$39:$B$782,R$83)+'СЕТ СН'!$H$9+СВЦЭМ!$D$10+'СЕТ СН'!$H$5-'СЕТ СН'!$H$17</f>
        <v>4158.4571228300001</v>
      </c>
      <c r="S106" s="36">
        <f>SUMIFS(СВЦЭМ!$C$39:$C$782,СВЦЭМ!$A$39:$A$782,$A106,СВЦЭМ!$B$39:$B$782,S$83)+'СЕТ СН'!$H$9+СВЦЭМ!$D$10+'СЕТ СН'!$H$5-'СЕТ СН'!$H$17</f>
        <v>4096.0786976600002</v>
      </c>
      <c r="T106" s="36">
        <f>SUMIFS(СВЦЭМ!$C$39:$C$782,СВЦЭМ!$A$39:$A$782,$A106,СВЦЭМ!$B$39:$B$782,T$83)+'СЕТ СН'!$H$9+СВЦЭМ!$D$10+'СЕТ СН'!$H$5-'СЕТ СН'!$H$17</f>
        <v>4079.18391294</v>
      </c>
      <c r="U106" s="36">
        <f>SUMIFS(СВЦЭМ!$C$39:$C$782,СВЦЭМ!$A$39:$A$782,$A106,СВЦЭМ!$B$39:$B$782,U$83)+'СЕТ СН'!$H$9+СВЦЭМ!$D$10+'СЕТ СН'!$H$5-'СЕТ СН'!$H$17</f>
        <v>4099.0955181999998</v>
      </c>
      <c r="V106" s="36">
        <f>SUMIFS(СВЦЭМ!$C$39:$C$782,СВЦЭМ!$A$39:$A$782,$A106,СВЦЭМ!$B$39:$B$782,V$83)+'СЕТ СН'!$H$9+СВЦЭМ!$D$10+'СЕТ СН'!$H$5-'СЕТ СН'!$H$17</f>
        <v>4122.7396366800003</v>
      </c>
      <c r="W106" s="36">
        <f>SUMIFS(СВЦЭМ!$C$39:$C$782,СВЦЭМ!$A$39:$A$782,$A106,СВЦЭМ!$B$39:$B$782,W$83)+'СЕТ СН'!$H$9+СВЦЭМ!$D$10+'СЕТ СН'!$H$5-'СЕТ СН'!$H$17</f>
        <v>4129.17262458</v>
      </c>
      <c r="X106" s="36">
        <f>SUMIFS(СВЦЭМ!$C$39:$C$782,СВЦЭМ!$A$39:$A$782,$A106,СВЦЭМ!$B$39:$B$782,X$83)+'СЕТ СН'!$H$9+СВЦЭМ!$D$10+'СЕТ СН'!$H$5-'СЕТ СН'!$H$17</f>
        <v>4164.0748839600001</v>
      </c>
      <c r="Y106" s="36">
        <f>SUMIFS(СВЦЭМ!$C$39:$C$782,СВЦЭМ!$A$39:$A$782,$A106,СВЦЭМ!$B$39:$B$782,Y$83)+'СЕТ СН'!$H$9+СВЦЭМ!$D$10+'СЕТ СН'!$H$5-'СЕТ СН'!$H$17</f>
        <v>4183.2412470500003</v>
      </c>
    </row>
    <row r="107" spans="1:25" ht="15.75" x14ac:dyDescent="0.2">
      <c r="A107" s="35">
        <f t="shared" si="2"/>
        <v>44585</v>
      </c>
      <c r="B107" s="36">
        <f>SUMIFS(СВЦЭМ!$C$39:$C$782,СВЦЭМ!$A$39:$A$782,$A107,СВЦЭМ!$B$39:$B$782,B$83)+'СЕТ СН'!$H$9+СВЦЭМ!$D$10+'СЕТ СН'!$H$5-'СЕТ СН'!$H$17</f>
        <v>4221.5220680100001</v>
      </c>
      <c r="C107" s="36">
        <f>SUMIFS(СВЦЭМ!$C$39:$C$782,СВЦЭМ!$A$39:$A$782,$A107,СВЦЭМ!$B$39:$B$782,C$83)+'СЕТ СН'!$H$9+СВЦЭМ!$D$10+'СЕТ СН'!$H$5-'СЕТ СН'!$H$17</f>
        <v>4208.9277312499999</v>
      </c>
      <c r="D107" s="36">
        <f>SUMIFS(СВЦЭМ!$C$39:$C$782,СВЦЭМ!$A$39:$A$782,$A107,СВЦЭМ!$B$39:$B$782,D$83)+'СЕТ СН'!$H$9+СВЦЭМ!$D$10+'СЕТ СН'!$H$5-'СЕТ СН'!$H$17</f>
        <v>4206.3861381699999</v>
      </c>
      <c r="E107" s="36">
        <f>SUMIFS(СВЦЭМ!$C$39:$C$782,СВЦЭМ!$A$39:$A$782,$A107,СВЦЭМ!$B$39:$B$782,E$83)+'СЕТ СН'!$H$9+СВЦЭМ!$D$10+'СЕТ СН'!$H$5-'СЕТ СН'!$H$17</f>
        <v>4205.5403440999999</v>
      </c>
      <c r="F107" s="36">
        <f>SUMIFS(СВЦЭМ!$C$39:$C$782,СВЦЭМ!$A$39:$A$782,$A107,СВЦЭМ!$B$39:$B$782,F$83)+'СЕТ СН'!$H$9+СВЦЭМ!$D$10+'СЕТ СН'!$H$5-'СЕТ СН'!$H$17</f>
        <v>4199.2568470599999</v>
      </c>
      <c r="G107" s="36">
        <f>SUMIFS(СВЦЭМ!$C$39:$C$782,СВЦЭМ!$A$39:$A$782,$A107,СВЦЭМ!$B$39:$B$782,G$83)+'СЕТ СН'!$H$9+СВЦЭМ!$D$10+'СЕТ СН'!$H$5-'СЕТ СН'!$H$17</f>
        <v>4160.48590986</v>
      </c>
      <c r="H107" s="36">
        <f>SUMIFS(СВЦЭМ!$C$39:$C$782,СВЦЭМ!$A$39:$A$782,$A107,СВЦЭМ!$B$39:$B$782,H$83)+'СЕТ СН'!$H$9+СВЦЭМ!$D$10+'СЕТ СН'!$H$5-'СЕТ СН'!$H$17</f>
        <v>4096.9725629100003</v>
      </c>
      <c r="I107" s="36">
        <f>SUMIFS(СВЦЭМ!$C$39:$C$782,СВЦЭМ!$A$39:$A$782,$A107,СВЦЭМ!$B$39:$B$782,I$83)+'СЕТ СН'!$H$9+СВЦЭМ!$D$10+'СЕТ СН'!$H$5-'СЕТ СН'!$H$17</f>
        <v>4100.3185088</v>
      </c>
      <c r="J107" s="36">
        <f>SUMIFS(СВЦЭМ!$C$39:$C$782,СВЦЭМ!$A$39:$A$782,$A107,СВЦЭМ!$B$39:$B$782,J$83)+'СЕТ СН'!$H$9+СВЦЭМ!$D$10+'СЕТ СН'!$H$5-'СЕТ СН'!$H$17</f>
        <v>4086.8918620100003</v>
      </c>
      <c r="K107" s="36">
        <f>SUMIFS(СВЦЭМ!$C$39:$C$782,СВЦЭМ!$A$39:$A$782,$A107,СВЦЭМ!$B$39:$B$782,K$83)+'СЕТ СН'!$H$9+СВЦЭМ!$D$10+'СЕТ СН'!$H$5-'СЕТ СН'!$H$17</f>
        <v>4094.3996162000003</v>
      </c>
      <c r="L107" s="36">
        <f>SUMIFS(СВЦЭМ!$C$39:$C$782,СВЦЭМ!$A$39:$A$782,$A107,СВЦЭМ!$B$39:$B$782,L$83)+'СЕТ СН'!$H$9+СВЦЭМ!$D$10+'СЕТ СН'!$H$5-'СЕТ СН'!$H$17</f>
        <v>4110.9775163300001</v>
      </c>
      <c r="M107" s="36">
        <f>SUMIFS(СВЦЭМ!$C$39:$C$782,СВЦЭМ!$A$39:$A$782,$A107,СВЦЭМ!$B$39:$B$782,M$83)+'СЕТ СН'!$H$9+СВЦЭМ!$D$10+'СЕТ СН'!$H$5-'СЕТ СН'!$H$17</f>
        <v>4124.9255851899998</v>
      </c>
      <c r="N107" s="36">
        <f>SUMIFS(СВЦЭМ!$C$39:$C$782,СВЦЭМ!$A$39:$A$782,$A107,СВЦЭМ!$B$39:$B$782,N$83)+'СЕТ СН'!$H$9+СВЦЭМ!$D$10+'СЕТ СН'!$H$5-'СЕТ СН'!$H$17</f>
        <v>4140.8426230900004</v>
      </c>
      <c r="O107" s="36">
        <f>SUMIFS(СВЦЭМ!$C$39:$C$782,СВЦЭМ!$A$39:$A$782,$A107,СВЦЭМ!$B$39:$B$782,O$83)+'СЕТ СН'!$H$9+СВЦЭМ!$D$10+'СЕТ СН'!$H$5-'СЕТ СН'!$H$17</f>
        <v>4179.5956325200004</v>
      </c>
      <c r="P107" s="36">
        <f>SUMIFS(СВЦЭМ!$C$39:$C$782,СВЦЭМ!$A$39:$A$782,$A107,СВЦЭМ!$B$39:$B$782,P$83)+'СЕТ СН'!$H$9+СВЦЭМ!$D$10+'СЕТ СН'!$H$5-'СЕТ СН'!$H$17</f>
        <v>4183.4116346499995</v>
      </c>
      <c r="Q107" s="36">
        <f>SUMIFS(СВЦЭМ!$C$39:$C$782,СВЦЭМ!$A$39:$A$782,$A107,СВЦЭМ!$B$39:$B$782,Q$83)+'СЕТ СН'!$H$9+СВЦЭМ!$D$10+'СЕТ СН'!$H$5-'СЕТ СН'!$H$17</f>
        <v>4190.3657787399998</v>
      </c>
      <c r="R107" s="36">
        <f>SUMIFS(СВЦЭМ!$C$39:$C$782,СВЦЭМ!$A$39:$A$782,$A107,СВЦЭМ!$B$39:$B$782,R$83)+'СЕТ СН'!$H$9+СВЦЭМ!$D$10+'СЕТ СН'!$H$5-'СЕТ СН'!$H$17</f>
        <v>4152.1468793100003</v>
      </c>
      <c r="S107" s="36">
        <f>SUMIFS(СВЦЭМ!$C$39:$C$782,СВЦЭМ!$A$39:$A$782,$A107,СВЦЭМ!$B$39:$B$782,S$83)+'СЕТ СН'!$H$9+СВЦЭМ!$D$10+'СЕТ СН'!$H$5-'СЕТ СН'!$H$17</f>
        <v>4103.5704078099998</v>
      </c>
      <c r="T107" s="36">
        <f>SUMIFS(СВЦЭМ!$C$39:$C$782,СВЦЭМ!$A$39:$A$782,$A107,СВЦЭМ!$B$39:$B$782,T$83)+'СЕТ СН'!$H$9+СВЦЭМ!$D$10+'СЕТ СН'!$H$5-'СЕТ СН'!$H$17</f>
        <v>4098.4773990100002</v>
      </c>
      <c r="U107" s="36">
        <f>SUMIFS(СВЦЭМ!$C$39:$C$782,СВЦЭМ!$A$39:$A$782,$A107,СВЦЭМ!$B$39:$B$782,U$83)+'СЕТ СН'!$H$9+СВЦЭМ!$D$10+'СЕТ СН'!$H$5-'СЕТ СН'!$H$17</f>
        <v>4105.2122567599999</v>
      </c>
      <c r="V107" s="36">
        <f>SUMIFS(СВЦЭМ!$C$39:$C$782,СВЦЭМ!$A$39:$A$782,$A107,СВЦЭМ!$B$39:$B$782,V$83)+'СЕТ СН'!$H$9+СВЦЭМ!$D$10+'СЕТ СН'!$H$5-'СЕТ СН'!$H$17</f>
        <v>4119.3877554400005</v>
      </c>
      <c r="W107" s="36">
        <f>SUMIFS(СВЦЭМ!$C$39:$C$782,СВЦЭМ!$A$39:$A$782,$A107,СВЦЭМ!$B$39:$B$782,W$83)+'СЕТ СН'!$H$9+СВЦЭМ!$D$10+'СЕТ СН'!$H$5-'СЕТ СН'!$H$17</f>
        <v>4129.5676259700003</v>
      </c>
      <c r="X107" s="36">
        <f>SUMIFS(СВЦЭМ!$C$39:$C$782,СВЦЭМ!$A$39:$A$782,$A107,СВЦЭМ!$B$39:$B$782,X$83)+'СЕТ СН'!$H$9+СВЦЭМ!$D$10+'СЕТ СН'!$H$5-'СЕТ СН'!$H$17</f>
        <v>4153.92229787</v>
      </c>
      <c r="Y107" s="36">
        <f>SUMIFS(СВЦЭМ!$C$39:$C$782,СВЦЭМ!$A$39:$A$782,$A107,СВЦЭМ!$B$39:$B$782,Y$83)+'СЕТ СН'!$H$9+СВЦЭМ!$D$10+'СЕТ СН'!$H$5-'СЕТ СН'!$H$17</f>
        <v>4176.5977851200005</v>
      </c>
    </row>
    <row r="108" spans="1:25" ht="15.75" x14ac:dyDescent="0.2">
      <c r="A108" s="35">
        <f t="shared" si="2"/>
        <v>44586</v>
      </c>
      <c r="B108" s="36">
        <f>SUMIFS(СВЦЭМ!$C$39:$C$782,СВЦЭМ!$A$39:$A$782,$A108,СВЦЭМ!$B$39:$B$782,B$83)+'СЕТ СН'!$H$9+СВЦЭМ!$D$10+'СЕТ СН'!$H$5-'СЕТ СН'!$H$17</f>
        <v>4165.8844008599999</v>
      </c>
      <c r="C108" s="36">
        <f>SUMIFS(СВЦЭМ!$C$39:$C$782,СВЦЭМ!$A$39:$A$782,$A108,СВЦЭМ!$B$39:$B$782,C$83)+'СЕТ СН'!$H$9+СВЦЭМ!$D$10+'СЕТ СН'!$H$5-'СЕТ СН'!$H$17</f>
        <v>4197.9373902699999</v>
      </c>
      <c r="D108" s="36">
        <f>SUMIFS(СВЦЭМ!$C$39:$C$782,СВЦЭМ!$A$39:$A$782,$A108,СВЦЭМ!$B$39:$B$782,D$83)+'СЕТ СН'!$H$9+СВЦЭМ!$D$10+'СЕТ СН'!$H$5-'СЕТ СН'!$H$17</f>
        <v>4223.86836666</v>
      </c>
      <c r="E108" s="36">
        <f>SUMIFS(СВЦЭМ!$C$39:$C$782,СВЦЭМ!$A$39:$A$782,$A108,СВЦЭМ!$B$39:$B$782,E$83)+'СЕТ СН'!$H$9+СВЦЭМ!$D$10+'СЕТ СН'!$H$5-'СЕТ СН'!$H$17</f>
        <v>4222.8118952700006</v>
      </c>
      <c r="F108" s="36">
        <f>SUMIFS(СВЦЭМ!$C$39:$C$782,СВЦЭМ!$A$39:$A$782,$A108,СВЦЭМ!$B$39:$B$782,F$83)+'СЕТ СН'!$H$9+СВЦЭМ!$D$10+'СЕТ СН'!$H$5-'СЕТ СН'!$H$17</f>
        <v>4212.3025097500004</v>
      </c>
      <c r="G108" s="36">
        <f>SUMIFS(СВЦЭМ!$C$39:$C$782,СВЦЭМ!$A$39:$A$782,$A108,СВЦЭМ!$B$39:$B$782,G$83)+'СЕТ СН'!$H$9+СВЦЭМ!$D$10+'СЕТ СН'!$H$5-'СЕТ СН'!$H$17</f>
        <v>4170.7925191000004</v>
      </c>
      <c r="H108" s="36">
        <f>SUMIFS(СВЦЭМ!$C$39:$C$782,СВЦЭМ!$A$39:$A$782,$A108,СВЦЭМ!$B$39:$B$782,H$83)+'СЕТ СН'!$H$9+СВЦЭМ!$D$10+'СЕТ СН'!$H$5-'СЕТ СН'!$H$17</f>
        <v>4093.8942711999998</v>
      </c>
      <c r="I108" s="36">
        <f>SUMIFS(СВЦЭМ!$C$39:$C$782,СВЦЭМ!$A$39:$A$782,$A108,СВЦЭМ!$B$39:$B$782,I$83)+'СЕТ СН'!$H$9+СВЦЭМ!$D$10+'СЕТ СН'!$H$5-'СЕТ СН'!$H$17</f>
        <v>4075.21168614</v>
      </c>
      <c r="J108" s="36">
        <f>SUMIFS(СВЦЭМ!$C$39:$C$782,СВЦЭМ!$A$39:$A$782,$A108,СВЦЭМ!$B$39:$B$782,J$83)+'СЕТ СН'!$H$9+СВЦЭМ!$D$10+'СЕТ СН'!$H$5-'СЕТ СН'!$H$17</f>
        <v>4061.84121805</v>
      </c>
      <c r="K108" s="36">
        <f>SUMIFS(СВЦЭМ!$C$39:$C$782,СВЦЭМ!$A$39:$A$782,$A108,СВЦЭМ!$B$39:$B$782,K$83)+'СЕТ СН'!$H$9+СВЦЭМ!$D$10+'СЕТ СН'!$H$5-'СЕТ СН'!$H$17</f>
        <v>4062.9415612100001</v>
      </c>
      <c r="L108" s="36">
        <f>SUMIFS(СВЦЭМ!$C$39:$C$782,СВЦЭМ!$A$39:$A$782,$A108,СВЦЭМ!$B$39:$B$782,L$83)+'СЕТ СН'!$H$9+СВЦЭМ!$D$10+'СЕТ СН'!$H$5-'СЕТ СН'!$H$17</f>
        <v>4070.36738539</v>
      </c>
      <c r="M108" s="36">
        <f>SUMIFS(СВЦЭМ!$C$39:$C$782,СВЦЭМ!$A$39:$A$782,$A108,СВЦЭМ!$B$39:$B$782,M$83)+'СЕТ СН'!$H$9+СВЦЭМ!$D$10+'СЕТ СН'!$H$5-'СЕТ СН'!$H$17</f>
        <v>4087.3498301</v>
      </c>
      <c r="N108" s="36">
        <f>SUMIFS(СВЦЭМ!$C$39:$C$782,СВЦЭМ!$A$39:$A$782,$A108,СВЦЭМ!$B$39:$B$782,N$83)+'СЕТ СН'!$H$9+СВЦЭМ!$D$10+'СЕТ СН'!$H$5-'СЕТ СН'!$H$17</f>
        <v>4108.9131340100002</v>
      </c>
      <c r="O108" s="36">
        <f>SUMIFS(СВЦЭМ!$C$39:$C$782,СВЦЭМ!$A$39:$A$782,$A108,СВЦЭМ!$B$39:$B$782,O$83)+'СЕТ СН'!$H$9+СВЦЭМ!$D$10+'СЕТ СН'!$H$5-'СЕТ СН'!$H$17</f>
        <v>4149.4009573399999</v>
      </c>
      <c r="P108" s="36">
        <f>SUMIFS(СВЦЭМ!$C$39:$C$782,СВЦЭМ!$A$39:$A$782,$A108,СВЦЭМ!$B$39:$B$782,P$83)+'СЕТ СН'!$H$9+СВЦЭМ!$D$10+'СЕТ СН'!$H$5-'СЕТ СН'!$H$17</f>
        <v>4153.2184200199999</v>
      </c>
      <c r="Q108" s="36">
        <f>SUMIFS(СВЦЭМ!$C$39:$C$782,СВЦЭМ!$A$39:$A$782,$A108,СВЦЭМ!$B$39:$B$782,Q$83)+'СЕТ СН'!$H$9+СВЦЭМ!$D$10+'СЕТ СН'!$H$5-'СЕТ СН'!$H$17</f>
        <v>4149.2051399800002</v>
      </c>
      <c r="R108" s="36">
        <f>SUMIFS(СВЦЭМ!$C$39:$C$782,СВЦЭМ!$A$39:$A$782,$A108,СВЦЭМ!$B$39:$B$782,R$83)+'СЕТ СН'!$H$9+СВЦЭМ!$D$10+'СЕТ СН'!$H$5-'СЕТ СН'!$H$17</f>
        <v>4110.4798933800002</v>
      </c>
      <c r="S108" s="36">
        <f>SUMIFS(СВЦЭМ!$C$39:$C$782,СВЦЭМ!$A$39:$A$782,$A108,СВЦЭМ!$B$39:$B$782,S$83)+'СЕТ СН'!$H$9+СВЦЭМ!$D$10+'СЕТ СН'!$H$5-'СЕТ СН'!$H$17</f>
        <v>4064.3875357100001</v>
      </c>
      <c r="T108" s="36">
        <f>SUMIFS(СВЦЭМ!$C$39:$C$782,СВЦЭМ!$A$39:$A$782,$A108,СВЦЭМ!$B$39:$B$782,T$83)+'СЕТ СН'!$H$9+СВЦЭМ!$D$10+'СЕТ СН'!$H$5-'СЕТ СН'!$H$17</f>
        <v>4063.1065790399998</v>
      </c>
      <c r="U108" s="36">
        <f>SUMIFS(СВЦЭМ!$C$39:$C$782,СВЦЭМ!$A$39:$A$782,$A108,СВЦЭМ!$B$39:$B$782,U$83)+'СЕТ СН'!$H$9+СВЦЭМ!$D$10+'СЕТ СН'!$H$5-'СЕТ СН'!$H$17</f>
        <v>4076.5253705200003</v>
      </c>
      <c r="V108" s="36">
        <f>SUMIFS(СВЦЭМ!$C$39:$C$782,СВЦЭМ!$A$39:$A$782,$A108,СВЦЭМ!$B$39:$B$782,V$83)+'СЕТ СН'!$H$9+СВЦЭМ!$D$10+'СЕТ СН'!$H$5-'СЕТ СН'!$H$17</f>
        <v>4093.1116339300002</v>
      </c>
      <c r="W108" s="36">
        <f>SUMIFS(СВЦЭМ!$C$39:$C$782,СВЦЭМ!$A$39:$A$782,$A108,СВЦЭМ!$B$39:$B$782,W$83)+'СЕТ СН'!$H$9+СВЦЭМ!$D$10+'СЕТ СН'!$H$5-'СЕТ СН'!$H$17</f>
        <v>4103.7249245100002</v>
      </c>
      <c r="X108" s="36">
        <f>SUMIFS(СВЦЭМ!$C$39:$C$782,СВЦЭМ!$A$39:$A$782,$A108,СВЦЭМ!$B$39:$B$782,X$83)+'СЕТ СН'!$H$9+СВЦЭМ!$D$10+'СЕТ СН'!$H$5-'СЕТ СН'!$H$17</f>
        <v>4123.3595964100004</v>
      </c>
      <c r="Y108" s="36">
        <f>SUMIFS(СВЦЭМ!$C$39:$C$782,СВЦЭМ!$A$39:$A$782,$A108,СВЦЭМ!$B$39:$B$782,Y$83)+'СЕТ СН'!$H$9+СВЦЭМ!$D$10+'СЕТ СН'!$H$5-'СЕТ СН'!$H$17</f>
        <v>4162.45013896</v>
      </c>
    </row>
    <row r="109" spans="1:25" ht="15.75" x14ac:dyDescent="0.2">
      <c r="A109" s="35">
        <f t="shared" si="2"/>
        <v>44587</v>
      </c>
      <c r="B109" s="36">
        <f>SUMIFS(СВЦЭМ!$C$39:$C$782,СВЦЭМ!$A$39:$A$782,$A109,СВЦЭМ!$B$39:$B$782,B$83)+'СЕТ СН'!$H$9+СВЦЭМ!$D$10+'СЕТ СН'!$H$5-'СЕТ СН'!$H$17</f>
        <v>4117.8047657900006</v>
      </c>
      <c r="C109" s="36">
        <f>SUMIFS(СВЦЭМ!$C$39:$C$782,СВЦЭМ!$A$39:$A$782,$A109,СВЦЭМ!$B$39:$B$782,C$83)+'СЕТ СН'!$H$9+СВЦЭМ!$D$10+'СЕТ СН'!$H$5-'СЕТ СН'!$H$17</f>
        <v>4171.6416684899996</v>
      </c>
      <c r="D109" s="36">
        <f>SUMIFS(СВЦЭМ!$C$39:$C$782,СВЦЭМ!$A$39:$A$782,$A109,СВЦЭМ!$B$39:$B$782,D$83)+'СЕТ СН'!$H$9+СВЦЭМ!$D$10+'СЕТ СН'!$H$5-'СЕТ СН'!$H$17</f>
        <v>4197.9356043200005</v>
      </c>
      <c r="E109" s="36">
        <f>SUMIFS(СВЦЭМ!$C$39:$C$782,СВЦЭМ!$A$39:$A$782,$A109,СВЦЭМ!$B$39:$B$782,E$83)+'СЕТ СН'!$H$9+СВЦЭМ!$D$10+'СЕТ СН'!$H$5-'СЕТ СН'!$H$17</f>
        <v>4204.1172152500003</v>
      </c>
      <c r="F109" s="36">
        <f>SUMIFS(СВЦЭМ!$C$39:$C$782,СВЦЭМ!$A$39:$A$782,$A109,СВЦЭМ!$B$39:$B$782,F$83)+'СЕТ СН'!$H$9+СВЦЭМ!$D$10+'СЕТ СН'!$H$5-'СЕТ СН'!$H$17</f>
        <v>4193.2955473500006</v>
      </c>
      <c r="G109" s="36">
        <f>SUMIFS(СВЦЭМ!$C$39:$C$782,СВЦЭМ!$A$39:$A$782,$A109,СВЦЭМ!$B$39:$B$782,G$83)+'СЕТ СН'!$H$9+СВЦЭМ!$D$10+'СЕТ СН'!$H$5-'СЕТ СН'!$H$17</f>
        <v>4154.0216858499998</v>
      </c>
      <c r="H109" s="36">
        <f>SUMIFS(СВЦЭМ!$C$39:$C$782,СВЦЭМ!$A$39:$A$782,$A109,СВЦЭМ!$B$39:$B$782,H$83)+'СЕТ СН'!$H$9+СВЦЭМ!$D$10+'СЕТ СН'!$H$5-'СЕТ СН'!$H$17</f>
        <v>4099.9219481</v>
      </c>
      <c r="I109" s="36">
        <f>SUMIFS(СВЦЭМ!$C$39:$C$782,СВЦЭМ!$A$39:$A$782,$A109,СВЦЭМ!$B$39:$B$782,I$83)+'СЕТ СН'!$H$9+СВЦЭМ!$D$10+'СЕТ СН'!$H$5-'СЕТ СН'!$H$17</f>
        <v>4100.1610110199999</v>
      </c>
      <c r="J109" s="36">
        <f>SUMIFS(СВЦЭМ!$C$39:$C$782,СВЦЭМ!$A$39:$A$782,$A109,СВЦЭМ!$B$39:$B$782,J$83)+'СЕТ СН'!$H$9+СВЦЭМ!$D$10+'СЕТ СН'!$H$5-'СЕТ СН'!$H$17</f>
        <v>4088.8103088100002</v>
      </c>
      <c r="K109" s="36">
        <f>SUMIFS(СВЦЭМ!$C$39:$C$782,СВЦЭМ!$A$39:$A$782,$A109,СВЦЭМ!$B$39:$B$782,K$83)+'СЕТ СН'!$H$9+СВЦЭМ!$D$10+'СЕТ СН'!$H$5-'СЕТ СН'!$H$17</f>
        <v>4078.06811513</v>
      </c>
      <c r="L109" s="36">
        <f>SUMIFS(СВЦЭМ!$C$39:$C$782,СВЦЭМ!$A$39:$A$782,$A109,СВЦЭМ!$B$39:$B$782,L$83)+'СЕТ СН'!$H$9+СВЦЭМ!$D$10+'СЕТ СН'!$H$5-'СЕТ СН'!$H$17</f>
        <v>4091.0495488300003</v>
      </c>
      <c r="M109" s="36">
        <f>SUMIFS(СВЦЭМ!$C$39:$C$782,СВЦЭМ!$A$39:$A$782,$A109,СВЦЭМ!$B$39:$B$782,M$83)+'СЕТ СН'!$H$9+СВЦЭМ!$D$10+'СЕТ СН'!$H$5-'СЕТ СН'!$H$17</f>
        <v>4096.8561945700003</v>
      </c>
      <c r="N109" s="36">
        <f>SUMIFS(СВЦЭМ!$C$39:$C$782,СВЦЭМ!$A$39:$A$782,$A109,СВЦЭМ!$B$39:$B$782,N$83)+'СЕТ СН'!$H$9+СВЦЭМ!$D$10+'СЕТ СН'!$H$5-'СЕТ СН'!$H$17</f>
        <v>4118.3422126799996</v>
      </c>
      <c r="O109" s="36">
        <f>SUMIFS(СВЦЭМ!$C$39:$C$782,СВЦЭМ!$A$39:$A$782,$A109,СВЦЭМ!$B$39:$B$782,O$83)+'СЕТ СН'!$H$9+СВЦЭМ!$D$10+'СЕТ СН'!$H$5-'СЕТ СН'!$H$17</f>
        <v>4151.6857333899998</v>
      </c>
      <c r="P109" s="36">
        <f>SUMIFS(СВЦЭМ!$C$39:$C$782,СВЦЭМ!$A$39:$A$782,$A109,СВЦЭМ!$B$39:$B$782,P$83)+'СЕТ СН'!$H$9+СВЦЭМ!$D$10+'СЕТ СН'!$H$5-'СЕТ СН'!$H$17</f>
        <v>4155.2001345299996</v>
      </c>
      <c r="Q109" s="36">
        <f>SUMIFS(СВЦЭМ!$C$39:$C$782,СВЦЭМ!$A$39:$A$782,$A109,СВЦЭМ!$B$39:$B$782,Q$83)+'СЕТ СН'!$H$9+СВЦЭМ!$D$10+'СЕТ СН'!$H$5-'СЕТ СН'!$H$17</f>
        <v>4161.7568090700006</v>
      </c>
      <c r="R109" s="36">
        <f>SUMIFS(СВЦЭМ!$C$39:$C$782,СВЦЭМ!$A$39:$A$782,$A109,СВЦЭМ!$B$39:$B$782,R$83)+'СЕТ СН'!$H$9+СВЦЭМ!$D$10+'СЕТ СН'!$H$5-'СЕТ СН'!$H$17</f>
        <v>4123.6907714400004</v>
      </c>
      <c r="S109" s="36">
        <f>SUMIFS(СВЦЭМ!$C$39:$C$782,СВЦЭМ!$A$39:$A$782,$A109,СВЦЭМ!$B$39:$B$782,S$83)+'СЕТ СН'!$H$9+СВЦЭМ!$D$10+'СЕТ СН'!$H$5-'СЕТ СН'!$H$17</f>
        <v>4093.9817242700001</v>
      </c>
      <c r="T109" s="36">
        <f>SUMIFS(СВЦЭМ!$C$39:$C$782,СВЦЭМ!$A$39:$A$782,$A109,СВЦЭМ!$B$39:$B$782,T$83)+'СЕТ СН'!$H$9+СВЦЭМ!$D$10+'СЕТ СН'!$H$5-'СЕТ СН'!$H$17</f>
        <v>4094.4133530400004</v>
      </c>
      <c r="U109" s="36">
        <f>SUMIFS(СВЦЭМ!$C$39:$C$782,СВЦЭМ!$A$39:$A$782,$A109,СВЦЭМ!$B$39:$B$782,U$83)+'СЕТ СН'!$H$9+СВЦЭМ!$D$10+'СЕТ СН'!$H$5-'СЕТ СН'!$H$17</f>
        <v>4090.0322301800002</v>
      </c>
      <c r="V109" s="36">
        <f>SUMIFS(СВЦЭМ!$C$39:$C$782,СВЦЭМ!$A$39:$A$782,$A109,СВЦЭМ!$B$39:$B$782,V$83)+'СЕТ СН'!$H$9+СВЦЭМ!$D$10+'СЕТ СН'!$H$5-'СЕТ СН'!$H$17</f>
        <v>4105.3161925100003</v>
      </c>
      <c r="W109" s="36">
        <f>SUMIFS(СВЦЭМ!$C$39:$C$782,СВЦЭМ!$A$39:$A$782,$A109,СВЦЭМ!$B$39:$B$782,W$83)+'СЕТ СН'!$H$9+СВЦЭМ!$D$10+'СЕТ СН'!$H$5-'СЕТ СН'!$H$17</f>
        <v>4135.6709575499999</v>
      </c>
      <c r="X109" s="36">
        <f>SUMIFS(СВЦЭМ!$C$39:$C$782,СВЦЭМ!$A$39:$A$782,$A109,СВЦЭМ!$B$39:$B$782,X$83)+'СЕТ СН'!$H$9+СВЦЭМ!$D$10+'СЕТ СН'!$H$5-'СЕТ СН'!$H$17</f>
        <v>4156.5649066599999</v>
      </c>
      <c r="Y109" s="36">
        <f>SUMIFS(СВЦЭМ!$C$39:$C$782,СВЦЭМ!$A$39:$A$782,$A109,СВЦЭМ!$B$39:$B$782,Y$83)+'СЕТ СН'!$H$9+СВЦЭМ!$D$10+'СЕТ СН'!$H$5-'СЕТ СН'!$H$17</f>
        <v>4164.4837117300003</v>
      </c>
    </row>
    <row r="110" spans="1:25" ht="15.75" x14ac:dyDescent="0.2">
      <c r="A110" s="35">
        <f t="shared" si="2"/>
        <v>44588</v>
      </c>
      <c r="B110" s="36">
        <f>SUMIFS(СВЦЭМ!$C$39:$C$782,СВЦЭМ!$A$39:$A$782,$A110,СВЦЭМ!$B$39:$B$782,B$83)+'СЕТ СН'!$H$9+СВЦЭМ!$D$10+'СЕТ СН'!$H$5-'СЕТ СН'!$H$17</f>
        <v>4183.2077947600001</v>
      </c>
      <c r="C110" s="36">
        <f>SUMIFS(СВЦЭМ!$C$39:$C$782,СВЦЭМ!$A$39:$A$782,$A110,СВЦЭМ!$B$39:$B$782,C$83)+'СЕТ СН'!$H$9+СВЦЭМ!$D$10+'СЕТ СН'!$H$5-'СЕТ СН'!$H$17</f>
        <v>4210.3991763399999</v>
      </c>
      <c r="D110" s="36">
        <f>SUMIFS(СВЦЭМ!$C$39:$C$782,СВЦЭМ!$A$39:$A$782,$A110,СВЦЭМ!$B$39:$B$782,D$83)+'СЕТ СН'!$H$9+СВЦЭМ!$D$10+'СЕТ СН'!$H$5-'СЕТ СН'!$H$17</f>
        <v>4224.9739750700001</v>
      </c>
      <c r="E110" s="36">
        <f>SUMIFS(СВЦЭМ!$C$39:$C$782,СВЦЭМ!$A$39:$A$782,$A110,СВЦЭМ!$B$39:$B$782,E$83)+'СЕТ СН'!$H$9+СВЦЭМ!$D$10+'СЕТ СН'!$H$5-'СЕТ СН'!$H$17</f>
        <v>4229.20665259</v>
      </c>
      <c r="F110" s="36">
        <f>SUMIFS(СВЦЭМ!$C$39:$C$782,СВЦЭМ!$A$39:$A$782,$A110,СВЦЭМ!$B$39:$B$782,F$83)+'СЕТ СН'!$H$9+СВЦЭМ!$D$10+'СЕТ СН'!$H$5-'СЕТ СН'!$H$17</f>
        <v>4211.1124762899999</v>
      </c>
      <c r="G110" s="36">
        <f>SUMIFS(СВЦЭМ!$C$39:$C$782,СВЦЭМ!$A$39:$A$782,$A110,СВЦЭМ!$B$39:$B$782,G$83)+'СЕТ СН'!$H$9+СВЦЭМ!$D$10+'СЕТ СН'!$H$5-'СЕТ СН'!$H$17</f>
        <v>4171.1809774900003</v>
      </c>
      <c r="H110" s="36">
        <f>SUMIFS(СВЦЭМ!$C$39:$C$782,СВЦЭМ!$A$39:$A$782,$A110,СВЦЭМ!$B$39:$B$782,H$83)+'СЕТ СН'!$H$9+СВЦЭМ!$D$10+'СЕТ СН'!$H$5-'СЕТ СН'!$H$17</f>
        <v>4113.9044664000003</v>
      </c>
      <c r="I110" s="36">
        <f>SUMIFS(СВЦЭМ!$C$39:$C$782,СВЦЭМ!$A$39:$A$782,$A110,СВЦЭМ!$B$39:$B$782,I$83)+'СЕТ СН'!$H$9+СВЦЭМ!$D$10+'СЕТ СН'!$H$5-'СЕТ СН'!$H$17</f>
        <v>4095.0750890700001</v>
      </c>
      <c r="J110" s="36">
        <f>SUMIFS(СВЦЭМ!$C$39:$C$782,СВЦЭМ!$A$39:$A$782,$A110,СВЦЭМ!$B$39:$B$782,J$83)+'СЕТ СН'!$H$9+СВЦЭМ!$D$10+'СЕТ СН'!$H$5-'СЕТ СН'!$H$17</f>
        <v>4083.7568499400004</v>
      </c>
      <c r="K110" s="36">
        <f>SUMIFS(СВЦЭМ!$C$39:$C$782,СВЦЭМ!$A$39:$A$782,$A110,СВЦЭМ!$B$39:$B$782,K$83)+'СЕТ СН'!$H$9+СВЦЭМ!$D$10+'СЕТ СН'!$H$5-'СЕТ СН'!$H$17</f>
        <v>4088.4893654900002</v>
      </c>
      <c r="L110" s="36">
        <f>SUMIFS(СВЦЭМ!$C$39:$C$782,СВЦЭМ!$A$39:$A$782,$A110,СВЦЭМ!$B$39:$B$782,L$83)+'СЕТ СН'!$H$9+СВЦЭМ!$D$10+'СЕТ СН'!$H$5-'СЕТ СН'!$H$17</f>
        <v>4116.6783854000005</v>
      </c>
      <c r="M110" s="36">
        <f>SUMIFS(СВЦЭМ!$C$39:$C$782,СВЦЭМ!$A$39:$A$782,$A110,СВЦЭМ!$B$39:$B$782,M$83)+'СЕТ СН'!$H$9+СВЦЭМ!$D$10+'СЕТ СН'!$H$5-'СЕТ СН'!$H$17</f>
        <v>4125.2535230000003</v>
      </c>
      <c r="N110" s="36">
        <f>SUMIFS(СВЦЭМ!$C$39:$C$782,СВЦЭМ!$A$39:$A$782,$A110,СВЦЭМ!$B$39:$B$782,N$83)+'СЕТ СН'!$H$9+СВЦЭМ!$D$10+'СЕТ СН'!$H$5-'СЕТ СН'!$H$17</f>
        <v>4138.2208195100002</v>
      </c>
      <c r="O110" s="36">
        <f>SUMIFS(СВЦЭМ!$C$39:$C$782,СВЦЭМ!$A$39:$A$782,$A110,СВЦЭМ!$B$39:$B$782,O$83)+'СЕТ СН'!$H$9+СВЦЭМ!$D$10+'СЕТ СН'!$H$5-'СЕТ СН'!$H$17</f>
        <v>4190.7003732600006</v>
      </c>
      <c r="P110" s="36">
        <f>SUMIFS(СВЦЭМ!$C$39:$C$782,СВЦЭМ!$A$39:$A$782,$A110,СВЦЭМ!$B$39:$B$782,P$83)+'СЕТ СН'!$H$9+СВЦЭМ!$D$10+'СЕТ СН'!$H$5-'СЕТ СН'!$H$17</f>
        <v>4200.4756981</v>
      </c>
      <c r="Q110" s="36">
        <f>SUMIFS(СВЦЭМ!$C$39:$C$782,СВЦЭМ!$A$39:$A$782,$A110,СВЦЭМ!$B$39:$B$782,Q$83)+'СЕТ СН'!$H$9+СВЦЭМ!$D$10+'СЕТ СН'!$H$5-'СЕТ СН'!$H$17</f>
        <v>4207.8510266900003</v>
      </c>
      <c r="R110" s="36">
        <f>SUMIFS(СВЦЭМ!$C$39:$C$782,СВЦЭМ!$A$39:$A$782,$A110,СВЦЭМ!$B$39:$B$782,R$83)+'СЕТ СН'!$H$9+СВЦЭМ!$D$10+'СЕТ СН'!$H$5-'СЕТ СН'!$H$17</f>
        <v>4182.8543503199999</v>
      </c>
      <c r="S110" s="36">
        <f>SUMIFS(СВЦЭМ!$C$39:$C$782,СВЦЭМ!$A$39:$A$782,$A110,СВЦЭМ!$B$39:$B$782,S$83)+'СЕТ СН'!$H$9+СВЦЭМ!$D$10+'СЕТ СН'!$H$5-'СЕТ СН'!$H$17</f>
        <v>4141.4021962999996</v>
      </c>
      <c r="T110" s="36">
        <f>SUMIFS(СВЦЭМ!$C$39:$C$782,СВЦЭМ!$A$39:$A$782,$A110,СВЦЭМ!$B$39:$B$782,T$83)+'СЕТ СН'!$H$9+СВЦЭМ!$D$10+'СЕТ СН'!$H$5-'СЕТ СН'!$H$17</f>
        <v>4113.23115461</v>
      </c>
      <c r="U110" s="36">
        <f>SUMIFS(СВЦЭМ!$C$39:$C$782,СВЦЭМ!$A$39:$A$782,$A110,СВЦЭМ!$B$39:$B$782,U$83)+'СЕТ СН'!$H$9+СВЦЭМ!$D$10+'СЕТ СН'!$H$5-'СЕТ СН'!$H$17</f>
        <v>4117.0331193500006</v>
      </c>
      <c r="V110" s="36">
        <f>SUMIFS(СВЦЭМ!$C$39:$C$782,СВЦЭМ!$A$39:$A$782,$A110,СВЦЭМ!$B$39:$B$782,V$83)+'СЕТ СН'!$H$9+СВЦЭМ!$D$10+'СЕТ СН'!$H$5-'СЕТ СН'!$H$17</f>
        <v>4111.3745823200006</v>
      </c>
      <c r="W110" s="36">
        <f>SUMIFS(СВЦЭМ!$C$39:$C$782,СВЦЭМ!$A$39:$A$782,$A110,СВЦЭМ!$B$39:$B$782,W$83)+'СЕТ СН'!$H$9+СВЦЭМ!$D$10+'СЕТ СН'!$H$5-'СЕТ СН'!$H$17</f>
        <v>4119.2336991299999</v>
      </c>
      <c r="X110" s="36">
        <f>SUMIFS(СВЦЭМ!$C$39:$C$782,СВЦЭМ!$A$39:$A$782,$A110,СВЦЭМ!$B$39:$B$782,X$83)+'СЕТ СН'!$H$9+СВЦЭМ!$D$10+'СЕТ СН'!$H$5-'СЕТ СН'!$H$17</f>
        <v>4144.6525483900004</v>
      </c>
      <c r="Y110" s="36">
        <f>SUMIFS(СВЦЭМ!$C$39:$C$782,СВЦЭМ!$A$39:$A$782,$A110,СВЦЭМ!$B$39:$B$782,Y$83)+'СЕТ СН'!$H$9+СВЦЭМ!$D$10+'СЕТ СН'!$H$5-'СЕТ СН'!$H$17</f>
        <v>4174.1276012300004</v>
      </c>
    </row>
    <row r="111" spans="1:25" ht="15.75" x14ac:dyDescent="0.2">
      <c r="A111" s="35">
        <f t="shared" si="2"/>
        <v>44589</v>
      </c>
      <c r="B111" s="36">
        <f>SUMIFS(СВЦЭМ!$C$39:$C$782,СВЦЭМ!$A$39:$A$782,$A111,СВЦЭМ!$B$39:$B$782,B$83)+'СЕТ СН'!$H$9+СВЦЭМ!$D$10+'СЕТ СН'!$H$5-'СЕТ СН'!$H$17</f>
        <v>4182.1130507100006</v>
      </c>
      <c r="C111" s="36">
        <f>SUMIFS(СВЦЭМ!$C$39:$C$782,СВЦЭМ!$A$39:$A$782,$A111,СВЦЭМ!$B$39:$B$782,C$83)+'СЕТ СН'!$H$9+СВЦЭМ!$D$10+'СЕТ СН'!$H$5-'СЕТ СН'!$H$17</f>
        <v>4203.7327060699999</v>
      </c>
      <c r="D111" s="36">
        <f>SUMIFS(СВЦЭМ!$C$39:$C$782,СВЦЭМ!$A$39:$A$782,$A111,СВЦЭМ!$B$39:$B$782,D$83)+'СЕТ СН'!$H$9+СВЦЭМ!$D$10+'СЕТ СН'!$H$5-'СЕТ СН'!$H$17</f>
        <v>4227.6742135499999</v>
      </c>
      <c r="E111" s="36">
        <f>SUMIFS(СВЦЭМ!$C$39:$C$782,СВЦЭМ!$A$39:$A$782,$A111,СВЦЭМ!$B$39:$B$782,E$83)+'СЕТ СН'!$H$9+СВЦЭМ!$D$10+'СЕТ СН'!$H$5-'СЕТ СН'!$H$17</f>
        <v>4226.2120397899998</v>
      </c>
      <c r="F111" s="36">
        <f>SUMIFS(СВЦЭМ!$C$39:$C$782,СВЦЭМ!$A$39:$A$782,$A111,СВЦЭМ!$B$39:$B$782,F$83)+'СЕТ СН'!$H$9+СВЦЭМ!$D$10+'СЕТ СН'!$H$5-'СЕТ СН'!$H$17</f>
        <v>4201.3582538199998</v>
      </c>
      <c r="G111" s="36">
        <f>SUMIFS(СВЦЭМ!$C$39:$C$782,СВЦЭМ!$A$39:$A$782,$A111,СВЦЭМ!$B$39:$B$782,G$83)+'СЕТ СН'!$H$9+СВЦЭМ!$D$10+'СЕТ СН'!$H$5-'СЕТ СН'!$H$17</f>
        <v>4171.8882491100003</v>
      </c>
      <c r="H111" s="36">
        <f>SUMIFS(СВЦЭМ!$C$39:$C$782,СВЦЭМ!$A$39:$A$782,$A111,СВЦЭМ!$B$39:$B$782,H$83)+'СЕТ СН'!$H$9+СВЦЭМ!$D$10+'СЕТ СН'!$H$5-'СЕТ СН'!$H$17</f>
        <v>4125.5376572000005</v>
      </c>
      <c r="I111" s="36">
        <f>SUMIFS(СВЦЭМ!$C$39:$C$782,СВЦЭМ!$A$39:$A$782,$A111,СВЦЭМ!$B$39:$B$782,I$83)+'СЕТ СН'!$H$9+СВЦЭМ!$D$10+'СЕТ СН'!$H$5-'СЕТ СН'!$H$17</f>
        <v>4099.8304927400004</v>
      </c>
      <c r="J111" s="36">
        <f>SUMIFS(СВЦЭМ!$C$39:$C$782,СВЦЭМ!$A$39:$A$782,$A111,СВЦЭМ!$B$39:$B$782,J$83)+'СЕТ СН'!$H$9+СВЦЭМ!$D$10+'СЕТ СН'!$H$5-'СЕТ СН'!$H$17</f>
        <v>4094.66257193</v>
      </c>
      <c r="K111" s="36">
        <f>SUMIFS(СВЦЭМ!$C$39:$C$782,СВЦЭМ!$A$39:$A$782,$A111,СВЦЭМ!$B$39:$B$782,K$83)+'СЕТ СН'!$H$9+СВЦЭМ!$D$10+'СЕТ СН'!$H$5-'СЕТ СН'!$H$17</f>
        <v>4060.2947934600002</v>
      </c>
      <c r="L111" s="36">
        <f>SUMIFS(СВЦЭМ!$C$39:$C$782,СВЦЭМ!$A$39:$A$782,$A111,СВЦЭМ!$B$39:$B$782,L$83)+'СЕТ СН'!$H$9+СВЦЭМ!$D$10+'СЕТ СН'!$H$5-'СЕТ СН'!$H$17</f>
        <v>4071.85939611</v>
      </c>
      <c r="M111" s="36">
        <f>SUMIFS(СВЦЭМ!$C$39:$C$782,СВЦЭМ!$A$39:$A$782,$A111,СВЦЭМ!$B$39:$B$782,M$83)+'СЕТ СН'!$H$9+СВЦЭМ!$D$10+'СЕТ СН'!$H$5-'СЕТ СН'!$H$17</f>
        <v>4083.3593889800004</v>
      </c>
      <c r="N111" s="36">
        <f>SUMIFS(СВЦЭМ!$C$39:$C$782,СВЦЭМ!$A$39:$A$782,$A111,СВЦЭМ!$B$39:$B$782,N$83)+'СЕТ СН'!$H$9+СВЦЭМ!$D$10+'СЕТ СН'!$H$5-'СЕТ СН'!$H$17</f>
        <v>4112.9180248900002</v>
      </c>
      <c r="O111" s="36">
        <f>SUMIFS(СВЦЭМ!$C$39:$C$782,СВЦЭМ!$A$39:$A$782,$A111,СВЦЭМ!$B$39:$B$782,O$83)+'СЕТ СН'!$H$9+СВЦЭМ!$D$10+'СЕТ СН'!$H$5-'СЕТ СН'!$H$17</f>
        <v>4151.5092233699997</v>
      </c>
      <c r="P111" s="36">
        <f>SUMIFS(СВЦЭМ!$C$39:$C$782,СВЦЭМ!$A$39:$A$782,$A111,СВЦЭМ!$B$39:$B$782,P$83)+'СЕТ СН'!$H$9+СВЦЭМ!$D$10+'СЕТ СН'!$H$5-'СЕТ СН'!$H$17</f>
        <v>4163.3041263899995</v>
      </c>
      <c r="Q111" s="36">
        <f>SUMIFS(СВЦЭМ!$C$39:$C$782,СВЦЭМ!$A$39:$A$782,$A111,СВЦЭМ!$B$39:$B$782,Q$83)+'СЕТ СН'!$H$9+СВЦЭМ!$D$10+'СЕТ СН'!$H$5-'СЕТ СН'!$H$17</f>
        <v>4171.2266240200006</v>
      </c>
      <c r="R111" s="36">
        <f>SUMIFS(СВЦЭМ!$C$39:$C$782,СВЦЭМ!$A$39:$A$782,$A111,СВЦЭМ!$B$39:$B$782,R$83)+'СЕТ СН'!$H$9+СВЦЭМ!$D$10+'СЕТ СН'!$H$5-'СЕТ СН'!$H$17</f>
        <v>4141.1125112199998</v>
      </c>
      <c r="S111" s="36">
        <f>SUMIFS(СВЦЭМ!$C$39:$C$782,СВЦЭМ!$A$39:$A$782,$A111,СВЦЭМ!$B$39:$B$782,S$83)+'СЕТ СН'!$H$9+СВЦЭМ!$D$10+'СЕТ СН'!$H$5-'СЕТ СН'!$H$17</f>
        <v>4116.31339458</v>
      </c>
      <c r="T111" s="36">
        <f>SUMIFS(СВЦЭМ!$C$39:$C$782,СВЦЭМ!$A$39:$A$782,$A111,СВЦЭМ!$B$39:$B$782,T$83)+'СЕТ СН'!$H$9+СВЦЭМ!$D$10+'СЕТ СН'!$H$5-'СЕТ СН'!$H$17</f>
        <v>4107.1206133800006</v>
      </c>
      <c r="U111" s="36">
        <f>SUMIFS(СВЦЭМ!$C$39:$C$782,СВЦЭМ!$A$39:$A$782,$A111,СВЦЭМ!$B$39:$B$782,U$83)+'СЕТ СН'!$H$9+СВЦЭМ!$D$10+'СЕТ СН'!$H$5-'СЕТ СН'!$H$17</f>
        <v>4122.8005966199999</v>
      </c>
      <c r="V111" s="36">
        <f>SUMIFS(СВЦЭМ!$C$39:$C$782,СВЦЭМ!$A$39:$A$782,$A111,СВЦЭМ!$B$39:$B$782,V$83)+'СЕТ СН'!$H$9+СВЦЭМ!$D$10+'СЕТ СН'!$H$5-'СЕТ СН'!$H$17</f>
        <v>4104.6395872499997</v>
      </c>
      <c r="W111" s="36">
        <f>SUMIFS(СВЦЭМ!$C$39:$C$782,СВЦЭМ!$A$39:$A$782,$A111,СВЦЭМ!$B$39:$B$782,W$83)+'СЕТ СН'!$H$9+СВЦЭМ!$D$10+'СЕТ СН'!$H$5-'СЕТ СН'!$H$17</f>
        <v>4141.3164276400003</v>
      </c>
      <c r="X111" s="36">
        <f>SUMIFS(СВЦЭМ!$C$39:$C$782,СВЦЭМ!$A$39:$A$782,$A111,СВЦЭМ!$B$39:$B$782,X$83)+'СЕТ СН'!$H$9+СВЦЭМ!$D$10+'СЕТ СН'!$H$5-'СЕТ СН'!$H$17</f>
        <v>4130.0293436499996</v>
      </c>
      <c r="Y111" s="36">
        <f>SUMIFS(СВЦЭМ!$C$39:$C$782,СВЦЭМ!$A$39:$A$782,$A111,СВЦЭМ!$B$39:$B$782,Y$83)+'СЕТ СН'!$H$9+СВЦЭМ!$D$10+'СЕТ СН'!$H$5-'СЕТ СН'!$H$17</f>
        <v>4164.32294103</v>
      </c>
    </row>
    <row r="112" spans="1:25" ht="15.75" x14ac:dyDescent="0.2">
      <c r="A112" s="35">
        <f t="shared" si="2"/>
        <v>44590</v>
      </c>
      <c r="B112" s="36">
        <f>SUMIFS(СВЦЭМ!$C$39:$C$782,СВЦЭМ!$A$39:$A$782,$A112,СВЦЭМ!$B$39:$B$782,B$83)+'СЕТ СН'!$H$9+СВЦЭМ!$D$10+'СЕТ СН'!$H$5-'СЕТ СН'!$H$17</f>
        <v>4175.5103581700005</v>
      </c>
      <c r="C112" s="36">
        <f>SUMIFS(СВЦЭМ!$C$39:$C$782,СВЦЭМ!$A$39:$A$782,$A112,СВЦЭМ!$B$39:$B$782,C$83)+'СЕТ СН'!$H$9+СВЦЭМ!$D$10+'СЕТ СН'!$H$5-'СЕТ СН'!$H$17</f>
        <v>4138.3896129000004</v>
      </c>
      <c r="D112" s="36">
        <f>SUMIFS(СВЦЭМ!$C$39:$C$782,СВЦЭМ!$A$39:$A$782,$A112,СВЦЭМ!$B$39:$B$782,D$83)+'СЕТ СН'!$H$9+СВЦЭМ!$D$10+'СЕТ СН'!$H$5-'СЕТ СН'!$H$17</f>
        <v>4178.1337079000004</v>
      </c>
      <c r="E112" s="36">
        <f>SUMIFS(СВЦЭМ!$C$39:$C$782,СВЦЭМ!$A$39:$A$782,$A112,СВЦЭМ!$B$39:$B$782,E$83)+'СЕТ СН'!$H$9+СВЦЭМ!$D$10+'СЕТ СН'!$H$5-'СЕТ СН'!$H$17</f>
        <v>4185.2262883800004</v>
      </c>
      <c r="F112" s="36">
        <f>SUMIFS(СВЦЭМ!$C$39:$C$782,СВЦЭМ!$A$39:$A$782,$A112,СВЦЭМ!$B$39:$B$782,F$83)+'СЕТ СН'!$H$9+СВЦЭМ!$D$10+'СЕТ СН'!$H$5-'СЕТ СН'!$H$17</f>
        <v>4171.8535139699998</v>
      </c>
      <c r="G112" s="36">
        <f>SUMIFS(СВЦЭМ!$C$39:$C$782,СВЦЭМ!$A$39:$A$782,$A112,СВЦЭМ!$B$39:$B$782,G$83)+'СЕТ СН'!$H$9+СВЦЭМ!$D$10+'СЕТ СН'!$H$5-'СЕТ СН'!$H$17</f>
        <v>4146.3053376400003</v>
      </c>
      <c r="H112" s="36">
        <f>SUMIFS(СВЦЭМ!$C$39:$C$782,СВЦЭМ!$A$39:$A$782,$A112,СВЦЭМ!$B$39:$B$782,H$83)+'СЕТ СН'!$H$9+СВЦЭМ!$D$10+'СЕТ СН'!$H$5-'СЕТ СН'!$H$17</f>
        <v>4103.4007412000001</v>
      </c>
      <c r="I112" s="36">
        <f>SUMIFS(СВЦЭМ!$C$39:$C$782,СВЦЭМ!$A$39:$A$782,$A112,СВЦЭМ!$B$39:$B$782,I$83)+'СЕТ СН'!$H$9+СВЦЭМ!$D$10+'СЕТ СН'!$H$5-'СЕТ СН'!$H$17</f>
        <v>4068.2398035000001</v>
      </c>
      <c r="J112" s="36">
        <f>SUMIFS(СВЦЭМ!$C$39:$C$782,СВЦЭМ!$A$39:$A$782,$A112,СВЦЭМ!$B$39:$B$782,J$83)+'СЕТ СН'!$H$9+СВЦЭМ!$D$10+'СЕТ СН'!$H$5-'СЕТ СН'!$H$17</f>
        <v>4047.2440716400001</v>
      </c>
      <c r="K112" s="36">
        <f>SUMIFS(СВЦЭМ!$C$39:$C$782,СВЦЭМ!$A$39:$A$782,$A112,СВЦЭМ!$B$39:$B$782,K$83)+'СЕТ СН'!$H$9+СВЦЭМ!$D$10+'СЕТ СН'!$H$5-'СЕТ СН'!$H$17</f>
        <v>4052.51718901</v>
      </c>
      <c r="L112" s="36">
        <f>SUMIFS(СВЦЭМ!$C$39:$C$782,СВЦЭМ!$A$39:$A$782,$A112,СВЦЭМ!$B$39:$B$782,L$83)+'СЕТ СН'!$H$9+СВЦЭМ!$D$10+'СЕТ СН'!$H$5-'СЕТ СН'!$H$17</f>
        <v>4044.18973241</v>
      </c>
      <c r="M112" s="36">
        <f>SUMIFS(СВЦЭМ!$C$39:$C$782,СВЦЭМ!$A$39:$A$782,$A112,СВЦЭМ!$B$39:$B$782,M$83)+'СЕТ СН'!$H$9+СВЦЭМ!$D$10+'СЕТ СН'!$H$5-'СЕТ СН'!$H$17</f>
        <v>4029.1770262</v>
      </c>
      <c r="N112" s="36">
        <f>SUMIFS(СВЦЭМ!$C$39:$C$782,СВЦЭМ!$A$39:$A$782,$A112,СВЦЭМ!$B$39:$B$782,N$83)+'СЕТ СН'!$H$9+СВЦЭМ!$D$10+'СЕТ СН'!$H$5-'СЕТ СН'!$H$17</f>
        <v>4054.4920567600002</v>
      </c>
      <c r="O112" s="36">
        <f>SUMIFS(СВЦЭМ!$C$39:$C$782,СВЦЭМ!$A$39:$A$782,$A112,СВЦЭМ!$B$39:$B$782,O$83)+'СЕТ СН'!$H$9+СВЦЭМ!$D$10+'СЕТ СН'!$H$5-'СЕТ СН'!$H$17</f>
        <v>4092.5083892500002</v>
      </c>
      <c r="P112" s="36">
        <f>SUMIFS(СВЦЭМ!$C$39:$C$782,СВЦЭМ!$A$39:$A$782,$A112,СВЦЭМ!$B$39:$B$782,P$83)+'СЕТ СН'!$H$9+СВЦЭМ!$D$10+'СЕТ СН'!$H$5-'СЕТ СН'!$H$17</f>
        <v>4109.4684728900002</v>
      </c>
      <c r="Q112" s="36">
        <f>SUMIFS(СВЦЭМ!$C$39:$C$782,СВЦЭМ!$A$39:$A$782,$A112,СВЦЭМ!$B$39:$B$782,Q$83)+'СЕТ СН'!$H$9+СВЦЭМ!$D$10+'СЕТ СН'!$H$5-'СЕТ СН'!$H$17</f>
        <v>4112.27855791</v>
      </c>
      <c r="R112" s="36">
        <f>SUMIFS(СВЦЭМ!$C$39:$C$782,СВЦЭМ!$A$39:$A$782,$A112,СВЦЭМ!$B$39:$B$782,R$83)+'СЕТ СН'!$H$9+СВЦЭМ!$D$10+'СЕТ СН'!$H$5-'СЕТ СН'!$H$17</f>
        <v>4087.0327109700002</v>
      </c>
      <c r="S112" s="36">
        <f>SUMIFS(СВЦЭМ!$C$39:$C$782,СВЦЭМ!$A$39:$A$782,$A112,СВЦЭМ!$B$39:$B$782,S$83)+'СЕТ СН'!$H$9+СВЦЭМ!$D$10+'СЕТ СН'!$H$5-'СЕТ СН'!$H$17</f>
        <v>4064.7453876700001</v>
      </c>
      <c r="T112" s="36">
        <f>SUMIFS(СВЦЭМ!$C$39:$C$782,СВЦЭМ!$A$39:$A$782,$A112,СВЦЭМ!$B$39:$B$782,T$83)+'СЕТ СН'!$H$9+СВЦЭМ!$D$10+'СЕТ СН'!$H$5-'СЕТ СН'!$H$17</f>
        <v>4054.0588297700001</v>
      </c>
      <c r="U112" s="36">
        <f>SUMIFS(СВЦЭМ!$C$39:$C$782,СВЦЭМ!$A$39:$A$782,$A112,СВЦЭМ!$B$39:$B$782,U$83)+'СЕТ СН'!$H$9+СВЦЭМ!$D$10+'СЕТ СН'!$H$5-'СЕТ СН'!$H$17</f>
        <v>4042.9699915800002</v>
      </c>
      <c r="V112" s="36">
        <f>SUMIFS(СВЦЭМ!$C$39:$C$782,СВЦЭМ!$A$39:$A$782,$A112,СВЦЭМ!$B$39:$B$782,V$83)+'СЕТ СН'!$H$9+СВЦЭМ!$D$10+'СЕТ СН'!$H$5-'СЕТ СН'!$H$17</f>
        <v>4050.2328699199998</v>
      </c>
      <c r="W112" s="36">
        <f>SUMIFS(СВЦЭМ!$C$39:$C$782,СВЦЭМ!$A$39:$A$782,$A112,СВЦЭМ!$B$39:$B$782,W$83)+'СЕТ СН'!$H$9+СВЦЭМ!$D$10+'СЕТ СН'!$H$5-'СЕТ СН'!$H$17</f>
        <v>4062.5455703500002</v>
      </c>
      <c r="X112" s="36">
        <f>SUMIFS(СВЦЭМ!$C$39:$C$782,СВЦЭМ!$A$39:$A$782,$A112,СВЦЭМ!$B$39:$B$782,X$83)+'СЕТ СН'!$H$9+СВЦЭМ!$D$10+'СЕТ СН'!$H$5-'СЕТ СН'!$H$17</f>
        <v>4059.1468286300001</v>
      </c>
      <c r="Y112" s="36">
        <f>SUMIFS(СВЦЭМ!$C$39:$C$782,СВЦЭМ!$A$39:$A$782,$A112,СВЦЭМ!$B$39:$B$782,Y$83)+'СЕТ СН'!$H$9+СВЦЭМ!$D$10+'СЕТ СН'!$H$5-'СЕТ СН'!$H$17</f>
        <v>4099.1115828700003</v>
      </c>
    </row>
    <row r="113" spans="1:27" ht="15.75" x14ac:dyDescent="0.2">
      <c r="A113" s="35">
        <f t="shared" si="2"/>
        <v>44591</v>
      </c>
      <c r="B113" s="36">
        <f>SUMIFS(СВЦЭМ!$C$39:$C$782,СВЦЭМ!$A$39:$A$782,$A113,СВЦЭМ!$B$39:$B$782,B$83)+'СЕТ СН'!$H$9+СВЦЭМ!$D$10+'СЕТ СН'!$H$5-'СЕТ СН'!$H$17</f>
        <v>4144.5275079599996</v>
      </c>
      <c r="C113" s="36">
        <f>SUMIFS(СВЦЭМ!$C$39:$C$782,СВЦЭМ!$A$39:$A$782,$A113,СВЦЭМ!$B$39:$B$782,C$83)+'СЕТ СН'!$H$9+СВЦЭМ!$D$10+'СЕТ СН'!$H$5-'СЕТ СН'!$H$17</f>
        <v>4156.3000365600001</v>
      </c>
      <c r="D113" s="36">
        <f>SUMIFS(СВЦЭМ!$C$39:$C$782,СВЦЭМ!$A$39:$A$782,$A113,СВЦЭМ!$B$39:$B$782,D$83)+'СЕТ СН'!$H$9+СВЦЭМ!$D$10+'СЕТ СН'!$H$5-'СЕТ СН'!$H$17</f>
        <v>4178.5708806700004</v>
      </c>
      <c r="E113" s="36">
        <f>SUMIFS(СВЦЭМ!$C$39:$C$782,СВЦЭМ!$A$39:$A$782,$A113,СВЦЭМ!$B$39:$B$782,E$83)+'СЕТ СН'!$H$9+СВЦЭМ!$D$10+'СЕТ СН'!$H$5-'СЕТ СН'!$H$17</f>
        <v>4180.8242511999997</v>
      </c>
      <c r="F113" s="36">
        <f>SUMIFS(СВЦЭМ!$C$39:$C$782,СВЦЭМ!$A$39:$A$782,$A113,СВЦЭМ!$B$39:$B$782,F$83)+'СЕТ СН'!$H$9+СВЦЭМ!$D$10+'СЕТ СН'!$H$5-'СЕТ СН'!$H$17</f>
        <v>4177.8882548199999</v>
      </c>
      <c r="G113" s="36">
        <f>SUMIFS(СВЦЭМ!$C$39:$C$782,СВЦЭМ!$A$39:$A$782,$A113,СВЦЭМ!$B$39:$B$782,G$83)+'СЕТ СН'!$H$9+СВЦЭМ!$D$10+'СЕТ СН'!$H$5-'СЕТ СН'!$H$17</f>
        <v>4136.2252860799999</v>
      </c>
      <c r="H113" s="36">
        <f>SUMIFS(СВЦЭМ!$C$39:$C$782,СВЦЭМ!$A$39:$A$782,$A113,СВЦЭМ!$B$39:$B$782,H$83)+'СЕТ СН'!$H$9+СВЦЭМ!$D$10+'СЕТ СН'!$H$5-'СЕТ СН'!$H$17</f>
        <v>4133.8723294400006</v>
      </c>
      <c r="I113" s="36">
        <f>SUMIFS(СВЦЭМ!$C$39:$C$782,СВЦЭМ!$A$39:$A$782,$A113,СВЦЭМ!$B$39:$B$782,I$83)+'СЕТ СН'!$H$9+СВЦЭМ!$D$10+'СЕТ СН'!$H$5-'СЕТ СН'!$H$17</f>
        <v>4090.8245504799997</v>
      </c>
      <c r="J113" s="36">
        <f>SUMIFS(СВЦЭМ!$C$39:$C$782,СВЦЭМ!$A$39:$A$782,$A113,СВЦЭМ!$B$39:$B$782,J$83)+'СЕТ СН'!$H$9+СВЦЭМ!$D$10+'СЕТ СН'!$H$5-'СЕТ СН'!$H$17</f>
        <v>4059.05651807</v>
      </c>
      <c r="K113" s="36">
        <f>SUMIFS(СВЦЭМ!$C$39:$C$782,СВЦЭМ!$A$39:$A$782,$A113,СВЦЭМ!$B$39:$B$782,K$83)+'СЕТ СН'!$H$9+СВЦЭМ!$D$10+'СЕТ СН'!$H$5-'СЕТ СН'!$H$17</f>
        <v>4055.03527536</v>
      </c>
      <c r="L113" s="36">
        <f>SUMIFS(СВЦЭМ!$C$39:$C$782,СВЦЭМ!$A$39:$A$782,$A113,СВЦЭМ!$B$39:$B$782,L$83)+'СЕТ СН'!$H$9+СВЦЭМ!$D$10+'СЕТ СН'!$H$5-'СЕТ СН'!$H$17</f>
        <v>4050.5677765500004</v>
      </c>
      <c r="M113" s="36">
        <f>SUMIFS(СВЦЭМ!$C$39:$C$782,СВЦЭМ!$A$39:$A$782,$A113,СВЦЭМ!$B$39:$B$782,M$83)+'СЕТ СН'!$H$9+СВЦЭМ!$D$10+'СЕТ СН'!$H$5-'СЕТ СН'!$H$17</f>
        <v>4040.9822340299997</v>
      </c>
      <c r="N113" s="36">
        <f>SUMIFS(СВЦЭМ!$C$39:$C$782,СВЦЭМ!$A$39:$A$782,$A113,СВЦЭМ!$B$39:$B$782,N$83)+'СЕТ СН'!$H$9+СВЦЭМ!$D$10+'СЕТ СН'!$H$5-'СЕТ СН'!$H$17</f>
        <v>4059.73842732</v>
      </c>
      <c r="O113" s="36">
        <f>SUMIFS(СВЦЭМ!$C$39:$C$782,СВЦЭМ!$A$39:$A$782,$A113,СВЦЭМ!$B$39:$B$782,O$83)+'СЕТ СН'!$H$9+СВЦЭМ!$D$10+'СЕТ СН'!$H$5-'СЕТ СН'!$H$17</f>
        <v>4096.5074973199999</v>
      </c>
      <c r="P113" s="36">
        <f>SUMIFS(СВЦЭМ!$C$39:$C$782,СВЦЭМ!$A$39:$A$782,$A113,СВЦЭМ!$B$39:$B$782,P$83)+'СЕТ СН'!$H$9+СВЦЭМ!$D$10+'СЕТ СН'!$H$5-'СЕТ СН'!$H$17</f>
        <v>4106.3777546500005</v>
      </c>
      <c r="Q113" s="36">
        <f>SUMIFS(СВЦЭМ!$C$39:$C$782,СВЦЭМ!$A$39:$A$782,$A113,СВЦЭМ!$B$39:$B$782,Q$83)+'СЕТ СН'!$H$9+СВЦЭМ!$D$10+'СЕТ СН'!$H$5-'СЕТ СН'!$H$17</f>
        <v>4103.2497517800002</v>
      </c>
      <c r="R113" s="36">
        <f>SUMIFS(СВЦЭМ!$C$39:$C$782,СВЦЭМ!$A$39:$A$782,$A113,СВЦЭМ!$B$39:$B$782,R$83)+'СЕТ СН'!$H$9+СВЦЭМ!$D$10+'СЕТ СН'!$H$5-'СЕТ СН'!$H$17</f>
        <v>4065.3838457299998</v>
      </c>
      <c r="S113" s="36">
        <f>SUMIFS(СВЦЭМ!$C$39:$C$782,СВЦЭМ!$A$39:$A$782,$A113,СВЦЭМ!$B$39:$B$782,S$83)+'СЕТ СН'!$H$9+СВЦЭМ!$D$10+'СЕТ СН'!$H$5-'СЕТ СН'!$H$17</f>
        <v>4039.9011978600001</v>
      </c>
      <c r="T113" s="36">
        <f>SUMIFS(СВЦЭМ!$C$39:$C$782,СВЦЭМ!$A$39:$A$782,$A113,СВЦЭМ!$B$39:$B$782,T$83)+'СЕТ СН'!$H$9+СВЦЭМ!$D$10+'СЕТ СН'!$H$5-'СЕТ СН'!$H$17</f>
        <v>4015.9021423599997</v>
      </c>
      <c r="U113" s="36">
        <f>SUMIFS(СВЦЭМ!$C$39:$C$782,СВЦЭМ!$A$39:$A$782,$A113,СВЦЭМ!$B$39:$B$782,U$83)+'СЕТ СН'!$H$9+СВЦЭМ!$D$10+'СЕТ СН'!$H$5-'СЕТ СН'!$H$17</f>
        <v>4070.6815764399998</v>
      </c>
      <c r="V113" s="36">
        <f>SUMIFS(СВЦЭМ!$C$39:$C$782,СВЦЭМ!$A$39:$A$782,$A113,СВЦЭМ!$B$39:$B$782,V$83)+'СЕТ СН'!$H$9+СВЦЭМ!$D$10+'СЕТ СН'!$H$5-'СЕТ СН'!$H$17</f>
        <v>4086.0019496900004</v>
      </c>
      <c r="W113" s="36">
        <f>SUMIFS(СВЦЭМ!$C$39:$C$782,СВЦЭМ!$A$39:$A$782,$A113,СВЦЭМ!$B$39:$B$782,W$83)+'СЕТ СН'!$H$9+СВЦЭМ!$D$10+'СЕТ СН'!$H$5-'СЕТ СН'!$H$17</f>
        <v>4104.0315795000006</v>
      </c>
      <c r="X113" s="36">
        <f>SUMIFS(СВЦЭМ!$C$39:$C$782,СВЦЭМ!$A$39:$A$782,$A113,СВЦЭМ!$B$39:$B$782,X$83)+'СЕТ СН'!$H$9+СВЦЭМ!$D$10+'СЕТ СН'!$H$5-'СЕТ СН'!$H$17</f>
        <v>4096.3453183399997</v>
      </c>
      <c r="Y113" s="36">
        <f>SUMIFS(СВЦЭМ!$C$39:$C$782,СВЦЭМ!$A$39:$A$782,$A113,СВЦЭМ!$B$39:$B$782,Y$83)+'СЕТ СН'!$H$9+СВЦЭМ!$D$10+'СЕТ СН'!$H$5-'СЕТ СН'!$H$17</f>
        <v>4143.5171524899997</v>
      </c>
      <c r="AA113" s="37"/>
    </row>
    <row r="114" spans="1:27" ht="15.75" x14ac:dyDescent="0.2">
      <c r="A114" s="35">
        <f t="shared" si="2"/>
        <v>44592</v>
      </c>
      <c r="B114" s="36">
        <f>SUMIFS(СВЦЭМ!$C$39:$C$782,СВЦЭМ!$A$39:$A$782,$A114,СВЦЭМ!$B$39:$B$782,B$83)+'СЕТ СН'!$H$9+СВЦЭМ!$D$10+'СЕТ СН'!$H$5-'СЕТ СН'!$H$17</f>
        <v>4127.7329037500003</v>
      </c>
      <c r="C114" s="36">
        <f>SUMIFS(СВЦЭМ!$C$39:$C$782,СВЦЭМ!$A$39:$A$782,$A114,СВЦЭМ!$B$39:$B$782,C$83)+'СЕТ СН'!$H$9+СВЦЭМ!$D$10+'СЕТ СН'!$H$5-'СЕТ СН'!$H$17</f>
        <v>4148.8472427200004</v>
      </c>
      <c r="D114" s="36">
        <f>SUMIFS(СВЦЭМ!$C$39:$C$782,СВЦЭМ!$A$39:$A$782,$A114,СВЦЭМ!$B$39:$B$782,D$83)+'СЕТ СН'!$H$9+СВЦЭМ!$D$10+'СЕТ СН'!$H$5-'СЕТ СН'!$H$17</f>
        <v>4172.4434817700003</v>
      </c>
      <c r="E114" s="36">
        <f>SUMIFS(СВЦЭМ!$C$39:$C$782,СВЦЭМ!$A$39:$A$782,$A114,СВЦЭМ!$B$39:$B$782,E$83)+'СЕТ СН'!$H$9+СВЦЭМ!$D$10+'СЕТ СН'!$H$5-'СЕТ СН'!$H$17</f>
        <v>4173.4813189100005</v>
      </c>
      <c r="F114" s="36">
        <f>SUMIFS(СВЦЭМ!$C$39:$C$782,СВЦЭМ!$A$39:$A$782,$A114,СВЦЭМ!$B$39:$B$782,F$83)+'СЕТ СН'!$H$9+СВЦЭМ!$D$10+'СЕТ СН'!$H$5-'СЕТ СН'!$H$17</f>
        <v>4151.6820700899998</v>
      </c>
      <c r="G114" s="36">
        <f>SUMIFS(СВЦЭМ!$C$39:$C$782,СВЦЭМ!$A$39:$A$782,$A114,СВЦЭМ!$B$39:$B$782,G$83)+'СЕТ СН'!$H$9+СВЦЭМ!$D$10+'СЕТ СН'!$H$5-'СЕТ СН'!$H$17</f>
        <v>4122.6326905300002</v>
      </c>
      <c r="H114" s="36">
        <f>SUMIFS(СВЦЭМ!$C$39:$C$782,СВЦЭМ!$A$39:$A$782,$A114,СВЦЭМ!$B$39:$B$782,H$83)+'СЕТ СН'!$H$9+СВЦЭМ!$D$10+'СЕТ СН'!$H$5-'СЕТ СН'!$H$17</f>
        <v>4106.6665222700003</v>
      </c>
      <c r="I114" s="36">
        <f>SUMIFS(СВЦЭМ!$C$39:$C$782,СВЦЭМ!$A$39:$A$782,$A114,СВЦЭМ!$B$39:$B$782,I$83)+'СЕТ СН'!$H$9+СВЦЭМ!$D$10+'СЕТ СН'!$H$5-'СЕТ СН'!$H$17</f>
        <v>4065.0663343400001</v>
      </c>
      <c r="J114" s="36">
        <f>SUMIFS(СВЦЭМ!$C$39:$C$782,СВЦЭМ!$A$39:$A$782,$A114,СВЦЭМ!$B$39:$B$782,J$83)+'СЕТ СН'!$H$9+СВЦЭМ!$D$10+'СЕТ СН'!$H$5-'СЕТ СН'!$H$17</f>
        <v>4066.3478513300001</v>
      </c>
      <c r="K114" s="36">
        <f>SUMIFS(СВЦЭМ!$C$39:$C$782,СВЦЭМ!$A$39:$A$782,$A114,СВЦЭМ!$B$39:$B$782,K$83)+'СЕТ СН'!$H$9+СВЦЭМ!$D$10+'СЕТ СН'!$H$5-'СЕТ СН'!$H$17</f>
        <v>4074.6917428300003</v>
      </c>
      <c r="L114" s="36">
        <f>SUMIFS(СВЦЭМ!$C$39:$C$782,СВЦЭМ!$A$39:$A$782,$A114,СВЦЭМ!$B$39:$B$782,L$83)+'СЕТ СН'!$H$9+СВЦЭМ!$D$10+'СЕТ СН'!$H$5-'СЕТ СН'!$H$17</f>
        <v>4079.7620572599999</v>
      </c>
      <c r="M114" s="36">
        <f>SUMIFS(СВЦЭМ!$C$39:$C$782,СВЦЭМ!$A$39:$A$782,$A114,СВЦЭМ!$B$39:$B$782,M$83)+'СЕТ СН'!$H$9+СВЦЭМ!$D$10+'СЕТ СН'!$H$5-'СЕТ СН'!$H$17</f>
        <v>4065.5562892600001</v>
      </c>
      <c r="N114" s="36">
        <f>SUMIFS(СВЦЭМ!$C$39:$C$782,СВЦЭМ!$A$39:$A$782,$A114,СВЦЭМ!$B$39:$B$782,N$83)+'СЕТ СН'!$H$9+СВЦЭМ!$D$10+'СЕТ СН'!$H$5-'СЕТ СН'!$H$17</f>
        <v>4086.3569337600002</v>
      </c>
      <c r="O114" s="36">
        <f>SUMIFS(СВЦЭМ!$C$39:$C$782,СВЦЭМ!$A$39:$A$782,$A114,СВЦЭМ!$B$39:$B$782,O$83)+'СЕТ СН'!$H$9+СВЦЭМ!$D$10+'СЕТ СН'!$H$5-'СЕТ СН'!$H$17</f>
        <v>4133.26915173</v>
      </c>
      <c r="P114" s="36">
        <f>SUMIFS(СВЦЭМ!$C$39:$C$782,СВЦЭМ!$A$39:$A$782,$A114,СВЦЭМ!$B$39:$B$782,P$83)+'СЕТ СН'!$H$9+СВЦЭМ!$D$10+'СЕТ СН'!$H$5-'СЕТ СН'!$H$17</f>
        <v>4136.5985585600001</v>
      </c>
      <c r="Q114" s="36">
        <f>SUMIFS(СВЦЭМ!$C$39:$C$782,СВЦЭМ!$A$39:$A$782,$A114,СВЦЭМ!$B$39:$B$782,Q$83)+'СЕТ СН'!$H$9+СВЦЭМ!$D$10+'СЕТ СН'!$H$5-'СЕТ СН'!$H$17</f>
        <v>4125.4376392900003</v>
      </c>
      <c r="R114" s="36">
        <f>SUMIFS(СВЦЭМ!$C$39:$C$782,СВЦЭМ!$A$39:$A$782,$A114,СВЦЭМ!$B$39:$B$782,R$83)+'СЕТ СН'!$H$9+СВЦЭМ!$D$10+'СЕТ СН'!$H$5-'СЕТ СН'!$H$17</f>
        <v>4101.3145382500006</v>
      </c>
      <c r="S114" s="36">
        <f>SUMIFS(СВЦЭМ!$C$39:$C$782,СВЦЭМ!$A$39:$A$782,$A114,СВЦЭМ!$B$39:$B$782,S$83)+'СЕТ СН'!$H$9+СВЦЭМ!$D$10+'СЕТ СН'!$H$5-'СЕТ СН'!$H$17</f>
        <v>4077.3813221099999</v>
      </c>
      <c r="T114" s="36">
        <f>SUMIFS(СВЦЭМ!$C$39:$C$782,СВЦЭМ!$A$39:$A$782,$A114,СВЦЭМ!$B$39:$B$782,T$83)+'СЕТ СН'!$H$9+СВЦЭМ!$D$10+'СЕТ СН'!$H$5-'СЕТ СН'!$H$17</f>
        <v>4068.9974768299999</v>
      </c>
      <c r="U114" s="36">
        <f>SUMIFS(СВЦЭМ!$C$39:$C$782,СВЦЭМ!$A$39:$A$782,$A114,СВЦЭМ!$B$39:$B$782,U$83)+'СЕТ СН'!$H$9+СВЦЭМ!$D$10+'СЕТ СН'!$H$5-'СЕТ СН'!$H$17</f>
        <v>4066.9418826299998</v>
      </c>
      <c r="V114" s="36">
        <f>SUMIFS(СВЦЭМ!$C$39:$C$782,СВЦЭМ!$A$39:$A$782,$A114,СВЦЭМ!$B$39:$B$782,V$83)+'СЕТ СН'!$H$9+СВЦЭМ!$D$10+'СЕТ СН'!$H$5-'СЕТ СН'!$H$17</f>
        <v>4086.4560546600001</v>
      </c>
      <c r="W114" s="36">
        <f>SUMIFS(СВЦЭМ!$C$39:$C$782,СВЦЭМ!$A$39:$A$782,$A114,СВЦЭМ!$B$39:$B$782,W$83)+'СЕТ СН'!$H$9+СВЦЭМ!$D$10+'СЕТ СН'!$H$5-'СЕТ СН'!$H$17</f>
        <v>4090.7062844900001</v>
      </c>
      <c r="X114" s="36">
        <f>SUMIFS(СВЦЭМ!$C$39:$C$782,СВЦЭМ!$A$39:$A$782,$A114,СВЦЭМ!$B$39:$B$782,X$83)+'СЕТ СН'!$H$9+СВЦЭМ!$D$10+'СЕТ СН'!$H$5-'СЕТ СН'!$H$17</f>
        <v>4100.1346604500004</v>
      </c>
      <c r="Y114" s="36">
        <f>SUMIFS(СВЦЭМ!$C$39:$C$782,СВЦЭМ!$A$39:$A$782,$A114,СВЦЭМ!$B$39:$B$782,Y$83)+'СЕТ СН'!$H$9+СВЦЭМ!$D$10+'СЕТ СН'!$H$5-'СЕТ СН'!$H$17</f>
        <v>4154.3596162900003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СН'!$I$9+СВЦЭМ!$D$10+'СЕТ СН'!$I$5-'СЕТ СН'!$I$17</f>
        <v>4106.5488834500002</v>
      </c>
      <c r="C120" s="36">
        <f>SUMIFS(СВЦЭМ!$C$39:$C$782,СВЦЭМ!$A$39:$A$782,$A120,СВЦЭМ!$B$39:$B$782,C$119)+'СЕТ СН'!$I$9+СВЦЭМ!$D$10+'СЕТ СН'!$I$5-'СЕТ СН'!$I$17</f>
        <v>4113.6208187700004</v>
      </c>
      <c r="D120" s="36">
        <f>SUMIFS(СВЦЭМ!$C$39:$C$782,СВЦЭМ!$A$39:$A$782,$A120,СВЦЭМ!$B$39:$B$782,D$119)+'СЕТ СН'!$I$9+СВЦЭМ!$D$10+'СЕТ СН'!$I$5-'СЕТ СН'!$I$17</f>
        <v>4134.4344652099999</v>
      </c>
      <c r="E120" s="36">
        <f>SUMIFS(СВЦЭМ!$C$39:$C$782,СВЦЭМ!$A$39:$A$782,$A120,СВЦЭМ!$B$39:$B$782,E$119)+'СЕТ СН'!$I$9+СВЦЭМ!$D$10+'СЕТ СН'!$I$5-'СЕТ СН'!$I$17</f>
        <v>4139.3452911000004</v>
      </c>
      <c r="F120" s="36">
        <f>SUMIFS(СВЦЭМ!$C$39:$C$782,СВЦЭМ!$A$39:$A$782,$A120,СВЦЭМ!$B$39:$B$782,F$119)+'СЕТ СН'!$I$9+СВЦЭМ!$D$10+'СЕТ СН'!$I$5-'СЕТ СН'!$I$17</f>
        <v>4149.0762471500002</v>
      </c>
      <c r="G120" s="36">
        <f>SUMIFS(СВЦЭМ!$C$39:$C$782,СВЦЭМ!$A$39:$A$782,$A120,СВЦЭМ!$B$39:$B$782,G$119)+'СЕТ СН'!$I$9+СВЦЭМ!$D$10+'СЕТ СН'!$I$5-'СЕТ СН'!$I$17</f>
        <v>4148.3678727400002</v>
      </c>
      <c r="H120" s="36">
        <f>SUMIFS(СВЦЭМ!$C$39:$C$782,СВЦЭМ!$A$39:$A$782,$A120,СВЦЭМ!$B$39:$B$782,H$119)+'СЕТ СН'!$I$9+СВЦЭМ!$D$10+'СЕТ СН'!$I$5-'СЕТ СН'!$I$17</f>
        <v>4121.3317891400002</v>
      </c>
      <c r="I120" s="36">
        <f>SUMIFS(СВЦЭМ!$C$39:$C$782,СВЦЭМ!$A$39:$A$782,$A120,СВЦЭМ!$B$39:$B$782,I$119)+'СЕТ СН'!$I$9+СВЦЭМ!$D$10+'СЕТ СН'!$I$5-'СЕТ СН'!$I$17</f>
        <v>4133.1869750799997</v>
      </c>
      <c r="J120" s="36">
        <f>SUMIFS(СВЦЭМ!$C$39:$C$782,СВЦЭМ!$A$39:$A$782,$A120,СВЦЭМ!$B$39:$B$782,J$119)+'СЕТ СН'!$I$9+СВЦЭМ!$D$10+'СЕТ СН'!$I$5-'СЕТ СН'!$I$17</f>
        <v>4126.2130529200003</v>
      </c>
      <c r="K120" s="36">
        <f>SUMIFS(СВЦЭМ!$C$39:$C$782,СВЦЭМ!$A$39:$A$782,$A120,СВЦЭМ!$B$39:$B$782,K$119)+'СЕТ СН'!$I$9+СВЦЭМ!$D$10+'СЕТ СН'!$I$5-'СЕТ СН'!$I$17</f>
        <v>4096.0782798099999</v>
      </c>
      <c r="L120" s="36">
        <f>SUMIFS(СВЦЭМ!$C$39:$C$782,СВЦЭМ!$A$39:$A$782,$A120,СВЦЭМ!$B$39:$B$782,L$119)+'СЕТ СН'!$I$9+СВЦЭМ!$D$10+'СЕТ СН'!$I$5-'СЕТ СН'!$I$17</f>
        <v>4081.4495005400004</v>
      </c>
      <c r="M120" s="36">
        <f>SUMIFS(СВЦЭМ!$C$39:$C$782,СВЦЭМ!$A$39:$A$782,$A120,СВЦЭМ!$B$39:$B$782,M$119)+'СЕТ СН'!$I$9+СВЦЭМ!$D$10+'СЕТ СН'!$I$5-'СЕТ СН'!$I$17</f>
        <v>4048.7804667400001</v>
      </c>
      <c r="N120" s="36">
        <f>SUMIFS(СВЦЭМ!$C$39:$C$782,СВЦЭМ!$A$39:$A$782,$A120,СВЦЭМ!$B$39:$B$782,N$119)+'СЕТ СН'!$I$9+СВЦЭМ!$D$10+'СЕТ СН'!$I$5-'СЕТ СН'!$I$17</f>
        <v>4049.6117526799999</v>
      </c>
      <c r="O120" s="36">
        <f>SUMIFS(СВЦЭМ!$C$39:$C$782,СВЦЭМ!$A$39:$A$782,$A120,СВЦЭМ!$B$39:$B$782,O$119)+'СЕТ СН'!$I$9+СВЦЭМ!$D$10+'СЕТ СН'!$I$5-'СЕТ СН'!$I$17</f>
        <v>4082.8244126700001</v>
      </c>
      <c r="P120" s="36">
        <f>SUMIFS(СВЦЭМ!$C$39:$C$782,СВЦЭМ!$A$39:$A$782,$A120,СВЦЭМ!$B$39:$B$782,P$119)+'СЕТ СН'!$I$9+СВЦЭМ!$D$10+'СЕТ СН'!$I$5-'СЕТ СН'!$I$17</f>
        <v>4103.6198384300005</v>
      </c>
      <c r="Q120" s="36">
        <f>SUMIFS(СВЦЭМ!$C$39:$C$782,СВЦЭМ!$A$39:$A$782,$A120,СВЦЭМ!$B$39:$B$782,Q$119)+'СЕТ СН'!$I$9+СВЦЭМ!$D$10+'СЕТ СН'!$I$5-'СЕТ СН'!$I$17</f>
        <v>4104.0044601999998</v>
      </c>
      <c r="R120" s="36">
        <f>SUMIFS(СВЦЭМ!$C$39:$C$782,СВЦЭМ!$A$39:$A$782,$A120,СВЦЭМ!$B$39:$B$782,R$119)+'СЕТ СН'!$I$9+СВЦЭМ!$D$10+'СЕТ СН'!$I$5-'СЕТ СН'!$I$17</f>
        <v>4054.4847749099999</v>
      </c>
      <c r="S120" s="36">
        <f>SUMIFS(СВЦЭМ!$C$39:$C$782,СВЦЭМ!$A$39:$A$782,$A120,СВЦЭМ!$B$39:$B$782,S$119)+'СЕТ СН'!$I$9+СВЦЭМ!$D$10+'СЕТ СН'!$I$5-'СЕТ СН'!$I$17</f>
        <v>4028.6252638800001</v>
      </c>
      <c r="T120" s="36">
        <f>SUMIFS(СВЦЭМ!$C$39:$C$782,СВЦЭМ!$A$39:$A$782,$A120,СВЦЭМ!$B$39:$B$782,T$119)+'СЕТ СН'!$I$9+СВЦЭМ!$D$10+'СЕТ СН'!$I$5-'СЕТ СН'!$I$17</f>
        <v>4037.2007242600002</v>
      </c>
      <c r="U120" s="36">
        <f>SUMIFS(СВЦЭМ!$C$39:$C$782,СВЦЭМ!$A$39:$A$782,$A120,СВЦЭМ!$B$39:$B$782,U$119)+'СЕТ СН'!$I$9+СВЦЭМ!$D$10+'СЕТ СН'!$I$5-'СЕТ СН'!$I$17</f>
        <v>4030.2933577399999</v>
      </c>
      <c r="V120" s="36">
        <f>SUMIFS(СВЦЭМ!$C$39:$C$782,СВЦЭМ!$A$39:$A$782,$A120,СВЦЭМ!$B$39:$B$782,V$119)+'СЕТ СН'!$I$9+СВЦЭМ!$D$10+'СЕТ СН'!$I$5-'СЕТ СН'!$I$17</f>
        <v>4036.4397911400001</v>
      </c>
      <c r="W120" s="36">
        <f>SUMIFS(СВЦЭМ!$C$39:$C$782,СВЦЭМ!$A$39:$A$782,$A120,СВЦЭМ!$B$39:$B$782,W$119)+'СЕТ СН'!$I$9+СВЦЭМ!$D$10+'СЕТ СН'!$I$5-'СЕТ СН'!$I$17</f>
        <v>4063.3327518800002</v>
      </c>
      <c r="X120" s="36">
        <f>SUMIFS(СВЦЭМ!$C$39:$C$782,СВЦЭМ!$A$39:$A$782,$A120,СВЦЭМ!$B$39:$B$782,X$119)+'СЕТ СН'!$I$9+СВЦЭМ!$D$10+'СЕТ СН'!$I$5-'СЕТ СН'!$I$17</f>
        <v>4075.7386971200003</v>
      </c>
      <c r="Y120" s="36">
        <f>SUMIFS(СВЦЭМ!$C$39:$C$782,СВЦЭМ!$A$39:$A$782,$A120,СВЦЭМ!$B$39:$B$782,Y$119)+'СЕТ СН'!$I$9+СВЦЭМ!$D$10+'СЕТ СН'!$I$5-'СЕТ СН'!$I$17</f>
        <v>4091.8231420800003</v>
      </c>
    </row>
    <row r="121" spans="1:27" ht="15.75" x14ac:dyDescent="0.2">
      <c r="A121" s="35">
        <f>A120+1</f>
        <v>44563</v>
      </c>
      <c r="B121" s="36">
        <f>SUMIFS(СВЦЭМ!$C$39:$C$782,СВЦЭМ!$A$39:$A$782,$A121,СВЦЭМ!$B$39:$B$782,B$119)+'СЕТ СН'!$I$9+СВЦЭМ!$D$10+'СЕТ СН'!$I$5-'СЕТ СН'!$I$17</f>
        <v>4075.3545995700001</v>
      </c>
      <c r="C121" s="36">
        <f>SUMIFS(СВЦЭМ!$C$39:$C$782,СВЦЭМ!$A$39:$A$782,$A121,СВЦЭМ!$B$39:$B$782,C$119)+'СЕТ СН'!$I$9+СВЦЭМ!$D$10+'СЕТ СН'!$I$5-'СЕТ СН'!$I$17</f>
        <v>4072.1087374899998</v>
      </c>
      <c r="D121" s="36">
        <f>SUMIFS(СВЦЭМ!$C$39:$C$782,СВЦЭМ!$A$39:$A$782,$A121,СВЦЭМ!$B$39:$B$782,D$119)+'СЕТ СН'!$I$9+СВЦЭМ!$D$10+'СЕТ СН'!$I$5-'СЕТ СН'!$I$17</f>
        <v>4104.9334255399999</v>
      </c>
      <c r="E121" s="36">
        <f>SUMIFS(СВЦЭМ!$C$39:$C$782,СВЦЭМ!$A$39:$A$782,$A121,СВЦЭМ!$B$39:$B$782,E$119)+'СЕТ СН'!$I$9+СВЦЭМ!$D$10+'СЕТ СН'!$I$5-'СЕТ СН'!$I$17</f>
        <v>4109.7038761599997</v>
      </c>
      <c r="F121" s="36">
        <f>SUMIFS(СВЦЭМ!$C$39:$C$782,СВЦЭМ!$A$39:$A$782,$A121,СВЦЭМ!$B$39:$B$782,F$119)+'СЕТ СН'!$I$9+СВЦЭМ!$D$10+'СЕТ СН'!$I$5-'СЕТ СН'!$I$17</f>
        <v>4102.5158894300002</v>
      </c>
      <c r="G121" s="36">
        <f>SUMIFS(СВЦЭМ!$C$39:$C$782,СВЦЭМ!$A$39:$A$782,$A121,СВЦЭМ!$B$39:$B$782,G$119)+'СЕТ СН'!$I$9+СВЦЭМ!$D$10+'СЕТ СН'!$I$5-'СЕТ СН'!$I$17</f>
        <v>4099.9633347199997</v>
      </c>
      <c r="H121" s="36">
        <f>SUMIFS(СВЦЭМ!$C$39:$C$782,СВЦЭМ!$A$39:$A$782,$A121,СВЦЭМ!$B$39:$B$782,H$119)+'СЕТ СН'!$I$9+СВЦЭМ!$D$10+'СЕТ СН'!$I$5-'СЕТ СН'!$I$17</f>
        <v>4083.44422897</v>
      </c>
      <c r="I121" s="36">
        <f>SUMIFS(СВЦЭМ!$C$39:$C$782,СВЦЭМ!$A$39:$A$782,$A121,СВЦЭМ!$B$39:$B$782,I$119)+'СЕТ СН'!$I$9+СВЦЭМ!$D$10+'СЕТ СН'!$I$5-'СЕТ СН'!$I$17</f>
        <v>4108.1209332400003</v>
      </c>
      <c r="J121" s="36">
        <f>SUMIFS(СВЦЭМ!$C$39:$C$782,СВЦЭМ!$A$39:$A$782,$A121,СВЦЭМ!$B$39:$B$782,J$119)+'СЕТ СН'!$I$9+СВЦЭМ!$D$10+'СЕТ СН'!$I$5-'СЕТ СН'!$I$17</f>
        <v>4092.0816492399999</v>
      </c>
      <c r="K121" s="36">
        <f>SUMIFS(СВЦЭМ!$C$39:$C$782,СВЦЭМ!$A$39:$A$782,$A121,СВЦЭМ!$B$39:$B$782,K$119)+'СЕТ СН'!$I$9+СВЦЭМ!$D$10+'СЕТ СН'!$I$5-'СЕТ СН'!$I$17</f>
        <v>4064.4767091900003</v>
      </c>
      <c r="L121" s="36">
        <f>SUMIFS(СВЦЭМ!$C$39:$C$782,СВЦЭМ!$A$39:$A$782,$A121,СВЦЭМ!$B$39:$B$782,L$119)+'СЕТ СН'!$I$9+СВЦЭМ!$D$10+'СЕТ СН'!$I$5-'СЕТ СН'!$I$17</f>
        <v>4058.9628167199999</v>
      </c>
      <c r="M121" s="36">
        <f>SUMIFS(СВЦЭМ!$C$39:$C$782,СВЦЭМ!$A$39:$A$782,$A121,СВЦЭМ!$B$39:$B$782,M$119)+'СЕТ СН'!$I$9+СВЦЭМ!$D$10+'СЕТ СН'!$I$5-'СЕТ СН'!$I$17</f>
        <v>4074.0009600499998</v>
      </c>
      <c r="N121" s="36">
        <f>SUMIFS(СВЦЭМ!$C$39:$C$782,СВЦЭМ!$A$39:$A$782,$A121,СВЦЭМ!$B$39:$B$782,N$119)+'СЕТ СН'!$I$9+СВЦЭМ!$D$10+'СЕТ СН'!$I$5-'СЕТ СН'!$I$17</f>
        <v>4086.6916236300003</v>
      </c>
      <c r="O121" s="36">
        <f>SUMIFS(СВЦЭМ!$C$39:$C$782,СВЦЭМ!$A$39:$A$782,$A121,СВЦЭМ!$B$39:$B$782,O$119)+'СЕТ СН'!$I$9+СВЦЭМ!$D$10+'СЕТ СН'!$I$5-'СЕТ СН'!$I$17</f>
        <v>4086.92970427</v>
      </c>
      <c r="P121" s="36">
        <f>SUMIFS(СВЦЭМ!$C$39:$C$782,СВЦЭМ!$A$39:$A$782,$A121,СВЦЭМ!$B$39:$B$782,P$119)+'СЕТ СН'!$I$9+СВЦЭМ!$D$10+'СЕТ СН'!$I$5-'СЕТ СН'!$I$17</f>
        <v>4088.9939143000001</v>
      </c>
      <c r="Q121" s="36">
        <f>SUMIFS(СВЦЭМ!$C$39:$C$782,СВЦЭМ!$A$39:$A$782,$A121,СВЦЭМ!$B$39:$B$782,Q$119)+'СЕТ СН'!$I$9+СВЦЭМ!$D$10+'СЕТ СН'!$I$5-'СЕТ СН'!$I$17</f>
        <v>4080.2437322599999</v>
      </c>
      <c r="R121" s="36">
        <f>SUMIFS(СВЦЭМ!$C$39:$C$782,СВЦЭМ!$A$39:$A$782,$A121,СВЦЭМ!$B$39:$B$782,R$119)+'СЕТ СН'!$I$9+СВЦЭМ!$D$10+'СЕТ СН'!$I$5-'СЕТ СН'!$I$17</f>
        <v>4064.1529720799999</v>
      </c>
      <c r="S121" s="36">
        <f>SUMIFS(СВЦЭМ!$C$39:$C$782,СВЦЭМ!$A$39:$A$782,$A121,СВЦЭМ!$B$39:$B$782,S$119)+'СЕТ СН'!$I$9+СВЦЭМ!$D$10+'СЕТ СН'!$I$5-'СЕТ СН'!$I$17</f>
        <v>4049.8638488200004</v>
      </c>
      <c r="T121" s="36">
        <f>SUMIFS(СВЦЭМ!$C$39:$C$782,СВЦЭМ!$A$39:$A$782,$A121,СВЦЭМ!$B$39:$B$782,T$119)+'СЕТ СН'!$I$9+СВЦЭМ!$D$10+'СЕТ СН'!$I$5-'СЕТ СН'!$I$17</f>
        <v>4050.00918959</v>
      </c>
      <c r="U121" s="36">
        <f>SUMIFS(СВЦЭМ!$C$39:$C$782,СВЦЭМ!$A$39:$A$782,$A121,СВЦЭМ!$B$39:$B$782,U$119)+'СЕТ СН'!$I$9+СВЦЭМ!$D$10+'СЕТ СН'!$I$5-'СЕТ СН'!$I$17</f>
        <v>4049.4357908299999</v>
      </c>
      <c r="V121" s="36">
        <f>SUMIFS(СВЦЭМ!$C$39:$C$782,СВЦЭМ!$A$39:$A$782,$A121,СВЦЭМ!$B$39:$B$782,V$119)+'СЕТ СН'!$I$9+СВЦЭМ!$D$10+'СЕТ СН'!$I$5-'СЕТ СН'!$I$17</f>
        <v>4060.0508616000002</v>
      </c>
      <c r="W121" s="36">
        <f>SUMIFS(СВЦЭМ!$C$39:$C$782,СВЦЭМ!$A$39:$A$782,$A121,СВЦЭМ!$B$39:$B$782,W$119)+'СЕТ СН'!$I$9+СВЦЭМ!$D$10+'СЕТ СН'!$I$5-'СЕТ СН'!$I$17</f>
        <v>4070.0195335400003</v>
      </c>
      <c r="X121" s="36">
        <f>SUMIFS(СВЦЭМ!$C$39:$C$782,СВЦЭМ!$A$39:$A$782,$A121,СВЦЭМ!$B$39:$B$782,X$119)+'СЕТ СН'!$I$9+СВЦЭМ!$D$10+'СЕТ СН'!$I$5-'СЕТ СН'!$I$17</f>
        <v>4113.61573383</v>
      </c>
      <c r="Y121" s="36">
        <f>SUMIFS(СВЦЭМ!$C$39:$C$782,СВЦЭМ!$A$39:$A$782,$A121,СВЦЭМ!$B$39:$B$782,Y$119)+'СЕТ СН'!$I$9+СВЦЭМ!$D$10+'СЕТ СН'!$I$5-'СЕТ СН'!$I$17</f>
        <v>4133.4367859699996</v>
      </c>
    </row>
    <row r="122" spans="1:27" ht="15.75" x14ac:dyDescent="0.2">
      <c r="A122" s="35">
        <f t="shared" ref="A122:A150" si="3">A121+1</f>
        <v>44564</v>
      </c>
      <c r="B122" s="36">
        <f>SUMIFS(СВЦЭМ!$C$39:$C$782,СВЦЭМ!$A$39:$A$782,$A122,СВЦЭМ!$B$39:$B$782,B$119)+'СЕТ СН'!$I$9+СВЦЭМ!$D$10+'СЕТ СН'!$I$5-'СЕТ СН'!$I$17</f>
        <v>4094.2607334700001</v>
      </c>
      <c r="C122" s="36">
        <f>SUMIFS(СВЦЭМ!$C$39:$C$782,СВЦЭМ!$A$39:$A$782,$A122,СВЦЭМ!$B$39:$B$782,C$119)+'СЕТ СН'!$I$9+СВЦЭМ!$D$10+'СЕТ СН'!$I$5-'СЕТ СН'!$I$17</f>
        <v>4083.9030037100001</v>
      </c>
      <c r="D122" s="36">
        <f>SUMIFS(СВЦЭМ!$C$39:$C$782,СВЦЭМ!$A$39:$A$782,$A122,СВЦЭМ!$B$39:$B$782,D$119)+'СЕТ СН'!$I$9+СВЦЭМ!$D$10+'СЕТ СН'!$I$5-'СЕТ СН'!$I$17</f>
        <v>4123.2916563500003</v>
      </c>
      <c r="E122" s="36">
        <f>SUMIFS(СВЦЭМ!$C$39:$C$782,СВЦЭМ!$A$39:$A$782,$A122,СВЦЭМ!$B$39:$B$782,E$119)+'СЕТ СН'!$I$9+СВЦЭМ!$D$10+'СЕТ СН'!$I$5-'СЕТ СН'!$I$17</f>
        <v>4129.3157510600004</v>
      </c>
      <c r="F122" s="36">
        <f>SUMIFS(СВЦЭМ!$C$39:$C$782,СВЦЭМ!$A$39:$A$782,$A122,СВЦЭМ!$B$39:$B$782,F$119)+'СЕТ СН'!$I$9+СВЦЭМ!$D$10+'СЕТ СН'!$I$5-'СЕТ СН'!$I$17</f>
        <v>4134.2145957700004</v>
      </c>
      <c r="G122" s="36">
        <f>SUMIFS(СВЦЭМ!$C$39:$C$782,СВЦЭМ!$A$39:$A$782,$A122,СВЦЭМ!$B$39:$B$782,G$119)+'СЕТ СН'!$I$9+СВЦЭМ!$D$10+'СЕТ СН'!$I$5-'СЕТ СН'!$I$17</f>
        <v>4129.5601287500003</v>
      </c>
      <c r="H122" s="36">
        <f>SUMIFS(СВЦЭМ!$C$39:$C$782,СВЦЭМ!$A$39:$A$782,$A122,СВЦЭМ!$B$39:$B$782,H$119)+'СЕТ СН'!$I$9+СВЦЭМ!$D$10+'СЕТ СН'!$I$5-'СЕТ СН'!$I$17</f>
        <v>4102.5865940700005</v>
      </c>
      <c r="I122" s="36">
        <f>SUMIFS(СВЦЭМ!$C$39:$C$782,СВЦЭМ!$A$39:$A$782,$A122,СВЦЭМ!$B$39:$B$782,I$119)+'СЕТ СН'!$I$9+СВЦЭМ!$D$10+'СЕТ СН'!$I$5-'СЕТ СН'!$I$17</f>
        <v>4115.2152523700006</v>
      </c>
      <c r="J122" s="36">
        <f>SUMIFS(СВЦЭМ!$C$39:$C$782,СВЦЭМ!$A$39:$A$782,$A122,СВЦЭМ!$B$39:$B$782,J$119)+'СЕТ СН'!$I$9+СВЦЭМ!$D$10+'СЕТ СН'!$I$5-'СЕТ СН'!$I$17</f>
        <v>4091.9474345200001</v>
      </c>
      <c r="K122" s="36">
        <f>SUMIFS(СВЦЭМ!$C$39:$C$782,СВЦЭМ!$A$39:$A$782,$A122,СВЦЭМ!$B$39:$B$782,K$119)+'СЕТ СН'!$I$9+СВЦЭМ!$D$10+'СЕТ СН'!$I$5-'СЕТ СН'!$I$17</f>
        <v>4067.7378107200002</v>
      </c>
      <c r="L122" s="36">
        <f>SUMIFS(СВЦЭМ!$C$39:$C$782,СВЦЭМ!$A$39:$A$782,$A122,СВЦЭМ!$B$39:$B$782,L$119)+'СЕТ СН'!$I$9+СВЦЭМ!$D$10+'СЕТ СН'!$I$5-'СЕТ СН'!$I$17</f>
        <v>4075.35984598</v>
      </c>
      <c r="M122" s="36">
        <f>SUMIFS(СВЦЭМ!$C$39:$C$782,СВЦЭМ!$A$39:$A$782,$A122,СВЦЭМ!$B$39:$B$782,M$119)+'СЕТ СН'!$I$9+СВЦЭМ!$D$10+'СЕТ СН'!$I$5-'СЕТ СН'!$I$17</f>
        <v>4091.94181101</v>
      </c>
      <c r="N122" s="36">
        <f>SUMIFS(СВЦЭМ!$C$39:$C$782,СВЦЭМ!$A$39:$A$782,$A122,СВЦЭМ!$B$39:$B$782,N$119)+'СЕТ СН'!$I$9+СВЦЭМ!$D$10+'СЕТ СН'!$I$5-'СЕТ СН'!$I$17</f>
        <v>4098.4783261499997</v>
      </c>
      <c r="O122" s="36">
        <f>SUMIFS(СВЦЭМ!$C$39:$C$782,СВЦЭМ!$A$39:$A$782,$A122,СВЦЭМ!$B$39:$B$782,O$119)+'СЕТ СН'!$I$9+СВЦЭМ!$D$10+'СЕТ СН'!$I$5-'СЕТ СН'!$I$17</f>
        <v>4131.3033648300006</v>
      </c>
      <c r="P122" s="36">
        <f>SUMIFS(СВЦЭМ!$C$39:$C$782,СВЦЭМ!$A$39:$A$782,$A122,СВЦЭМ!$B$39:$B$782,P$119)+'СЕТ СН'!$I$9+СВЦЭМ!$D$10+'СЕТ СН'!$I$5-'СЕТ СН'!$I$17</f>
        <v>4135.0928670600006</v>
      </c>
      <c r="Q122" s="36">
        <f>SUMIFS(СВЦЭМ!$C$39:$C$782,СВЦЭМ!$A$39:$A$782,$A122,СВЦЭМ!$B$39:$B$782,Q$119)+'СЕТ СН'!$I$9+СВЦЭМ!$D$10+'СЕТ СН'!$I$5-'СЕТ СН'!$I$17</f>
        <v>4131.08375024</v>
      </c>
      <c r="R122" s="36">
        <f>SUMIFS(СВЦЭМ!$C$39:$C$782,СВЦЭМ!$A$39:$A$782,$A122,СВЦЭМ!$B$39:$B$782,R$119)+'СЕТ СН'!$I$9+СВЦЭМ!$D$10+'СЕТ СН'!$I$5-'СЕТ СН'!$I$17</f>
        <v>4086.2366859499998</v>
      </c>
      <c r="S122" s="36">
        <f>SUMIFS(СВЦЭМ!$C$39:$C$782,СВЦЭМ!$A$39:$A$782,$A122,СВЦЭМ!$B$39:$B$782,S$119)+'СЕТ СН'!$I$9+СВЦЭМ!$D$10+'СЕТ СН'!$I$5-'СЕТ СН'!$I$17</f>
        <v>4059.7992506700002</v>
      </c>
      <c r="T122" s="36">
        <f>SUMIFS(СВЦЭМ!$C$39:$C$782,СВЦЭМ!$A$39:$A$782,$A122,СВЦЭМ!$B$39:$B$782,T$119)+'СЕТ СН'!$I$9+СВЦЭМ!$D$10+'СЕТ СН'!$I$5-'СЕТ СН'!$I$17</f>
        <v>4048.353161</v>
      </c>
      <c r="U122" s="36">
        <f>SUMIFS(СВЦЭМ!$C$39:$C$782,СВЦЭМ!$A$39:$A$782,$A122,СВЦЭМ!$B$39:$B$782,U$119)+'СЕТ СН'!$I$9+СВЦЭМ!$D$10+'СЕТ СН'!$I$5-'СЕТ СН'!$I$17</f>
        <v>4061.5156487100003</v>
      </c>
      <c r="V122" s="36">
        <f>SUMIFS(СВЦЭМ!$C$39:$C$782,СВЦЭМ!$A$39:$A$782,$A122,СВЦЭМ!$B$39:$B$782,V$119)+'СЕТ СН'!$I$9+СВЦЭМ!$D$10+'СЕТ СН'!$I$5-'СЕТ СН'!$I$17</f>
        <v>4065.5105155800002</v>
      </c>
      <c r="W122" s="36">
        <f>SUMIFS(СВЦЭМ!$C$39:$C$782,СВЦЭМ!$A$39:$A$782,$A122,СВЦЭМ!$B$39:$B$782,W$119)+'СЕТ СН'!$I$9+СВЦЭМ!$D$10+'СЕТ СН'!$I$5-'СЕТ СН'!$I$17</f>
        <v>4085.2475456299999</v>
      </c>
      <c r="X122" s="36">
        <f>SUMIFS(СВЦЭМ!$C$39:$C$782,СВЦЭМ!$A$39:$A$782,$A122,СВЦЭМ!$B$39:$B$782,X$119)+'СЕТ СН'!$I$9+СВЦЭМ!$D$10+'СЕТ СН'!$I$5-'СЕТ СН'!$I$17</f>
        <v>4103.6309641600001</v>
      </c>
      <c r="Y122" s="36">
        <f>SUMIFS(СВЦЭМ!$C$39:$C$782,СВЦЭМ!$A$39:$A$782,$A122,СВЦЭМ!$B$39:$B$782,Y$119)+'СЕТ СН'!$I$9+СВЦЭМ!$D$10+'СЕТ СН'!$I$5-'СЕТ СН'!$I$17</f>
        <v>4113.4800116799997</v>
      </c>
    </row>
    <row r="123" spans="1:27" ht="15.75" x14ac:dyDescent="0.2">
      <c r="A123" s="35">
        <f t="shared" si="3"/>
        <v>44565</v>
      </c>
      <c r="B123" s="36">
        <f>SUMIFS(СВЦЭМ!$C$39:$C$782,СВЦЭМ!$A$39:$A$782,$A123,СВЦЭМ!$B$39:$B$782,B$119)+'СЕТ СН'!$I$9+СВЦЭМ!$D$10+'СЕТ СН'!$I$5-'СЕТ СН'!$I$17</f>
        <v>4002.0525129500002</v>
      </c>
      <c r="C123" s="36">
        <f>SUMIFS(СВЦЭМ!$C$39:$C$782,СВЦЭМ!$A$39:$A$782,$A123,СВЦЭМ!$B$39:$B$782,C$119)+'СЕТ СН'!$I$9+СВЦЭМ!$D$10+'СЕТ СН'!$I$5-'СЕТ СН'!$I$17</f>
        <v>4021.82568687</v>
      </c>
      <c r="D123" s="36">
        <f>SUMIFS(СВЦЭМ!$C$39:$C$782,СВЦЭМ!$A$39:$A$782,$A123,СВЦЭМ!$B$39:$B$782,D$119)+'СЕТ СН'!$I$9+СВЦЭМ!$D$10+'СЕТ СН'!$I$5-'СЕТ СН'!$I$17</f>
        <v>4072.53169458</v>
      </c>
      <c r="E123" s="36">
        <f>SUMIFS(СВЦЭМ!$C$39:$C$782,СВЦЭМ!$A$39:$A$782,$A123,СВЦЭМ!$B$39:$B$782,E$119)+'СЕТ СН'!$I$9+СВЦЭМ!$D$10+'СЕТ СН'!$I$5-'СЕТ СН'!$I$17</f>
        <v>4088.97711265</v>
      </c>
      <c r="F123" s="36">
        <f>SUMIFS(СВЦЭМ!$C$39:$C$782,СВЦЭМ!$A$39:$A$782,$A123,СВЦЭМ!$B$39:$B$782,F$119)+'СЕТ СН'!$I$9+СВЦЭМ!$D$10+'СЕТ СН'!$I$5-'СЕТ СН'!$I$17</f>
        <v>4090.2710470299999</v>
      </c>
      <c r="G123" s="36">
        <f>SUMIFS(СВЦЭМ!$C$39:$C$782,СВЦЭМ!$A$39:$A$782,$A123,СВЦЭМ!$B$39:$B$782,G$119)+'СЕТ СН'!$I$9+СВЦЭМ!$D$10+'СЕТ СН'!$I$5-'СЕТ СН'!$I$17</f>
        <v>4086.4300521599998</v>
      </c>
      <c r="H123" s="36">
        <f>SUMIFS(СВЦЭМ!$C$39:$C$782,СВЦЭМ!$A$39:$A$782,$A123,СВЦЭМ!$B$39:$B$782,H$119)+'СЕТ СН'!$I$9+СВЦЭМ!$D$10+'СЕТ СН'!$I$5-'СЕТ СН'!$I$17</f>
        <v>4057.0163501000002</v>
      </c>
      <c r="I123" s="36">
        <f>SUMIFS(СВЦЭМ!$C$39:$C$782,СВЦЭМ!$A$39:$A$782,$A123,СВЦЭМ!$B$39:$B$782,I$119)+'СЕТ СН'!$I$9+СВЦЭМ!$D$10+'СЕТ СН'!$I$5-'СЕТ СН'!$I$17</f>
        <v>4078.7704683399998</v>
      </c>
      <c r="J123" s="36">
        <f>SUMIFS(СВЦЭМ!$C$39:$C$782,СВЦЭМ!$A$39:$A$782,$A123,СВЦЭМ!$B$39:$B$782,J$119)+'СЕТ СН'!$I$9+СВЦЭМ!$D$10+'СЕТ СН'!$I$5-'СЕТ СН'!$I$17</f>
        <v>4070.4690446700001</v>
      </c>
      <c r="K123" s="36">
        <f>SUMIFS(СВЦЭМ!$C$39:$C$782,СВЦЭМ!$A$39:$A$782,$A123,СВЦЭМ!$B$39:$B$782,K$119)+'СЕТ СН'!$I$9+СВЦЭМ!$D$10+'СЕТ СН'!$I$5-'СЕТ СН'!$I$17</f>
        <v>4040.4727101400003</v>
      </c>
      <c r="L123" s="36">
        <f>SUMIFS(СВЦЭМ!$C$39:$C$782,СВЦЭМ!$A$39:$A$782,$A123,СВЦЭМ!$B$39:$B$782,L$119)+'СЕТ СН'!$I$9+СВЦЭМ!$D$10+'СЕТ СН'!$I$5-'СЕТ СН'!$I$17</f>
        <v>4059.7799997500001</v>
      </c>
      <c r="M123" s="36">
        <f>SUMIFS(СВЦЭМ!$C$39:$C$782,СВЦЭМ!$A$39:$A$782,$A123,СВЦЭМ!$B$39:$B$782,M$119)+'СЕТ СН'!$I$9+СВЦЭМ!$D$10+'СЕТ СН'!$I$5-'СЕТ СН'!$I$17</f>
        <v>4065.3945202900004</v>
      </c>
      <c r="N123" s="36">
        <f>SUMIFS(СВЦЭМ!$C$39:$C$782,СВЦЭМ!$A$39:$A$782,$A123,СВЦЭМ!$B$39:$B$782,N$119)+'СЕТ СН'!$I$9+СВЦЭМ!$D$10+'СЕТ СН'!$I$5-'СЕТ СН'!$I$17</f>
        <v>4075.8129646400002</v>
      </c>
      <c r="O123" s="36">
        <f>SUMIFS(СВЦЭМ!$C$39:$C$782,СВЦЭМ!$A$39:$A$782,$A123,СВЦЭМ!$B$39:$B$782,O$119)+'СЕТ СН'!$I$9+СВЦЭМ!$D$10+'СЕТ СН'!$I$5-'СЕТ СН'!$I$17</f>
        <v>4089.0424042000004</v>
      </c>
      <c r="P123" s="36">
        <f>SUMIFS(СВЦЭМ!$C$39:$C$782,СВЦЭМ!$A$39:$A$782,$A123,СВЦЭМ!$B$39:$B$782,P$119)+'СЕТ СН'!$I$9+СВЦЭМ!$D$10+'СЕТ СН'!$I$5-'СЕТ СН'!$I$17</f>
        <v>4092.76138511</v>
      </c>
      <c r="Q123" s="36">
        <f>SUMIFS(СВЦЭМ!$C$39:$C$782,СВЦЭМ!$A$39:$A$782,$A123,СВЦЭМ!$B$39:$B$782,Q$119)+'СЕТ СН'!$I$9+СВЦЭМ!$D$10+'СЕТ СН'!$I$5-'СЕТ СН'!$I$17</f>
        <v>4079.2436857800003</v>
      </c>
      <c r="R123" s="36">
        <f>SUMIFS(СВЦЭМ!$C$39:$C$782,СВЦЭМ!$A$39:$A$782,$A123,СВЦЭМ!$B$39:$B$782,R$119)+'СЕТ СН'!$I$9+СВЦЭМ!$D$10+'СЕТ СН'!$I$5-'СЕТ СН'!$I$17</f>
        <v>4042.51435227</v>
      </c>
      <c r="S123" s="36">
        <f>SUMIFS(СВЦЭМ!$C$39:$C$782,СВЦЭМ!$A$39:$A$782,$A123,СВЦЭМ!$B$39:$B$782,S$119)+'СЕТ СН'!$I$9+СВЦЭМ!$D$10+'СЕТ СН'!$I$5-'СЕТ СН'!$I$17</f>
        <v>4049.4996542099998</v>
      </c>
      <c r="T123" s="36">
        <f>SUMIFS(СВЦЭМ!$C$39:$C$782,СВЦЭМ!$A$39:$A$782,$A123,СВЦЭМ!$B$39:$B$782,T$119)+'СЕТ СН'!$I$9+СВЦЭМ!$D$10+'СЕТ СН'!$I$5-'СЕТ СН'!$I$17</f>
        <v>4046.2035889999997</v>
      </c>
      <c r="U123" s="36">
        <f>SUMIFS(СВЦЭМ!$C$39:$C$782,СВЦЭМ!$A$39:$A$782,$A123,СВЦЭМ!$B$39:$B$782,U$119)+'СЕТ СН'!$I$9+СВЦЭМ!$D$10+'СЕТ СН'!$I$5-'СЕТ СН'!$I$17</f>
        <v>4047.1581307699998</v>
      </c>
      <c r="V123" s="36">
        <f>SUMIFS(СВЦЭМ!$C$39:$C$782,СВЦЭМ!$A$39:$A$782,$A123,СВЦЭМ!$B$39:$B$782,V$119)+'СЕТ СН'!$I$9+СВЦЭМ!$D$10+'СЕТ СН'!$I$5-'СЕТ СН'!$I$17</f>
        <v>4034.4653254700002</v>
      </c>
      <c r="W123" s="36">
        <f>SUMIFS(СВЦЭМ!$C$39:$C$782,СВЦЭМ!$A$39:$A$782,$A123,СВЦЭМ!$B$39:$B$782,W$119)+'СЕТ СН'!$I$9+СВЦЭМ!$D$10+'СЕТ СН'!$I$5-'СЕТ СН'!$I$17</f>
        <v>4048.3548173999998</v>
      </c>
      <c r="X123" s="36">
        <f>SUMIFS(СВЦЭМ!$C$39:$C$782,СВЦЭМ!$A$39:$A$782,$A123,СВЦЭМ!$B$39:$B$782,X$119)+'СЕТ СН'!$I$9+СВЦЭМ!$D$10+'СЕТ СН'!$I$5-'СЕТ СН'!$I$17</f>
        <v>4057.12287251</v>
      </c>
      <c r="Y123" s="36">
        <f>SUMIFS(СВЦЭМ!$C$39:$C$782,СВЦЭМ!$A$39:$A$782,$A123,СВЦЭМ!$B$39:$B$782,Y$119)+'СЕТ СН'!$I$9+СВЦЭМ!$D$10+'СЕТ СН'!$I$5-'СЕТ СН'!$I$17</f>
        <v>4082.6894720600003</v>
      </c>
    </row>
    <row r="124" spans="1:27" ht="15.75" x14ac:dyDescent="0.2">
      <c r="A124" s="35">
        <f t="shared" si="3"/>
        <v>44566</v>
      </c>
      <c r="B124" s="36">
        <f>SUMIFS(СВЦЭМ!$C$39:$C$782,СВЦЭМ!$A$39:$A$782,$A124,СВЦЭМ!$B$39:$B$782,B$119)+'СЕТ СН'!$I$9+СВЦЭМ!$D$10+'СЕТ СН'!$I$5-'СЕТ СН'!$I$17</f>
        <v>4002.4883810199999</v>
      </c>
      <c r="C124" s="36">
        <f>SUMIFS(СВЦЭМ!$C$39:$C$782,СВЦЭМ!$A$39:$A$782,$A124,СВЦЭМ!$B$39:$B$782,C$119)+'СЕТ СН'!$I$9+СВЦЭМ!$D$10+'СЕТ СН'!$I$5-'СЕТ СН'!$I$17</f>
        <v>4015.1372325399998</v>
      </c>
      <c r="D124" s="36">
        <f>SUMIFS(СВЦЭМ!$C$39:$C$782,СВЦЭМ!$A$39:$A$782,$A124,СВЦЭМ!$B$39:$B$782,D$119)+'СЕТ СН'!$I$9+СВЦЭМ!$D$10+'СЕТ СН'!$I$5-'СЕТ СН'!$I$17</f>
        <v>4041.2755202500002</v>
      </c>
      <c r="E124" s="36">
        <f>SUMIFS(СВЦЭМ!$C$39:$C$782,СВЦЭМ!$A$39:$A$782,$A124,СВЦЭМ!$B$39:$B$782,E$119)+'СЕТ СН'!$I$9+СВЦЭМ!$D$10+'СЕТ СН'!$I$5-'СЕТ СН'!$I$17</f>
        <v>4055.1491653900002</v>
      </c>
      <c r="F124" s="36">
        <f>SUMIFS(СВЦЭМ!$C$39:$C$782,СВЦЭМ!$A$39:$A$782,$A124,СВЦЭМ!$B$39:$B$782,F$119)+'СЕТ СН'!$I$9+СВЦЭМ!$D$10+'СЕТ СН'!$I$5-'СЕТ СН'!$I$17</f>
        <v>4046.0149353799998</v>
      </c>
      <c r="G124" s="36">
        <f>SUMIFS(СВЦЭМ!$C$39:$C$782,СВЦЭМ!$A$39:$A$782,$A124,СВЦЭМ!$B$39:$B$782,G$119)+'СЕТ СН'!$I$9+СВЦЭМ!$D$10+'СЕТ СН'!$I$5-'СЕТ СН'!$I$17</f>
        <v>4027.7917654399998</v>
      </c>
      <c r="H124" s="36">
        <f>SUMIFS(СВЦЭМ!$C$39:$C$782,СВЦЭМ!$A$39:$A$782,$A124,СВЦЭМ!$B$39:$B$782,H$119)+'СЕТ СН'!$I$9+СВЦЭМ!$D$10+'СЕТ СН'!$I$5-'СЕТ СН'!$I$17</f>
        <v>4001.3493727200002</v>
      </c>
      <c r="I124" s="36">
        <f>SUMIFS(СВЦЭМ!$C$39:$C$782,СВЦЭМ!$A$39:$A$782,$A124,СВЦЭМ!$B$39:$B$782,I$119)+'СЕТ СН'!$I$9+СВЦЭМ!$D$10+'СЕТ СН'!$I$5-'СЕТ СН'!$I$17</f>
        <v>3996.81270675</v>
      </c>
      <c r="J124" s="36">
        <f>SUMIFS(СВЦЭМ!$C$39:$C$782,СВЦЭМ!$A$39:$A$782,$A124,СВЦЭМ!$B$39:$B$782,J$119)+'СЕТ СН'!$I$9+СВЦЭМ!$D$10+'СЕТ СН'!$I$5-'СЕТ СН'!$I$17</f>
        <v>4002.9799563000001</v>
      </c>
      <c r="K124" s="36">
        <f>SUMIFS(СВЦЭМ!$C$39:$C$782,СВЦЭМ!$A$39:$A$782,$A124,СВЦЭМ!$B$39:$B$782,K$119)+'СЕТ СН'!$I$9+СВЦЭМ!$D$10+'СЕТ СН'!$I$5-'СЕТ СН'!$I$17</f>
        <v>3986.5557221099998</v>
      </c>
      <c r="L124" s="36">
        <f>SUMIFS(СВЦЭМ!$C$39:$C$782,СВЦЭМ!$A$39:$A$782,$A124,СВЦЭМ!$B$39:$B$782,L$119)+'СЕТ СН'!$I$9+СВЦЭМ!$D$10+'СЕТ СН'!$I$5-'СЕТ СН'!$I$17</f>
        <v>3991.20207497</v>
      </c>
      <c r="M124" s="36">
        <f>SUMIFS(СВЦЭМ!$C$39:$C$782,СВЦЭМ!$A$39:$A$782,$A124,СВЦЭМ!$B$39:$B$782,M$119)+'СЕТ СН'!$I$9+СВЦЭМ!$D$10+'СЕТ СН'!$I$5-'СЕТ СН'!$I$17</f>
        <v>3982.3148130199997</v>
      </c>
      <c r="N124" s="36">
        <f>SUMIFS(СВЦЭМ!$C$39:$C$782,СВЦЭМ!$A$39:$A$782,$A124,СВЦЭМ!$B$39:$B$782,N$119)+'СЕТ СН'!$I$9+СВЦЭМ!$D$10+'СЕТ СН'!$I$5-'СЕТ СН'!$I$17</f>
        <v>4004.2596932699998</v>
      </c>
      <c r="O124" s="36">
        <f>SUMIFS(СВЦЭМ!$C$39:$C$782,СВЦЭМ!$A$39:$A$782,$A124,СВЦЭМ!$B$39:$B$782,O$119)+'СЕТ СН'!$I$9+СВЦЭМ!$D$10+'СЕТ СН'!$I$5-'СЕТ СН'!$I$17</f>
        <v>4037.4970802500002</v>
      </c>
      <c r="P124" s="36">
        <f>SUMIFS(СВЦЭМ!$C$39:$C$782,СВЦЭМ!$A$39:$A$782,$A124,СВЦЭМ!$B$39:$B$782,P$119)+'СЕТ СН'!$I$9+СВЦЭМ!$D$10+'СЕТ СН'!$I$5-'СЕТ СН'!$I$17</f>
        <v>4035.2423658799999</v>
      </c>
      <c r="Q124" s="36">
        <f>SUMIFS(СВЦЭМ!$C$39:$C$782,СВЦЭМ!$A$39:$A$782,$A124,СВЦЭМ!$B$39:$B$782,Q$119)+'СЕТ СН'!$I$9+СВЦЭМ!$D$10+'СЕТ СН'!$I$5-'СЕТ СН'!$I$17</f>
        <v>4030.1025348499998</v>
      </c>
      <c r="R124" s="36">
        <f>SUMIFS(СВЦЭМ!$C$39:$C$782,СВЦЭМ!$A$39:$A$782,$A124,СВЦЭМ!$B$39:$B$782,R$119)+'СЕТ СН'!$I$9+СВЦЭМ!$D$10+'СЕТ СН'!$I$5-'СЕТ СН'!$I$17</f>
        <v>3975.6561612200003</v>
      </c>
      <c r="S124" s="36">
        <f>SUMIFS(СВЦЭМ!$C$39:$C$782,СВЦЭМ!$A$39:$A$782,$A124,СВЦЭМ!$B$39:$B$782,S$119)+'СЕТ СН'!$I$9+СВЦЭМ!$D$10+'СЕТ СН'!$I$5-'СЕТ СН'!$I$17</f>
        <v>3971.2375019199999</v>
      </c>
      <c r="T124" s="36">
        <f>SUMIFS(СВЦЭМ!$C$39:$C$782,СВЦЭМ!$A$39:$A$782,$A124,СВЦЭМ!$B$39:$B$782,T$119)+'СЕТ СН'!$I$9+СВЦЭМ!$D$10+'СЕТ СН'!$I$5-'СЕТ СН'!$I$17</f>
        <v>3970.3431359400001</v>
      </c>
      <c r="U124" s="36">
        <f>SUMIFS(СВЦЭМ!$C$39:$C$782,СВЦЭМ!$A$39:$A$782,$A124,СВЦЭМ!$B$39:$B$782,U$119)+'СЕТ СН'!$I$9+СВЦЭМ!$D$10+'СЕТ СН'!$I$5-'СЕТ СН'!$I$17</f>
        <v>3965.9075751999999</v>
      </c>
      <c r="V124" s="36">
        <f>SUMIFS(СВЦЭМ!$C$39:$C$782,СВЦЭМ!$A$39:$A$782,$A124,СВЦЭМ!$B$39:$B$782,V$119)+'СЕТ СН'!$I$9+СВЦЭМ!$D$10+'СЕТ СН'!$I$5-'СЕТ СН'!$I$17</f>
        <v>3962.4807876599998</v>
      </c>
      <c r="W124" s="36">
        <f>SUMIFS(СВЦЭМ!$C$39:$C$782,СВЦЭМ!$A$39:$A$782,$A124,СВЦЭМ!$B$39:$B$782,W$119)+'СЕТ СН'!$I$9+СВЦЭМ!$D$10+'СЕТ СН'!$I$5-'СЕТ СН'!$I$17</f>
        <v>3998.9508757000003</v>
      </c>
      <c r="X124" s="36">
        <f>SUMIFS(СВЦЭМ!$C$39:$C$782,СВЦЭМ!$A$39:$A$782,$A124,СВЦЭМ!$B$39:$B$782,X$119)+'СЕТ СН'!$I$9+СВЦЭМ!$D$10+'СЕТ СН'!$I$5-'СЕТ СН'!$I$17</f>
        <v>4019.06058046</v>
      </c>
      <c r="Y124" s="36">
        <f>SUMIFS(СВЦЭМ!$C$39:$C$782,СВЦЭМ!$A$39:$A$782,$A124,СВЦЭМ!$B$39:$B$782,Y$119)+'СЕТ СН'!$I$9+СВЦЭМ!$D$10+'СЕТ СН'!$I$5-'СЕТ СН'!$I$17</f>
        <v>4033.86251812</v>
      </c>
    </row>
    <row r="125" spans="1:27" ht="15.75" x14ac:dyDescent="0.2">
      <c r="A125" s="35">
        <f t="shared" si="3"/>
        <v>44567</v>
      </c>
      <c r="B125" s="36">
        <f>SUMIFS(СВЦЭМ!$C$39:$C$782,СВЦЭМ!$A$39:$A$782,$A125,СВЦЭМ!$B$39:$B$782,B$119)+'СЕТ СН'!$I$9+СВЦЭМ!$D$10+'СЕТ СН'!$I$5-'СЕТ СН'!$I$17</f>
        <v>4013.1430891099999</v>
      </c>
      <c r="C125" s="36">
        <f>SUMIFS(СВЦЭМ!$C$39:$C$782,СВЦЭМ!$A$39:$A$782,$A125,СВЦЭМ!$B$39:$B$782,C$119)+'СЕТ СН'!$I$9+СВЦЭМ!$D$10+'СЕТ СН'!$I$5-'СЕТ СН'!$I$17</f>
        <v>4040.6043470300001</v>
      </c>
      <c r="D125" s="36">
        <f>SUMIFS(СВЦЭМ!$C$39:$C$782,СВЦЭМ!$A$39:$A$782,$A125,СВЦЭМ!$B$39:$B$782,D$119)+'СЕТ СН'!$I$9+СВЦЭМ!$D$10+'СЕТ СН'!$I$5-'СЕТ СН'!$I$17</f>
        <v>4053.5489169399998</v>
      </c>
      <c r="E125" s="36">
        <f>SUMIFS(СВЦЭМ!$C$39:$C$782,СВЦЭМ!$A$39:$A$782,$A125,СВЦЭМ!$B$39:$B$782,E$119)+'СЕТ СН'!$I$9+СВЦЭМ!$D$10+'СЕТ СН'!$I$5-'СЕТ СН'!$I$17</f>
        <v>4069.4297139600003</v>
      </c>
      <c r="F125" s="36">
        <f>SUMIFS(СВЦЭМ!$C$39:$C$782,СВЦЭМ!$A$39:$A$782,$A125,СВЦЭМ!$B$39:$B$782,F$119)+'СЕТ СН'!$I$9+СВЦЭМ!$D$10+'СЕТ СН'!$I$5-'СЕТ СН'!$I$17</f>
        <v>4067.8605643400001</v>
      </c>
      <c r="G125" s="36">
        <f>SUMIFS(СВЦЭМ!$C$39:$C$782,СВЦЭМ!$A$39:$A$782,$A125,СВЦЭМ!$B$39:$B$782,G$119)+'СЕТ СН'!$I$9+СВЦЭМ!$D$10+'СЕТ СН'!$I$5-'СЕТ СН'!$I$17</f>
        <v>4048.0182188700001</v>
      </c>
      <c r="H125" s="36">
        <f>SUMIFS(СВЦЭМ!$C$39:$C$782,СВЦЭМ!$A$39:$A$782,$A125,СВЦЭМ!$B$39:$B$782,H$119)+'СЕТ СН'!$I$9+СВЦЭМ!$D$10+'СЕТ СН'!$I$5-'СЕТ СН'!$I$17</f>
        <v>4019.1463985</v>
      </c>
      <c r="I125" s="36">
        <f>SUMIFS(СВЦЭМ!$C$39:$C$782,СВЦЭМ!$A$39:$A$782,$A125,СВЦЭМ!$B$39:$B$782,I$119)+'СЕТ СН'!$I$9+СВЦЭМ!$D$10+'СЕТ СН'!$I$5-'СЕТ СН'!$I$17</f>
        <v>3999.9365484199998</v>
      </c>
      <c r="J125" s="36">
        <f>SUMIFS(СВЦЭМ!$C$39:$C$782,СВЦЭМ!$A$39:$A$782,$A125,СВЦЭМ!$B$39:$B$782,J$119)+'СЕТ СН'!$I$9+СВЦЭМ!$D$10+'СЕТ СН'!$I$5-'СЕТ СН'!$I$17</f>
        <v>3978.9470485700003</v>
      </c>
      <c r="K125" s="36">
        <f>SUMIFS(СВЦЭМ!$C$39:$C$782,СВЦЭМ!$A$39:$A$782,$A125,СВЦЭМ!$B$39:$B$782,K$119)+'СЕТ СН'!$I$9+СВЦЭМ!$D$10+'СЕТ СН'!$I$5-'СЕТ СН'!$I$17</f>
        <v>3980.5920231199998</v>
      </c>
      <c r="L125" s="36">
        <f>SUMIFS(СВЦЭМ!$C$39:$C$782,СВЦЭМ!$A$39:$A$782,$A125,СВЦЭМ!$B$39:$B$782,L$119)+'СЕТ СН'!$I$9+СВЦЭМ!$D$10+'СЕТ СН'!$I$5-'СЕТ СН'!$I$17</f>
        <v>4003.6473487100002</v>
      </c>
      <c r="M125" s="36">
        <f>SUMIFS(СВЦЭМ!$C$39:$C$782,СВЦЭМ!$A$39:$A$782,$A125,СВЦЭМ!$B$39:$B$782,M$119)+'СЕТ СН'!$I$9+СВЦЭМ!$D$10+'СЕТ СН'!$I$5-'СЕТ СН'!$I$17</f>
        <v>4008.6294027000004</v>
      </c>
      <c r="N125" s="36">
        <f>SUMIFS(СВЦЭМ!$C$39:$C$782,СВЦЭМ!$A$39:$A$782,$A125,СВЦЭМ!$B$39:$B$782,N$119)+'СЕТ СН'!$I$9+СВЦЭМ!$D$10+'СЕТ СН'!$I$5-'СЕТ СН'!$I$17</f>
        <v>4037.4423296599998</v>
      </c>
      <c r="O125" s="36">
        <f>SUMIFS(СВЦЭМ!$C$39:$C$782,СВЦЭМ!$A$39:$A$782,$A125,СВЦЭМ!$B$39:$B$782,O$119)+'СЕТ СН'!$I$9+СВЦЭМ!$D$10+'СЕТ СН'!$I$5-'СЕТ СН'!$I$17</f>
        <v>4077.63790371</v>
      </c>
      <c r="P125" s="36">
        <f>SUMIFS(СВЦЭМ!$C$39:$C$782,СВЦЭМ!$A$39:$A$782,$A125,СВЦЭМ!$B$39:$B$782,P$119)+'СЕТ СН'!$I$9+СВЦЭМ!$D$10+'СЕТ СН'!$I$5-'СЕТ СН'!$I$17</f>
        <v>4085.73534741</v>
      </c>
      <c r="Q125" s="36">
        <f>SUMIFS(СВЦЭМ!$C$39:$C$782,СВЦЭМ!$A$39:$A$782,$A125,СВЦЭМ!$B$39:$B$782,Q$119)+'СЕТ СН'!$I$9+СВЦЭМ!$D$10+'СЕТ СН'!$I$5-'СЕТ СН'!$I$17</f>
        <v>4075.65727032</v>
      </c>
      <c r="R125" s="36">
        <f>SUMIFS(СВЦЭМ!$C$39:$C$782,СВЦЭМ!$A$39:$A$782,$A125,СВЦЭМ!$B$39:$B$782,R$119)+'СЕТ СН'!$I$9+СВЦЭМ!$D$10+'СЕТ СН'!$I$5-'СЕТ СН'!$I$17</f>
        <v>4026.3952846100001</v>
      </c>
      <c r="S125" s="36">
        <f>SUMIFS(СВЦЭМ!$C$39:$C$782,СВЦЭМ!$A$39:$A$782,$A125,СВЦЭМ!$B$39:$B$782,S$119)+'СЕТ СН'!$I$9+СВЦЭМ!$D$10+'СЕТ СН'!$I$5-'СЕТ СН'!$I$17</f>
        <v>4006.3156301099998</v>
      </c>
      <c r="T125" s="36">
        <f>SUMIFS(СВЦЭМ!$C$39:$C$782,СВЦЭМ!$A$39:$A$782,$A125,СВЦЭМ!$B$39:$B$782,T$119)+'СЕТ СН'!$I$9+СВЦЭМ!$D$10+'СЕТ СН'!$I$5-'СЕТ СН'!$I$17</f>
        <v>4001.4366134399997</v>
      </c>
      <c r="U125" s="36">
        <f>SUMIFS(СВЦЭМ!$C$39:$C$782,СВЦЭМ!$A$39:$A$782,$A125,СВЦЭМ!$B$39:$B$782,U$119)+'СЕТ СН'!$I$9+СВЦЭМ!$D$10+'СЕТ СН'!$I$5-'СЕТ СН'!$I$17</f>
        <v>4008.0353943199998</v>
      </c>
      <c r="V125" s="36">
        <f>SUMIFS(СВЦЭМ!$C$39:$C$782,СВЦЭМ!$A$39:$A$782,$A125,СВЦЭМ!$B$39:$B$782,V$119)+'СЕТ СН'!$I$9+СВЦЭМ!$D$10+'СЕТ СН'!$I$5-'СЕТ СН'!$I$17</f>
        <v>4011.54055866</v>
      </c>
      <c r="W125" s="36">
        <f>SUMIFS(СВЦЭМ!$C$39:$C$782,СВЦЭМ!$A$39:$A$782,$A125,СВЦЭМ!$B$39:$B$782,W$119)+'СЕТ СН'!$I$9+СВЦЭМ!$D$10+'СЕТ СН'!$I$5-'СЕТ СН'!$I$17</f>
        <v>4021.1948719800002</v>
      </c>
      <c r="X125" s="36">
        <f>SUMIFS(СВЦЭМ!$C$39:$C$782,СВЦЭМ!$A$39:$A$782,$A125,СВЦЭМ!$B$39:$B$782,X$119)+'СЕТ СН'!$I$9+СВЦЭМ!$D$10+'СЕТ СН'!$I$5-'СЕТ СН'!$I$17</f>
        <v>4039.7177664600003</v>
      </c>
      <c r="Y125" s="36">
        <f>SUMIFS(СВЦЭМ!$C$39:$C$782,СВЦЭМ!$A$39:$A$782,$A125,СВЦЭМ!$B$39:$B$782,Y$119)+'СЕТ СН'!$I$9+СВЦЭМ!$D$10+'СЕТ СН'!$I$5-'СЕТ СН'!$I$17</f>
        <v>4072.6187238800003</v>
      </c>
    </row>
    <row r="126" spans="1:27" ht="15.75" x14ac:dyDescent="0.2">
      <c r="A126" s="35">
        <f t="shared" si="3"/>
        <v>44568</v>
      </c>
      <c r="B126" s="36">
        <f>SUMIFS(СВЦЭМ!$C$39:$C$782,СВЦЭМ!$A$39:$A$782,$A126,СВЦЭМ!$B$39:$B$782,B$119)+'СЕТ СН'!$I$9+СВЦЭМ!$D$10+'СЕТ СН'!$I$5-'СЕТ СН'!$I$17</f>
        <v>4110.8679191600004</v>
      </c>
      <c r="C126" s="36">
        <f>SUMIFS(СВЦЭМ!$C$39:$C$782,СВЦЭМ!$A$39:$A$782,$A126,СВЦЭМ!$B$39:$B$782,C$119)+'СЕТ СН'!$I$9+СВЦЭМ!$D$10+'СЕТ СН'!$I$5-'СЕТ СН'!$I$17</f>
        <v>4083.77604557</v>
      </c>
      <c r="D126" s="36">
        <f>SUMIFS(СВЦЭМ!$C$39:$C$782,СВЦЭМ!$A$39:$A$782,$A126,СВЦЭМ!$B$39:$B$782,D$119)+'СЕТ СН'!$I$9+СВЦЭМ!$D$10+'СЕТ СН'!$I$5-'СЕТ СН'!$I$17</f>
        <v>4111.2100028700006</v>
      </c>
      <c r="E126" s="36">
        <f>SUMIFS(СВЦЭМ!$C$39:$C$782,СВЦЭМ!$A$39:$A$782,$A126,СВЦЭМ!$B$39:$B$782,E$119)+'СЕТ СН'!$I$9+СВЦЭМ!$D$10+'СЕТ СН'!$I$5-'СЕТ СН'!$I$17</f>
        <v>4107.6679864400003</v>
      </c>
      <c r="F126" s="36">
        <f>SUMIFS(СВЦЭМ!$C$39:$C$782,СВЦЭМ!$A$39:$A$782,$A126,СВЦЭМ!$B$39:$B$782,F$119)+'СЕТ СН'!$I$9+СВЦЭМ!$D$10+'СЕТ СН'!$I$5-'СЕТ СН'!$I$17</f>
        <v>4101.9145361999999</v>
      </c>
      <c r="G126" s="36">
        <f>SUMIFS(СВЦЭМ!$C$39:$C$782,СВЦЭМ!$A$39:$A$782,$A126,СВЦЭМ!$B$39:$B$782,G$119)+'СЕТ СН'!$I$9+СВЦЭМ!$D$10+'СЕТ СН'!$I$5-'СЕТ СН'!$I$17</f>
        <v>4098.2584126500005</v>
      </c>
      <c r="H126" s="36">
        <f>SUMIFS(СВЦЭМ!$C$39:$C$782,СВЦЭМ!$A$39:$A$782,$A126,СВЦЭМ!$B$39:$B$782,H$119)+'СЕТ СН'!$I$9+СВЦЭМ!$D$10+'СЕТ СН'!$I$5-'СЕТ СН'!$I$17</f>
        <v>4065.0388765500002</v>
      </c>
      <c r="I126" s="36">
        <f>SUMIFS(СВЦЭМ!$C$39:$C$782,СВЦЭМ!$A$39:$A$782,$A126,СВЦЭМ!$B$39:$B$782,I$119)+'СЕТ СН'!$I$9+СВЦЭМ!$D$10+'СЕТ СН'!$I$5-'СЕТ СН'!$I$17</f>
        <v>4059.9116645700001</v>
      </c>
      <c r="J126" s="36">
        <f>SUMIFS(СВЦЭМ!$C$39:$C$782,СВЦЭМ!$A$39:$A$782,$A126,СВЦЭМ!$B$39:$B$782,J$119)+'СЕТ СН'!$I$9+СВЦЭМ!$D$10+'СЕТ СН'!$I$5-'СЕТ СН'!$I$17</f>
        <v>4075.0693715500001</v>
      </c>
      <c r="K126" s="36">
        <f>SUMIFS(СВЦЭМ!$C$39:$C$782,СВЦЭМ!$A$39:$A$782,$A126,СВЦЭМ!$B$39:$B$782,K$119)+'СЕТ СН'!$I$9+СВЦЭМ!$D$10+'СЕТ СН'!$I$5-'СЕТ СН'!$I$17</f>
        <v>4039.29493473</v>
      </c>
      <c r="L126" s="36">
        <f>SUMIFS(СВЦЭМ!$C$39:$C$782,СВЦЭМ!$A$39:$A$782,$A126,СВЦЭМ!$B$39:$B$782,L$119)+'СЕТ СН'!$I$9+СВЦЭМ!$D$10+'СЕТ СН'!$I$5-'СЕТ СН'!$I$17</f>
        <v>4063.5344556500004</v>
      </c>
      <c r="M126" s="36">
        <f>SUMIFS(СВЦЭМ!$C$39:$C$782,СВЦЭМ!$A$39:$A$782,$A126,СВЦЭМ!$B$39:$B$782,M$119)+'СЕТ СН'!$I$9+СВЦЭМ!$D$10+'СЕТ СН'!$I$5-'СЕТ СН'!$I$17</f>
        <v>4035.72679793</v>
      </c>
      <c r="N126" s="36">
        <f>SUMIFS(СВЦЭМ!$C$39:$C$782,СВЦЭМ!$A$39:$A$782,$A126,СВЦЭМ!$B$39:$B$782,N$119)+'СЕТ СН'!$I$9+СВЦЭМ!$D$10+'СЕТ СН'!$I$5-'СЕТ СН'!$I$17</f>
        <v>4070.2600000700004</v>
      </c>
      <c r="O126" s="36">
        <f>SUMIFS(СВЦЭМ!$C$39:$C$782,СВЦЭМ!$A$39:$A$782,$A126,СВЦЭМ!$B$39:$B$782,O$119)+'СЕТ СН'!$I$9+СВЦЭМ!$D$10+'СЕТ СН'!$I$5-'СЕТ СН'!$I$17</f>
        <v>4093.9002245500001</v>
      </c>
      <c r="P126" s="36">
        <f>SUMIFS(СВЦЭМ!$C$39:$C$782,СВЦЭМ!$A$39:$A$782,$A126,СВЦЭМ!$B$39:$B$782,P$119)+'СЕТ СН'!$I$9+СВЦЭМ!$D$10+'СЕТ СН'!$I$5-'СЕТ СН'!$I$17</f>
        <v>4091.39761907</v>
      </c>
      <c r="Q126" s="36">
        <f>SUMIFS(СВЦЭМ!$C$39:$C$782,СВЦЭМ!$A$39:$A$782,$A126,СВЦЭМ!$B$39:$B$782,Q$119)+'СЕТ СН'!$I$9+СВЦЭМ!$D$10+'СЕТ СН'!$I$5-'СЕТ СН'!$I$17</f>
        <v>4084.7551095500003</v>
      </c>
      <c r="R126" s="36">
        <f>SUMIFS(СВЦЭМ!$C$39:$C$782,СВЦЭМ!$A$39:$A$782,$A126,СВЦЭМ!$B$39:$B$782,R$119)+'СЕТ СН'!$I$9+СВЦЭМ!$D$10+'СЕТ СН'!$I$5-'СЕТ СН'!$I$17</f>
        <v>4053.3575158900003</v>
      </c>
      <c r="S126" s="36">
        <f>SUMIFS(СВЦЭМ!$C$39:$C$782,СВЦЭМ!$A$39:$A$782,$A126,СВЦЭМ!$B$39:$B$782,S$119)+'СЕТ СН'!$I$9+СВЦЭМ!$D$10+'СЕТ СН'!$I$5-'СЕТ СН'!$I$17</f>
        <v>4018.9934785400001</v>
      </c>
      <c r="T126" s="36">
        <f>SUMIFS(СВЦЭМ!$C$39:$C$782,СВЦЭМ!$A$39:$A$782,$A126,СВЦЭМ!$B$39:$B$782,T$119)+'СЕТ СН'!$I$9+СВЦЭМ!$D$10+'СЕТ СН'!$I$5-'СЕТ СН'!$I$17</f>
        <v>4044.1116462500004</v>
      </c>
      <c r="U126" s="36">
        <f>SUMIFS(СВЦЭМ!$C$39:$C$782,СВЦЭМ!$A$39:$A$782,$A126,СВЦЭМ!$B$39:$B$782,U$119)+'СЕТ СН'!$I$9+СВЦЭМ!$D$10+'СЕТ СН'!$I$5-'СЕТ СН'!$I$17</f>
        <v>4045.8125102499998</v>
      </c>
      <c r="V126" s="36">
        <f>SUMIFS(СВЦЭМ!$C$39:$C$782,СВЦЭМ!$A$39:$A$782,$A126,СВЦЭМ!$B$39:$B$782,V$119)+'СЕТ СН'!$I$9+СВЦЭМ!$D$10+'СЕТ СН'!$I$5-'СЕТ СН'!$I$17</f>
        <v>4040.3928902100001</v>
      </c>
      <c r="W126" s="36">
        <f>SUMIFS(СВЦЭМ!$C$39:$C$782,СВЦЭМ!$A$39:$A$782,$A126,СВЦЭМ!$B$39:$B$782,W$119)+'СЕТ СН'!$I$9+СВЦЭМ!$D$10+'СЕТ СН'!$I$5-'СЕТ СН'!$I$17</f>
        <v>4044.2603687000001</v>
      </c>
      <c r="X126" s="36">
        <f>SUMIFS(СВЦЭМ!$C$39:$C$782,СВЦЭМ!$A$39:$A$782,$A126,СВЦЭМ!$B$39:$B$782,X$119)+'СЕТ СН'!$I$9+СВЦЭМ!$D$10+'СЕТ СН'!$I$5-'СЕТ СН'!$I$17</f>
        <v>4105.2958673000003</v>
      </c>
      <c r="Y126" s="36">
        <f>SUMIFS(СВЦЭМ!$C$39:$C$782,СВЦЭМ!$A$39:$A$782,$A126,СВЦЭМ!$B$39:$B$782,Y$119)+'СЕТ СН'!$I$9+СВЦЭМ!$D$10+'СЕТ СН'!$I$5-'СЕТ СН'!$I$17</f>
        <v>4107.9729156900003</v>
      </c>
    </row>
    <row r="127" spans="1:27" ht="15.75" x14ac:dyDescent="0.2">
      <c r="A127" s="35">
        <f t="shared" si="3"/>
        <v>44569</v>
      </c>
      <c r="B127" s="36">
        <f>SUMIFS(СВЦЭМ!$C$39:$C$782,СВЦЭМ!$A$39:$A$782,$A127,СВЦЭМ!$B$39:$B$782,B$119)+'СЕТ СН'!$I$9+СВЦЭМ!$D$10+'СЕТ СН'!$I$5-'СЕТ СН'!$I$17</f>
        <v>4104.6029056500001</v>
      </c>
      <c r="C127" s="36">
        <f>SUMIFS(СВЦЭМ!$C$39:$C$782,СВЦЭМ!$A$39:$A$782,$A127,СВЦЭМ!$B$39:$B$782,C$119)+'СЕТ СН'!$I$9+СВЦЭМ!$D$10+'СЕТ СН'!$I$5-'СЕТ СН'!$I$17</f>
        <v>4073.5305304600001</v>
      </c>
      <c r="D127" s="36">
        <f>SUMIFS(СВЦЭМ!$C$39:$C$782,СВЦЭМ!$A$39:$A$782,$A127,СВЦЭМ!$B$39:$B$782,D$119)+'СЕТ СН'!$I$9+СВЦЭМ!$D$10+'СЕТ СН'!$I$5-'СЕТ СН'!$I$17</f>
        <v>4105.6250859800002</v>
      </c>
      <c r="E127" s="36">
        <f>SUMIFS(СВЦЭМ!$C$39:$C$782,СВЦЭМ!$A$39:$A$782,$A127,СВЦЭМ!$B$39:$B$782,E$119)+'СЕТ СН'!$I$9+СВЦЭМ!$D$10+'СЕТ СН'!$I$5-'СЕТ СН'!$I$17</f>
        <v>4104.2839751299998</v>
      </c>
      <c r="F127" s="36">
        <f>SUMIFS(СВЦЭМ!$C$39:$C$782,СВЦЭМ!$A$39:$A$782,$A127,СВЦЭМ!$B$39:$B$782,F$119)+'СЕТ СН'!$I$9+СВЦЭМ!$D$10+'СЕТ СН'!$I$5-'СЕТ СН'!$I$17</f>
        <v>4097.3228016600006</v>
      </c>
      <c r="G127" s="36">
        <f>SUMIFS(СВЦЭМ!$C$39:$C$782,СВЦЭМ!$A$39:$A$782,$A127,СВЦЭМ!$B$39:$B$782,G$119)+'СЕТ СН'!$I$9+СВЦЭМ!$D$10+'СЕТ СН'!$I$5-'СЕТ СН'!$I$17</f>
        <v>4087.6375659100004</v>
      </c>
      <c r="H127" s="36">
        <f>SUMIFS(СВЦЭМ!$C$39:$C$782,СВЦЭМ!$A$39:$A$782,$A127,СВЦЭМ!$B$39:$B$782,H$119)+'СЕТ СН'!$I$9+СВЦЭМ!$D$10+'СЕТ СН'!$I$5-'СЕТ СН'!$I$17</f>
        <v>4048.0171844900001</v>
      </c>
      <c r="I127" s="36">
        <f>SUMIFS(СВЦЭМ!$C$39:$C$782,СВЦЭМ!$A$39:$A$782,$A127,СВЦЭМ!$B$39:$B$782,I$119)+'СЕТ СН'!$I$9+СВЦЭМ!$D$10+'СЕТ СН'!$I$5-'СЕТ СН'!$I$17</f>
        <v>4038.8517959400001</v>
      </c>
      <c r="J127" s="36">
        <f>SUMIFS(СВЦЭМ!$C$39:$C$782,СВЦЭМ!$A$39:$A$782,$A127,СВЦЭМ!$B$39:$B$782,J$119)+'СЕТ СН'!$I$9+СВЦЭМ!$D$10+'СЕТ СН'!$I$5-'СЕТ СН'!$I$17</f>
        <v>4025.4427489199998</v>
      </c>
      <c r="K127" s="36">
        <f>SUMIFS(СВЦЭМ!$C$39:$C$782,СВЦЭМ!$A$39:$A$782,$A127,СВЦЭМ!$B$39:$B$782,K$119)+'СЕТ СН'!$I$9+СВЦЭМ!$D$10+'СЕТ СН'!$I$5-'СЕТ СН'!$I$17</f>
        <v>4042.10007292</v>
      </c>
      <c r="L127" s="36">
        <f>SUMIFS(СВЦЭМ!$C$39:$C$782,СВЦЭМ!$A$39:$A$782,$A127,СВЦЭМ!$B$39:$B$782,L$119)+'СЕТ СН'!$I$9+СВЦЭМ!$D$10+'СЕТ СН'!$I$5-'СЕТ СН'!$I$17</f>
        <v>4047.7703712900002</v>
      </c>
      <c r="M127" s="36">
        <f>SUMIFS(СВЦЭМ!$C$39:$C$782,СВЦЭМ!$A$39:$A$782,$A127,СВЦЭМ!$B$39:$B$782,M$119)+'СЕТ СН'!$I$9+СВЦЭМ!$D$10+'СЕТ СН'!$I$5-'СЕТ СН'!$I$17</f>
        <v>4022.4800683900003</v>
      </c>
      <c r="N127" s="36">
        <f>SUMIFS(СВЦЭМ!$C$39:$C$782,СВЦЭМ!$A$39:$A$782,$A127,СВЦЭМ!$B$39:$B$782,N$119)+'СЕТ СН'!$I$9+СВЦЭМ!$D$10+'СЕТ СН'!$I$5-'СЕТ СН'!$I$17</f>
        <v>4040.0199191900001</v>
      </c>
      <c r="O127" s="36">
        <f>SUMIFS(СВЦЭМ!$C$39:$C$782,СВЦЭМ!$A$39:$A$782,$A127,СВЦЭМ!$B$39:$B$782,O$119)+'СЕТ СН'!$I$9+СВЦЭМ!$D$10+'СЕТ СН'!$I$5-'СЕТ СН'!$I$17</f>
        <v>4072.72173066</v>
      </c>
      <c r="P127" s="36">
        <f>SUMIFS(СВЦЭМ!$C$39:$C$782,СВЦЭМ!$A$39:$A$782,$A127,СВЦЭМ!$B$39:$B$782,P$119)+'СЕТ СН'!$I$9+СВЦЭМ!$D$10+'СЕТ СН'!$I$5-'СЕТ СН'!$I$17</f>
        <v>4075.2716324000003</v>
      </c>
      <c r="Q127" s="36">
        <f>SUMIFS(СВЦЭМ!$C$39:$C$782,СВЦЭМ!$A$39:$A$782,$A127,СВЦЭМ!$B$39:$B$782,Q$119)+'СЕТ СН'!$I$9+СВЦЭМ!$D$10+'СЕТ СН'!$I$5-'СЕТ СН'!$I$17</f>
        <v>4068.1393013300003</v>
      </c>
      <c r="R127" s="36">
        <f>SUMIFS(СВЦЭМ!$C$39:$C$782,СВЦЭМ!$A$39:$A$782,$A127,СВЦЭМ!$B$39:$B$782,R$119)+'СЕТ СН'!$I$9+СВЦЭМ!$D$10+'СЕТ СН'!$I$5-'СЕТ СН'!$I$17</f>
        <v>4035.9014971699999</v>
      </c>
      <c r="S127" s="36">
        <f>SUMIFS(СВЦЭМ!$C$39:$C$782,СВЦЭМ!$A$39:$A$782,$A127,СВЦЭМ!$B$39:$B$782,S$119)+'СЕТ СН'!$I$9+СВЦЭМ!$D$10+'СЕТ СН'!$I$5-'СЕТ СН'!$I$17</f>
        <v>4007.83154788</v>
      </c>
      <c r="T127" s="36">
        <f>SUMIFS(СВЦЭМ!$C$39:$C$782,СВЦЭМ!$A$39:$A$782,$A127,СВЦЭМ!$B$39:$B$782,T$119)+'СЕТ СН'!$I$9+СВЦЭМ!$D$10+'СЕТ СН'!$I$5-'СЕТ СН'!$I$17</f>
        <v>4054.2784479399998</v>
      </c>
      <c r="U127" s="36">
        <f>SUMIFS(СВЦЭМ!$C$39:$C$782,СВЦЭМ!$A$39:$A$782,$A127,СВЦЭМ!$B$39:$B$782,U$119)+'СЕТ СН'!$I$9+СВЦЭМ!$D$10+'СЕТ СН'!$I$5-'СЕТ СН'!$I$17</f>
        <v>4053.13175391</v>
      </c>
      <c r="V127" s="36">
        <f>SUMIFS(СВЦЭМ!$C$39:$C$782,СВЦЭМ!$A$39:$A$782,$A127,СВЦЭМ!$B$39:$B$782,V$119)+'СЕТ СН'!$I$9+СВЦЭМ!$D$10+'СЕТ СН'!$I$5-'СЕТ СН'!$I$17</f>
        <v>4052.8832555500003</v>
      </c>
      <c r="W127" s="36">
        <f>SUMIFS(СВЦЭМ!$C$39:$C$782,СВЦЭМ!$A$39:$A$782,$A127,СВЦЭМ!$B$39:$B$782,W$119)+'СЕТ СН'!$I$9+СВЦЭМ!$D$10+'СЕТ СН'!$I$5-'СЕТ СН'!$I$17</f>
        <v>4050.42523106</v>
      </c>
      <c r="X127" s="36">
        <f>SUMIFS(СВЦЭМ!$C$39:$C$782,СВЦЭМ!$A$39:$A$782,$A127,СВЦЭМ!$B$39:$B$782,X$119)+'СЕТ СН'!$I$9+СВЦЭМ!$D$10+'СЕТ СН'!$I$5-'СЕТ СН'!$I$17</f>
        <v>4096.3758862800005</v>
      </c>
      <c r="Y127" s="36">
        <f>SUMIFS(СВЦЭМ!$C$39:$C$782,СВЦЭМ!$A$39:$A$782,$A127,СВЦЭМ!$B$39:$B$782,Y$119)+'СЕТ СН'!$I$9+СВЦЭМ!$D$10+'СЕТ СН'!$I$5-'СЕТ СН'!$I$17</f>
        <v>4125.7042794500003</v>
      </c>
    </row>
    <row r="128" spans="1:27" ht="15.75" x14ac:dyDescent="0.2">
      <c r="A128" s="35">
        <f t="shared" si="3"/>
        <v>44570</v>
      </c>
      <c r="B128" s="36">
        <f>SUMIFS(СВЦЭМ!$C$39:$C$782,СВЦЭМ!$A$39:$A$782,$A128,СВЦЭМ!$B$39:$B$782,B$119)+'СЕТ СН'!$I$9+СВЦЭМ!$D$10+'СЕТ СН'!$I$5-'СЕТ СН'!$I$17</f>
        <v>4060.0145523600004</v>
      </c>
      <c r="C128" s="36">
        <f>SUMIFS(СВЦЭМ!$C$39:$C$782,СВЦЭМ!$A$39:$A$782,$A128,СВЦЭМ!$B$39:$B$782,C$119)+'СЕТ СН'!$I$9+СВЦЭМ!$D$10+'СЕТ СН'!$I$5-'СЕТ СН'!$I$17</f>
        <v>4078.6186587100001</v>
      </c>
      <c r="D128" s="36">
        <f>SUMIFS(СВЦЭМ!$C$39:$C$782,СВЦЭМ!$A$39:$A$782,$A128,СВЦЭМ!$B$39:$B$782,D$119)+'СЕТ СН'!$I$9+СВЦЭМ!$D$10+'СЕТ СН'!$I$5-'СЕТ СН'!$I$17</f>
        <v>4127.9462958900003</v>
      </c>
      <c r="E128" s="36">
        <f>SUMIFS(СВЦЭМ!$C$39:$C$782,СВЦЭМ!$A$39:$A$782,$A128,СВЦЭМ!$B$39:$B$782,E$119)+'СЕТ СН'!$I$9+СВЦЭМ!$D$10+'СЕТ СН'!$I$5-'СЕТ СН'!$I$17</f>
        <v>4122.5366571599998</v>
      </c>
      <c r="F128" s="36">
        <f>SUMIFS(СВЦЭМ!$C$39:$C$782,СВЦЭМ!$A$39:$A$782,$A128,СВЦЭМ!$B$39:$B$782,F$119)+'СЕТ СН'!$I$9+СВЦЭМ!$D$10+'СЕТ СН'!$I$5-'СЕТ СН'!$I$17</f>
        <v>4129.4176338199995</v>
      </c>
      <c r="G128" s="36">
        <f>SUMIFS(СВЦЭМ!$C$39:$C$782,СВЦЭМ!$A$39:$A$782,$A128,СВЦЭМ!$B$39:$B$782,G$119)+'СЕТ СН'!$I$9+СВЦЭМ!$D$10+'СЕТ СН'!$I$5-'СЕТ СН'!$I$17</f>
        <v>4126.6499818399998</v>
      </c>
      <c r="H128" s="36">
        <f>SUMIFS(СВЦЭМ!$C$39:$C$782,СВЦЭМ!$A$39:$A$782,$A128,СВЦЭМ!$B$39:$B$782,H$119)+'СЕТ СН'!$I$9+СВЦЭМ!$D$10+'СЕТ СН'!$I$5-'СЕТ СН'!$I$17</f>
        <v>4092.3729346700002</v>
      </c>
      <c r="I128" s="36">
        <f>SUMIFS(СВЦЭМ!$C$39:$C$782,СВЦЭМ!$A$39:$A$782,$A128,СВЦЭМ!$B$39:$B$782,I$119)+'СЕТ СН'!$I$9+СВЦЭМ!$D$10+'СЕТ СН'!$I$5-'СЕТ СН'!$I$17</f>
        <v>4099.2787834199999</v>
      </c>
      <c r="J128" s="36">
        <f>SUMIFS(СВЦЭМ!$C$39:$C$782,СВЦЭМ!$A$39:$A$782,$A128,СВЦЭМ!$B$39:$B$782,J$119)+'СЕТ СН'!$I$9+СВЦЭМ!$D$10+'СЕТ СН'!$I$5-'СЕТ СН'!$I$17</f>
        <v>4078.30116456</v>
      </c>
      <c r="K128" s="36">
        <f>SUMIFS(СВЦЭМ!$C$39:$C$782,СВЦЭМ!$A$39:$A$782,$A128,СВЦЭМ!$B$39:$B$782,K$119)+'СЕТ СН'!$I$9+СВЦЭМ!$D$10+'СЕТ СН'!$I$5-'СЕТ СН'!$I$17</f>
        <v>4048.8042985299999</v>
      </c>
      <c r="L128" s="36">
        <f>SUMIFS(СВЦЭМ!$C$39:$C$782,СВЦЭМ!$A$39:$A$782,$A128,СВЦЭМ!$B$39:$B$782,L$119)+'СЕТ СН'!$I$9+СВЦЭМ!$D$10+'СЕТ СН'!$I$5-'СЕТ СН'!$I$17</f>
        <v>4055.3455575600001</v>
      </c>
      <c r="M128" s="36">
        <f>SUMIFS(СВЦЭМ!$C$39:$C$782,СВЦЭМ!$A$39:$A$782,$A128,СВЦЭМ!$B$39:$B$782,M$119)+'СЕТ СН'!$I$9+СВЦЭМ!$D$10+'СЕТ СН'!$I$5-'СЕТ СН'!$I$17</f>
        <v>4058.3074849200002</v>
      </c>
      <c r="N128" s="36">
        <f>SUMIFS(СВЦЭМ!$C$39:$C$782,СВЦЭМ!$A$39:$A$782,$A128,СВЦЭМ!$B$39:$B$782,N$119)+'СЕТ СН'!$I$9+СВЦЭМ!$D$10+'СЕТ СН'!$I$5-'СЕТ СН'!$I$17</f>
        <v>4077.1999582600001</v>
      </c>
      <c r="O128" s="36">
        <f>SUMIFS(СВЦЭМ!$C$39:$C$782,СВЦЭМ!$A$39:$A$782,$A128,СВЦЭМ!$B$39:$B$782,O$119)+'СЕТ СН'!$I$9+СВЦЭМ!$D$10+'СЕТ СН'!$I$5-'СЕТ СН'!$I$17</f>
        <v>4103.7424298099995</v>
      </c>
      <c r="P128" s="36">
        <f>SUMIFS(СВЦЭМ!$C$39:$C$782,СВЦЭМ!$A$39:$A$782,$A128,СВЦЭМ!$B$39:$B$782,P$119)+'СЕТ СН'!$I$9+СВЦЭМ!$D$10+'СЕТ СН'!$I$5-'СЕТ СН'!$I$17</f>
        <v>4098.3895356200001</v>
      </c>
      <c r="Q128" s="36">
        <f>SUMIFS(СВЦЭМ!$C$39:$C$782,СВЦЭМ!$A$39:$A$782,$A128,СВЦЭМ!$B$39:$B$782,Q$119)+'СЕТ СН'!$I$9+СВЦЭМ!$D$10+'СЕТ СН'!$I$5-'СЕТ СН'!$I$17</f>
        <v>4099.6672909099998</v>
      </c>
      <c r="R128" s="36">
        <f>SUMIFS(СВЦЭМ!$C$39:$C$782,СВЦЭМ!$A$39:$A$782,$A128,СВЦЭМ!$B$39:$B$782,R$119)+'СЕТ СН'!$I$9+СВЦЭМ!$D$10+'СЕТ СН'!$I$5-'СЕТ СН'!$I$17</f>
        <v>4073.2361754000003</v>
      </c>
      <c r="S128" s="36">
        <f>SUMIFS(СВЦЭМ!$C$39:$C$782,СВЦЭМ!$A$39:$A$782,$A128,СВЦЭМ!$B$39:$B$782,S$119)+'СЕТ СН'!$I$9+СВЦЭМ!$D$10+'СЕТ СН'!$I$5-'СЕТ СН'!$I$17</f>
        <v>4041.3538350400004</v>
      </c>
      <c r="T128" s="36">
        <f>SUMIFS(СВЦЭМ!$C$39:$C$782,СВЦЭМ!$A$39:$A$782,$A128,СВЦЭМ!$B$39:$B$782,T$119)+'СЕТ СН'!$I$9+СВЦЭМ!$D$10+'СЕТ СН'!$I$5-'СЕТ СН'!$I$17</f>
        <v>4047.64774536</v>
      </c>
      <c r="U128" s="36">
        <f>SUMIFS(СВЦЭМ!$C$39:$C$782,СВЦЭМ!$A$39:$A$782,$A128,СВЦЭМ!$B$39:$B$782,U$119)+'СЕТ СН'!$I$9+СВЦЭМ!$D$10+'СЕТ СН'!$I$5-'СЕТ СН'!$I$17</f>
        <v>4061.5357062200001</v>
      </c>
      <c r="V128" s="36">
        <f>SUMIFS(СВЦЭМ!$C$39:$C$782,СВЦЭМ!$A$39:$A$782,$A128,СВЦЭМ!$B$39:$B$782,V$119)+'СЕТ СН'!$I$9+СВЦЭМ!$D$10+'СЕТ СН'!$I$5-'СЕТ СН'!$I$17</f>
        <v>4057.7349273999998</v>
      </c>
      <c r="W128" s="36">
        <f>SUMIFS(СВЦЭМ!$C$39:$C$782,СВЦЭМ!$A$39:$A$782,$A128,СВЦЭМ!$B$39:$B$782,W$119)+'СЕТ СН'!$I$9+СВЦЭМ!$D$10+'СЕТ СН'!$I$5-'СЕТ СН'!$I$17</f>
        <v>4072.52911864</v>
      </c>
      <c r="X128" s="36">
        <f>SUMIFS(СВЦЭМ!$C$39:$C$782,СВЦЭМ!$A$39:$A$782,$A128,СВЦЭМ!$B$39:$B$782,X$119)+'СЕТ СН'!$I$9+СВЦЭМ!$D$10+'СЕТ СН'!$I$5-'СЕТ СН'!$I$17</f>
        <v>4079.4034824700002</v>
      </c>
      <c r="Y128" s="36">
        <f>SUMIFS(СВЦЭМ!$C$39:$C$782,СВЦЭМ!$A$39:$A$782,$A128,СВЦЭМ!$B$39:$B$782,Y$119)+'СЕТ СН'!$I$9+СВЦЭМ!$D$10+'СЕТ СН'!$I$5-'СЕТ СН'!$I$17</f>
        <v>4116.0254491200003</v>
      </c>
    </row>
    <row r="129" spans="1:25" ht="15.75" x14ac:dyDescent="0.2">
      <c r="A129" s="35">
        <f t="shared" si="3"/>
        <v>44571</v>
      </c>
      <c r="B129" s="36">
        <f>SUMIFS(СВЦЭМ!$C$39:$C$782,СВЦЭМ!$A$39:$A$782,$A129,СВЦЭМ!$B$39:$B$782,B$119)+'СЕТ СН'!$I$9+СВЦЭМ!$D$10+'СЕТ СН'!$I$5-'СЕТ СН'!$I$17</f>
        <v>4117.36516063</v>
      </c>
      <c r="C129" s="36">
        <f>SUMIFS(СВЦЭМ!$C$39:$C$782,СВЦЭМ!$A$39:$A$782,$A129,СВЦЭМ!$B$39:$B$782,C$119)+'СЕТ СН'!$I$9+СВЦЭМ!$D$10+'СЕТ СН'!$I$5-'СЕТ СН'!$I$17</f>
        <v>4113.6369038100001</v>
      </c>
      <c r="D129" s="36">
        <f>SUMIFS(СВЦЭМ!$C$39:$C$782,СВЦЭМ!$A$39:$A$782,$A129,СВЦЭМ!$B$39:$B$782,D$119)+'СЕТ СН'!$I$9+СВЦЭМ!$D$10+'СЕТ СН'!$I$5-'СЕТ СН'!$I$17</f>
        <v>4133.31106163</v>
      </c>
      <c r="E129" s="36">
        <f>SUMIFS(СВЦЭМ!$C$39:$C$782,СВЦЭМ!$A$39:$A$782,$A129,СВЦЭМ!$B$39:$B$782,E$119)+'СЕТ СН'!$I$9+СВЦЭМ!$D$10+'СЕТ СН'!$I$5-'СЕТ СН'!$I$17</f>
        <v>4137.2749946599997</v>
      </c>
      <c r="F129" s="36">
        <f>SUMIFS(СВЦЭМ!$C$39:$C$782,СВЦЭМ!$A$39:$A$782,$A129,СВЦЭМ!$B$39:$B$782,F$119)+'СЕТ СН'!$I$9+СВЦЭМ!$D$10+'СЕТ СН'!$I$5-'СЕТ СН'!$I$17</f>
        <v>4121.2601034399995</v>
      </c>
      <c r="G129" s="36">
        <f>SUMIFS(СВЦЭМ!$C$39:$C$782,СВЦЭМ!$A$39:$A$782,$A129,СВЦЭМ!$B$39:$B$782,G$119)+'СЕТ СН'!$I$9+СВЦЭМ!$D$10+'СЕТ СН'!$I$5-'СЕТ СН'!$I$17</f>
        <v>4114.1599992900001</v>
      </c>
      <c r="H129" s="36">
        <f>SUMIFS(СВЦЭМ!$C$39:$C$782,СВЦЭМ!$A$39:$A$782,$A129,СВЦЭМ!$B$39:$B$782,H$119)+'СЕТ СН'!$I$9+СВЦЭМ!$D$10+'СЕТ СН'!$I$5-'СЕТ СН'!$I$17</f>
        <v>4062.8592648499998</v>
      </c>
      <c r="I129" s="36">
        <f>SUMIFS(СВЦЭМ!$C$39:$C$782,СВЦЭМ!$A$39:$A$782,$A129,СВЦЭМ!$B$39:$B$782,I$119)+'СЕТ СН'!$I$9+СВЦЭМ!$D$10+'СЕТ СН'!$I$5-'СЕТ СН'!$I$17</f>
        <v>4059.8434486400001</v>
      </c>
      <c r="J129" s="36">
        <f>SUMIFS(СВЦЭМ!$C$39:$C$782,СВЦЭМ!$A$39:$A$782,$A129,СВЦЭМ!$B$39:$B$782,J$119)+'СЕТ СН'!$I$9+СВЦЭМ!$D$10+'СЕТ СН'!$I$5-'СЕТ СН'!$I$17</f>
        <v>4054.08642444</v>
      </c>
      <c r="K129" s="36">
        <f>SUMIFS(СВЦЭМ!$C$39:$C$782,СВЦЭМ!$A$39:$A$782,$A129,СВЦЭМ!$B$39:$B$782,K$119)+'СЕТ СН'!$I$9+СВЦЭМ!$D$10+'СЕТ СН'!$I$5-'СЕТ СН'!$I$17</f>
        <v>4012.1894565600001</v>
      </c>
      <c r="L129" s="36">
        <f>SUMIFS(СВЦЭМ!$C$39:$C$782,СВЦЭМ!$A$39:$A$782,$A129,СВЦЭМ!$B$39:$B$782,L$119)+'СЕТ СН'!$I$9+СВЦЭМ!$D$10+'СЕТ СН'!$I$5-'СЕТ СН'!$I$17</f>
        <v>4054.8518435699998</v>
      </c>
      <c r="M129" s="36">
        <f>SUMIFS(СВЦЭМ!$C$39:$C$782,СВЦЭМ!$A$39:$A$782,$A129,СВЦЭМ!$B$39:$B$782,M$119)+'СЕТ СН'!$I$9+СВЦЭМ!$D$10+'СЕТ СН'!$I$5-'СЕТ СН'!$I$17</f>
        <v>4046.7835581300001</v>
      </c>
      <c r="N129" s="36">
        <f>SUMIFS(СВЦЭМ!$C$39:$C$782,СВЦЭМ!$A$39:$A$782,$A129,СВЦЭМ!$B$39:$B$782,N$119)+'СЕТ СН'!$I$9+СВЦЭМ!$D$10+'СЕТ СН'!$I$5-'СЕТ СН'!$I$17</f>
        <v>4063.5467525100003</v>
      </c>
      <c r="O129" s="36">
        <f>SUMIFS(СВЦЭМ!$C$39:$C$782,СВЦЭМ!$A$39:$A$782,$A129,СВЦЭМ!$B$39:$B$782,O$119)+'СЕТ СН'!$I$9+СВЦЭМ!$D$10+'СЕТ СН'!$I$5-'СЕТ СН'!$I$17</f>
        <v>4100.8366362500001</v>
      </c>
      <c r="P129" s="36">
        <f>SUMIFS(СВЦЭМ!$C$39:$C$782,СВЦЭМ!$A$39:$A$782,$A129,СВЦЭМ!$B$39:$B$782,P$119)+'СЕТ СН'!$I$9+СВЦЭМ!$D$10+'СЕТ СН'!$I$5-'СЕТ СН'!$I$17</f>
        <v>4102.5719768099998</v>
      </c>
      <c r="Q129" s="36">
        <f>SUMIFS(СВЦЭМ!$C$39:$C$782,СВЦЭМ!$A$39:$A$782,$A129,СВЦЭМ!$B$39:$B$782,Q$119)+'СЕТ СН'!$I$9+СВЦЭМ!$D$10+'СЕТ СН'!$I$5-'СЕТ СН'!$I$17</f>
        <v>4086.56989213</v>
      </c>
      <c r="R129" s="36">
        <f>SUMIFS(СВЦЭМ!$C$39:$C$782,СВЦЭМ!$A$39:$A$782,$A129,СВЦЭМ!$B$39:$B$782,R$119)+'СЕТ СН'!$I$9+СВЦЭМ!$D$10+'СЕТ СН'!$I$5-'СЕТ СН'!$I$17</f>
        <v>4058.96108559</v>
      </c>
      <c r="S129" s="36">
        <f>SUMIFS(СВЦЭМ!$C$39:$C$782,СВЦЭМ!$A$39:$A$782,$A129,СВЦЭМ!$B$39:$B$782,S$119)+'СЕТ СН'!$I$9+СВЦЭМ!$D$10+'СЕТ СН'!$I$5-'СЕТ СН'!$I$17</f>
        <v>4025.8022953600002</v>
      </c>
      <c r="T129" s="36">
        <f>SUMIFS(СВЦЭМ!$C$39:$C$782,СВЦЭМ!$A$39:$A$782,$A129,СВЦЭМ!$B$39:$B$782,T$119)+'СЕТ СН'!$I$9+СВЦЭМ!$D$10+'СЕТ СН'!$I$5-'СЕТ СН'!$I$17</f>
        <v>4016.1122113700003</v>
      </c>
      <c r="U129" s="36">
        <f>SUMIFS(СВЦЭМ!$C$39:$C$782,СВЦЭМ!$A$39:$A$782,$A129,СВЦЭМ!$B$39:$B$782,U$119)+'СЕТ СН'!$I$9+СВЦЭМ!$D$10+'СЕТ СН'!$I$5-'СЕТ СН'!$I$17</f>
        <v>4023.6397852600003</v>
      </c>
      <c r="V129" s="36">
        <f>SUMIFS(СВЦЭМ!$C$39:$C$782,СВЦЭМ!$A$39:$A$782,$A129,СВЦЭМ!$B$39:$B$782,V$119)+'СЕТ СН'!$I$9+СВЦЭМ!$D$10+'СЕТ СН'!$I$5-'СЕТ СН'!$I$17</f>
        <v>4062.4367657100001</v>
      </c>
      <c r="W129" s="36">
        <f>SUMIFS(СВЦЭМ!$C$39:$C$782,СВЦЭМ!$A$39:$A$782,$A129,СВЦЭМ!$B$39:$B$782,W$119)+'СЕТ СН'!$I$9+СВЦЭМ!$D$10+'СЕТ СН'!$I$5-'СЕТ СН'!$I$17</f>
        <v>4057.3720143</v>
      </c>
      <c r="X129" s="36">
        <f>SUMIFS(СВЦЭМ!$C$39:$C$782,СВЦЭМ!$A$39:$A$782,$A129,СВЦЭМ!$B$39:$B$782,X$119)+'СЕТ СН'!$I$9+СВЦЭМ!$D$10+'СЕТ СН'!$I$5-'СЕТ СН'!$I$17</f>
        <v>4063.2926625500004</v>
      </c>
      <c r="Y129" s="36">
        <f>SUMIFS(СВЦЭМ!$C$39:$C$782,СВЦЭМ!$A$39:$A$782,$A129,СВЦЭМ!$B$39:$B$782,Y$119)+'СЕТ СН'!$I$9+СВЦЭМ!$D$10+'СЕТ СН'!$I$5-'СЕТ СН'!$I$17</f>
        <v>4093.1233121300002</v>
      </c>
    </row>
    <row r="130" spans="1:25" ht="15.75" x14ac:dyDescent="0.2">
      <c r="A130" s="35">
        <f t="shared" si="3"/>
        <v>44572</v>
      </c>
      <c r="B130" s="36">
        <f>SUMIFS(СВЦЭМ!$C$39:$C$782,СВЦЭМ!$A$39:$A$782,$A130,СВЦЭМ!$B$39:$B$782,B$119)+'СЕТ СН'!$I$9+СВЦЭМ!$D$10+'СЕТ СН'!$I$5-'СЕТ СН'!$I$17</f>
        <v>4105.6642639000002</v>
      </c>
      <c r="C130" s="36">
        <f>SUMIFS(СВЦЭМ!$C$39:$C$782,СВЦЭМ!$A$39:$A$782,$A130,СВЦЭМ!$B$39:$B$782,C$119)+'СЕТ СН'!$I$9+СВЦЭМ!$D$10+'СЕТ СН'!$I$5-'СЕТ СН'!$I$17</f>
        <v>4129.3143977399995</v>
      </c>
      <c r="D130" s="36">
        <f>SUMIFS(СВЦЭМ!$C$39:$C$782,СВЦЭМ!$A$39:$A$782,$A130,СВЦЭМ!$B$39:$B$782,D$119)+'СЕТ СН'!$I$9+СВЦЭМ!$D$10+'СЕТ СН'!$I$5-'СЕТ СН'!$I$17</f>
        <v>4162.5701968000003</v>
      </c>
      <c r="E130" s="36">
        <f>SUMIFS(СВЦЭМ!$C$39:$C$782,СВЦЭМ!$A$39:$A$782,$A130,СВЦЭМ!$B$39:$B$782,E$119)+'СЕТ СН'!$I$9+СВЦЭМ!$D$10+'СЕТ СН'!$I$5-'СЕТ СН'!$I$17</f>
        <v>4151.2991414200005</v>
      </c>
      <c r="F130" s="36">
        <f>SUMIFS(СВЦЭМ!$C$39:$C$782,СВЦЭМ!$A$39:$A$782,$A130,СВЦЭМ!$B$39:$B$782,F$119)+'СЕТ СН'!$I$9+СВЦЭМ!$D$10+'СЕТ СН'!$I$5-'СЕТ СН'!$I$17</f>
        <v>4138.8228390000004</v>
      </c>
      <c r="G130" s="36">
        <f>SUMIFS(СВЦЭМ!$C$39:$C$782,СВЦЭМ!$A$39:$A$782,$A130,СВЦЭМ!$B$39:$B$782,G$119)+'СЕТ СН'!$I$9+СВЦЭМ!$D$10+'СЕТ СН'!$I$5-'СЕТ СН'!$I$17</f>
        <v>4118.3410794400006</v>
      </c>
      <c r="H130" s="36">
        <f>SUMIFS(СВЦЭМ!$C$39:$C$782,СВЦЭМ!$A$39:$A$782,$A130,СВЦЭМ!$B$39:$B$782,H$119)+'СЕТ СН'!$I$9+СВЦЭМ!$D$10+'СЕТ СН'!$I$5-'СЕТ СН'!$I$17</f>
        <v>4063.7075371600004</v>
      </c>
      <c r="I130" s="36">
        <f>SUMIFS(СВЦЭМ!$C$39:$C$782,СВЦЭМ!$A$39:$A$782,$A130,СВЦЭМ!$B$39:$B$782,I$119)+'СЕТ СН'!$I$9+СВЦЭМ!$D$10+'СЕТ СН'!$I$5-'СЕТ СН'!$I$17</f>
        <v>4061.55902436</v>
      </c>
      <c r="J130" s="36">
        <f>SUMIFS(СВЦЭМ!$C$39:$C$782,СВЦЭМ!$A$39:$A$782,$A130,СВЦЭМ!$B$39:$B$782,J$119)+'СЕТ СН'!$I$9+СВЦЭМ!$D$10+'СЕТ СН'!$I$5-'СЕТ СН'!$I$17</f>
        <v>4044.6008349399999</v>
      </c>
      <c r="K130" s="36">
        <f>SUMIFS(СВЦЭМ!$C$39:$C$782,СВЦЭМ!$A$39:$A$782,$A130,СВЦЭМ!$B$39:$B$782,K$119)+'СЕТ СН'!$I$9+СВЦЭМ!$D$10+'СЕТ СН'!$I$5-'СЕТ СН'!$I$17</f>
        <v>4029.3987918299999</v>
      </c>
      <c r="L130" s="36">
        <f>SUMIFS(СВЦЭМ!$C$39:$C$782,СВЦЭМ!$A$39:$A$782,$A130,СВЦЭМ!$B$39:$B$782,L$119)+'СЕТ СН'!$I$9+СВЦЭМ!$D$10+'СЕТ СН'!$I$5-'СЕТ СН'!$I$17</f>
        <v>4031.74183154</v>
      </c>
      <c r="M130" s="36">
        <f>SUMIFS(СВЦЭМ!$C$39:$C$782,СВЦЭМ!$A$39:$A$782,$A130,СВЦЭМ!$B$39:$B$782,M$119)+'СЕТ СН'!$I$9+СВЦЭМ!$D$10+'СЕТ СН'!$I$5-'СЕТ СН'!$I$17</f>
        <v>4035.1030530899998</v>
      </c>
      <c r="N130" s="36">
        <f>SUMIFS(СВЦЭМ!$C$39:$C$782,СВЦЭМ!$A$39:$A$782,$A130,СВЦЭМ!$B$39:$B$782,N$119)+'СЕТ СН'!$I$9+СВЦЭМ!$D$10+'СЕТ СН'!$I$5-'СЕТ СН'!$I$17</f>
        <v>4049.4459267299999</v>
      </c>
      <c r="O130" s="36">
        <f>SUMIFS(СВЦЭМ!$C$39:$C$782,СВЦЭМ!$A$39:$A$782,$A130,СВЦЭМ!$B$39:$B$782,O$119)+'СЕТ СН'!$I$9+СВЦЭМ!$D$10+'СЕТ СН'!$I$5-'СЕТ СН'!$I$17</f>
        <v>4083.9714570200003</v>
      </c>
      <c r="P130" s="36">
        <f>SUMIFS(СВЦЭМ!$C$39:$C$782,СВЦЭМ!$A$39:$A$782,$A130,СВЦЭМ!$B$39:$B$782,P$119)+'СЕТ СН'!$I$9+СВЦЭМ!$D$10+'СЕТ СН'!$I$5-'СЕТ СН'!$I$17</f>
        <v>4088.5421016400001</v>
      </c>
      <c r="Q130" s="36">
        <f>SUMIFS(СВЦЭМ!$C$39:$C$782,СВЦЭМ!$A$39:$A$782,$A130,СВЦЭМ!$B$39:$B$782,Q$119)+'СЕТ СН'!$I$9+СВЦЭМ!$D$10+'СЕТ СН'!$I$5-'СЕТ СН'!$I$17</f>
        <v>4091.0882654699999</v>
      </c>
      <c r="R130" s="36">
        <f>SUMIFS(СВЦЭМ!$C$39:$C$782,СВЦЭМ!$A$39:$A$782,$A130,СВЦЭМ!$B$39:$B$782,R$119)+'СЕТ СН'!$I$9+СВЦЭМ!$D$10+'СЕТ СН'!$I$5-'СЕТ СН'!$I$17</f>
        <v>4049.3976949300004</v>
      </c>
      <c r="S130" s="36">
        <f>SUMIFS(СВЦЭМ!$C$39:$C$782,СВЦЭМ!$A$39:$A$782,$A130,СВЦЭМ!$B$39:$B$782,S$119)+'СЕТ СН'!$I$9+СВЦЭМ!$D$10+'СЕТ СН'!$I$5-'СЕТ СН'!$I$17</f>
        <v>4012.48388071</v>
      </c>
      <c r="T130" s="36">
        <f>SUMIFS(СВЦЭМ!$C$39:$C$782,СВЦЭМ!$A$39:$A$782,$A130,СВЦЭМ!$B$39:$B$782,T$119)+'СЕТ СН'!$I$9+СВЦЭМ!$D$10+'СЕТ СН'!$I$5-'СЕТ СН'!$I$17</f>
        <v>4008.0025498599998</v>
      </c>
      <c r="U130" s="36">
        <f>SUMIFS(СВЦЭМ!$C$39:$C$782,СВЦЭМ!$A$39:$A$782,$A130,СВЦЭМ!$B$39:$B$782,U$119)+'СЕТ СН'!$I$9+СВЦЭМ!$D$10+'СЕТ СН'!$I$5-'СЕТ СН'!$I$17</f>
        <v>4021.0985047499998</v>
      </c>
      <c r="V130" s="36">
        <f>SUMIFS(СВЦЭМ!$C$39:$C$782,СВЦЭМ!$A$39:$A$782,$A130,СВЦЭМ!$B$39:$B$782,V$119)+'СЕТ СН'!$I$9+СВЦЭМ!$D$10+'СЕТ СН'!$I$5-'СЕТ СН'!$I$17</f>
        <v>4043.8754969900001</v>
      </c>
      <c r="W130" s="36">
        <f>SUMIFS(СВЦЭМ!$C$39:$C$782,СВЦЭМ!$A$39:$A$782,$A130,СВЦЭМ!$B$39:$B$782,W$119)+'СЕТ СН'!$I$9+СВЦЭМ!$D$10+'СЕТ СН'!$I$5-'СЕТ СН'!$I$17</f>
        <v>4072.39762952</v>
      </c>
      <c r="X130" s="36">
        <f>SUMIFS(СВЦЭМ!$C$39:$C$782,СВЦЭМ!$A$39:$A$782,$A130,СВЦЭМ!$B$39:$B$782,X$119)+'СЕТ СН'!$I$9+СВЦЭМ!$D$10+'СЕТ СН'!$I$5-'СЕТ СН'!$I$17</f>
        <v>4092.5573417300002</v>
      </c>
      <c r="Y130" s="36">
        <f>SUMIFS(СВЦЭМ!$C$39:$C$782,СВЦЭМ!$A$39:$A$782,$A130,СВЦЭМ!$B$39:$B$782,Y$119)+'СЕТ СН'!$I$9+СВЦЭМ!$D$10+'СЕТ СН'!$I$5-'СЕТ СН'!$I$17</f>
        <v>4115.2683091899999</v>
      </c>
    </row>
    <row r="131" spans="1:25" ht="15.75" x14ac:dyDescent="0.2">
      <c r="A131" s="35">
        <f t="shared" si="3"/>
        <v>44573</v>
      </c>
      <c r="B131" s="36">
        <f>SUMIFS(СВЦЭМ!$C$39:$C$782,СВЦЭМ!$A$39:$A$782,$A131,СВЦЭМ!$B$39:$B$782,B$119)+'СЕТ СН'!$I$9+СВЦЭМ!$D$10+'СЕТ СН'!$I$5-'СЕТ СН'!$I$17</f>
        <v>4117.8877147200001</v>
      </c>
      <c r="C131" s="36">
        <f>SUMIFS(СВЦЭМ!$C$39:$C$782,СВЦЭМ!$A$39:$A$782,$A131,СВЦЭМ!$B$39:$B$782,C$119)+'СЕТ СН'!$I$9+СВЦЭМ!$D$10+'СЕТ СН'!$I$5-'СЕТ СН'!$I$17</f>
        <v>4130.7016303800001</v>
      </c>
      <c r="D131" s="36">
        <f>SUMIFS(СВЦЭМ!$C$39:$C$782,СВЦЭМ!$A$39:$A$782,$A131,СВЦЭМ!$B$39:$B$782,D$119)+'СЕТ СН'!$I$9+СВЦЭМ!$D$10+'СЕТ СН'!$I$5-'СЕТ СН'!$I$17</f>
        <v>4147.7009975700003</v>
      </c>
      <c r="E131" s="36">
        <f>SUMIFS(СВЦЭМ!$C$39:$C$782,СВЦЭМ!$A$39:$A$782,$A131,СВЦЭМ!$B$39:$B$782,E$119)+'СЕТ СН'!$I$9+СВЦЭМ!$D$10+'СЕТ СН'!$I$5-'СЕТ СН'!$I$17</f>
        <v>4153.4371165399998</v>
      </c>
      <c r="F131" s="36">
        <f>SUMIFS(СВЦЭМ!$C$39:$C$782,СВЦЭМ!$A$39:$A$782,$A131,СВЦЭМ!$B$39:$B$782,F$119)+'СЕТ СН'!$I$9+СВЦЭМ!$D$10+'СЕТ СН'!$I$5-'СЕТ СН'!$I$17</f>
        <v>4142.9305482500004</v>
      </c>
      <c r="G131" s="36">
        <f>SUMIFS(СВЦЭМ!$C$39:$C$782,СВЦЭМ!$A$39:$A$782,$A131,СВЦЭМ!$B$39:$B$782,G$119)+'СЕТ СН'!$I$9+СВЦЭМ!$D$10+'СЕТ СН'!$I$5-'СЕТ СН'!$I$17</f>
        <v>4107.8417122600003</v>
      </c>
      <c r="H131" s="36">
        <f>SUMIFS(СВЦЭМ!$C$39:$C$782,СВЦЭМ!$A$39:$A$782,$A131,СВЦЭМ!$B$39:$B$782,H$119)+'СЕТ СН'!$I$9+СВЦЭМ!$D$10+'СЕТ СН'!$I$5-'СЕТ СН'!$I$17</f>
        <v>4051.5596549299999</v>
      </c>
      <c r="I131" s="36">
        <f>SUMIFS(СВЦЭМ!$C$39:$C$782,СВЦЭМ!$A$39:$A$782,$A131,СВЦЭМ!$B$39:$B$782,I$119)+'СЕТ СН'!$I$9+СВЦЭМ!$D$10+'СЕТ СН'!$I$5-'СЕТ СН'!$I$17</f>
        <v>4062.9019211300001</v>
      </c>
      <c r="J131" s="36">
        <f>SUMIFS(СВЦЭМ!$C$39:$C$782,СВЦЭМ!$A$39:$A$782,$A131,СВЦЭМ!$B$39:$B$782,J$119)+'СЕТ СН'!$I$9+СВЦЭМ!$D$10+'СЕТ СН'!$I$5-'СЕТ СН'!$I$17</f>
        <v>4043.5343440200004</v>
      </c>
      <c r="K131" s="36">
        <f>SUMIFS(СВЦЭМ!$C$39:$C$782,СВЦЭМ!$A$39:$A$782,$A131,СВЦЭМ!$B$39:$B$782,K$119)+'СЕТ СН'!$I$9+СВЦЭМ!$D$10+'СЕТ СН'!$I$5-'СЕТ СН'!$I$17</f>
        <v>4046.4004086900004</v>
      </c>
      <c r="L131" s="36">
        <f>SUMIFS(СВЦЭМ!$C$39:$C$782,СВЦЭМ!$A$39:$A$782,$A131,СВЦЭМ!$B$39:$B$782,L$119)+'СЕТ СН'!$I$9+СВЦЭМ!$D$10+'СЕТ СН'!$I$5-'СЕТ СН'!$I$17</f>
        <v>4049.5545106300001</v>
      </c>
      <c r="M131" s="36">
        <f>SUMIFS(СВЦЭМ!$C$39:$C$782,СВЦЭМ!$A$39:$A$782,$A131,СВЦЭМ!$B$39:$B$782,M$119)+'СЕТ СН'!$I$9+СВЦЭМ!$D$10+'СЕТ СН'!$I$5-'СЕТ СН'!$I$17</f>
        <v>4047.0056153800001</v>
      </c>
      <c r="N131" s="36">
        <f>SUMIFS(СВЦЭМ!$C$39:$C$782,СВЦЭМ!$A$39:$A$782,$A131,СВЦЭМ!$B$39:$B$782,N$119)+'СЕТ СН'!$I$9+СВЦЭМ!$D$10+'СЕТ СН'!$I$5-'СЕТ СН'!$I$17</f>
        <v>4067.3232498500001</v>
      </c>
      <c r="O131" s="36">
        <f>SUMIFS(СВЦЭМ!$C$39:$C$782,СВЦЭМ!$A$39:$A$782,$A131,СВЦЭМ!$B$39:$B$782,O$119)+'СЕТ СН'!$I$9+СВЦЭМ!$D$10+'СЕТ СН'!$I$5-'СЕТ СН'!$I$17</f>
        <v>4098.9743477100001</v>
      </c>
      <c r="P131" s="36">
        <f>SUMIFS(СВЦЭМ!$C$39:$C$782,СВЦЭМ!$A$39:$A$782,$A131,СВЦЭМ!$B$39:$B$782,P$119)+'СЕТ СН'!$I$9+СВЦЭМ!$D$10+'СЕТ СН'!$I$5-'СЕТ СН'!$I$17</f>
        <v>4106.9109084800002</v>
      </c>
      <c r="Q131" s="36">
        <f>SUMIFS(СВЦЭМ!$C$39:$C$782,СВЦЭМ!$A$39:$A$782,$A131,СВЦЭМ!$B$39:$B$782,Q$119)+'СЕТ СН'!$I$9+СВЦЭМ!$D$10+'СЕТ СН'!$I$5-'СЕТ СН'!$I$17</f>
        <v>4106.5759125200002</v>
      </c>
      <c r="R131" s="36">
        <f>SUMIFS(СВЦЭМ!$C$39:$C$782,СВЦЭМ!$A$39:$A$782,$A131,СВЦЭМ!$B$39:$B$782,R$119)+'СЕТ СН'!$I$9+СВЦЭМ!$D$10+'СЕТ СН'!$I$5-'СЕТ СН'!$I$17</f>
        <v>4058.2631398600001</v>
      </c>
      <c r="S131" s="36">
        <f>SUMIFS(СВЦЭМ!$C$39:$C$782,СВЦЭМ!$A$39:$A$782,$A131,СВЦЭМ!$B$39:$B$782,S$119)+'СЕТ СН'!$I$9+СВЦЭМ!$D$10+'СЕТ СН'!$I$5-'СЕТ СН'!$I$17</f>
        <v>4017.46148537</v>
      </c>
      <c r="T131" s="36">
        <f>SUMIFS(СВЦЭМ!$C$39:$C$782,СВЦЭМ!$A$39:$A$782,$A131,СВЦЭМ!$B$39:$B$782,T$119)+'СЕТ СН'!$I$9+СВЦЭМ!$D$10+'СЕТ СН'!$I$5-'СЕТ СН'!$I$17</f>
        <v>4014.5348754400002</v>
      </c>
      <c r="U131" s="36">
        <f>SUMIFS(СВЦЭМ!$C$39:$C$782,СВЦЭМ!$A$39:$A$782,$A131,СВЦЭМ!$B$39:$B$782,U$119)+'СЕТ СН'!$I$9+СВЦЭМ!$D$10+'СЕТ СН'!$I$5-'СЕТ СН'!$I$17</f>
        <v>4033.00328863</v>
      </c>
      <c r="V131" s="36">
        <f>SUMIFS(СВЦЭМ!$C$39:$C$782,СВЦЭМ!$A$39:$A$782,$A131,СВЦЭМ!$B$39:$B$782,V$119)+'СЕТ СН'!$I$9+СВЦЭМ!$D$10+'СЕТ СН'!$I$5-'СЕТ СН'!$I$17</f>
        <v>4046.09260958</v>
      </c>
      <c r="W131" s="36">
        <f>SUMIFS(СВЦЭМ!$C$39:$C$782,СВЦЭМ!$A$39:$A$782,$A131,СВЦЭМ!$B$39:$B$782,W$119)+'СЕТ СН'!$I$9+СВЦЭМ!$D$10+'СЕТ СН'!$I$5-'СЕТ СН'!$I$17</f>
        <v>4063.9991849100002</v>
      </c>
      <c r="X131" s="36">
        <f>SUMIFS(СВЦЭМ!$C$39:$C$782,СВЦЭМ!$A$39:$A$782,$A131,СВЦЭМ!$B$39:$B$782,X$119)+'СЕТ СН'!$I$9+СВЦЭМ!$D$10+'СЕТ СН'!$I$5-'СЕТ СН'!$I$17</f>
        <v>4081.6595354299998</v>
      </c>
      <c r="Y131" s="36">
        <f>SUMIFS(СВЦЭМ!$C$39:$C$782,СВЦЭМ!$A$39:$A$782,$A131,СВЦЭМ!$B$39:$B$782,Y$119)+'СЕТ СН'!$I$9+СВЦЭМ!$D$10+'СЕТ СН'!$I$5-'СЕТ СН'!$I$17</f>
        <v>4093.0159386</v>
      </c>
    </row>
    <row r="132" spans="1:25" ht="15.75" x14ac:dyDescent="0.2">
      <c r="A132" s="35">
        <f t="shared" si="3"/>
        <v>44574</v>
      </c>
      <c r="B132" s="36">
        <f>SUMIFS(СВЦЭМ!$C$39:$C$782,СВЦЭМ!$A$39:$A$782,$A132,СВЦЭМ!$B$39:$B$782,B$119)+'СЕТ СН'!$I$9+СВЦЭМ!$D$10+'СЕТ СН'!$I$5-'СЕТ СН'!$I$17</f>
        <v>4131.4384210600001</v>
      </c>
      <c r="C132" s="36">
        <f>SUMIFS(СВЦЭМ!$C$39:$C$782,СВЦЭМ!$A$39:$A$782,$A132,СВЦЭМ!$B$39:$B$782,C$119)+'СЕТ СН'!$I$9+СВЦЭМ!$D$10+'СЕТ СН'!$I$5-'СЕТ СН'!$I$17</f>
        <v>4148.7162979700006</v>
      </c>
      <c r="D132" s="36">
        <f>SUMIFS(СВЦЭМ!$C$39:$C$782,СВЦЭМ!$A$39:$A$782,$A132,СВЦЭМ!$B$39:$B$782,D$119)+'СЕТ СН'!$I$9+СВЦЭМ!$D$10+'СЕТ СН'!$I$5-'СЕТ СН'!$I$17</f>
        <v>4150.0379124700003</v>
      </c>
      <c r="E132" s="36">
        <f>SUMIFS(СВЦЭМ!$C$39:$C$782,СВЦЭМ!$A$39:$A$782,$A132,СВЦЭМ!$B$39:$B$782,E$119)+'СЕТ СН'!$I$9+СВЦЭМ!$D$10+'СЕТ СН'!$I$5-'СЕТ СН'!$I$17</f>
        <v>4154.4458727399997</v>
      </c>
      <c r="F132" s="36">
        <f>SUMIFS(СВЦЭМ!$C$39:$C$782,СВЦЭМ!$A$39:$A$782,$A132,СВЦЭМ!$B$39:$B$782,F$119)+'СЕТ СН'!$I$9+СВЦЭМ!$D$10+'СЕТ СН'!$I$5-'СЕТ СН'!$I$17</f>
        <v>4147.6191978400002</v>
      </c>
      <c r="G132" s="36">
        <f>SUMIFS(СВЦЭМ!$C$39:$C$782,СВЦЭМ!$A$39:$A$782,$A132,СВЦЭМ!$B$39:$B$782,G$119)+'СЕТ СН'!$I$9+СВЦЭМ!$D$10+'СЕТ СН'!$I$5-'СЕТ СН'!$I$17</f>
        <v>4099.6827764400005</v>
      </c>
      <c r="H132" s="36">
        <f>SUMIFS(СВЦЭМ!$C$39:$C$782,СВЦЭМ!$A$39:$A$782,$A132,СВЦЭМ!$B$39:$B$782,H$119)+'СЕТ СН'!$I$9+СВЦЭМ!$D$10+'СЕТ СН'!$I$5-'СЕТ СН'!$I$17</f>
        <v>4058.8680170899997</v>
      </c>
      <c r="I132" s="36">
        <f>SUMIFS(СВЦЭМ!$C$39:$C$782,СВЦЭМ!$A$39:$A$782,$A132,СВЦЭМ!$B$39:$B$782,I$119)+'СЕТ СН'!$I$9+СВЦЭМ!$D$10+'СЕТ СН'!$I$5-'СЕТ СН'!$I$17</f>
        <v>4051.8425269999998</v>
      </c>
      <c r="J132" s="36">
        <f>SUMIFS(СВЦЭМ!$C$39:$C$782,СВЦЭМ!$A$39:$A$782,$A132,СВЦЭМ!$B$39:$B$782,J$119)+'СЕТ СН'!$I$9+СВЦЭМ!$D$10+'СЕТ СН'!$I$5-'СЕТ СН'!$I$17</f>
        <v>4052.2397128399998</v>
      </c>
      <c r="K132" s="36">
        <f>SUMIFS(СВЦЭМ!$C$39:$C$782,СВЦЭМ!$A$39:$A$782,$A132,СВЦЭМ!$B$39:$B$782,K$119)+'СЕТ СН'!$I$9+СВЦЭМ!$D$10+'СЕТ СН'!$I$5-'СЕТ СН'!$I$17</f>
        <v>4042.5554616099998</v>
      </c>
      <c r="L132" s="36">
        <f>SUMIFS(СВЦЭМ!$C$39:$C$782,СВЦЭМ!$A$39:$A$782,$A132,СВЦЭМ!$B$39:$B$782,L$119)+'СЕТ СН'!$I$9+СВЦЭМ!$D$10+'СЕТ СН'!$I$5-'СЕТ СН'!$I$17</f>
        <v>4051.8392372899998</v>
      </c>
      <c r="M132" s="36">
        <f>SUMIFS(СВЦЭМ!$C$39:$C$782,СВЦЭМ!$A$39:$A$782,$A132,СВЦЭМ!$B$39:$B$782,M$119)+'СЕТ СН'!$I$9+СВЦЭМ!$D$10+'СЕТ СН'!$I$5-'СЕТ СН'!$I$17</f>
        <v>4070.2762064600001</v>
      </c>
      <c r="N132" s="36">
        <f>SUMIFS(СВЦЭМ!$C$39:$C$782,СВЦЭМ!$A$39:$A$782,$A132,СВЦЭМ!$B$39:$B$782,N$119)+'СЕТ СН'!$I$9+СВЦЭМ!$D$10+'СЕТ СН'!$I$5-'СЕТ СН'!$I$17</f>
        <v>4082.1852441199999</v>
      </c>
      <c r="O132" s="36">
        <f>SUMIFS(СВЦЭМ!$C$39:$C$782,СВЦЭМ!$A$39:$A$782,$A132,СВЦЭМ!$B$39:$B$782,O$119)+'СЕТ СН'!$I$9+СВЦЭМ!$D$10+'СЕТ СН'!$I$5-'СЕТ СН'!$I$17</f>
        <v>4118.9382890100005</v>
      </c>
      <c r="P132" s="36">
        <f>SUMIFS(СВЦЭМ!$C$39:$C$782,СВЦЭМ!$A$39:$A$782,$A132,СВЦЭМ!$B$39:$B$782,P$119)+'СЕТ СН'!$I$9+СВЦЭМ!$D$10+'СЕТ СН'!$I$5-'СЕТ СН'!$I$17</f>
        <v>4123.02053763</v>
      </c>
      <c r="Q132" s="36">
        <f>SUMIFS(СВЦЭМ!$C$39:$C$782,СВЦЭМ!$A$39:$A$782,$A132,СВЦЭМ!$B$39:$B$782,Q$119)+'СЕТ СН'!$I$9+СВЦЭМ!$D$10+'СЕТ СН'!$I$5-'СЕТ СН'!$I$17</f>
        <v>4124.66854332</v>
      </c>
      <c r="R132" s="36">
        <f>SUMIFS(СВЦЭМ!$C$39:$C$782,СВЦЭМ!$A$39:$A$782,$A132,СВЦЭМ!$B$39:$B$782,R$119)+'СЕТ СН'!$I$9+СВЦЭМ!$D$10+'СЕТ СН'!$I$5-'СЕТ СН'!$I$17</f>
        <v>4077.4589000300002</v>
      </c>
      <c r="S132" s="36">
        <f>SUMIFS(СВЦЭМ!$C$39:$C$782,СВЦЭМ!$A$39:$A$782,$A132,СВЦЭМ!$B$39:$B$782,S$119)+'СЕТ СН'!$I$9+СВЦЭМ!$D$10+'СЕТ СН'!$I$5-'СЕТ СН'!$I$17</f>
        <v>4049.3868837800001</v>
      </c>
      <c r="T132" s="36">
        <f>SUMIFS(СВЦЭМ!$C$39:$C$782,СВЦЭМ!$A$39:$A$782,$A132,СВЦЭМ!$B$39:$B$782,T$119)+'СЕТ СН'!$I$9+СВЦЭМ!$D$10+'СЕТ СН'!$I$5-'СЕТ СН'!$I$17</f>
        <v>4056.58929928</v>
      </c>
      <c r="U132" s="36">
        <f>SUMIFS(СВЦЭМ!$C$39:$C$782,СВЦЭМ!$A$39:$A$782,$A132,СВЦЭМ!$B$39:$B$782,U$119)+'СЕТ СН'!$I$9+СВЦЭМ!$D$10+'СЕТ СН'!$I$5-'СЕТ СН'!$I$17</f>
        <v>4059.2569865400001</v>
      </c>
      <c r="V132" s="36">
        <f>SUMIFS(СВЦЭМ!$C$39:$C$782,СВЦЭМ!$A$39:$A$782,$A132,СВЦЭМ!$B$39:$B$782,V$119)+'СЕТ СН'!$I$9+СВЦЭМ!$D$10+'СЕТ СН'!$I$5-'СЕТ СН'!$I$17</f>
        <v>4064.9082315200003</v>
      </c>
      <c r="W132" s="36">
        <f>SUMIFS(СВЦЭМ!$C$39:$C$782,СВЦЭМ!$A$39:$A$782,$A132,СВЦЭМ!$B$39:$B$782,W$119)+'СЕТ СН'!$I$9+СВЦЭМ!$D$10+'СЕТ СН'!$I$5-'СЕТ СН'!$I$17</f>
        <v>4083.3646728200001</v>
      </c>
      <c r="X132" s="36">
        <f>SUMIFS(СВЦЭМ!$C$39:$C$782,СВЦЭМ!$A$39:$A$782,$A132,СВЦЭМ!$B$39:$B$782,X$119)+'СЕТ СН'!$I$9+СВЦЭМ!$D$10+'СЕТ СН'!$I$5-'СЕТ СН'!$I$17</f>
        <v>4102.47374588</v>
      </c>
      <c r="Y132" s="36">
        <f>SUMIFS(СВЦЭМ!$C$39:$C$782,СВЦЭМ!$A$39:$A$782,$A132,СВЦЭМ!$B$39:$B$782,Y$119)+'СЕТ СН'!$I$9+СВЦЭМ!$D$10+'СЕТ СН'!$I$5-'СЕТ СН'!$I$17</f>
        <v>4131.8513603499996</v>
      </c>
    </row>
    <row r="133" spans="1:25" ht="15.75" x14ac:dyDescent="0.2">
      <c r="A133" s="35">
        <f t="shared" si="3"/>
        <v>44575</v>
      </c>
      <c r="B133" s="36">
        <f>SUMIFS(СВЦЭМ!$C$39:$C$782,СВЦЭМ!$A$39:$A$782,$A133,СВЦЭМ!$B$39:$B$782,B$119)+'СЕТ СН'!$I$9+СВЦЭМ!$D$10+'СЕТ СН'!$I$5-'СЕТ СН'!$I$17</f>
        <v>4152.5745592399999</v>
      </c>
      <c r="C133" s="36">
        <f>SUMIFS(СВЦЭМ!$C$39:$C$782,СВЦЭМ!$A$39:$A$782,$A133,СВЦЭМ!$B$39:$B$782,C$119)+'СЕТ СН'!$I$9+СВЦЭМ!$D$10+'СЕТ СН'!$I$5-'СЕТ СН'!$I$17</f>
        <v>4176.5335276100004</v>
      </c>
      <c r="D133" s="36">
        <f>SUMIFS(СВЦЭМ!$C$39:$C$782,СВЦЭМ!$A$39:$A$782,$A133,СВЦЭМ!$B$39:$B$782,D$119)+'СЕТ СН'!$I$9+СВЦЭМ!$D$10+'СЕТ СН'!$I$5-'СЕТ СН'!$I$17</f>
        <v>4193.92838923</v>
      </c>
      <c r="E133" s="36">
        <f>SUMIFS(СВЦЭМ!$C$39:$C$782,СВЦЭМ!$A$39:$A$782,$A133,СВЦЭМ!$B$39:$B$782,E$119)+'СЕТ СН'!$I$9+СВЦЭМ!$D$10+'СЕТ СН'!$I$5-'СЕТ СН'!$I$17</f>
        <v>4188.6379813200001</v>
      </c>
      <c r="F133" s="36">
        <f>SUMIFS(СВЦЭМ!$C$39:$C$782,СВЦЭМ!$A$39:$A$782,$A133,СВЦЭМ!$B$39:$B$782,F$119)+'СЕТ СН'!$I$9+СВЦЭМ!$D$10+'СЕТ СН'!$I$5-'СЕТ СН'!$I$17</f>
        <v>4182.0903737299996</v>
      </c>
      <c r="G133" s="36">
        <f>SUMIFS(СВЦЭМ!$C$39:$C$782,СВЦЭМ!$A$39:$A$782,$A133,СВЦЭМ!$B$39:$B$782,G$119)+'СЕТ СН'!$I$9+СВЦЭМ!$D$10+'СЕТ СН'!$I$5-'СЕТ СН'!$I$17</f>
        <v>4161.76288776</v>
      </c>
      <c r="H133" s="36">
        <f>SUMIFS(СВЦЭМ!$C$39:$C$782,СВЦЭМ!$A$39:$A$782,$A133,СВЦЭМ!$B$39:$B$782,H$119)+'СЕТ СН'!$I$9+СВЦЭМ!$D$10+'СЕТ СН'!$I$5-'СЕТ СН'!$I$17</f>
        <v>4117.7648663099999</v>
      </c>
      <c r="I133" s="36">
        <f>SUMIFS(СВЦЭМ!$C$39:$C$782,СВЦЭМ!$A$39:$A$782,$A133,СВЦЭМ!$B$39:$B$782,I$119)+'СЕТ СН'!$I$9+СВЦЭМ!$D$10+'СЕТ СН'!$I$5-'СЕТ СН'!$I$17</f>
        <v>4087.8961156100004</v>
      </c>
      <c r="J133" s="36">
        <f>SUMIFS(СВЦЭМ!$C$39:$C$782,СВЦЭМ!$A$39:$A$782,$A133,СВЦЭМ!$B$39:$B$782,J$119)+'СЕТ СН'!$I$9+СВЦЭМ!$D$10+'СЕТ СН'!$I$5-'СЕТ СН'!$I$17</f>
        <v>4080.49090604</v>
      </c>
      <c r="K133" s="36">
        <f>SUMIFS(СВЦЭМ!$C$39:$C$782,СВЦЭМ!$A$39:$A$782,$A133,СВЦЭМ!$B$39:$B$782,K$119)+'СЕТ СН'!$I$9+СВЦЭМ!$D$10+'СЕТ СН'!$I$5-'СЕТ СН'!$I$17</f>
        <v>4069.6604070900003</v>
      </c>
      <c r="L133" s="36">
        <f>SUMIFS(СВЦЭМ!$C$39:$C$782,СВЦЭМ!$A$39:$A$782,$A133,СВЦЭМ!$B$39:$B$782,L$119)+'СЕТ СН'!$I$9+СВЦЭМ!$D$10+'СЕТ СН'!$I$5-'СЕТ СН'!$I$17</f>
        <v>4087.4423334399999</v>
      </c>
      <c r="M133" s="36">
        <f>SUMIFS(СВЦЭМ!$C$39:$C$782,СВЦЭМ!$A$39:$A$782,$A133,СВЦЭМ!$B$39:$B$782,M$119)+'СЕТ СН'!$I$9+СВЦЭМ!$D$10+'СЕТ СН'!$I$5-'СЕТ СН'!$I$17</f>
        <v>4100.7914489300001</v>
      </c>
      <c r="N133" s="36">
        <f>SUMIFS(СВЦЭМ!$C$39:$C$782,СВЦЭМ!$A$39:$A$782,$A133,СВЦЭМ!$B$39:$B$782,N$119)+'СЕТ СН'!$I$9+СВЦЭМ!$D$10+'СЕТ СН'!$I$5-'СЕТ СН'!$I$17</f>
        <v>4105.95012615</v>
      </c>
      <c r="O133" s="36">
        <f>SUMIFS(СВЦЭМ!$C$39:$C$782,СВЦЭМ!$A$39:$A$782,$A133,СВЦЭМ!$B$39:$B$782,O$119)+'СЕТ СН'!$I$9+СВЦЭМ!$D$10+'СЕТ СН'!$I$5-'СЕТ СН'!$I$17</f>
        <v>4132.6099528200002</v>
      </c>
      <c r="P133" s="36">
        <f>SUMIFS(СВЦЭМ!$C$39:$C$782,СВЦЭМ!$A$39:$A$782,$A133,СВЦЭМ!$B$39:$B$782,P$119)+'СЕТ СН'!$I$9+СВЦЭМ!$D$10+'СЕТ СН'!$I$5-'СЕТ СН'!$I$17</f>
        <v>4156.6494195800005</v>
      </c>
      <c r="Q133" s="36">
        <f>SUMIFS(СВЦЭМ!$C$39:$C$782,СВЦЭМ!$A$39:$A$782,$A133,СВЦЭМ!$B$39:$B$782,Q$119)+'СЕТ СН'!$I$9+СВЦЭМ!$D$10+'СЕТ СН'!$I$5-'СЕТ СН'!$I$17</f>
        <v>4147.8539412199998</v>
      </c>
      <c r="R133" s="36">
        <f>SUMIFS(СВЦЭМ!$C$39:$C$782,СВЦЭМ!$A$39:$A$782,$A133,СВЦЭМ!$B$39:$B$782,R$119)+'СЕТ СН'!$I$9+СВЦЭМ!$D$10+'СЕТ СН'!$I$5-'СЕТ СН'!$I$17</f>
        <v>4100.2829165200001</v>
      </c>
      <c r="S133" s="36">
        <f>SUMIFS(СВЦЭМ!$C$39:$C$782,СВЦЭМ!$A$39:$A$782,$A133,СВЦЭМ!$B$39:$B$782,S$119)+'СЕТ СН'!$I$9+СВЦЭМ!$D$10+'СЕТ СН'!$I$5-'СЕТ СН'!$I$17</f>
        <v>4084.2566311800001</v>
      </c>
      <c r="T133" s="36">
        <f>SUMIFS(СВЦЭМ!$C$39:$C$782,СВЦЭМ!$A$39:$A$782,$A133,СВЦЭМ!$B$39:$B$782,T$119)+'СЕТ СН'!$I$9+СВЦЭМ!$D$10+'СЕТ СН'!$I$5-'СЕТ СН'!$I$17</f>
        <v>4071.6219517999998</v>
      </c>
      <c r="U133" s="36">
        <f>SUMIFS(СВЦЭМ!$C$39:$C$782,СВЦЭМ!$A$39:$A$782,$A133,СВЦЭМ!$B$39:$B$782,U$119)+'СЕТ СН'!$I$9+СВЦЭМ!$D$10+'СЕТ СН'!$I$5-'СЕТ СН'!$I$17</f>
        <v>4079.5468218000001</v>
      </c>
      <c r="V133" s="36">
        <f>SUMIFS(СВЦЭМ!$C$39:$C$782,СВЦЭМ!$A$39:$A$782,$A133,СВЦЭМ!$B$39:$B$782,V$119)+'СЕТ СН'!$I$9+СВЦЭМ!$D$10+'СЕТ СН'!$I$5-'СЕТ СН'!$I$17</f>
        <v>4087.24439583</v>
      </c>
      <c r="W133" s="36">
        <f>SUMIFS(СВЦЭМ!$C$39:$C$782,СВЦЭМ!$A$39:$A$782,$A133,СВЦЭМ!$B$39:$B$782,W$119)+'СЕТ СН'!$I$9+СВЦЭМ!$D$10+'СЕТ СН'!$I$5-'СЕТ СН'!$I$17</f>
        <v>4086.5873808400002</v>
      </c>
      <c r="X133" s="36">
        <f>SUMIFS(СВЦЭМ!$C$39:$C$782,СВЦЭМ!$A$39:$A$782,$A133,СВЦЭМ!$B$39:$B$782,X$119)+'СЕТ СН'!$I$9+СВЦЭМ!$D$10+'СЕТ СН'!$I$5-'СЕТ СН'!$I$17</f>
        <v>4105.3580855099999</v>
      </c>
      <c r="Y133" s="36">
        <f>SUMIFS(СВЦЭМ!$C$39:$C$782,СВЦЭМ!$A$39:$A$782,$A133,СВЦЭМ!$B$39:$B$782,Y$119)+'СЕТ СН'!$I$9+СВЦЭМ!$D$10+'СЕТ СН'!$I$5-'СЕТ СН'!$I$17</f>
        <v>4118.7095690599999</v>
      </c>
    </row>
    <row r="134" spans="1:25" ht="15.75" x14ac:dyDescent="0.2">
      <c r="A134" s="35">
        <f t="shared" si="3"/>
        <v>44576</v>
      </c>
      <c r="B134" s="36">
        <f>SUMIFS(СВЦЭМ!$C$39:$C$782,СВЦЭМ!$A$39:$A$782,$A134,СВЦЭМ!$B$39:$B$782,B$119)+'СЕТ СН'!$I$9+СВЦЭМ!$D$10+'СЕТ СН'!$I$5-'СЕТ СН'!$I$17</f>
        <v>4096.2822153500001</v>
      </c>
      <c r="C134" s="36">
        <f>SUMIFS(СВЦЭМ!$C$39:$C$782,СВЦЭМ!$A$39:$A$782,$A134,СВЦЭМ!$B$39:$B$782,C$119)+'СЕТ СН'!$I$9+СВЦЭМ!$D$10+'СЕТ СН'!$I$5-'СЕТ СН'!$I$17</f>
        <v>4047.4675508800001</v>
      </c>
      <c r="D134" s="36">
        <f>SUMIFS(СВЦЭМ!$C$39:$C$782,СВЦЭМ!$A$39:$A$782,$A134,СВЦЭМ!$B$39:$B$782,D$119)+'СЕТ СН'!$I$9+СВЦЭМ!$D$10+'СЕТ СН'!$I$5-'СЕТ СН'!$I$17</f>
        <v>4096.9277277000001</v>
      </c>
      <c r="E134" s="36">
        <f>SUMIFS(СВЦЭМ!$C$39:$C$782,СВЦЭМ!$A$39:$A$782,$A134,СВЦЭМ!$B$39:$B$782,E$119)+'СЕТ СН'!$I$9+СВЦЭМ!$D$10+'СЕТ СН'!$I$5-'СЕТ СН'!$I$17</f>
        <v>4109.5879302900003</v>
      </c>
      <c r="F134" s="36">
        <f>SUMIFS(СВЦЭМ!$C$39:$C$782,СВЦЭМ!$A$39:$A$782,$A134,СВЦЭМ!$B$39:$B$782,F$119)+'СЕТ СН'!$I$9+СВЦЭМ!$D$10+'СЕТ СН'!$I$5-'СЕТ СН'!$I$17</f>
        <v>4109.7373941200003</v>
      </c>
      <c r="G134" s="36">
        <f>SUMIFS(СВЦЭМ!$C$39:$C$782,СВЦЭМ!$A$39:$A$782,$A134,СВЦЭМ!$B$39:$B$782,G$119)+'СЕТ СН'!$I$9+СВЦЭМ!$D$10+'СЕТ СН'!$I$5-'СЕТ СН'!$I$17</f>
        <v>4101.7403450199999</v>
      </c>
      <c r="H134" s="36">
        <f>SUMIFS(СВЦЭМ!$C$39:$C$782,СВЦЭМ!$A$39:$A$782,$A134,СВЦЭМ!$B$39:$B$782,H$119)+'СЕТ СН'!$I$9+СВЦЭМ!$D$10+'СЕТ СН'!$I$5-'СЕТ СН'!$I$17</f>
        <v>4065.3760885800002</v>
      </c>
      <c r="I134" s="36">
        <f>SUMIFS(СВЦЭМ!$C$39:$C$782,СВЦЭМ!$A$39:$A$782,$A134,СВЦЭМ!$B$39:$B$782,I$119)+'СЕТ СН'!$I$9+СВЦЭМ!$D$10+'СЕТ СН'!$I$5-'СЕТ СН'!$I$17</f>
        <v>4053.4279260000003</v>
      </c>
      <c r="J134" s="36">
        <f>SUMIFS(СВЦЭМ!$C$39:$C$782,СВЦЭМ!$A$39:$A$782,$A134,СВЦЭМ!$B$39:$B$782,J$119)+'СЕТ СН'!$I$9+СВЦЭМ!$D$10+'СЕТ СН'!$I$5-'СЕТ СН'!$I$17</f>
        <v>4031.9311755799999</v>
      </c>
      <c r="K134" s="36">
        <f>SUMIFS(СВЦЭМ!$C$39:$C$782,СВЦЭМ!$A$39:$A$782,$A134,СВЦЭМ!$B$39:$B$782,K$119)+'СЕТ СН'!$I$9+СВЦЭМ!$D$10+'СЕТ СН'!$I$5-'СЕТ СН'!$I$17</f>
        <v>4012.6147838500001</v>
      </c>
      <c r="L134" s="36">
        <f>SUMIFS(СВЦЭМ!$C$39:$C$782,СВЦЭМ!$A$39:$A$782,$A134,СВЦЭМ!$B$39:$B$782,L$119)+'СЕТ СН'!$I$9+СВЦЭМ!$D$10+'СЕТ СН'!$I$5-'СЕТ СН'!$I$17</f>
        <v>4003.5110401800002</v>
      </c>
      <c r="M134" s="36">
        <f>SUMIFS(СВЦЭМ!$C$39:$C$782,СВЦЭМ!$A$39:$A$782,$A134,СВЦЭМ!$B$39:$B$782,M$119)+'СЕТ СН'!$I$9+СВЦЭМ!$D$10+'СЕТ СН'!$I$5-'СЕТ СН'!$I$17</f>
        <v>4016.0170395</v>
      </c>
      <c r="N134" s="36">
        <f>SUMIFS(СВЦЭМ!$C$39:$C$782,СВЦЭМ!$A$39:$A$782,$A134,СВЦЭМ!$B$39:$B$782,N$119)+'СЕТ СН'!$I$9+СВЦЭМ!$D$10+'СЕТ СН'!$I$5-'СЕТ СН'!$I$17</f>
        <v>4049.7683953100004</v>
      </c>
      <c r="O134" s="36">
        <f>SUMIFS(СВЦЭМ!$C$39:$C$782,СВЦЭМ!$A$39:$A$782,$A134,СВЦЭМ!$B$39:$B$782,O$119)+'СЕТ СН'!$I$9+СВЦЭМ!$D$10+'СЕТ СН'!$I$5-'СЕТ СН'!$I$17</f>
        <v>4079.9904003700003</v>
      </c>
      <c r="P134" s="36">
        <f>SUMIFS(СВЦЭМ!$C$39:$C$782,СВЦЭМ!$A$39:$A$782,$A134,СВЦЭМ!$B$39:$B$782,P$119)+'СЕТ СН'!$I$9+СВЦЭМ!$D$10+'СЕТ СН'!$I$5-'СЕТ СН'!$I$17</f>
        <v>4080.7700882899999</v>
      </c>
      <c r="Q134" s="36">
        <f>SUMIFS(СВЦЭМ!$C$39:$C$782,СВЦЭМ!$A$39:$A$782,$A134,СВЦЭМ!$B$39:$B$782,Q$119)+'СЕТ СН'!$I$9+СВЦЭМ!$D$10+'СЕТ СН'!$I$5-'СЕТ СН'!$I$17</f>
        <v>4081.1445878300001</v>
      </c>
      <c r="R134" s="36">
        <f>SUMIFS(СВЦЭМ!$C$39:$C$782,СВЦЭМ!$A$39:$A$782,$A134,СВЦЭМ!$B$39:$B$782,R$119)+'СЕТ СН'!$I$9+СВЦЭМ!$D$10+'СЕТ СН'!$I$5-'СЕТ СН'!$I$17</f>
        <v>4035.4474554799999</v>
      </c>
      <c r="S134" s="36">
        <f>SUMIFS(СВЦЭМ!$C$39:$C$782,СВЦЭМ!$A$39:$A$782,$A134,СВЦЭМ!$B$39:$B$782,S$119)+'СЕТ СН'!$I$9+СВЦЭМ!$D$10+'СЕТ СН'!$I$5-'СЕТ СН'!$I$17</f>
        <v>4016.3901822100001</v>
      </c>
      <c r="T134" s="36">
        <f>SUMIFS(СВЦЭМ!$C$39:$C$782,СВЦЭМ!$A$39:$A$782,$A134,СВЦЭМ!$B$39:$B$782,T$119)+'СЕТ СН'!$I$9+СВЦЭМ!$D$10+'СЕТ СН'!$I$5-'СЕТ СН'!$I$17</f>
        <v>4016.6631809800001</v>
      </c>
      <c r="U134" s="36">
        <f>SUMIFS(СВЦЭМ!$C$39:$C$782,СВЦЭМ!$A$39:$A$782,$A134,СВЦЭМ!$B$39:$B$782,U$119)+'СЕТ СН'!$I$9+СВЦЭМ!$D$10+'СЕТ СН'!$I$5-'СЕТ СН'!$I$17</f>
        <v>4027.7807275700002</v>
      </c>
      <c r="V134" s="36">
        <f>SUMIFS(СВЦЭМ!$C$39:$C$782,СВЦЭМ!$A$39:$A$782,$A134,СВЦЭМ!$B$39:$B$782,V$119)+'СЕТ СН'!$I$9+СВЦЭМ!$D$10+'СЕТ СН'!$I$5-'СЕТ СН'!$I$17</f>
        <v>4037.5155271399999</v>
      </c>
      <c r="W134" s="36">
        <f>SUMIFS(СВЦЭМ!$C$39:$C$782,СВЦЭМ!$A$39:$A$782,$A134,СВЦЭМ!$B$39:$B$782,W$119)+'СЕТ СН'!$I$9+СВЦЭМ!$D$10+'СЕТ СН'!$I$5-'СЕТ СН'!$I$17</f>
        <v>4048.6383457500001</v>
      </c>
      <c r="X134" s="36">
        <f>SUMIFS(СВЦЭМ!$C$39:$C$782,СВЦЭМ!$A$39:$A$782,$A134,СВЦЭМ!$B$39:$B$782,X$119)+'СЕТ СН'!$I$9+СВЦЭМ!$D$10+'СЕТ СН'!$I$5-'СЕТ СН'!$I$17</f>
        <v>4057.00082109</v>
      </c>
      <c r="Y134" s="36">
        <f>SUMIFS(СВЦЭМ!$C$39:$C$782,СВЦЭМ!$A$39:$A$782,$A134,СВЦЭМ!$B$39:$B$782,Y$119)+'СЕТ СН'!$I$9+СВЦЭМ!$D$10+'СЕТ СН'!$I$5-'СЕТ СН'!$I$17</f>
        <v>4074.6054720800003</v>
      </c>
    </row>
    <row r="135" spans="1:25" ht="15.75" x14ac:dyDescent="0.2">
      <c r="A135" s="35">
        <f t="shared" si="3"/>
        <v>44577</v>
      </c>
      <c r="B135" s="36">
        <f>SUMIFS(СВЦЭМ!$C$39:$C$782,СВЦЭМ!$A$39:$A$782,$A135,СВЦЭМ!$B$39:$B$782,B$119)+'СЕТ СН'!$I$9+СВЦЭМ!$D$10+'СЕТ СН'!$I$5-'СЕТ СН'!$I$17</f>
        <v>4065.8344962900001</v>
      </c>
      <c r="C135" s="36">
        <f>SUMIFS(СВЦЭМ!$C$39:$C$782,СВЦЭМ!$A$39:$A$782,$A135,СВЦЭМ!$B$39:$B$782,C$119)+'СЕТ СН'!$I$9+СВЦЭМ!$D$10+'СЕТ СН'!$I$5-'СЕТ СН'!$I$17</f>
        <v>4085.22773379</v>
      </c>
      <c r="D135" s="36">
        <f>SUMIFS(СВЦЭМ!$C$39:$C$782,СВЦЭМ!$A$39:$A$782,$A135,СВЦЭМ!$B$39:$B$782,D$119)+'СЕТ СН'!$I$9+СВЦЭМ!$D$10+'СЕТ СН'!$I$5-'СЕТ СН'!$I$17</f>
        <v>4104.3192869599998</v>
      </c>
      <c r="E135" s="36">
        <f>SUMIFS(СВЦЭМ!$C$39:$C$782,СВЦЭМ!$A$39:$A$782,$A135,СВЦЭМ!$B$39:$B$782,E$119)+'СЕТ СН'!$I$9+СВЦЭМ!$D$10+'СЕТ СН'!$I$5-'СЕТ СН'!$I$17</f>
        <v>4098.3030126499998</v>
      </c>
      <c r="F135" s="36">
        <f>SUMIFS(СВЦЭМ!$C$39:$C$782,СВЦЭМ!$A$39:$A$782,$A135,СВЦЭМ!$B$39:$B$782,F$119)+'СЕТ СН'!$I$9+СВЦЭМ!$D$10+'СЕТ СН'!$I$5-'СЕТ СН'!$I$17</f>
        <v>4094.3792129399999</v>
      </c>
      <c r="G135" s="36">
        <f>SUMIFS(СВЦЭМ!$C$39:$C$782,СВЦЭМ!$A$39:$A$782,$A135,СВЦЭМ!$B$39:$B$782,G$119)+'СЕТ СН'!$I$9+СВЦЭМ!$D$10+'СЕТ СН'!$I$5-'СЕТ СН'!$I$17</f>
        <v>4090.44516707</v>
      </c>
      <c r="H135" s="36">
        <f>SUMIFS(СВЦЭМ!$C$39:$C$782,СВЦЭМ!$A$39:$A$782,$A135,СВЦЭМ!$B$39:$B$782,H$119)+'СЕТ СН'!$I$9+СВЦЭМ!$D$10+'СЕТ СН'!$I$5-'СЕТ СН'!$I$17</f>
        <v>4047.95503426</v>
      </c>
      <c r="I135" s="36">
        <f>SUMIFS(СВЦЭМ!$C$39:$C$782,СВЦЭМ!$A$39:$A$782,$A135,СВЦЭМ!$B$39:$B$782,I$119)+'СЕТ СН'!$I$9+СВЦЭМ!$D$10+'СЕТ СН'!$I$5-'СЕТ СН'!$I$17</f>
        <v>4030.3975791100002</v>
      </c>
      <c r="J135" s="36">
        <f>SUMIFS(СВЦЭМ!$C$39:$C$782,СВЦЭМ!$A$39:$A$782,$A135,СВЦЭМ!$B$39:$B$782,J$119)+'СЕТ СН'!$I$9+СВЦЭМ!$D$10+'СЕТ СН'!$I$5-'СЕТ СН'!$I$17</f>
        <v>4024.7699963499999</v>
      </c>
      <c r="K135" s="36">
        <f>SUMIFS(СВЦЭМ!$C$39:$C$782,СВЦЭМ!$A$39:$A$782,$A135,СВЦЭМ!$B$39:$B$782,K$119)+'СЕТ СН'!$I$9+СВЦЭМ!$D$10+'СЕТ СН'!$I$5-'СЕТ СН'!$I$17</f>
        <v>4008.2751128600003</v>
      </c>
      <c r="L135" s="36">
        <f>SUMIFS(СВЦЭМ!$C$39:$C$782,СВЦЭМ!$A$39:$A$782,$A135,СВЦЭМ!$B$39:$B$782,L$119)+'СЕТ СН'!$I$9+СВЦЭМ!$D$10+'СЕТ СН'!$I$5-'СЕТ СН'!$I$17</f>
        <v>4020.9201203100001</v>
      </c>
      <c r="M135" s="36">
        <f>SUMIFS(СВЦЭМ!$C$39:$C$782,СВЦЭМ!$A$39:$A$782,$A135,СВЦЭМ!$B$39:$B$782,M$119)+'СЕТ СН'!$I$9+СВЦЭМ!$D$10+'СЕТ СН'!$I$5-'СЕТ СН'!$I$17</f>
        <v>4037.3570155799998</v>
      </c>
      <c r="N135" s="36">
        <f>SUMIFS(СВЦЭМ!$C$39:$C$782,СВЦЭМ!$A$39:$A$782,$A135,СВЦЭМ!$B$39:$B$782,N$119)+'СЕТ СН'!$I$9+СВЦЭМ!$D$10+'СЕТ СН'!$I$5-'СЕТ СН'!$I$17</f>
        <v>4072.4987836400001</v>
      </c>
      <c r="O135" s="36">
        <f>SUMIFS(СВЦЭМ!$C$39:$C$782,СВЦЭМ!$A$39:$A$782,$A135,СВЦЭМ!$B$39:$B$782,O$119)+'СЕТ СН'!$I$9+СВЦЭМ!$D$10+'СЕТ СН'!$I$5-'СЕТ СН'!$I$17</f>
        <v>4103.8782039899997</v>
      </c>
      <c r="P135" s="36">
        <f>SUMIFS(СВЦЭМ!$C$39:$C$782,СВЦЭМ!$A$39:$A$782,$A135,СВЦЭМ!$B$39:$B$782,P$119)+'СЕТ СН'!$I$9+СВЦЭМ!$D$10+'СЕТ СН'!$I$5-'СЕТ СН'!$I$17</f>
        <v>4111.8451452299996</v>
      </c>
      <c r="Q135" s="36">
        <f>SUMIFS(СВЦЭМ!$C$39:$C$782,СВЦЭМ!$A$39:$A$782,$A135,СВЦЭМ!$B$39:$B$782,Q$119)+'СЕТ СН'!$I$9+СВЦЭМ!$D$10+'СЕТ СН'!$I$5-'СЕТ СН'!$I$17</f>
        <v>4110.9582957299999</v>
      </c>
      <c r="R135" s="36">
        <f>SUMIFS(СВЦЭМ!$C$39:$C$782,СВЦЭМ!$A$39:$A$782,$A135,СВЦЭМ!$B$39:$B$782,R$119)+'СЕТ СН'!$I$9+СВЦЭМ!$D$10+'СЕТ СН'!$I$5-'СЕТ СН'!$I$17</f>
        <v>4069.7112104100001</v>
      </c>
      <c r="S135" s="36">
        <f>SUMIFS(СВЦЭМ!$C$39:$C$782,СВЦЭМ!$A$39:$A$782,$A135,СВЦЭМ!$B$39:$B$782,S$119)+'СЕТ СН'!$I$9+СВЦЭМ!$D$10+'СЕТ СН'!$I$5-'СЕТ СН'!$I$17</f>
        <v>4023.7989361600003</v>
      </c>
      <c r="T135" s="36">
        <f>SUMIFS(СВЦЭМ!$C$39:$C$782,СВЦЭМ!$A$39:$A$782,$A135,СВЦЭМ!$B$39:$B$782,T$119)+'СЕТ СН'!$I$9+СВЦЭМ!$D$10+'СЕТ СН'!$I$5-'СЕТ СН'!$I$17</f>
        <v>4021.2750039399998</v>
      </c>
      <c r="U135" s="36">
        <f>SUMIFS(СВЦЭМ!$C$39:$C$782,СВЦЭМ!$A$39:$A$782,$A135,СВЦЭМ!$B$39:$B$782,U$119)+'СЕТ СН'!$I$9+СВЦЭМ!$D$10+'СЕТ СН'!$I$5-'СЕТ СН'!$I$17</f>
        <v>4034.1558931999998</v>
      </c>
      <c r="V135" s="36">
        <f>SUMIFS(СВЦЭМ!$C$39:$C$782,СВЦЭМ!$A$39:$A$782,$A135,СВЦЭМ!$B$39:$B$782,V$119)+'СЕТ СН'!$I$9+СВЦЭМ!$D$10+'СЕТ СН'!$I$5-'СЕТ СН'!$I$17</f>
        <v>4045.7076472799999</v>
      </c>
      <c r="W135" s="36">
        <f>SUMIFS(СВЦЭМ!$C$39:$C$782,СВЦЭМ!$A$39:$A$782,$A135,СВЦЭМ!$B$39:$B$782,W$119)+'СЕТ СН'!$I$9+СВЦЭМ!$D$10+'СЕТ СН'!$I$5-'СЕТ СН'!$I$17</f>
        <v>4060.1489685200004</v>
      </c>
      <c r="X135" s="36">
        <f>SUMIFS(СВЦЭМ!$C$39:$C$782,СВЦЭМ!$A$39:$A$782,$A135,СВЦЭМ!$B$39:$B$782,X$119)+'СЕТ СН'!$I$9+СВЦЭМ!$D$10+'СЕТ СН'!$I$5-'СЕТ СН'!$I$17</f>
        <v>4079.9589938600002</v>
      </c>
      <c r="Y135" s="36">
        <f>SUMIFS(СВЦЭМ!$C$39:$C$782,СВЦЭМ!$A$39:$A$782,$A135,СВЦЭМ!$B$39:$B$782,Y$119)+'СЕТ СН'!$I$9+СВЦЭМ!$D$10+'СЕТ СН'!$I$5-'СЕТ СН'!$I$17</f>
        <v>4098.9235411199998</v>
      </c>
    </row>
    <row r="136" spans="1:25" ht="15.75" x14ac:dyDescent="0.2">
      <c r="A136" s="35">
        <f t="shared" si="3"/>
        <v>44578</v>
      </c>
      <c r="B136" s="36">
        <f>SUMIFS(СВЦЭМ!$C$39:$C$782,СВЦЭМ!$A$39:$A$782,$A136,СВЦЭМ!$B$39:$B$782,B$119)+'СЕТ СН'!$I$9+СВЦЭМ!$D$10+'СЕТ СН'!$I$5-'СЕТ СН'!$I$17</f>
        <v>4127.88742155</v>
      </c>
      <c r="C136" s="36">
        <f>SUMIFS(СВЦЭМ!$C$39:$C$782,СВЦЭМ!$A$39:$A$782,$A136,СВЦЭМ!$B$39:$B$782,C$119)+'СЕТ СН'!$I$9+СВЦЭМ!$D$10+'СЕТ СН'!$I$5-'СЕТ СН'!$I$17</f>
        <v>4184.1400004900006</v>
      </c>
      <c r="D136" s="36">
        <f>SUMIFS(СВЦЭМ!$C$39:$C$782,СВЦЭМ!$A$39:$A$782,$A136,СВЦЭМ!$B$39:$B$782,D$119)+'СЕТ СН'!$I$9+СВЦЭМ!$D$10+'СЕТ СН'!$I$5-'СЕТ СН'!$I$17</f>
        <v>4192.9362160399996</v>
      </c>
      <c r="E136" s="36">
        <f>SUMIFS(СВЦЭМ!$C$39:$C$782,СВЦЭМ!$A$39:$A$782,$A136,СВЦЭМ!$B$39:$B$782,E$119)+'СЕТ СН'!$I$9+СВЦЭМ!$D$10+'СЕТ СН'!$I$5-'СЕТ СН'!$I$17</f>
        <v>4144.3086629999998</v>
      </c>
      <c r="F136" s="36">
        <f>SUMIFS(СВЦЭМ!$C$39:$C$782,СВЦЭМ!$A$39:$A$782,$A136,СВЦЭМ!$B$39:$B$782,F$119)+'СЕТ СН'!$I$9+СВЦЭМ!$D$10+'СЕТ СН'!$I$5-'СЕТ СН'!$I$17</f>
        <v>4145.3148590399996</v>
      </c>
      <c r="G136" s="36">
        <f>SUMIFS(СВЦЭМ!$C$39:$C$782,СВЦЭМ!$A$39:$A$782,$A136,СВЦЭМ!$B$39:$B$782,G$119)+'СЕТ СН'!$I$9+СВЦЭМ!$D$10+'СЕТ СН'!$I$5-'СЕТ СН'!$I$17</f>
        <v>4088.8639643000001</v>
      </c>
      <c r="H136" s="36">
        <f>SUMIFS(СВЦЭМ!$C$39:$C$782,СВЦЭМ!$A$39:$A$782,$A136,СВЦЭМ!$B$39:$B$782,H$119)+'СЕТ СН'!$I$9+СВЦЭМ!$D$10+'СЕТ СН'!$I$5-'СЕТ СН'!$I$17</f>
        <v>4062.08888467</v>
      </c>
      <c r="I136" s="36">
        <f>SUMIFS(СВЦЭМ!$C$39:$C$782,СВЦЭМ!$A$39:$A$782,$A136,СВЦЭМ!$B$39:$B$782,I$119)+'СЕТ СН'!$I$9+СВЦЭМ!$D$10+'СЕТ СН'!$I$5-'СЕТ СН'!$I$17</f>
        <v>4042.6234816200003</v>
      </c>
      <c r="J136" s="36">
        <f>SUMIFS(СВЦЭМ!$C$39:$C$782,СВЦЭМ!$A$39:$A$782,$A136,СВЦЭМ!$B$39:$B$782,J$119)+'СЕТ СН'!$I$9+СВЦЭМ!$D$10+'СЕТ СН'!$I$5-'СЕТ СН'!$I$17</f>
        <v>4061.5903409900002</v>
      </c>
      <c r="K136" s="36">
        <f>SUMIFS(СВЦЭМ!$C$39:$C$782,СВЦЭМ!$A$39:$A$782,$A136,СВЦЭМ!$B$39:$B$782,K$119)+'СЕТ СН'!$I$9+СВЦЭМ!$D$10+'СЕТ СН'!$I$5-'СЕТ СН'!$I$17</f>
        <v>4076.62883345</v>
      </c>
      <c r="L136" s="36">
        <f>SUMIFS(СВЦЭМ!$C$39:$C$782,СВЦЭМ!$A$39:$A$782,$A136,СВЦЭМ!$B$39:$B$782,L$119)+'СЕТ СН'!$I$9+СВЦЭМ!$D$10+'СЕТ СН'!$I$5-'СЕТ СН'!$I$17</f>
        <v>4088.6002195900001</v>
      </c>
      <c r="M136" s="36">
        <f>SUMIFS(СВЦЭМ!$C$39:$C$782,СВЦЭМ!$A$39:$A$782,$A136,СВЦЭМ!$B$39:$B$782,M$119)+'СЕТ СН'!$I$9+СВЦЭМ!$D$10+'СЕТ СН'!$I$5-'СЕТ СН'!$I$17</f>
        <v>4074.7516775700001</v>
      </c>
      <c r="N136" s="36">
        <f>SUMIFS(СВЦЭМ!$C$39:$C$782,СВЦЭМ!$A$39:$A$782,$A136,СВЦЭМ!$B$39:$B$782,N$119)+'СЕТ СН'!$I$9+СВЦЭМ!$D$10+'СЕТ СН'!$I$5-'СЕТ СН'!$I$17</f>
        <v>4072.2961151199997</v>
      </c>
      <c r="O136" s="36">
        <f>SUMIFS(СВЦЭМ!$C$39:$C$782,СВЦЭМ!$A$39:$A$782,$A136,СВЦЭМ!$B$39:$B$782,O$119)+'СЕТ СН'!$I$9+СВЦЭМ!$D$10+'СЕТ СН'!$I$5-'СЕТ СН'!$I$17</f>
        <v>4082.6604035700002</v>
      </c>
      <c r="P136" s="36">
        <f>SUMIFS(СВЦЭМ!$C$39:$C$782,СВЦЭМ!$A$39:$A$782,$A136,СВЦЭМ!$B$39:$B$782,P$119)+'СЕТ СН'!$I$9+СВЦЭМ!$D$10+'СЕТ СН'!$I$5-'СЕТ СН'!$I$17</f>
        <v>4083.0965123800001</v>
      </c>
      <c r="Q136" s="36">
        <f>SUMIFS(СВЦЭМ!$C$39:$C$782,СВЦЭМ!$A$39:$A$782,$A136,СВЦЭМ!$B$39:$B$782,Q$119)+'СЕТ СН'!$I$9+СВЦЭМ!$D$10+'СЕТ СН'!$I$5-'СЕТ СН'!$I$17</f>
        <v>4076.2360955900003</v>
      </c>
      <c r="R136" s="36">
        <f>SUMIFS(СВЦЭМ!$C$39:$C$782,СВЦЭМ!$A$39:$A$782,$A136,СВЦЭМ!$B$39:$B$782,R$119)+'СЕТ СН'!$I$9+СВЦЭМ!$D$10+'СЕТ СН'!$I$5-'СЕТ СН'!$I$17</f>
        <v>4065.8924238</v>
      </c>
      <c r="S136" s="36">
        <f>SUMIFS(СВЦЭМ!$C$39:$C$782,СВЦЭМ!$A$39:$A$782,$A136,СВЦЭМ!$B$39:$B$782,S$119)+'СЕТ СН'!$I$9+СВЦЭМ!$D$10+'СЕТ СН'!$I$5-'СЕТ СН'!$I$17</f>
        <v>4035.27302035</v>
      </c>
      <c r="T136" s="36">
        <f>SUMIFS(СВЦЭМ!$C$39:$C$782,СВЦЭМ!$A$39:$A$782,$A136,СВЦЭМ!$B$39:$B$782,T$119)+'СЕТ СН'!$I$9+СВЦЭМ!$D$10+'СЕТ СН'!$I$5-'СЕТ СН'!$I$17</f>
        <v>4073.0283670500003</v>
      </c>
      <c r="U136" s="36">
        <f>SUMIFS(СВЦЭМ!$C$39:$C$782,СВЦЭМ!$A$39:$A$782,$A136,СВЦЭМ!$B$39:$B$782,U$119)+'СЕТ СН'!$I$9+СВЦЭМ!$D$10+'СЕТ СН'!$I$5-'СЕТ СН'!$I$17</f>
        <v>4079.9419914</v>
      </c>
      <c r="V136" s="36">
        <f>SUMIFS(СВЦЭМ!$C$39:$C$782,СВЦЭМ!$A$39:$A$782,$A136,СВЦЭМ!$B$39:$B$782,V$119)+'СЕТ СН'!$I$9+СВЦЭМ!$D$10+'СЕТ СН'!$I$5-'СЕТ СН'!$I$17</f>
        <v>4078.22662021</v>
      </c>
      <c r="W136" s="36">
        <f>SUMIFS(СВЦЭМ!$C$39:$C$782,СВЦЭМ!$A$39:$A$782,$A136,СВЦЭМ!$B$39:$B$782,W$119)+'СЕТ СН'!$I$9+СВЦЭМ!$D$10+'СЕТ СН'!$I$5-'СЕТ СН'!$I$17</f>
        <v>4084.6361840899999</v>
      </c>
      <c r="X136" s="36">
        <f>SUMIFS(СВЦЭМ!$C$39:$C$782,СВЦЭМ!$A$39:$A$782,$A136,СВЦЭМ!$B$39:$B$782,X$119)+'СЕТ СН'!$I$9+СВЦЭМ!$D$10+'СЕТ СН'!$I$5-'СЕТ СН'!$I$17</f>
        <v>4100.0341799899998</v>
      </c>
      <c r="Y136" s="36">
        <f>SUMIFS(СВЦЭМ!$C$39:$C$782,СВЦЭМ!$A$39:$A$782,$A136,СВЦЭМ!$B$39:$B$782,Y$119)+'СЕТ СН'!$I$9+СВЦЭМ!$D$10+'СЕТ СН'!$I$5-'СЕТ СН'!$I$17</f>
        <v>4147.9835383099999</v>
      </c>
    </row>
    <row r="137" spans="1:25" ht="15.75" x14ac:dyDescent="0.2">
      <c r="A137" s="35">
        <f t="shared" si="3"/>
        <v>44579</v>
      </c>
      <c r="B137" s="36">
        <f>SUMIFS(СВЦЭМ!$C$39:$C$782,СВЦЭМ!$A$39:$A$782,$A137,СВЦЭМ!$B$39:$B$782,B$119)+'СЕТ СН'!$I$9+СВЦЭМ!$D$10+'СЕТ СН'!$I$5-'СЕТ СН'!$I$17</f>
        <v>4112.8394420599998</v>
      </c>
      <c r="C137" s="36">
        <f>SUMIFS(СВЦЭМ!$C$39:$C$782,СВЦЭМ!$A$39:$A$782,$A137,СВЦЭМ!$B$39:$B$782,C$119)+'СЕТ СН'!$I$9+СВЦЭМ!$D$10+'СЕТ СН'!$I$5-'СЕТ СН'!$I$17</f>
        <v>4137.5343573800001</v>
      </c>
      <c r="D137" s="36">
        <f>SUMIFS(СВЦЭМ!$C$39:$C$782,СВЦЭМ!$A$39:$A$782,$A137,СВЦЭМ!$B$39:$B$782,D$119)+'СЕТ СН'!$I$9+СВЦЭМ!$D$10+'СЕТ СН'!$I$5-'СЕТ СН'!$I$17</f>
        <v>4175.8904268599999</v>
      </c>
      <c r="E137" s="36">
        <f>SUMIFS(СВЦЭМ!$C$39:$C$782,СВЦЭМ!$A$39:$A$782,$A137,СВЦЭМ!$B$39:$B$782,E$119)+'СЕТ СН'!$I$9+СВЦЭМ!$D$10+'СЕТ СН'!$I$5-'СЕТ СН'!$I$17</f>
        <v>4182.4642778500001</v>
      </c>
      <c r="F137" s="36">
        <f>SUMIFS(СВЦЭМ!$C$39:$C$782,СВЦЭМ!$A$39:$A$782,$A137,СВЦЭМ!$B$39:$B$782,F$119)+'СЕТ СН'!$I$9+СВЦЭМ!$D$10+'СЕТ СН'!$I$5-'СЕТ СН'!$I$17</f>
        <v>4169.9967264300003</v>
      </c>
      <c r="G137" s="36">
        <f>SUMIFS(СВЦЭМ!$C$39:$C$782,СВЦЭМ!$A$39:$A$782,$A137,СВЦЭМ!$B$39:$B$782,G$119)+'СЕТ СН'!$I$9+СВЦЭМ!$D$10+'СЕТ СН'!$I$5-'СЕТ СН'!$I$17</f>
        <v>4135.02251299</v>
      </c>
      <c r="H137" s="36">
        <f>SUMIFS(СВЦЭМ!$C$39:$C$782,СВЦЭМ!$A$39:$A$782,$A137,СВЦЭМ!$B$39:$B$782,H$119)+'СЕТ СН'!$I$9+СВЦЭМ!$D$10+'СЕТ СН'!$I$5-'СЕТ СН'!$I$17</f>
        <v>4095.2538703</v>
      </c>
      <c r="I137" s="36">
        <f>SUMIFS(СВЦЭМ!$C$39:$C$782,СВЦЭМ!$A$39:$A$782,$A137,СВЦЭМ!$B$39:$B$782,I$119)+'СЕТ СН'!$I$9+СВЦЭМ!$D$10+'СЕТ СН'!$I$5-'СЕТ СН'!$I$17</f>
        <v>4067.6308236499999</v>
      </c>
      <c r="J137" s="36">
        <f>SUMIFS(СВЦЭМ!$C$39:$C$782,СВЦЭМ!$A$39:$A$782,$A137,СВЦЭМ!$B$39:$B$782,J$119)+'СЕТ СН'!$I$9+СВЦЭМ!$D$10+'СЕТ СН'!$I$5-'СЕТ СН'!$I$17</f>
        <v>4036.9132557100002</v>
      </c>
      <c r="K137" s="36">
        <f>SUMIFS(СВЦЭМ!$C$39:$C$782,СВЦЭМ!$A$39:$A$782,$A137,СВЦЭМ!$B$39:$B$782,K$119)+'СЕТ СН'!$I$9+СВЦЭМ!$D$10+'СЕТ СН'!$I$5-'СЕТ СН'!$I$17</f>
        <v>4060.85911179</v>
      </c>
      <c r="L137" s="36">
        <f>SUMIFS(СВЦЭМ!$C$39:$C$782,СВЦЭМ!$A$39:$A$782,$A137,СВЦЭМ!$B$39:$B$782,L$119)+'СЕТ СН'!$I$9+СВЦЭМ!$D$10+'СЕТ СН'!$I$5-'СЕТ СН'!$I$17</f>
        <v>4070.5152254700001</v>
      </c>
      <c r="M137" s="36">
        <f>SUMIFS(СВЦЭМ!$C$39:$C$782,СВЦЭМ!$A$39:$A$782,$A137,СВЦЭМ!$B$39:$B$782,M$119)+'СЕТ СН'!$I$9+СВЦЭМ!$D$10+'СЕТ СН'!$I$5-'СЕТ СН'!$I$17</f>
        <v>4090.1937657099998</v>
      </c>
      <c r="N137" s="36">
        <f>SUMIFS(СВЦЭМ!$C$39:$C$782,СВЦЭМ!$A$39:$A$782,$A137,СВЦЭМ!$B$39:$B$782,N$119)+'СЕТ СН'!$I$9+СВЦЭМ!$D$10+'СЕТ СН'!$I$5-'СЕТ СН'!$I$17</f>
        <v>4078.2332746900001</v>
      </c>
      <c r="O137" s="36">
        <f>SUMIFS(СВЦЭМ!$C$39:$C$782,СВЦЭМ!$A$39:$A$782,$A137,СВЦЭМ!$B$39:$B$782,O$119)+'СЕТ СН'!$I$9+СВЦЭМ!$D$10+'СЕТ СН'!$I$5-'СЕТ СН'!$I$17</f>
        <v>4093.19714574</v>
      </c>
      <c r="P137" s="36">
        <f>SUMIFS(СВЦЭМ!$C$39:$C$782,СВЦЭМ!$A$39:$A$782,$A137,СВЦЭМ!$B$39:$B$782,P$119)+'СЕТ СН'!$I$9+СВЦЭМ!$D$10+'СЕТ СН'!$I$5-'СЕТ СН'!$I$17</f>
        <v>4106.6806462700006</v>
      </c>
      <c r="Q137" s="36">
        <f>SUMIFS(СВЦЭМ!$C$39:$C$782,СВЦЭМ!$A$39:$A$782,$A137,СВЦЭМ!$B$39:$B$782,Q$119)+'СЕТ СН'!$I$9+СВЦЭМ!$D$10+'СЕТ СН'!$I$5-'СЕТ СН'!$I$17</f>
        <v>4111.3617564200003</v>
      </c>
      <c r="R137" s="36">
        <f>SUMIFS(СВЦЭМ!$C$39:$C$782,СВЦЭМ!$A$39:$A$782,$A137,СВЦЭМ!$B$39:$B$782,R$119)+'СЕТ СН'!$I$9+СВЦЭМ!$D$10+'СЕТ СН'!$I$5-'СЕТ СН'!$I$17</f>
        <v>4075.8447314300001</v>
      </c>
      <c r="S137" s="36">
        <f>SUMIFS(СВЦЭМ!$C$39:$C$782,СВЦЭМ!$A$39:$A$782,$A137,СВЦЭМ!$B$39:$B$782,S$119)+'СЕТ СН'!$I$9+СВЦЭМ!$D$10+'СЕТ СН'!$I$5-'СЕТ СН'!$I$17</f>
        <v>4065.3938560200004</v>
      </c>
      <c r="T137" s="36">
        <f>SUMIFS(СВЦЭМ!$C$39:$C$782,СВЦЭМ!$A$39:$A$782,$A137,СВЦЭМ!$B$39:$B$782,T$119)+'СЕТ СН'!$I$9+СВЦЭМ!$D$10+'СЕТ СН'!$I$5-'СЕТ СН'!$I$17</f>
        <v>4070.5383186999998</v>
      </c>
      <c r="U137" s="36">
        <f>SUMIFS(СВЦЭМ!$C$39:$C$782,СВЦЭМ!$A$39:$A$782,$A137,СВЦЭМ!$B$39:$B$782,U$119)+'СЕТ СН'!$I$9+СВЦЭМ!$D$10+'СЕТ СН'!$I$5-'СЕТ СН'!$I$17</f>
        <v>4056.0550014500004</v>
      </c>
      <c r="V137" s="36">
        <f>SUMIFS(СВЦЭМ!$C$39:$C$782,СВЦЭМ!$A$39:$A$782,$A137,СВЦЭМ!$B$39:$B$782,V$119)+'СЕТ СН'!$I$9+СВЦЭМ!$D$10+'СЕТ СН'!$I$5-'СЕТ СН'!$I$17</f>
        <v>4048.2247505</v>
      </c>
      <c r="W137" s="36">
        <f>SUMIFS(СВЦЭМ!$C$39:$C$782,СВЦЭМ!$A$39:$A$782,$A137,СВЦЭМ!$B$39:$B$782,W$119)+'СЕТ СН'!$I$9+СВЦЭМ!$D$10+'СЕТ СН'!$I$5-'СЕТ СН'!$I$17</f>
        <v>4064.3114640900003</v>
      </c>
      <c r="X137" s="36">
        <f>SUMIFS(СВЦЭМ!$C$39:$C$782,СВЦЭМ!$A$39:$A$782,$A137,СВЦЭМ!$B$39:$B$782,X$119)+'СЕТ СН'!$I$9+СВЦЭМ!$D$10+'СЕТ СН'!$I$5-'СЕТ СН'!$I$17</f>
        <v>4083.5510511800003</v>
      </c>
      <c r="Y137" s="36">
        <f>SUMIFS(СВЦЭМ!$C$39:$C$782,СВЦЭМ!$A$39:$A$782,$A137,СВЦЭМ!$B$39:$B$782,Y$119)+'СЕТ СН'!$I$9+СВЦЭМ!$D$10+'СЕТ СН'!$I$5-'СЕТ СН'!$I$17</f>
        <v>4085.75420166</v>
      </c>
    </row>
    <row r="138" spans="1:25" ht="15.75" x14ac:dyDescent="0.2">
      <c r="A138" s="35">
        <f t="shared" si="3"/>
        <v>44580</v>
      </c>
      <c r="B138" s="36">
        <f>SUMIFS(СВЦЭМ!$C$39:$C$782,СВЦЭМ!$A$39:$A$782,$A138,СВЦЭМ!$B$39:$B$782,B$119)+'СЕТ СН'!$I$9+СВЦЭМ!$D$10+'СЕТ СН'!$I$5-'СЕТ СН'!$I$17</f>
        <v>4146.5603280100004</v>
      </c>
      <c r="C138" s="36">
        <f>SUMIFS(СВЦЭМ!$C$39:$C$782,СВЦЭМ!$A$39:$A$782,$A138,СВЦЭМ!$B$39:$B$782,C$119)+'СЕТ СН'!$I$9+СВЦЭМ!$D$10+'СЕТ СН'!$I$5-'СЕТ СН'!$I$17</f>
        <v>4170.0175837500001</v>
      </c>
      <c r="D138" s="36">
        <f>SUMIFS(СВЦЭМ!$C$39:$C$782,СВЦЭМ!$A$39:$A$782,$A138,СВЦЭМ!$B$39:$B$782,D$119)+'СЕТ СН'!$I$9+СВЦЭМ!$D$10+'СЕТ СН'!$I$5-'СЕТ СН'!$I$17</f>
        <v>4193.1740387500004</v>
      </c>
      <c r="E138" s="36">
        <f>SUMIFS(СВЦЭМ!$C$39:$C$782,СВЦЭМ!$A$39:$A$782,$A138,СВЦЭМ!$B$39:$B$782,E$119)+'СЕТ СН'!$I$9+СВЦЭМ!$D$10+'СЕТ СН'!$I$5-'СЕТ СН'!$I$17</f>
        <v>4196.0796456799999</v>
      </c>
      <c r="F138" s="36">
        <f>SUMIFS(СВЦЭМ!$C$39:$C$782,СВЦЭМ!$A$39:$A$782,$A138,СВЦЭМ!$B$39:$B$782,F$119)+'СЕТ СН'!$I$9+СВЦЭМ!$D$10+'СЕТ СН'!$I$5-'СЕТ СН'!$I$17</f>
        <v>4185.8166859900002</v>
      </c>
      <c r="G138" s="36">
        <f>SUMIFS(СВЦЭМ!$C$39:$C$782,СВЦЭМ!$A$39:$A$782,$A138,СВЦЭМ!$B$39:$B$782,G$119)+'СЕТ СН'!$I$9+СВЦЭМ!$D$10+'СЕТ СН'!$I$5-'СЕТ СН'!$I$17</f>
        <v>4143.1977691700004</v>
      </c>
      <c r="H138" s="36">
        <f>SUMIFS(СВЦЭМ!$C$39:$C$782,СВЦЭМ!$A$39:$A$782,$A138,СВЦЭМ!$B$39:$B$782,H$119)+'СЕТ СН'!$I$9+СВЦЭМ!$D$10+'СЕТ СН'!$I$5-'СЕТ СН'!$I$17</f>
        <v>4108.4761061400004</v>
      </c>
      <c r="I138" s="36">
        <f>SUMIFS(СВЦЭМ!$C$39:$C$782,СВЦЭМ!$A$39:$A$782,$A138,СВЦЭМ!$B$39:$B$782,I$119)+'СЕТ СН'!$I$9+СВЦЭМ!$D$10+'СЕТ СН'!$I$5-'СЕТ СН'!$I$17</f>
        <v>4082.3886099400002</v>
      </c>
      <c r="J138" s="36">
        <f>SUMIFS(СВЦЭМ!$C$39:$C$782,СВЦЭМ!$A$39:$A$782,$A138,СВЦЭМ!$B$39:$B$782,J$119)+'СЕТ СН'!$I$9+СВЦЭМ!$D$10+'СЕТ СН'!$I$5-'СЕТ СН'!$I$17</f>
        <v>4064.0861304600003</v>
      </c>
      <c r="K138" s="36">
        <f>SUMIFS(СВЦЭМ!$C$39:$C$782,СВЦЭМ!$A$39:$A$782,$A138,СВЦЭМ!$B$39:$B$782,K$119)+'СЕТ СН'!$I$9+СВЦЭМ!$D$10+'СЕТ СН'!$I$5-'СЕТ СН'!$I$17</f>
        <v>4063.2817365600004</v>
      </c>
      <c r="L138" s="36">
        <f>SUMIFS(СВЦЭМ!$C$39:$C$782,СВЦЭМ!$A$39:$A$782,$A138,СВЦЭМ!$B$39:$B$782,L$119)+'СЕТ СН'!$I$9+СВЦЭМ!$D$10+'СЕТ СН'!$I$5-'СЕТ СН'!$I$17</f>
        <v>4070.6114056599999</v>
      </c>
      <c r="M138" s="36">
        <f>SUMIFS(СВЦЭМ!$C$39:$C$782,СВЦЭМ!$A$39:$A$782,$A138,СВЦЭМ!$B$39:$B$782,M$119)+'СЕТ СН'!$I$9+СВЦЭМ!$D$10+'СЕТ СН'!$I$5-'СЕТ СН'!$I$17</f>
        <v>4076.9939897100003</v>
      </c>
      <c r="N138" s="36">
        <f>SUMIFS(СВЦЭМ!$C$39:$C$782,СВЦЭМ!$A$39:$A$782,$A138,СВЦЭМ!$B$39:$B$782,N$119)+'СЕТ СН'!$I$9+СВЦЭМ!$D$10+'СЕТ СН'!$I$5-'СЕТ СН'!$I$17</f>
        <v>4080.5918517600003</v>
      </c>
      <c r="O138" s="36">
        <f>SUMIFS(СВЦЭМ!$C$39:$C$782,СВЦЭМ!$A$39:$A$782,$A138,СВЦЭМ!$B$39:$B$782,O$119)+'СЕТ СН'!$I$9+СВЦЭМ!$D$10+'СЕТ СН'!$I$5-'СЕТ СН'!$I$17</f>
        <v>4118.7921802999999</v>
      </c>
      <c r="P138" s="36">
        <f>SUMIFS(СВЦЭМ!$C$39:$C$782,СВЦЭМ!$A$39:$A$782,$A138,СВЦЭМ!$B$39:$B$782,P$119)+'СЕТ СН'!$I$9+СВЦЭМ!$D$10+'СЕТ СН'!$I$5-'СЕТ СН'!$I$17</f>
        <v>4121.2301897799998</v>
      </c>
      <c r="Q138" s="36">
        <f>SUMIFS(СВЦЭМ!$C$39:$C$782,СВЦЭМ!$A$39:$A$782,$A138,СВЦЭМ!$B$39:$B$782,Q$119)+'СЕТ СН'!$I$9+СВЦЭМ!$D$10+'СЕТ СН'!$I$5-'СЕТ СН'!$I$17</f>
        <v>4114.3686081100004</v>
      </c>
      <c r="R138" s="36">
        <f>SUMIFS(СВЦЭМ!$C$39:$C$782,СВЦЭМ!$A$39:$A$782,$A138,СВЦЭМ!$B$39:$B$782,R$119)+'СЕТ СН'!$I$9+СВЦЭМ!$D$10+'СЕТ СН'!$I$5-'СЕТ СН'!$I$17</f>
        <v>4088.7869485199999</v>
      </c>
      <c r="S138" s="36">
        <f>SUMIFS(СВЦЭМ!$C$39:$C$782,СВЦЭМ!$A$39:$A$782,$A138,СВЦЭМ!$B$39:$B$782,S$119)+'СЕТ СН'!$I$9+СВЦЭМ!$D$10+'СЕТ СН'!$I$5-'СЕТ СН'!$I$17</f>
        <v>4064.7402520300002</v>
      </c>
      <c r="T138" s="36">
        <f>SUMIFS(СВЦЭМ!$C$39:$C$782,СВЦЭМ!$A$39:$A$782,$A138,СВЦЭМ!$B$39:$B$782,T$119)+'СЕТ СН'!$I$9+СВЦЭМ!$D$10+'СЕТ СН'!$I$5-'СЕТ СН'!$I$17</f>
        <v>4055.7308071500001</v>
      </c>
      <c r="U138" s="36">
        <f>SUMIFS(СВЦЭМ!$C$39:$C$782,СВЦЭМ!$A$39:$A$782,$A138,СВЦЭМ!$B$39:$B$782,U$119)+'СЕТ СН'!$I$9+СВЦЭМ!$D$10+'СЕТ СН'!$I$5-'СЕТ СН'!$I$17</f>
        <v>4061.0087240900002</v>
      </c>
      <c r="V138" s="36">
        <f>SUMIFS(СВЦЭМ!$C$39:$C$782,СВЦЭМ!$A$39:$A$782,$A138,СВЦЭМ!$B$39:$B$782,V$119)+'СЕТ СН'!$I$9+СВЦЭМ!$D$10+'СЕТ СН'!$I$5-'СЕТ СН'!$I$17</f>
        <v>4053.47793099</v>
      </c>
      <c r="W138" s="36">
        <f>SUMIFS(СВЦЭМ!$C$39:$C$782,СВЦЭМ!$A$39:$A$782,$A138,СВЦЭМ!$B$39:$B$782,W$119)+'СЕТ СН'!$I$9+СВЦЭМ!$D$10+'СЕТ СН'!$I$5-'СЕТ СН'!$I$17</f>
        <v>4065.7641124700003</v>
      </c>
      <c r="X138" s="36">
        <f>SUMIFS(СВЦЭМ!$C$39:$C$782,СВЦЭМ!$A$39:$A$782,$A138,СВЦЭМ!$B$39:$B$782,X$119)+'СЕТ СН'!$I$9+СВЦЭМ!$D$10+'СЕТ СН'!$I$5-'СЕТ СН'!$I$17</f>
        <v>4083.5960933800002</v>
      </c>
      <c r="Y138" s="36">
        <f>SUMIFS(СВЦЭМ!$C$39:$C$782,СВЦЭМ!$A$39:$A$782,$A138,СВЦЭМ!$B$39:$B$782,Y$119)+'СЕТ СН'!$I$9+СВЦЭМ!$D$10+'СЕТ СН'!$I$5-'СЕТ СН'!$I$17</f>
        <v>4093.1103003500002</v>
      </c>
    </row>
    <row r="139" spans="1:25" ht="15.75" x14ac:dyDescent="0.2">
      <c r="A139" s="35">
        <f t="shared" si="3"/>
        <v>44581</v>
      </c>
      <c r="B139" s="36">
        <f>SUMIFS(СВЦЭМ!$C$39:$C$782,СВЦЭМ!$A$39:$A$782,$A139,СВЦЭМ!$B$39:$B$782,B$119)+'СЕТ СН'!$I$9+СВЦЭМ!$D$10+'СЕТ СН'!$I$5-'СЕТ СН'!$I$17</f>
        <v>4123.4339664899999</v>
      </c>
      <c r="C139" s="36">
        <f>SUMIFS(СВЦЭМ!$C$39:$C$782,СВЦЭМ!$A$39:$A$782,$A139,СВЦЭМ!$B$39:$B$782,C$119)+'СЕТ СН'!$I$9+СВЦЭМ!$D$10+'СЕТ СН'!$I$5-'СЕТ СН'!$I$17</f>
        <v>4129.1137888699996</v>
      </c>
      <c r="D139" s="36">
        <f>SUMIFS(СВЦЭМ!$C$39:$C$782,СВЦЭМ!$A$39:$A$782,$A139,СВЦЭМ!$B$39:$B$782,D$119)+'СЕТ СН'!$I$9+СВЦЭМ!$D$10+'СЕТ СН'!$I$5-'СЕТ СН'!$I$17</f>
        <v>4174.9560121599998</v>
      </c>
      <c r="E139" s="36">
        <f>SUMIFS(СВЦЭМ!$C$39:$C$782,СВЦЭМ!$A$39:$A$782,$A139,СВЦЭМ!$B$39:$B$782,E$119)+'СЕТ СН'!$I$9+СВЦЭМ!$D$10+'СЕТ СН'!$I$5-'СЕТ СН'!$I$17</f>
        <v>4190.41731961</v>
      </c>
      <c r="F139" s="36">
        <f>SUMIFS(СВЦЭМ!$C$39:$C$782,СВЦЭМ!$A$39:$A$782,$A139,СВЦЭМ!$B$39:$B$782,F$119)+'СЕТ СН'!$I$9+СВЦЭМ!$D$10+'СЕТ СН'!$I$5-'СЕТ СН'!$I$17</f>
        <v>4182.1325284699997</v>
      </c>
      <c r="G139" s="36">
        <f>SUMIFS(СВЦЭМ!$C$39:$C$782,СВЦЭМ!$A$39:$A$782,$A139,СВЦЭМ!$B$39:$B$782,G$119)+'СЕТ СН'!$I$9+СВЦЭМ!$D$10+'СЕТ СН'!$I$5-'СЕТ СН'!$I$17</f>
        <v>4160.4384932299999</v>
      </c>
      <c r="H139" s="36">
        <f>SUMIFS(СВЦЭМ!$C$39:$C$782,СВЦЭМ!$A$39:$A$782,$A139,СВЦЭМ!$B$39:$B$782,H$119)+'СЕТ СН'!$I$9+СВЦЭМ!$D$10+'СЕТ СН'!$I$5-'СЕТ СН'!$I$17</f>
        <v>4106.9938348800006</v>
      </c>
      <c r="I139" s="36">
        <f>SUMIFS(СВЦЭМ!$C$39:$C$782,СВЦЭМ!$A$39:$A$782,$A139,СВЦЭМ!$B$39:$B$782,I$119)+'СЕТ СН'!$I$9+СВЦЭМ!$D$10+'СЕТ СН'!$I$5-'СЕТ СН'!$I$17</f>
        <v>4078.76197022</v>
      </c>
      <c r="J139" s="36">
        <f>SUMIFS(СВЦЭМ!$C$39:$C$782,СВЦЭМ!$A$39:$A$782,$A139,СВЦЭМ!$B$39:$B$782,J$119)+'СЕТ СН'!$I$9+СВЦЭМ!$D$10+'СЕТ СН'!$I$5-'СЕТ СН'!$I$17</f>
        <v>4065.77148734</v>
      </c>
      <c r="K139" s="36">
        <f>SUMIFS(СВЦЭМ!$C$39:$C$782,СВЦЭМ!$A$39:$A$782,$A139,СВЦЭМ!$B$39:$B$782,K$119)+'СЕТ СН'!$I$9+СВЦЭМ!$D$10+'СЕТ СН'!$I$5-'СЕТ СН'!$I$17</f>
        <v>4062.2152589100001</v>
      </c>
      <c r="L139" s="36">
        <f>SUMIFS(СВЦЭМ!$C$39:$C$782,СВЦЭМ!$A$39:$A$782,$A139,СВЦЭМ!$B$39:$B$782,L$119)+'СЕТ СН'!$I$9+СВЦЭМ!$D$10+'СЕТ СН'!$I$5-'СЕТ СН'!$I$17</f>
        <v>4063.8007398600002</v>
      </c>
      <c r="M139" s="36">
        <f>SUMIFS(СВЦЭМ!$C$39:$C$782,СВЦЭМ!$A$39:$A$782,$A139,СВЦЭМ!$B$39:$B$782,M$119)+'СЕТ СН'!$I$9+СВЦЭМ!$D$10+'СЕТ СН'!$I$5-'СЕТ СН'!$I$17</f>
        <v>4069.3458519000001</v>
      </c>
      <c r="N139" s="36">
        <f>SUMIFS(СВЦЭМ!$C$39:$C$782,СВЦЭМ!$A$39:$A$782,$A139,СВЦЭМ!$B$39:$B$782,N$119)+'СЕТ СН'!$I$9+СВЦЭМ!$D$10+'СЕТ СН'!$I$5-'СЕТ СН'!$I$17</f>
        <v>4095.6799081200002</v>
      </c>
      <c r="O139" s="36">
        <f>SUMIFS(СВЦЭМ!$C$39:$C$782,СВЦЭМ!$A$39:$A$782,$A139,СВЦЭМ!$B$39:$B$782,O$119)+'СЕТ СН'!$I$9+СВЦЭМ!$D$10+'СЕТ СН'!$I$5-'СЕТ СН'!$I$17</f>
        <v>4114.8488868200002</v>
      </c>
      <c r="P139" s="36">
        <f>SUMIFS(СВЦЭМ!$C$39:$C$782,СВЦЭМ!$A$39:$A$782,$A139,СВЦЭМ!$B$39:$B$782,P$119)+'СЕТ СН'!$I$9+СВЦЭМ!$D$10+'СЕТ СН'!$I$5-'СЕТ СН'!$I$17</f>
        <v>4112.70162712</v>
      </c>
      <c r="Q139" s="36">
        <f>SUMIFS(СВЦЭМ!$C$39:$C$782,СВЦЭМ!$A$39:$A$782,$A139,СВЦЭМ!$B$39:$B$782,Q$119)+'СЕТ СН'!$I$9+СВЦЭМ!$D$10+'СЕТ СН'!$I$5-'СЕТ СН'!$I$17</f>
        <v>4102.6325275899999</v>
      </c>
      <c r="R139" s="36">
        <f>SUMIFS(СВЦЭМ!$C$39:$C$782,СВЦЭМ!$A$39:$A$782,$A139,СВЦЭМ!$B$39:$B$782,R$119)+'СЕТ СН'!$I$9+СВЦЭМ!$D$10+'СЕТ СН'!$I$5-'СЕТ СН'!$I$17</f>
        <v>4076.3746339899999</v>
      </c>
      <c r="S139" s="36">
        <f>SUMIFS(СВЦЭМ!$C$39:$C$782,СВЦЭМ!$A$39:$A$782,$A139,СВЦЭМ!$B$39:$B$782,S$119)+'СЕТ СН'!$I$9+СВЦЭМ!$D$10+'СЕТ СН'!$I$5-'СЕТ СН'!$I$17</f>
        <v>4051.7216104099998</v>
      </c>
      <c r="T139" s="36">
        <f>SUMIFS(СВЦЭМ!$C$39:$C$782,СВЦЭМ!$A$39:$A$782,$A139,СВЦЭМ!$B$39:$B$782,T$119)+'СЕТ СН'!$I$9+СВЦЭМ!$D$10+'СЕТ СН'!$I$5-'СЕТ СН'!$I$17</f>
        <v>4044.2984032900004</v>
      </c>
      <c r="U139" s="36">
        <f>SUMIFS(СВЦЭМ!$C$39:$C$782,СВЦЭМ!$A$39:$A$782,$A139,СВЦЭМ!$B$39:$B$782,U$119)+'СЕТ СН'!$I$9+СВЦЭМ!$D$10+'СЕТ СН'!$I$5-'СЕТ СН'!$I$17</f>
        <v>4053.99993124</v>
      </c>
      <c r="V139" s="36">
        <f>SUMIFS(СВЦЭМ!$C$39:$C$782,СВЦЭМ!$A$39:$A$782,$A139,СВЦЭМ!$B$39:$B$782,V$119)+'СЕТ СН'!$I$9+СВЦЭМ!$D$10+'СЕТ СН'!$I$5-'СЕТ СН'!$I$17</f>
        <v>4066.1870862400001</v>
      </c>
      <c r="W139" s="36">
        <f>SUMIFS(СВЦЭМ!$C$39:$C$782,СВЦЭМ!$A$39:$A$782,$A139,СВЦЭМ!$B$39:$B$782,W$119)+'СЕТ СН'!$I$9+СВЦЭМ!$D$10+'СЕТ СН'!$I$5-'СЕТ СН'!$I$17</f>
        <v>4081.3098617800001</v>
      </c>
      <c r="X139" s="36">
        <f>SUMIFS(СВЦЭМ!$C$39:$C$782,СВЦЭМ!$A$39:$A$782,$A139,СВЦЭМ!$B$39:$B$782,X$119)+'СЕТ СН'!$I$9+СВЦЭМ!$D$10+'СЕТ СН'!$I$5-'СЕТ СН'!$I$17</f>
        <v>4107.7052462499996</v>
      </c>
      <c r="Y139" s="36">
        <f>SUMIFS(СВЦЭМ!$C$39:$C$782,СВЦЭМ!$A$39:$A$782,$A139,СВЦЭМ!$B$39:$B$782,Y$119)+'СЕТ СН'!$I$9+СВЦЭМ!$D$10+'СЕТ СН'!$I$5-'СЕТ СН'!$I$17</f>
        <v>4139.6708250600004</v>
      </c>
    </row>
    <row r="140" spans="1:25" ht="15.75" x14ac:dyDescent="0.2">
      <c r="A140" s="35">
        <f t="shared" si="3"/>
        <v>44582</v>
      </c>
      <c r="B140" s="36">
        <f>SUMIFS(СВЦЭМ!$C$39:$C$782,СВЦЭМ!$A$39:$A$782,$A140,СВЦЭМ!$B$39:$B$782,B$119)+'СЕТ СН'!$I$9+СВЦЭМ!$D$10+'СЕТ СН'!$I$5-'СЕТ СН'!$I$17</f>
        <v>4118.4402939700003</v>
      </c>
      <c r="C140" s="36">
        <f>SUMIFS(СВЦЭМ!$C$39:$C$782,СВЦЭМ!$A$39:$A$782,$A140,СВЦЭМ!$B$39:$B$782,C$119)+'СЕТ СН'!$I$9+СВЦЭМ!$D$10+'СЕТ СН'!$I$5-'СЕТ СН'!$I$17</f>
        <v>4116.1331712400006</v>
      </c>
      <c r="D140" s="36">
        <f>SUMIFS(СВЦЭМ!$C$39:$C$782,СВЦЭМ!$A$39:$A$782,$A140,СВЦЭМ!$B$39:$B$782,D$119)+'СЕТ СН'!$I$9+СВЦЭМ!$D$10+'СЕТ СН'!$I$5-'СЕТ СН'!$I$17</f>
        <v>4140.0329393399998</v>
      </c>
      <c r="E140" s="36">
        <f>SUMIFS(СВЦЭМ!$C$39:$C$782,СВЦЭМ!$A$39:$A$782,$A140,СВЦЭМ!$B$39:$B$782,E$119)+'СЕТ СН'!$I$9+СВЦЭМ!$D$10+'СЕТ СН'!$I$5-'СЕТ СН'!$I$17</f>
        <v>4132.7592943199998</v>
      </c>
      <c r="F140" s="36">
        <f>SUMIFS(СВЦЭМ!$C$39:$C$782,СВЦЭМ!$A$39:$A$782,$A140,СВЦЭМ!$B$39:$B$782,F$119)+'СЕТ СН'!$I$9+СВЦЭМ!$D$10+'СЕТ СН'!$I$5-'СЕТ СН'!$I$17</f>
        <v>4123.4414996100004</v>
      </c>
      <c r="G140" s="36">
        <f>SUMIFS(СВЦЭМ!$C$39:$C$782,СВЦЭМ!$A$39:$A$782,$A140,СВЦЭМ!$B$39:$B$782,G$119)+'СЕТ СН'!$I$9+СВЦЭМ!$D$10+'СЕТ СН'!$I$5-'СЕТ СН'!$I$17</f>
        <v>4118.6112467599996</v>
      </c>
      <c r="H140" s="36">
        <f>SUMIFS(СВЦЭМ!$C$39:$C$782,СВЦЭМ!$A$39:$A$782,$A140,СВЦЭМ!$B$39:$B$782,H$119)+'СЕТ СН'!$I$9+СВЦЭМ!$D$10+'СЕТ СН'!$I$5-'СЕТ СН'!$I$17</f>
        <v>4074.3920481599998</v>
      </c>
      <c r="I140" s="36">
        <f>SUMIFS(СВЦЭМ!$C$39:$C$782,СВЦЭМ!$A$39:$A$782,$A140,СВЦЭМ!$B$39:$B$782,I$119)+'СЕТ СН'!$I$9+СВЦЭМ!$D$10+'СЕТ СН'!$I$5-'СЕТ СН'!$I$17</f>
        <v>4081.0456852300003</v>
      </c>
      <c r="J140" s="36">
        <f>SUMIFS(СВЦЭМ!$C$39:$C$782,СВЦЭМ!$A$39:$A$782,$A140,СВЦЭМ!$B$39:$B$782,J$119)+'СЕТ СН'!$I$9+СВЦЭМ!$D$10+'СЕТ СН'!$I$5-'СЕТ СН'!$I$17</f>
        <v>4081.9167814399998</v>
      </c>
      <c r="K140" s="36">
        <f>SUMIFS(СВЦЭМ!$C$39:$C$782,СВЦЭМ!$A$39:$A$782,$A140,СВЦЭМ!$B$39:$B$782,K$119)+'СЕТ СН'!$I$9+СВЦЭМ!$D$10+'СЕТ СН'!$I$5-'СЕТ СН'!$I$17</f>
        <v>4045.5709714200002</v>
      </c>
      <c r="L140" s="36">
        <f>SUMIFS(СВЦЭМ!$C$39:$C$782,СВЦЭМ!$A$39:$A$782,$A140,СВЦЭМ!$B$39:$B$782,L$119)+'СЕТ СН'!$I$9+СВЦЭМ!$D$10+'СЕТ СН'!$I$5-'СЕТ СН'!$I$17</f>
        <v>4053.0418958099999</v>
      </c>
      <c r="M140" s="36">
        <f>SUMIFS(СВЦЭМ!$C$39:$C$782,СВЦЭМ!$A$39:$A$782,$A140,СВЦЭМ!$B$39:$B$782,M$119)+'СЕТ СН'!$I$9+СВЦЭМ!$D$10+'СЕТ СН'!$I$5-'СЕТ СН'!$I$17</f>
        <v>4077.93886466</v>
      </c>
      <c r="N140" s="36">
        <f>SUMIFS(СВЦЭМ!$C$39:$C$782,СВЦЭМ!$A$39:$A$782,$A140,СВЦЭМ!$B$39:$B$782,N$119)+'СЕТ СН'!$I$9+СВЦЭМ!$D$10+'СЕТ СН'!$I$5-'СЕТ СН'!$I$17</f>
        <v>4100.2885373400004</v>
      </c>
      <c r="O140" s="36">
        <f>SUMIFS(СВЦЭМ!$C$39:$C$782,СВЦЭМ!$A$39:$A$782,$A140,СВЦЭМ!$B$39:$B$782,O$119)+'СЕТ СН'!$I$9+СВЦЭМ!$D$10+'СЕТ СН'!$I$5-'СЕТ СН'!$I$17</f>
        <v>4137.6179378500001</v>
      </c>
      <c r="P140" s="36">
        <f>SUMIFS(СВЦЭМ!$C$39:$C$782,СВЦЭМ!$A$39:$A$782,$A140,СВЦЭМ!$B$39:$B$782,P$119)+'СЕТ СН'!$I$9+СВЦЭМ!$D$10+'СЕТ СН'!$I$5-'СЕТ СН'!$I$17</f>
        <v>4135.1926379100005</v>
      </c>
      <c r="Q140" s="36">
        <f>SUMIFS(СВЦЭМ!$C$39:$C$782,СВЦЭМ!$A$39:$A$782,$A140,СВЦЭМ!$B$39:$B$782,Q$119)+'СЕТ СН'!$I$9+СВЦЭМ!$D$10+'СЕТ СН'!$I$5-'СЕТ СН'!$I$17</f>
        <v>4129.6779700000006</v>
      </c>
      <c r="R140" s="36">
        <f>SUMIFS(СВЦЭМ!$C$39:$C$782,СВЦЭМ!$A$39:$A$782,$A140,СВЦЭМ!$B$39:$B$782,R$119)+'СЕТ СН'!$I$9+СВЦЭМ!$D$10+'СЕТ СН'!$I$5-'СЕТ СН'!$I$17</f>
        <v>4102.3802999</v>
      </c>
      <c r="S140" s="36">
        <f>SUMIFS(СВЦЭМ!$C$39:$C$782,СВЦЭМ!$A$39:$A$782,$A140,СВЦЭМ!$B$39:$B$782,S$119)+'СЕТ СН'!$I$9+СВЦЭМ!$D$10+'СЕТ СН'!$I$5-'СЕТ СН'!$I$17</f>
        <v>4064.06159106</v>
      </c>
      <c r="T140" s="36">
        <f>SUMIFS(СВЦЭМ!$C$39:$C$782,СВЦЭМ!$A$39:$A$782,$A140,СВЦЭМ!$B$39:$B$782,T$119)+'СЕТ СН'!$I$9+СВЦЭМ!$D$10+'СЕТ СН'!$I$5-'СЕТ СН'!$I$17</f>
        <v>4050.7884494999998</v>
      </c>
      <c r="U140" s="36">
        <f>SUMIFS(СВЦЭМ!$C$39:$C$782,СВЦЭМ!$A$39:$A$782,$A140,СВЦЭМ!$B$39:$B$782,U$119)+'СЕТ СН'!$I$9+СВЦЭМ!$D$10+'СЕТ СН'!$I$5-'СЕТ СН'!$I$17</f>
        <v>4061.0924147000001</v>
      </c>
      <c r="V140" s="36">
        <f>SUMIFS(СВЦЭМ!$C$39:$C$782,СВЦЭМ!$A$39:$A$782,$A140,СВЦЭМ!$B$39:$B$782,V$119)+'СЕТ СН'!$I$9+СВЦЭМ!$D$10+'СЕТ СН'!$I$5-'СЕТ СН'!$I$17</f>
        <v>4064.3035960699999</v>
      </c>
      <c r="W140" s="36">
        <f>SUMIFS(СВЦЭМ!$C$39:$C$782,СВЦЭМ!$A$39:$A$782,$A140,СВЦЭМ!$B$39:$B$782,W$119)+'СЕТ СН'!$I$9+СВЦЭМ!$D$10+'СЕТ СН'!$I$5-'СЕТ СН'!$I$17</f>
        <v>4079.3513815699998</v>
      </c>
      <c r="X140" s="36">
        <f>SUMIFS(СВЦЭМ!$C$39:$C$782,СВЦЭМ!$A$39:$A$782,$A140,СВЦЭМ!$B$39:$B$782,X$119)+'СЕТ СН'!$I$9+СВЦЭМ!$D$10+'СЕТ СН'!$I$5-'СЕТ СН'!$I$17</f>
        <v>4110.0053980800003</v>
      </c>
      <c r="Y140" s="36">
        <f>SUMIFS(СВЦЭМ!$C$39:$C$782,СВЦЭМ!$A$39:$A$782,$A140,СВЦЭМ!$B$39:$B$782,Y$119)+'СЕТ СН'!$I$9+СВЦЭМ!$D$10+'СЕТ СН'!$I$5-'СЕТ СН'!$I$17</f>
        <v>4146.2753572800002</v>
      </c>
    </row>
    <row r="141" spans="1:25" ht="15.75" x14ac:dyDescent="0.2">
      <c r="A141" s="35">
        <f t="shared" si="3"/>
        <v>44583</v>
      </c>
      <c r="B141" s="36">
        <f>SUMIFS(СВЦЭМ!$C$39:$C$782,СВЦЭМ!$A$39:$A$782,$A141,СВЦЭМ!$B$39:$B$782,B$119)+'СЕТ СН'!$I$9+СВЦЭМ!$D$10+'СЕТ СН'!$I$5-'СЕТ СН'!$I$17</f>
        <v>4167.5164601400002</v>
      </c>
      <c r="C141" s="36">
        <f>SUMIFS(СВЦЭМ!$C$39:$C$782,СВЦЭМ!$A$39:$A$782,$A141,СВЦЭМ!$B$39:$B$782,C$119)+'СЕТ СН'!$I$9+СВЦЭМ!$D$10+'СЕТ СН'!$I$5-'СЕТ СН'!$I$17</f>
        <v>4172.6276171899999</v>
      </c>
      <c r="D141" s="36">
        <f>SUMIFS(СВЦЭМ!$C$39:$C$782,СВЦЭМ!$A$39:$A$782,$A141,СВЦЭМ!$B$39:$B$782,D$119)+'СЕТ СН'!$I$9+СВЦЭМ!$D$10+'СЕТ СН'!$I$5-'СЕТ СН'!$I$17</f>
        <v>4199.7487415800006</v>
      </c>
      <c r="E141" s="36">
        <f>SUMIFS(СВЦЭМ!$C$39:$C$782,СВЦЭМ!$A$39:$A$782,$A141,СВЦЭМ!$B$39:$B$782,E$119)+'СЕТ СН'!$I$9+СВЦЭМ!$D$10+'СЕТ СН'!$I$5-'СЕТ СН'!$I$17</f>
        <v>4208.9006503999999</v>
      </c>
      <c r="F141" s="36">
        <f>SUMIFS(СВЦЭМ!$C$39:$C$782,СВЦЭМ!$A$39:$A$782,$A141,СВЦЭМ!$B$39:$B$782,F$119)+'СЕТ СН'!$I$9+СВЦЭМ!$D$10+'СЕТ СН'!$I$5-'СЕТ СН'!$I$17</f>
        <v>4203.75068913</v>
      </c>
      <c r="G141" s="36">
        <f>SUMIFS(СВЦЭМ!$C$39:$C$782,СВЦЭМ!$A$39:$A$782,$A141,СВЦЭМ!$B$39:$B$782,G$119)+'СЕТ СН'!$I$9+СВЦЭМ!$D$10+'СЕТ СН'!$I$5-'СЕТ СН'!$I$17</f>
        <v>4192.79063649</v>
      </c>
      <c r="H141" s="36">
        <f>SUMIFS(СВЦЭМ!$C$39:$C$782,СВЦЭМ!$A$39:$A$782,$A141,СВЦЭМ!$B$39:$B$782,H$119)+'СЕТ СН'!$I$9+СВЦЭМ!$D$10+'СЕТ СН'!$I$5-'СЕТ СН'!$I$17</f>
        <v>4129.9532051099995</v>
      </c>
      <c r="I141" s="36">
        <f>SUMIFS(СВЦЭМ!$C$39:$C$782,СВЦЭМ!$A$39:$A$782,$A141,СВЦЭМ!$B$39:$B$782,I$119)+'СЕТ СН'!$I$9+СВЦЭМ!$D$10+'СЕТ СН'!$I$5-'СЕТ СН'!$I$17</f>
        <v>4105.1859951400002</v>
      </c>
      <c r="J141" s="36">
        <f>SUMIFS(СВЦЭМ!$C$39:$C$782,СВЦЭМ!$A$39:$A$782,$A141,СВЦЭМ!$B$39:$B$782,J$119)+'СЕТ СН'!$I$9+СВЦЭМ!$D$10+'СЕТ СН'!$I$5-'СЕТ СН'!$I$17</f>
        <v>4065.8302613000001</v>
      </c>
      <c r="K141" s="36">
        <f>SUMIFS(СВЦЭМ!$C$39:$C$782,СВЦЭМ!$A$39:$A$782,$A141,СВЦЭМ!$B$39:$B$782,K$119)+'СЕТ СН'!$I$9+СВЦЭМ!$D$10+'СЕТ СН'!$I$5-'СЕТ СН'!$I$17</f>
        <v>4044.51651713</v>
      </c>
      <c r="L141" s="36">
        <f>SUMIFS(СВЦЭМ!$C$39:$C$782,СВЦЭМ!$A$39:$A$782,$A141,СВЦЭМ!$B$39:$B$782,L$119)+'СЕТ СН'!$I$9+СВЦЭМ!$D$10+'СЕТ СН'!$I$5-'СЕТ СН'!$I$17</f>
        <v>4049.3576644599998</v>
      </c>
      <c r="M141" s="36">
        <f>SUMIFS(СВЦЭМ!$C$39:$C$782,СВЦЭМ!$A$39:$A$782,$A141,СВЦЭМ!$B$39:$B$782,M$119)+'СЕТ СН'!$I$9+СВЦЭМ!$D$10+'СЕТ СН'!$I$5-'СЕТ СН'!$I$17</f>
        <v>4059.29744071</v>
      </c>
      <c r="N141" s="36">
        <f>SUMIFS(СВЦЭМ!$C$39:$C$782,СВЦЭМ!$A$39:$A$782,$A141,СВЦЭМ!$B$39:$B$782,N$119)+'СЕТ СН'!$I$9+СВЦЭМ!$D$10+'СЕТ СН'!$I$5-'СЕТ СН'!$I$17</f>
        <v>4078.9063886800004</v>
      </c>
      <c r="O141" s="36">
        <f>SUMIFS(СВЦЭМ!$C$39:$C$782,СВЦЭМ!$A$39:$A$782,$A141,СВЦЭМ!$B$39:$B$782,O$119)+'СЕТ СН'!$I$9+СВЦЭМ!$D$10+'СЕТ СН'!$I$5-'СЕТ СН'!$I$17</f>
        <v>4127.7450186200003</v>
      </c>
      <c r="P141" s="36">
        <f>SUMIFS(СВЦЭМ!$C$39:$C$782,СВЦЭМ!$A$39:$A$782,$A141,СВЦЭМ!$B$39:$B$782,P$119)+'СЕТ СН'!$I$9+СВЦЭМ!$D$10+'СЕТ СН'!$I$5-'СЕТ СН'!$I$17</f>
        <v>4139.2008804699999</v>
      </c>
      <c r="Q141" s="36">
        <f>SUMIFS(СВЦЭМ!$C$39:$C$782,СВЦЭМ!$A$39:$A$782,$A141,СВЦЭМ!$B$39:$B$782,Q$119)+'СЕТ СН'!$I$9+СВЦЭМ!$D$10+'СЕТ СН'!$I$5-'СЕТ СН'!$I$17</f>
        <v>4134.5956952500001</v>
      </c>
      <c r="R141" s="36">
        <f>SUMIFS(СВЦЭМ!$C$39:$C$782,СВЦЭМ!$A$39:$A$782,$A141,СВЦЭМ!$B$39:$B$782,R$119)+'СЕТ СН'!$I$9+СВЦЭМ!$D$10+'СЕТ СН'!$I$5-'СЕТ СН'!$I$17</f>
        <v>4106.34091429</v>
      </c>
      <c r="S141" s="36">
        <f>SUMIFS(СВЦЭМ!$C$39:$C$782,СВЦЭМ!$A$39:$A$782,$A141,СВЦЭМ!$B$39:$B$782,S$119)+'СЕТ СН'!$I$9+СВЦЭМ!$D$10+'СЕТ СН'!$I$5-'СЕТ СН'!$I$17</f>
        <v>4059.8214419400001</v>
      </c>
      <c r="T141" s="36">
        <f>SUMIFS(СВЦЭМ!$C$39:$C$782,СВЦЭМ!$A$39:$A$782,$A141,СВЦЭМ!$B$39:$B$782,T$119)+'СЕТ СН'!$I$9+СВЦЭМ!$D$10+'СЕТ СН'!$I$5-'СЕТ СН'!$I$17</f>
        <v>4054.6943584800001</v>
      </c>
      <c r="U141" s="36">
        <f>SUMIFS(СВЦЭМ!$C$39:$C$782,СВЦЭМ!$A$39:$A$782,$A141,СВЦЭМ!$B$39:$B$782,U$119)+'СЕТ СН'!$I$9+СВЦЭМ!$D$10+'СЕТ СН'!$I$5-'СЕТ СН'!$I$17</f>
        <v>4068.4326435499997</v>
      </c>
      <c r="V141" s="36">
        <f>SUMIFS(СВЦЭМ!$C$39:$C$782,СВЦЭМ!$A$39:$A$782,$A141,СВЦЭМ!$B$39:$B$782,V$119)+'СЕТ СН'!$I$9+СВЦЭМ!$D$10+'СЕТ СН'!$I$5-'СЕТ СН'!$I$17</f>
        <v>4076.0636848200002</v>
      </c>
      <c r="W141" s="36">
        <f>SUMIFS(СВЦЭМ!$C$39:$C$782,СВЦЭМ!$A$39:$A$782,$A141,СВЦЭМ!$B$39:$B$782,W$119)+'СЕТ СН'!$I$9+СВЦЭМ!$D$10+'СЕТ СН'!$I$5-'СЕТ СН'!$I$17</f>
        <v>4087.0578516300002</v>
      </c>
      <c r="X141" s="36">
        <f>SUMIFS(СВЦЭМ!$C$39:$C$782,СВЦЭМ!$A$39:$A$782,$A141,СВЦЭМ!$B$39:$B$782,X$119)+'СЕТ СН'!$I$9+СВЦЭМ!$D$10+'СЕТ СН'!$I$5-'СЕТ СН'!$I$17</f>
        <v>4120.67477917</v>
      </c>
      <c r="Y141" s="36">
        <f>SUMIFS(СВЦЭМ!$C$39:$C$782,СВЦЭМ!$A$39:$A$782,$A141,СВЦЭМ!$B$39:$B$782,Y$119)+'СЕТ СН'!$I$9+СВЦЭМ!$D$10+'СЕТ СН'!$I$5-'СЕТ СН'!$I$17</f>
        <v>4151.1276507599996</v>
      </c>
    </row>
    <row r="142" spans="1:25" ht="15.75" x14ac:dyDescent="0.2">
      <c r="A142" s="35">
        <f t="shared" si="3"/>
        <v>44584</v>
      </c>
      <c r="B142" s="36">
        <f>SUMIFS(СВЦЭМ!$C$39:$C$782,СВЦЭМ!$A$39:$A$782,$A142,СВЦЭМ!$B$39:$B$782,B$119)+'СЕТ СН'!$I$9+СВЦЭМ!$D$10+'СЕТ СН'!$I$5-'СЕТ СН'!$I$17</f>
        <v>4188.1571360100006</v>
      </c>
      <c r="C142" s="36">
        <f>SUMIFS(СВЦЭМ!$C$39:$C$782,СВЦЭМ!$A$39:$A$782,$A142,СВЦЭМ!$B$39:$B$782,C$119)+'СЕТ СН'!$I$9+СВЦЭМ!$D$10+'СЕТ СН'!$I$5-'СЕТ СН'!$I$17</f>
        <v>4205.64698176</v>
      </c>
      <c r="D142" s="36">
        <f>SUMIFS(СВЦЭМ!$C$39:$C$782,СВЦЭМ!$A$39:$A$782,$A142,СВЦЭМ!$B$39:$B$782,D$119)+'СЕТ СН'!$I$9+СВЦЭМ!$D$10+'СЕТ СН'!$I$5-'СЕТ СН'!$I$17</f>
        <v>4215.2680876000004</v>
      </c>
      <c r="E142" s="36">
        <f>SUMIFS(СВЦЭМ!$C$39:$C$782,СВЦЭМ!$A$39:$A$782,$A142,СВЦЭМ!$B$39:$B$782,E$119)+'СЕТ СН'!$I$9+СВЦЭМ!$D$10+'СЕТ СН'!$I$5-'СЕТ СН'!$I$17</f>
        <v>4205.6763460599996</v>
      </c>
      <c r="F142" s="36">
        <f>SUMIFS(СВЦЭМ!$C$39:$C$782,СВЦЭМ!$A$39:$A$782,$A142,СВЦЭМ!$B$39:$B$782,F$119)+'СЕТ СН'!$I$9+СВЦЭМ!$D$10+'СЕТ СН'!$I$5-'СЕТ СН'!$I$17</f>
        <v>4222.9160398399999</v>
      </c>
      <c r="G142" s="36">
        <f>SUMIFS(СВЦЭМ!$C$39:$C$782,СВЦЭМ!$A$39:$A$782,$A142,СВЦЭМ!$B$39:$B$782,G$119)+'СЕТ СН'!$I$9+СВЦЭМ!$D$10+'СЕТ СН'!$I$5-'СЕТ СН'!$I$17</f>
        <v>4204.6613551600003</v>
      </c>
      <c r="H142" s="36">
        <f>SUMIFS(СВЦЭМ!$C$39:$C$782,СВЦЭМ!$A$39:$A$782,$A142,СВЦЭМ!$B$39:$B$782,H$119)+'СЕТ СН'!$I$9+СВЦЭМ!$D$10+'СЕТ СН'!$I$5-'СЕТ СН'!$I$17</f>
        <v>4168.9442717299999</v>
      </c>
      <c r="I142" s="36">
        <f>SUMIFS(СВЦЭМ!$C$39:$C$782,СВЦЭМ!$A$39:$A$782,$A142,СВЦЭМ!$B$39:$B$782,I$119)+'СЕТ СН'!$I$9+СВЦЭМ!$D$10+'СЕТ СН'!$I$5-'СЕТ СН'!$I$17</f>
        <v>4159.1087073600002</v>
      </c>
      <c r="J142" s="36">
        <f>SUMIFS(СВЦЭМ!$C$39:$C$782,СВЦЭМ!$A$39:$A$782,$A142,СВЦЭМ!$B$39:$B$782,J$119)+'СЕТ СН'!$I$9+СВЦЭМ!$D$10+'СЕТ СН'!$I$5-'СЕТ СН'!$I$17</f>
        <v>4098.1639138400005</v>
      </c>
      <c r="K142" s="36">
        <f>SUMIFS(СВЦЭМ!$C$39:$C$782,СВЦЭМ!$A$39:$A$782,$A142,СВЦЭМ!$B$39:$B$782,K$119)+'СЕТ СН'!$I$9+СВЦЭМ!$D$10+'СЕТ СН'!$I$5-'СЕТ СН'!$I$17</f>
        <v>4078.0821229200001</v>
      </c>
      <c r="L142" s="36">
        <f>SUMIFS(СВЦЭМ!$C$39:$C$782,СВЦЭМ!$A$39:$A$782,$A142,СВЦЭМ!$B$39:$B$782,L$119)+'СЕТ СН'!$I$9+СВЦЭМ!$D$10+'СЕТ СН'!$I$5-'СЕТ СН'!$I$17</f>
        <v>4096.4833761</v>
      </c>
      <c r="M142" s="36">
        <f>SUMIFS(СВЦЭМ!$C$39:$C$782,СВЦЭМ!$A$39:$A$782,$A142,СВЦЭМ!$B$39:$B$782,M$119)+'СЕТ СН'!$I$9+СВЦЭМ!$D$10+'СЕТ СН'!$I$5-'СЕТ СН'!$I$17</f>
        <v>4090.9978225300001</v>
      </c>
      <c r="N142" s="36">
        <f>SUMIFS(СВЦЭМ!$C$39:$C$782,СВЦЭМ!$A$39:$A$782,$A142,СВЦЭМ!$B$39:$B$782,N$119)+'СЕТ СН'!$I$9+СВЦЭМ!$D$10+'СЕТ СН'!$I$5-'СЕТ СН'!$I$17</f>
        <v>4125.9079972999998</v>
      </c>
      <c r="O142" s="36">
        <f>SUMIFS(СВЦЭМ!$C$39:$C$782,СВЦЭМ!$A$39:$A$782,$A142,СВЦЭМ!$B$39:$B$782,O$119)+'СЕТ СН'!$I$9+СВЦЭМ!$D$10+'СЕТ СН'!$I$5-'СЕТ СН'!$I$17</f>
        <v>4168.0153852599997</v>
      </c>
      <c r="P142" s="36">
        <f>SUMIFS(СВЦЭМ!$C$39:$C$782,СВЦЭМ!$A$39:$A$782,$A142,СВЦЭМ!$B$39:$B$782,P$119)+'СЕТ СН'!$I$9+СВЦЭМ!$D$10+'СЕТ СН'!$I$5-'СЕТ СН'!$I$17</f>
        <v>4165.4273520999996</v>
      </c>
      <c r="Q142" s="36">
        <f>SUMIFS(СВЦЭМ!$C$39:$C$782,СВЦЭМ!$A$39:$A$782,$A142,СВЦЭМ!$B$39:$B$782,Q$119)+'СЕТ СН'!$I$9+СВЦЭМ!$D$10+'СЕТ СН'!$I$5-'СЕТ СН'!$I$17</f>
        <v>4175.4751213</v>
      </c>
      <c r="R142" s="36">
        <f>SUMIFS(СВЦЭМ!$C$39:$C$782,СВЦЭМ!$A$39:$A$782,$A142,СВЦЭМ!$B$39:$B$782,R$119)+'СЕТ СН'!$I$9+СВЦЭМ!$D$10+'СЕТ СН'!$I$5-'СЕТ СН'!$I$17</f>
        <v>4158.4571228300001</v>
      </c>
      <c r="S142" s="36">
        <f>SUMIFS(СВЦЭМ!$C$39:$C$782,СВЦЭМ!$A$39:$A$782,$A142,СВЦЭМ!$B$39:$B$782,S$119)+'СЕТ СН'!$I$9+СВЦЭМ!$D$10+'СЕТ СН'!$I$5-'СЕТ СН'!$I$17</f>
        <v>4096.0786976600002</v>
      </c>
      <c r="T142" s="36">
        <f>SUMIFS(СВЦЭМ!$C$39:$C$782,СВЦЭМ!$A$39:$A$782,$A142,СВЦЭМ!$B$39:$B$782,T$119)+'СЕТ СН'!$I$9+СВЦЭМ!$D$10+'СЕТ СН'!$I$5-'СЕТ СН'!$I$17</f>
        <v>4079.18391294</v>
      </c>
      <c r="U142" s="36">
        <f>SUMIFS(СВЦЭМ!$C$39:$C$782,СВЦЭМ!$A$39:$A$782,$A142,СВЦЭМ!$B$39:$B$782,U$119)+'СЕТ СН'!$I$9+СВЦЭМ!$D$10+'СЕТ СН'!$I$5-'СЕТ СН'!$I$17</f>
        <v>4099.0955181999998</v>
      </c>
      <c r="V142" s="36">
        <f>SUMIFS(СВЦЭМ!$C$39:$C$782,СВЦЭМ!$A$39:$A$782,$A142,СВЦЭМ!$B$39:$B$782,V$119)+'СЕТ СН'!$I$9+СВЦЭМ!$D$10+'СЕТ СН'!$I$5-'СЕТ СН'!$I$17</f>
        <v>4122.7396366800003</v>
      </c>
      <c r="W142" s="36">
        <f>SUMIFS(СВЦЭМ!$C$39:$C$782,СВЦЭМ!$A$39:$A$782,$A142,СВЦЭМ!$B$39:$B$782,W$119)+'СЕТ СН'!$I$9+СВЦЭМ!$D$10+'СЕТ СН'!$I$5-'СЕТ СН'!$I$17</f>
        <v>4129.17262458</v>
      </c>
      <c r="X142" s="36">
        <f>SUMIFS(СВЦЭМ!$C$39:$C$782,СВЦЭМ!$A$39:$A$782,$A142,СВЦЭМ!$B$39:$B$782,X$119)+'СЕТ СН'!$I$9+СВЦЭМ!$D$10+'СЕТ СН'!$I$5-'СЕТ СН'!$I$17</f>
        <v>4164.0748839600001</v>
      </c>
      <c r="Y142" s="36">
        <f>SUMIFS(СВЦЭМ!$C$39:$C$782,СВЦЭМ!$A$39:$A$782,$A142,СВЦЭМ!$B$39:$B$782,Y$119)+'СЕТ СН'!$I$9+СВЦЭМ!$D$10+'СЕТ СН'!$I$5-'СЕТ СН'!$I$17</f>
        <v>4183.2412470500003</v>
      </c>
    </row>
    <row r="143" spans="1:25" ht="15.75" x14ac:dyDescent="0.2">
      <c r="A143" s="35">
        <f t="shared" si="3"/>
        <v>44585</v>
      </c>
      <c r="B143" s="36">
        <f>SUMIFS(СВЦЭМ!$C$39:$C$782,СВЦЭМ!$A$39:$A$782,$A143,СВЦЭМ!$B$39:$B$782,B$119)+'СЕТ СН'!$I$9+СВЦЭМ!$D$10+'СЕТ СН'!$I$5-'СЕТ СН'!$I$17</f>
        <v>4221.5220680100001</v>
      </c>
      <c r="C143" s="36">
        <f>SUMIFS(СВЦЭМ!$C$39:$C$782,СВЦЭМ!$A$39:$A$782,$A143,СВЦЭМ!$B$39:$B$782,C$119)+'СЕТ СН'!$I$9+СВЦЭМ!$D$10+'СЕТ СН'!$I$5-'СЕТ СН'!$I$17</f>
        <v>4208.9277312499999</v>
      </c>
      <c r="D143" s="36">
        <f>SUMIFS(СВЦЭМ!$C$39:$C$782,СВЦЭМ!$A$39:$A$782,$A143,СВЦЭМ!$B$39:$B$782,D$119)+'СЕТ СН'!$I$9+СВЦЭМ!$D$10+'СЕТ СН'!$I$5-'СЕТ СН'!$I$17</f>
        <v>4206.3861381699999</v>
      </c>
      <c r="E143" s="36">
        <f>SUMIFS(СВЦЭМ!$C$39:$C$782,СВЦЭМ!$A$39:$A$782,$A143,СВЦЭМ!$B$39:$B$782,E$119)+'СЕТ СН'!$I$9+СВЦЭМ!$D$10+'СЕТ СН'!$I$5-'СЕТ СН'!$I$17</f>
        <v>4205.5403440999999</v>
      </c>
      <c r="F143" s="36">
        <f>SUMIFS(СВЦЭМ!$C$39:$C$782,СВЦЭМ!$A$39:$A$782,$A143,СВЦЭМ!$B$39:$B$782,F$119)+'СЕТ СН'!$I$9+СВЦЭМ!$D$10+'СЕТ СН'!$I$5-'СЕТ СН'!$I$17</f>
        <v>4199.2568470599999</v>
      </c>
      <c r="G143" s="36">
        <f>SUMIFS(СВЦЭМ!$C$39:$C$782,СВЦЭМ!$A$39:$A$782,$A143,СВЦЭМ!$B$39:$B$782,G$119)+'СЕТ СН'!$I$9+СВЦЭМ!$D$10+'СЕТ СН'!$I$5-'СЕТ СН'!$I$17</f>
        <v>4160.48590986</v>
      </c>
      <c r="H143" s="36">
        <f>SUMIFS(СВЦЭМ!$C$39:$C$782,СВЦЭМ!$A$39:$A$782,$A143,СВЦЭМ!$B$39:$B$782,H$119)+'СЕТ СН'!$I$9+СВЦЭМ!$D$10+'СЕТ СН'!$I$5-'СЕТ СН'!$I$17</f>
        <v>4096.9725629100003</v>
      </c>
      <c r="I143" s="36">
        <f>SUMIFS(СВЦЭМ!$C$39:$C$782,СВЦЭМ!$A$39:$A$782,$A143,СВЦЭМ!$B$39:$B$782,I$119)+'СЕТ СН'!$I$9+СВЦЭМ!$D$10+'СЕТ СН'!$I$5-'СЕТ СН'!$I$17</f>
        <v>4100.3185088</v>
      </c>
      <c r="J143" s="36">
        <f>SUMIFS(СВЦЭМ!$C$39:$C$782,СВЦЭМ!$A$39:$A$782,$A143,СВЦЭМ!$B$39:$B$782,J$119)+'СЕТ СН'!$I$9+СВЦЭМ!$D$10+'СЕТ СН'!$I$5-'СЕТ СН'!$I$17</f>
        <v>4086.8918620100003</v>
      </c>
      <c r="K143" s="36">
        <f>SUMIFS(СВЦЭМ!$C$39:$C$782,СВЦЭМ!$A$39:$A$782,$A143,СВЦЭМ!$B$39:$B$782,K$119)+'СЕТ СН'!$I$9+СВЦЭМ!$D$10+'СЕТ СН'!$I$5-'СЕТ СН'!$I$17</f>
        <v>4094.3996162000003</v>
      </c>
      <c r="L143" s="36">
        <f>SUMIFS(СВЦЭМ!$C$39:$C$782,СВЦЭМ!$A$39:$A$782,$A143,СВЦЭМ!$B$39:$B$782,L$119)+'СЕТ СН'!$I$9+СВЦЭМ!$D$10+'СЕТ СН'!$I$5-'СЕТ СН'!$I$17</f>
        <v>4110.9775163300001</v>
      </c>
      <c r="M143" s="36">
        <f>SUMIFS(СВЦЭМ!$C$39:$C$782,СВЦЭМ!$A$39:$A$782,$A143,СВЦЭМ!$B$39:$B$782,M$119)+'СЕТ СН'!$I$9+СВЦЭМ!$D$10+'СЕТ СН'!$I$5-'СЕТ СН'!$I$17</f>
        <v>4124.9255851899998</v>
      </c>
      <c r="N143" s="36">
        <f>SUMIFS(СВЦЭМ!$C$39:$C$782,СВЦЭМ!$A$39:$A$782,$A143,СВЦЭМ!$B$39:$B$782,N$119)+'СЕТ СН'!$I$9+СВЦЭМ!$D$10+'СЕТ СН'!$I$5-'СЕТ СН'!$I$17</f>
        <v>4140.8426230900004</v>
      </c>
      <c r="O143" s="36">
        <f>SUMIFS(СВЦЭМ!$C$39:$C$782,СВЦЭМ!$A$39:$A$782,$A143,СВЦЭМ!$B$39:$B$782,O$119)+'СЕТ СН'!$I$9+СВЦЭМ!$D$10+'СЕТ СН'!$I$5-'СЕТ СН'!$I$17</f>
        <v>4179.5956325200004</v>
      </c>
      <c r="P143" s="36">
        <f>SUMIFS(СВЦЭМ!$C$39:$C$782,СВЦЭМ!$A$39:$A$782,$A143,СВЦЭМ!$B$39:$B$782,P$119)+'СЕТ СН'!$I$9+СВЦЭМ!$D$10+'СЕТ СН'!$I$5-'СЕТ СН'!$I$17</f>
        <v>4183.4116346499995</v>
      </c>
      <c r="Q143" s="36">
        <f>SUMIFS(СВЦЭМ!$C$39:$C$782,СВЦЭМ!$A$39:$A$782,$A143,СВЦЭМ!$B$39:$B$782,Q$119)+'СЕТ СН'!$I$9+СВЦЭМ!$D$10+'СЕТ СН'!$I$5-'СЕТ СН'!$I$17</f>
        <v>4190.3657787399998</v>
      </c>
      <c r="R143" s="36">
        <f>SUMIFS(СВЦЭМ!$C$39:$C$782,СВЦЭМ!$A$39:$A$782,$A143,СВЦЭМ!$B$39:$B$782,R$119)+'СЕТ СН'!$I$9+СВЦЭМ!$D$10+'СЕТ СН'!$I$5-'СЕТ СН'!$I$17</f>
        <v>4152.1468793100003</v>
      </c>
      <c r="S143" s="36">
        <f>SUMIFS(СВЦЭМ!$C$39:$C$782,СВЦЭМ!$A$39:$A$782,$A143,СВЦЭМ!$B$39:$B$782,S$119)+'СЕТ СН'!$I$9+СВЦЭМ!$D$10+'СЕТ СН'!$I$5-'СЕТ СН'!$I$17</f>
        <v>4103.5704078099998</v>
      </c>
      <c r="T143" s="36">
        <f>SUMIFS(СВЦЭМ!$C$39:$C$782,СВЦЭМ!$A$39:$A$782,$A143,СВЦЭМ!$B$39:$B$782,T$119)+'СЕТ СН'!$I$9+СВЦЭМ!$D$10+'СЕТ СН'!$I$5-'СЕТ СН'!$I$17</f>
        <v>4098.4773990100002</v>
      </c>
      <c r="U143" s="36">
        <f>SUMIFS(СВЦЭМ!$C$39:$C$782,СВЦЭМ!$A$39:$A$782,$A143,СВЦЭМ!$B$39:$B$782,U$119)+'СЕТ СН'!$I$9+СВЦЭМ!$D$10+'СЕТ СН'!$I$5-'СЕТ СН'!$I$17</f>
        <v>4105.2122567599999</v>
      </c>
      <c r="V143" s="36">
        <f>SUMIFS(СВЦЭМ!$C$39:$C$782,СВЦЭМ!$A$39:$A$782,$A143,СВЦЭМ!$B$39:$B$782,V$119)+'СЕТ СН'!$I$9+СВЦЭМ!$D$10+'СЕТ СН'!$I$5-'СЕТ СН'!$I$17</f>
        <v>4119.3877554400005</v>
      </c>
      <c r="W143" s="36">
        <f>SUMIFS(СВЦЭМ!$C$39:$C$782,СВЦЭМ!$A$39:$A$782,$A143,СВЦЭМ!$B$39:$B$782,W$119)+'СЕТ СН'!$I$9+СВЦЭМ!$D$10+'СЕТ СН'!$I$5-'СЕТ СН'!$I$17</f>
        <v>4129.5676259700003</v>
      </c>
      <c r="X143" s="36">
        <f>SUMIFS(СВЦЭМ!$C$39:$C$782,СВЦЭМ!$A$39:$A$782,$A143,СВЦЭМ!$B$39:$B$782,X$119)+'СЕТ СН'!$I$9+СВЦЭМ!$D$10+'СЕТ СН'!$I$5-'СЕТ СН'!$I$17</f>
        <v>4153.92229787</v>
      </c>
      <c r="Y143" s="36">
        <f>SUMIFS(СВЦЭМ!$C$39:$C$782,СВЦЭМ!$A$39:$A$782,$A143,СВЦЭМ!$B$39:$B$782,Y$119)+'СЕТ СН'!$I$9+СВЦЭМ!$D$10+'СЕТ СН'!$I$5-'СЕТ СН'!$I$17</f>
        <v>4176.5977851200005</v>
      </c>
    </row>
    <row r="144" spans="1:25" ht="15.75" x14ac:dyDescent="0.2">
      <c r="A144" s="35">
        <f t="shared" si="3"/>
        <v>44586</v>
      </c>
      <c r="B144" s="36">
        <f>SUMIFS(СВЦЭМ!$C$39:$C$782,СВЦЭМ!$A$39:$A$782,$A144,СВЦЭМ!$B$39:$B$782,B$119)+'СЕТ СН'!$I$9+СВЦЭМ!$D$10+'СЕТ СН'!$I$5-'СЕТ СН'!$I$17</f>
        <v>4165.8844008599999</v>
      </c>
      <c r="C144" s="36">
        <f>SUMIFS(СВЦЭМ!$C$39:$C$782,СВЦЭМ!$A$39:$A$782,$A144,СВЦЭМ!$B$39:$B$782,C$119)+'СЕТ СН'!$I$9+СВЦЭМ!$D$10+'СЕТ СН'!$I$5-'СЕТ СН'!$I$17</f>
        <v>4197.9373902699999</v>
      </c>
      <c r="D144" s="36">
        <f>SUMIFS(СВЦЭМ!$C$39:$C$782,СВЦЭМ!$A$39:$A$782,$A144,СВЦЭМ!$B$39:$B$782,D$119)+'СЕТ СН'!$I$9+СВЦЭМ!$D$10+'СЕТ СН'!$I$5-'СЕТ СН'!$I$17</f>
        <v>4223.86836666</v>
      </c>
      <c r="E144" s="36">
        <f>SUMIFS(СВЦЭМ!$C$39:$C$782,СВЦЭМ!$A$39:$A$782,$A144,СВЦЭМ!$B$39:$B$782,E$119)+'СЕТ СН'!$I$9+СВЦЭМ!$D$10+'СЕТ СН'!$I$5-'СЕТ СН'!$I$17</f>
        <v>4222.8118952700006</v>
      </c>
      <c r="F144" s="36">
        <f>SUMIFS(СВЦЭМ!$C$39:$C$782,СВЦЭМ!$A$39:$A$782,$A144,СВЦЭМ!$B$39:$B$782,F$119)+'СЕТ СН'!$I$9+СВЦЭМ!$D$10+'СЕТ СН'!$I$5-'СЕТ СН'!$I$17</f>
        <v>4212.3025097500004</v>
      </c>
      <c r="G144" s="36">
        <f>SUMIFS(СВЦЭМ!$C$39:$C$782,СВЦЭМ!$A$39:$A$782,$A144,СВЦЭМ!$B$39:$B$782,G$119)+'СЕТ СН'!$I$9+СВЦЭМ!$D$10+'СЕТ СН'!$I$5-'СЕТ СН'!$I$17</f>
        <v>4170.7925191000004</v>
      </c>
      <c r="H144" s="36">
        <f>SUMIFS(СВЦЭМ!$C$39:$C$782,СВЦЭМ!$A$39:$A$782,$A144,СВЦЭМ!$B$39:$B$782,H$119)+'СЕТ СН'!$I$9+СВЦЭМ!$D$10+'СЕТ СН'!$I$5-'СЕТ СН'!$I$17</f>
        <v>4093.8942711999998</v>
      </c>
      <c r="I144" s="36">
        <f>SUMIFS(СВЦЭМ!$C$39:$C$782,СВЦЭМ!$A$39:$A$782,$A144,СВЦЭМ!$B$39:$B$782,I$119)+'СЕТ СН'!$I$9+СВЦЭМ!$D$10+'СЕТ СН'!$I$5-'СЕТ СН'!$I$17</f>
        <v>4075.21168614</v>
      </c>
      <c r="J144" s="36">
        <f>SUMIFS(СВЦЭМ!$C$39:$C$782,СВЦЭМ!$A$39:$A$782,$A144,СВЦЭМ!$B$39:$B$782,J$119)+'СЕТ СН'!$I$9+СВЦЭМ!$D$10+'СЕТ СН'!$I$5-'СЕТ СН'!$I$17</f>
        <v>4061.84121805</v>
      </c>
      <c r="K144" s="36">
        <f>SUMIFS(СВЦЭМ!$C$39:$C$782,СВЦЭМ!$A$39:$A$782,$A144,СВЦЭМ!$B$39:$B$782,K$119)+'СЕТ СН'!$I$9+СВЦЭМ!$D$10+'СЕТ СН'!$I$5-'СЕТ СН'!$I$17</f>
        <v>4062.9415612100001</v>
      </c>
      <c r="L144" s="36">
        <f>SUMIFS(СВЦЭМ!$C$39:$C$782,СВЦЭМ!$A$39:$A$782,$A144,СВЦЭМ!$B$39:$B$782,L$119)+'СЕТ СН'!$I$9+СВЦЭМ!$D$10+'СЕТ СН'!$I$5-'СЕТ СН'!$I$17</f>
        <v>4070.36738539</v>
      </c>
      <c r="M144" s="36">
        <f>SUMIFS(СВЦЭМ!$C$39:$C$782,СВЦЭМ!$A$39:$A$782,$A144,СВЦЭМ!$B$39:$B$782,M$119)+'СЕТ СН'!$I$9+СВЦЭМ!$D$10+'СЕТ СН'!$I$5-'СЕТ СН'!$I$17</f>
        <v>4087.3498301</v>
      </c>
      <c r="N144" s="36">
        <f>SUMIFS(СВЦЭМ!$C$39:$C$782,СВЦЭМ!$A$39:$A$782,$A144,СВЦЭМ!$B$39:$B$782,N$119)+'СЕТ СН'!$I$9+СВЦЭМ!$D$10+'СЕТ СН'!$I$5-'СЕТ СН'!$I$17</f>
        <v>4108.9131340100002</v>
      </c>
      <c r="O144" s="36">
        <f>SUMIFS(СВЦЭМ!$C$39:$C$782,СВЦЭМ!$A$39:$A$782,$A144,СВЦЭМ!$B$39:$B$782,O$119)+'СЕТ СН'!$I$9+СВЦЭМ!$D$10+'СЕТ СН'!$I$5-'СЕТ СН'!$I$17</f>
        <v>4149.4009573399999</v>
      </c>
      <c r="P144" s="36">
        <f>SUMIFS(СВЦЭМ!$C$39:$C$782,СВЦЭМ!$A$39:$A$782,$A144,СВЦЭМ!$B$39:$B$782,P$119)+'СЕТ СН'!$I$9+СВЦЭМ!$D$10+'СЕТ СН'!$I$5-'СЕТ СН'!$I$17</f>
        <v>4153.2184200199999</v>
      </c>
      <c r="Q144" s="36">
        <f>SUMIFS(СВЦЭМ!$C$39:$C$782,СВЦЭМ!$A$39:$A$782,$A144,СВЦЭМ!$B$39:$B$782,Q$119)+'СЕТ СН'!$I$9+СВЦЭМ!$D$10+'СЕТ СН'!$I$5-'СЕТ СН'!$I$17</f>
        <v>4149.2051399800002</v>
      </c>
      <c r="R144" s="36">
        <f>SUMIFS(СВЦЭМ!$C$39:$C$782,СВЦЭМ!$A$39:$A$782,$A144,СВЦЭМ!$B$39:$B$782,R$119)+'СЕТ СН'!$I$9+СВЦЭМ!$D$10+'СЕТ СН'!$I$5-'СЕТ СН'!$I$17</f>
        <v>4110.4798933800002</v>
      </c>
      <c r="S144" s="36">
        <f>SUMIFS(СВЦЭМ!$C$39:$C$782,СВЦЭМ!$A$39:$A$782,$A144,СВЦЭМ!$B$39:$B$782,S$119)+'СЕТ СН'!$I$9+СВЦЭМ!$D$10+'СЕТ СН'!$I$5-'СЕТ СН'!$I$17</f>
        <v>4064.3875357100001</v>
      </c>
      <c r="T144" s="36">
        <f>SUMIFS(СВЦЭМ!$C$39:$C$782,СВЦЭМ!$A$39:$A$782,$A144,СВЦЭМ!$B$39:$B$782,T$119)+'СЕТ СН'!$I$9+СВЦЭМ!$D$10+'СЕТ СН'!$I$5-'СЕТ СН'!$I$17</f>
        <v>4063.1065790399998</v>
      </c>
      <c r="U144" s="36">
        <f>SUMIFS(СВЦЭМ!$C$39:$C$782,СВЦЭМ!$A$39:$A$782,$A144,СВЦЭМ!$B$39:$B$782,U$119)+'СЕТ СН'!$I$9+СВЦЭМ!$D$10+'СЕТ СН'!$I$5-'СЕТ СН'!$I$17</f>
        <v>4076.5253705200003</v>
      </c>
      <c r="V144" s="36">
        <f>SUMIFS(СВЦЭМ!$C$39:$C$782,СВЦЭМ!$A$39:$A$782,$A144,СВЦЭМ!$B$39:$B$782,V$119)+'СЕТ СН'!$I$9+СВЦЭМ!$D$10+'СЕТ СН'!$I$5-'СЕТ СН'!$I$17</f>
        <v>4093.1116339300002</v>
      </c>
      <c r="W144" s="36">
        <f>SUMIFS(СВЦЭМ!$C$39:$C$782,СВЦЭМ!$A$39:$A$782,$A144,СВЦЭМ!$B$39:$B$782,W$119)+'СЕТ СН'!$I$9+СВЦЭМ!$D$10+'СЕТ СН'!$I$5-'СЕТ СН'!$I$17</f>
        <v>4103.7249245100002</v>
      </c>
      <c r="X144" s="36">
        <f>SUMIFS(СВЦЭМ!$C$39:$C$782,СВЦЭМ!$A$39:$A$782,$A144,СВЦЭМ!$B$39:$B$782,X$119)+'СЕТ СН'!$I$9+СВЦЭМ!$D$10+'СЕТ СН'!$I$5-'СЕТ СН'!$I$17</f>
        <v>4123.3595964100004</v>
      </c>
      <c r="Y144" s="36">
        <f>SUMIFS(СВЦЭМ!$C$39:$C$782,СВЦЭМ!$A$39:$A$782,$A144,СВЦЭМ!$B$39:$B$782,Y$119)+'СЕТ СН'!$I$9+СВЦЭМ!$D$10+'СЕТ СН'!$I$5-'СЕТ СН'!$I$17</f>
        <v>4162.45013896</v>
      </c>
    </row>
    <row r="145" spans="1:26" ht="15.75" x14ac:dyDescent="0.2">
      <c r="A145" s="35">
        <f t="shared" si="3"/>
        <v>44587</v>
      </c>
      <c r="B145" s="36">
        <f>SUMIFS(СВЦЭМ!$C$39:$C$782,СВЦЭМ!$A$39:$A$782,$A145,СВЦЭМ!$B$39:$B$782,B$119)+'СЕТ СН'!$I$9+СВЦЭМ!$D$10+'СЕТ СН'!$I$5-'СЕТ СН'!$I$17</f>
        <v>4117.8047657900006</v>
      </c>
      <c r="C145" s="36">
        <f>SUMIFS(СВЦЭМ!$C$39:$C$782,СВЦЭМ!$A$39:$A$782,$A145,СВЦЭМ!$B$39:$B$782,C$119)+'СЕТ СН'!$I$9+СВЦЭМ!$D$10+'СЕТ СН'!$I$5-'СЕТ СН'!$I$17</f>
        <v>4171.6416684899996</v>
      </c>
      <c r="D145" s="36">
        <f>SUMIFS(СВЦЭМ!$C$39:$C$782,СВЦЭМ!$A$39:$A$782,$A145,СВЦЭМ!$B$39:$B$782,D$119)+'СЕТ СН'!$I$9+СВЦЭМ!$D$10+'СЕТ СН'!$I$5-'СЕТ СН'!$I$17</f>
        <v>4197.9356043200005</v>
      </c>
      <c r="E145" s="36">
        <f>SUMIFS(СВЦЭМ!$C$39:$C$782,СВЦЭМ!$A$39:$A$782,$A145,СВЦЭМ!$B$39:$B$782,E$119)+'СЕТ СН'!$I$9+СВЦЭМ!$D$10+'СЕТ СН'!$I$5-'СЕТ СН'!$I$17</f>
        <v>4204.1172152500003</v>
      </c>
      <c r="F145" s="36">
        <f>SUMIFS(СВЦЭМ!$C$39:$C$782,СВЦЭМ!$A$39:$A$782,$A145,СВЦЭМ!$B$39:$B$782,F$119)+'СЕТ СН'!$I$9+СВЦЭМ!$D$10+'СЕТ СН'!$I$5-'СЕТ СН'!$I$17</f>
        <v>4193.2955473500006</v>
      </c>
      <c r="G145" s="36">
        <f>SUMIFS(СВЦЭМ!$C$39:$C$782,СВЦЭМ!$A$39:$A$782,$A145,СВЦЭМ!$B$39:$B$782,G$119)+'СЕТ СН'!$I$9+СВЦЭМ!$D$10+'СЕТ СН'!$I$5-'СЕТ СН'!$I$17</f>
        <v>4154.0216858499998</v>
      </c>
      <c r="H145" s="36">
        <f>SUMIFS(СВЦЭМ!$C$39:$C$782,СВЦЭМ!$A$39:$A$782,$A145,СВЦЭМ!$B$39:$B$782,H$119)+'СЕТ СН'!$I$9+СВЦЭМ!$D$10+'СЕТ СН'!$I$5-'СЕТ СН'!$I$17</f>
        <v>4099.9219481</v>
      </c>
      <c r="I145" s="36">
        <f>SUMIFS(СВЦЭМ!$C$39:$C$782,СВЦЭМ!$A$39:$A$782,$A145,СВЦЭМ!$B$39:$B$782,I$119)+'СЕТ СН'!$I$9+СВЦЭМ!$D$10+'СЕТ СН'!$I$5-'СЕТ СН'!$I$17</f>
        <v>4100.1610110199999</v>
      </c>
      <c r="J145" s="36">
        <f>SUMIFS(СВЦЭМ!$C$39:$C$782,СВЦЭМ!$A$39:$A$782,$A145,СВЦЭМ!$B$39:$B$782,J$119)+'СЕТ СН'!$I$9+СВЦЭМ!$D$10+'СЕТ СН'!$I$5-'СЕТ СН'!$I$17</f>
        <v>4088.8103088100002</v>
      </c>
      <c r="K145" s="36">
        <f>SUMIFS(СВЦЭМ!$C$39:$C$782,СВЦЭМ!$A$39:$A$782,$A145,СВЦЭМ!$B$39:$B$782,K$119)+'СЕТ СН'!$I$9+СВЦЭМ!$D$10+'СЕТ СН'!$I$5-'СЕТ СН'!$I$17</f>
        <v>4078.06811513</v>
      </c>
      <c r="L145" s="36">
        <f>SUMIFS(СВЦЭМ!$C$39:$C$782,СВЦЭМ!$A$39:$A$782,$A145,СВЦЭМ!$B$39:$B$782,L$119)+'СЕТ СН'!$I$9+СВЦЭМ!$D$10+'СЕТ СН'!$I$5-'СЕТ СН'!$I$17</f>
        <v>4091.0495488300003</v>
      </c>
      <c r="M145" s="36">
        <f>SUMIFS(СВЦЭМ!$C$39:$C$782,СВЦЭМ!$A$39:$A$782,$A145,СВЦЭМ!$B$39:$B$782,M$119)+'СЕТ СН'!$I$9+СВЦЭМ!$D$10+'СЕТ СН'!$I$5-'СЕТ СН'!$I$17</f>
        <v>4096.8561945700003</v>
      </c>
      <c r="N145" s="36">
        <f>SUMIFS(СВЦЭМ!$C$39:$C$782,СВЦЭМ!$A$39:$A$782,$A145,СВЦЭМ!$B$39:$B$782,N$119)+'СЕТ СН'!$I$9+СВЦЭМ!$D$10+'СЕТ СН'!$I$5-'СЕТ СН'!$I$17</f>
        <v>4118.3422126799996</v>
      </c>
      <c r="O145" s="36">
        <f>SUMIFS(СВЦЭМ!$C$39:$C$782,СВЦЭМ!$A$39:$A$782,$A145,СВЦЭМ!$B$39:$B$782,O$119)+'СЕТ СН'!$I$9+СВЦЭМ!$D$10+'СЕТ СН'!$I$5-'СЕТ СН'!$I$17</f>
        <v>4151.6857333899998</v>
      </c>
      <c r="P145" s="36">
        <f>SUMIFS(СВЦЭМ!$C$39:$C$782,СВЦЭМ!$A$39:$A$782,$A145,СВЦЭМ!$B$39:$B$782,P$119)+'СЕТ СН'!$I$9+СВЦЭМ!$D$10+'СЕТ СН'!$I$5-'СЕТ СН'!$I$17</f>
        <v>4155.2001345299996</v>
      </c>
      <c r="Q145" s="36">
        <f>SUMIFS(СВЦЭМ!$C$39:$C$782,СВЦЭМ!$A$39:$A$782,$A145,СВЦЭМ!$B$39:$B$782,Q$119)+'СЕТ СН'!$I$9+СВЦЭМ!$D$10+'СЕТ СН'!$I$5-'СЕТ СН'!$I$17</f>
        <v>4161.7568090700006</v>
      </c>
      <c r="R145" s="36">
        <f>SUMIFS(СВЦЭМ!$C$39:$C$782,СВЦЭМ!$A$39:$A$782,$A145,СВЦЭМ!$B$39:$B$782,R$119)+'СЕТ СН'!$I$9+СВЦЭМ!$D$10+'СЕТ СН'!$I$5-'СЕТ СН'!$I$17</f>
        <v>4123.6907714400004</v>
      </c>
      <c r="S145" s="36">
        <f>SUMIFS(СВЦЭМ!$C$39:$C$782,СВЦЭМ!$A$39:$A$782,$A145,СВЦЭМ!$B$39:$B$782,S$119)+'СЕТ СН'!$I$9+СВЦЭМ!$D$10+'СЕТ СН'!$I$5-'СЕТ СН'!$I$17</f>
        <v>4093.9817242700001</v>
      </c>
      <c r="T145" s="36">
        <f>SUMIFS(СВЦЭМ!$C$39:$C$782,СВЦЭМ!$A$39:$A$782,$A145,СВЦЭМ!$B$39:$B$782,T$119)+'СЕТ СН'!$I$9+СВЦЭМ!$D$10+'СЕТ СН'!$I$5-'СЕТ СН'!$I$17</f>
        <v>4094.4133530400004</v>
      </c>
      <c r="U145" s="36">
        <f>SUMIFS(СВЦЭМ!$C$39:$C$782,СВЦЭМ!$A$39:$A$782,$A145,СВЦЭМ!$B$39:$B$782,U$119)+'СЕТ СН'!$I$9+СВЦЭМ!$D$10+'СЕТ СН'!$I$5-'СЕТ СН'!$I$17</f>
        <v>4090.0322301800002</v>
      </c>
      <c r="V145" s="36">
        <f>SUMIFS(СВЦЭМ!$C$39:$C$782,СВЦЭМ!$A$39:$A$782,$A145,СВЦЭМ!$B$39:$B$782,V$119)+'СЕТ СН'!$I$9+СВЦЭМ!$D$10+'СЕТ СН'!$I$5-'СЕТ СН'!$I$17</f>
        <v>4105.3161925100003</v>
      </c>
      <c r="W145" s="36">
        <f>SUMIFS(СВЦЭМ!$C$39:$C$782,СВЦЭМ!$A$39:$A$782,$A145,СВЦЭМ!$B$39:$B$782,W$119)+'СЕТ СН'!$I$9+СВЦЭМ!$D$10+'СЕТ СН'!$I$5-'СЕТ СН'!$I$17</f>
        <v>4135.6709575499999</v>
      </c>
      <c r="X145" s="36">
        <f>SUMIFS(СВЦЭМ!$C$39:$C$782,СВЦЭМ!$A$39:$A$782,$A145,СВЦЭМ!$B$39:$B$782,X$119)+'СЕТ СН'!$I$9+СВЦЭМ!$D$10+'СЕТ СН'!$I$5-'СЕТ СН'!$I$17</f>
        <v>4156.5649066599999</v>
      </c>
      <c r="Y145" s="36">
        <f>SUMIFS(СВЦЭМ!$C$39:$C$782,СВЦЭМ!$A$39:$A$782,$A145,СВЦЭМ!$B$39:$B$782,Y$119)+'СЕТ СН'!$I$9+СВЦЭМ!$D$10+'СЕТ СН'!$I$5-'СЕТ СН'!$I$17</f>
        <v>4164.4837117300003</v>
      </c>
    </row>
    <row r="146" spans="1:26" ht="15.75" x14ac:dyDescent="0.2">
      <c r="A146" s="35">
        <f t="shared" si="3"/>
        <v>44588</v>
      </c>
      <c r="B146" s="36">
        <f>SUMIFS(СВЦЭМ!$C$39:$C$782,СВЦЭМ!$A$39:$A$782,$A146,СВЦЭМ!$B$39:$B$782,B$119)+'СЕТ СН'!$I$9+СВЦЭМ!$D$10+'СЕТ СН'!$I$5-'СЕТ СН'!$I$17</f>
        <v>4183.2077947600001</v>
      </c>
      <c r="C146" s="36">
        <f>SUMIFS(СВЦЭМ!$C$39:$C$782,СВЦЭМ!$A$39:$A$782,$A146,СВЦЭМ!$B$39:$B$782,C$119)+'СЕТ СН'!$I$9+СВЦЭМ!$D$10+'СЕТ СН'!$I$5-'СЕТ СН'!$I$17</f>
        <v>4210.3991763399999</v>
      </c>
      <c r="D146" s="36">
        <f>SUMIFS(СВЦЭМ!$C$39:$C$782,СВЦЭМ!$A$39:$A$782,$A146,СВЦЭМ!$B$39:$B$782,D$119)+'СЕТ СН'!$I$9+СВЦЭМ!$D$10+'СЕТ СН'!$I$5-'СЕТ СН'!$I$17</f>
        <v>4224.9739750700001</v>
      </c>
      <c r="E146" s="36">
        <f>SUMIFS(СВЦЭМ!$C$39:$C$782,СВЦЭМ!$A$39:$A$782,$A146,СВЦЭМ!$B$39:$B$782,E$119)+'СЕТ СН'!$I$9+СВЦЭМ!$D$10+'СЕТ СН'!$I$5-'СЕТ СН'!$I$17</f>
        <v>4229.20665259</v>
      </c>
      <c r="F146" s="36">
        <f>SUMIFS(СВЦЭМ!$C$39:$C$782,СВЦЭМ!$A$39:$A$782,$A146,СВЦЭМ!$B$39:$B$782,F$119)+'СЕТ СН'!$I$9+СВЦЭМ!$D$10+'СЕТ СН'!$I$5-'СЕТ СН'!$I$17</f>
        <v>4211.1124762899999</v>
      </c>
      <c r="G146" s="36">
        <f>SUMIFS(СВЦЭМ!$C$39:$C$782,СВЦЭМ!$A$39:$A$782,$A146,СВЦЭМ!$B$39:$B$782,G$119)+'СЕТ СН'!$I$9+СВЦЭМ!$D$10+'СЕТ СН'!$I$5-'СЕТ СН'!$I$17</f>
        <v>4171.1809774900003</v>
      </c>
      <c r="H146" s="36">
        <f>SUMIFS(СВЦЭМ!$C$39:$C$782,СВЦЭМ!$A$39:$A$782,$A146,СВЦЭМ!$B$39:$B$782,H$119)+'СЕТ СН'!$I$9+СВЦЭМ!$D$10+'СЕТ СН'!$I$5-'СЕТ СН'!$I$17</f>
        <v>4113.9044664000003</v>
      </c>
      <c r="I146" s="36">
        <f>SUMIFS(СВЦЭМ!$C$39:$C$782,СВЦЭМ!$A$39:$A$782,$A146,СВЦЭМ!$B$39:$B$782,I$119)+'СЕТ СН'!$I$9+СВЦЭМ!$D$10+'СЕТ СН'!$I$5-'СЕТ СН'!$I$17</f>
        <v>4095.0750890700001</v>
      </c>
      <c r="J146" s="36">
        <f>SUMIFS(СВЦЭМ!$C$39:$C$782,СВЦЭМ!$A$39:$A$782,$A146,СВЦЭМ!$B$39:$B$782,J$119)+'СЕТ СН'!$I$9+СВЦЭМ!$D$10+'СЕТ СН'!$I$5-'СЕТ СН'!$I$17</f>
        <v>4083.7568499400004</v>
      </c>
      <c r="K146" s="36">
        <f>SUMIFS(СВЦЭМ!$C$39:$C$782,СВЦЭМ!$A$39:$A$782,$A146,СВЦЭМ!$B$39:$B$782,K$119)+'СЕТ СН'!$I$9+СВЦЭМ!$D$10+'СЕТ СН'!$I$5-'СЕТ СН'!$I$17</f>
        <v>4088.4893654900002</v>
      </c>
      <c r="L146" s="36">
        <f>SUMIFS(СВЦЭМ!$C$39:$C$782,СВЦЭМ!$A$39:$A$782,$A146,СВЦЭМ!$B$39:$B$782,L$119)+'СЕТ СН'!$I$9+СВЦЭМ!$D$10+'СЕТ СН'!$I$5-'СЕТ СН'!$I$17</f>
        <v>4116.6783854000005</v>
      </c>
      <c r="M146" s="36">
        <f>SUMIFS(СВЦЭМ!$C$39:$C$782,СВЦЭМ!$A$39:$A$782,$A146,СВЦЭМ!$B$39:$B$782,M$119)+'СЕТ СН'!$I$9+СВЦЭМ!$D$10+'СЕТ СН'!$I$5-'СЕТ СН'!$I$17</f>
        <v>4125.2535230000003</v>
      </c>
      <c r="N146" s="36">
        <f>SUMIFS(СВЦЭМ!$C$39:$C$782,СВЦЭМ!$A$39:$A$782,$A146,СВЦЭМ!$B$39:$B$782,N$119)+'СЕТ СН'!$I$9+СВЦЭМ!$D$10+'СЕТ СН'!$I$5-'СЕТ СН'!$I$17</f>
        <v>4138.2208195100002</v>
      </c>
      <c r="O146" s="36">
        <f>SUMIFS(СВЦЭМ!$C$39:$C$782,СВЦЭМ!$A$39:$A$782,$A146,СВЦЭМ!$B$39:$B$782,O$119)+'СЕТ СН'!$I$9+СВЦЭМ!$D$10+'СЕТ СН'!$I$5-'СЕТ СН'!$I$17</f>
        <v>4190.7003732600006</v>
      </c>
      <c r="P146" s="36">
        <f>SUMIFS(СВЦЭМ!$C$39:$C$782,СВЦЭМ!$A$39:$A$782,$A146,СВЦЭМ!$B$39:$B$782,P$119)+'СЕТ СН'!$I$9+СВЦЭМ!$D$10+'СЕТ СН'!$I$5-'СЕТ СН'!$I$17</f>
        <v>4200.4756981</v>
      </c>
      <c r="Q146" s="36">
        <f>SUMIFS(СВЦЭМ!$C$39:$C$782,СВЦЭМ!$A$39:$A$782,$A146,СВЦЭМ!$B$39:$B$782,Q$119)+'СЕТ СН'!$I$9+СВЦЭМ!$D$10+'СЕТ СН'!$I$5-'СЕТ СН'!$I$17</f>
        <v>4207.8510266900003</v>
      </c>
      <c r="R146" s="36">
        <f>SUMIFS(СВЦЭМ!$C$39:$C$782,СВЦЭМ!$A$39:$A$782,$A146,СВЦЭМ!$B$39:$B$782,R$119)+'СЕТ СН'!$I$9+СВЦЭМ!$D$10+'СЕТ СН'!$I$5-'СЕТ СН'!$I$17</f>
        <v>4182.8543503199999</v>
      </c>
      <c r="S146" s="36">
        <f>SUMIFS(СВЦЭМ!$C$39:$C$782,СВЦЭМ!$A$39:$A$782,$A146,СВЦЭМ!$B$39:$B$782,S$119)+'СЕТ СН'!$I$9+СВЦЭМ!$D$10+'СЕТ СН'!$I$5-'СЕТ СН'!$I$17</f>
        <v>4141.4021962999996</v>
      </c>
      <c r="T146" s="36">
        <f>SUMIFS(СВЦЭМ!$C$39:$C$782,СВЦЭМ!$A$39:$A$782,$A146,СВЦЭМ!$B$39:$B$782,T$119)+'СЕТ СН'!$I$9+СВЦЭМ!$D$10+'СЕТ СН'!$I$5-'СЕТ СН'!$I$17</f>
        <v>4113.23115461</v>
      </c>
      <c r="U146" s="36">
        <f>SUMIFS(СВЦЭМ!$C$39:$C$782,СВЦЭМ!$A$39:$A$782,$A146,СВЦЭМ!$B$39:$B$782,U$119)+'СЕТ СН'!$I$9+СВЦЭМ!$D$10+'СЕТ СН'!$I$5-'СЕТ СН'!$I$17</f>
        <v>4117.0331193500006</v>
      </c>
      <c r="V146" s="36">
        <f>SUMIFS(СВЦЭМ!$C$39:$C$782,СВЦЭМ!$A$39:$A$782,$A146,СВЦЭМ!$B$39:$B$782,V$119)+'СЕТ СН'!$I$9+СВЦЭМ!$D$10+'СЕТ СН'!$I$5-'СЕТ СН'!$I$17</f>
        <v>4111.3745823200006</v>
      </c>
      <c r="W146" s="36">
        <f>SUMIFS(СВЦЭМ!$C$39:$C$782,СВЦЭМ!$A$39:$A$782,$A146,СВЦЭМ!$B$39:$B$782,W$119)+'СЕТ СН'!$I$9+СВЦЭМ!$D$10+'СЕТ СН'!$I$5-'СЕТ СН'!$I$17</f>
        <v>4119.2336991299999</v>
      </c>
      <c r="X146" s="36">
        <f>SUMIFS(СВЦЭМ!$C$39:$C$782,СВЦЭМ!$A$39:$A$782,$A146,СВЦЭМ!$B$39:$B$782,X$119)+'СЕТ СН'!$I$9+СВЦЭМ!$D$10+'СЕТ СН'!$I$5-'СЕТ СН'!$I$17</f>
        <v>4144.6525483900004</v>
      </c>
      <c r="Y146" s="36">
        <f>SUMIFS(СВЦЭМ!$C$39:$C$782,СВЦЭМ!$A$39:$A$782,$A146,СВЦЭМ!$B$39:$B$782,Y$119)+'СЕТ СН'!$I$9+СВЦЭМ!$D$10+'СЕТ СН'!$I$5-'СЕТ СН'!$I$17</f>
        <v>4174.1276012300004</v>
      </c>
    </row>
    <row r="147" spans="1:26" ht="15.75" x14ac:dyDescent="0.2">
      <c r="A147" s="35">
        <f t="shared" si="3"/>
        <v>44589</v>
      </c>
      <c r="B147" s="36">
        <f>SUMIFS(СВЦЭМ!$C$39:$C$782,СВЦЭМ!$A$39:$A$782,$A147,СВЦЭМ!$B$39:$B$782,B$119)+'СЕТ СН'!$I$9+СВЦЭМ!$D$10+'СЕТ СН'!$I$5-'СЕТ СН'!$I$17</f>
        <v>4182.1130507100006</v>
      </c>
      <c r="C147" s="36">
        <f>SUMIFS(СВЦЭМ!$C$39:$C$782,СВЦЭМ!$A$39:$A$782,$A147,СВЦЭМ!$B$39:$B$782,C$119)+'СЕТ СН'!$I$9+СВЦЭМ!$D$10+'СЕТ СН'!$I$5-'СЕТ СН'!$I$17</f>
        <v>4203.7327060699999</v>
      </c>
      <c r="D147" s="36">
        <f>SUMIFS(СВЦЭМ!$C$39:$C$782,СВЦЭМ!$A$39:$A$782,$A147,СВЦЭМ!$B$39:$B$782,D$119)+'СЕТ СН'!$I$9+СВЦЭМ!$D$10+'СЕТ СН'!$I$5-'СЕТ СН'!$I$17</f>
        <v>4227.6742135499999</v>
      </c>
      <c r="E147" s="36">
        <f>SUMIFS(СВЦЭМ!$C$39:$C$782,СВЦЭМ!$A$39:$A$782,$A147,СВЦЭМ!$B$39:$B$782,E$119)+'СЕТ СН'!$I$9+СВЦЭМ!$D$10+'СЕТ СН'!$I$5-'СЕТ СН'!$I$17</f>
        <v>4226.2120397899998</v>
      </c>
      <c r="F147" s="36">
        <f>SUMIFS(СВЦЭМ!$C$39:$C$782,СВЦЭМ!$A$39:$A$782,$A147,СВЦЭМ!$B$39:$B$782,F$119)+'СЕТ СН'!$I$9+СВЦЭМ!$D$10+'СЕТ СН'!$I$5-'СЕТ СН'!$I$17</f>
        <v>4201.3582538199998</v>
      </c>
      <c r="G147" s="36">
        <f>SUMIFS(СВЦЭМ!$C$39:$C$782,СВЦЭМ!$A$39:$A$782,$A147,СВЦЭМ!$B$39:$B$782,G$119)+'СЕТ СН'!$I$9+СВЦЭМ!$D$10+'СЕТ СН'!$I$5-'СЕТ СН'!$I$17</f>
        <v>4171.8882491100003</v>
      </c>
      <c r="H147" s="36">
        <f>SUMIFS(СВЦЭМ!$C$39:$C$782,СВЦЭМ!$A$39:$A$782,$A147,СВЦЭМ!$B$39:$B$782,H$119)+'СЕТ СН'!$I$9+СВЦЭМ!$D$10+'СЕТ СН'!$I$5-'СЕТ СН'!$I$17</f>
        <v>4125.5376572000005</v>
      </c>
      <c r="I147" s="36">
        <f>SUMIFS(СВЦЭМ!$C$39:$C$782,СВЦЭМ!$A$39:$A$782,$A147,СВЦЭМ!$B$39:$B$782,I$119)+'СЕТ СН'!$I$9+СВЦЭМ!$D$10+'СЕТ СН'!$I$5-'СЕТ СН'!$I$17</f>
        <v>4099.8304927400004</v>
      </c>
      <c r="J147" s="36">
        <f>SUMIFS(СВЦЭМ!$C$39:$C$782,СВЦЭМ!$A$39:$A$782,$A147,СВЦЭМ!$B$39:$B$782,J$119)+'СЕТ СН'!$I$9+СВЦЭМ!$D$10+'СЕТ СН'!$I$5-'СЕТ СН'!$I$17</f>
        <v>4094.66257193</v>
      </c>
      <c r="K147" s="36">
        <f>SUMIFS(СВЦЭМ!$C$39:$C$782,СВЦЭМ!$A$39:$A$782,$A147,СВЦЭМ!$B$39:$B$782,K$119)+'СЕТ СН'!$I$9+СВЦЭМ!$D$10+'СЕТ СН'!$I$5-'СЕТ СН'!$I$17</f>
        <v>4060.2947934600002</v>
      </c>
      <c r="L147" s="36">
        <f>SUMIFS(СВЦЭМ!$C$39:$C$782,СВЦЭМ!$A$39:$A$782,$A147,СВЦЭМ!$B$39:$B$782,L$119)+'СЕТ СН'!$I$9+СВЦЭМ!$D$10+'СЕТ СН'!$I$5-'СЕТ СН'!$I$17</f>
        <v>4071.85939611</v>
      </c>
      <c r="M147" s="36">
        <f>SUMIFS(СВЦЭМ!$C$39:$C$782,СВЦЭМ!$A$39:$A$782,$A147,СВЦЭМ!$B$39:$B$782,M$119)+'СЕТ СН'!$I$9+СВЦЭМ!$D$10+'СЕТ СН'!$I$5-'СЕТ СН'!$I$17</f>
        <v>4083.3593889800004</v>
      </c>
      <c r="N147" s="36">
        <f>SUMIFS(СВЦЭМ!$C$39:$C$782,СВЦЭМ!$A$39:$A$782,$A147,СВЦЭМ!$B$39:$B$782,N$119)+'СЕТ СН'!$I$9+СВЦЭМ!$D$10+'СЕТ СН'!$I$5-'СЕТ СН'!$I$17</f>
        <v>4112.9180248900002</v>
      </c>
      <c r="O147" s="36">
        <f>SUMIFS(СВЦЭМ!$C$39:$C$782,СВЦЭМ!$A$39:$A$782,$A147,СВЦЭМ!$B$39:$B$782,O$119)+'СЕТ СН'!$I$9+СВЦЭМ!$D$10+'СЕТ СН'!$I$5-'СЕТ СН'!$I$17</f>
        <v>4151.5092233699997</v>
      </c>
      <c r="P147" s="36">
        <f>SUMIFS(СВЦЭМ!$C$39:$C$782,СВЦЭМ!$A$39:$A$782,$A147,СВЦЭМ!$B$39:$B$782,P$119)+'СЕТ СН'!$I$9+СВЦЭМ!$D$10+'СЕТ СН'!$I$5-'СЕТ СН'!$I$17</f>
        <v>4163.3041263899995</v>
      </c>
      <c r="Q147" s="36">
        <f>SUMIFS(СВЦЭМ!$C$39:$C$782,СВЦЭМ!$A$39:$A$782,$A147,СВЦЭМ!$B$39:$B$782,Q$119)+'СЕТ СН'!$I$9+СВЦЭМ!$D$10+'СЕТ СН'!$I$5-'СЕТ СН'!$I$17</f>
        <v>4171.2266240200006</v>
      </c>
      <c r="R147" s="36">
        <f>SUMIFS(СВЦЭМ!$C$39:$C$782,СВЦЭМ!$A$39:$A$782,$A147,СВЦЭМ!$B$39:$B$782,R$119)+'СЕТ СН'!$I$9+СВЦЭМ!$D$10+'СЕТ СН'!$I$5-'СЕТ СН'!$I$17</f>
        <v>4141.1125112199998</v>
      </c>
      <c r="S147" s="36">
        <f>SUMIFS(СВЦЭМ!$C$39:$C$782,СВЦЭМ!$A$39:$A$782,$A147,СВЦЭМ!$B$39:$B$782,S$119)+'СЕТ СН'!$I$9+СВЦЭМ!$D$10+'СЕТ СН'!$I$5-'СЕТ СН'!$I$17</f>
        <v>4116.31339458</v>
      </c>
      <c r="T147" s="36">
        <f>SUMIFS(СВЦЭМ!$C$39:$C$782,СВЦЭМ!$A$39:$A$782,$A147,СВЦЭМ!$B$39:$B$782,T$119)+'СЕТ СН'!$I$9+СВЦЭМ!$D$10+'СЕТ СН'!$I$5-'СЕТ СН'!$I$17</f>
        <v>4107.1206133800006</v>
      </c>
      <c r="U147" s="36">
        <f>SUMIFS(СВЦЭМ!$C$39:$C$782,СВЦЭМ!$A$39:$A$782,$A147,СВЦЭМ!$B$39:$B$782,U$119)+'СЕТ СН'!$I$9+СВЦЭМ!$D$10+'СЕТ СН'!$I$5-'СЕТ СН'!$I$17</f>
        <v>4122.8005966199999</v>
      </c>
      <c r="V147" s="36">
        <f>SUMIFS(СВЦЭМ!$C$39:$C$782,СВЦЭМ!$A$39:$A$782,$A147,СВЦЭМ!$B$39:$B$782,V$119)+'СЕТ СН'!$I$9+СВЦЭМ!$D$10+'СЕТ СН'!$I$5-'СЕТ СН'!$I$17</f>
        <v>4104.6395872499997</v>
      </c>
      <c r="W147" s="36">
        <f>SUMIFS(СВЦЭМ!$C$39:$C$782,СВЦЭМ!$A$39:$A$782,$A147,СВЦЭМ!$B$39:$B$782,W$119)+'СЕТ СН'!$I$9+СВЦЭМ!$D$10+'СЕТ СН'!$I$5-'СЕТ СН'!$I$17</f>
        <v>4141.3164276400003</v>
      </c>
      <c r="X147" s="36">
        <f>SUMIFS(СВЦЭМ!$C$39:$C$782,СВЦЭМ!$A$39:$A$782,$A147,СВЦЭМ!$B$39:$B$782,X$119)+'СЕТ СН'!$I$9+СВЦЭМ!$D$10+'СЕТ СН'!$I$5-'СЕТ СН'!$I$17</f>
        <v>4130.0293436499996</v>
      </c>
      <c r="Y147" s="36">
        <f>SUMIFS(СВЦЭМ!$C$39:$C$782,СВЦЭМ!$A$39:$A$782,$A147,СВЦЭМ!$B$39:$B$782,Y$119)+'СЕТ СН'!$I$9+СВЦЭМ!$D$10+'СЕТ СН'!$I$5-'СЕТ СН'!$I$17</f>
        <v>4164.32294103</v>
      </c>
    </row>
    <row r="148" spans="1:26" ht="15.75" x14ac:dyDescent="0.2">
      <c r="A148" s="35">
        <f t="shared" si="3"/>
        <v>44590</v>
      </c>
      <c r="B148" s="36">
        <f>SUMIFS(СВЦЭМ!$C$39:$C$782,СВЦЭМ!$A$39:$A$782,$A148,СВЦЭМ!$B$39:$B$782,B$119)+'СЕТ СН'!$I$9+СВЦЭМ!$D$10+'СЕТ СН'!$I$5-'СЕТ СН'!$I$17</f>
        <v>4175.5103581700005</v>
      </c>
      <c r="C148" s="36">
        <f>SUMIFS(СВЦЭМ!$C$39:$C$782,СВЦЭМ!$A$39:$A$782,$A148,СВЦЭМ!$B$39:$B$782,C$119)+'СЕТ СН'!$I$9+СВЦЭМ!$D$10+'СЕТ СН'!$I$5-'СЕТ СН'!$I$17</f>
        <v>4138.3896129000004</v>
      </c>
      <c r="D148" s="36">
        <f>SUMIFS(СВЦЭМ!$C$39:$C$782,СВЦЭМ!$A$39:$A$782,$A148,СВЦЭМ!$B$39:$B$782,D$119)+'СЕТ СН'!$I$9+СВЦЭМ!$D$10+'СЕТ СН'!$I$5-'СЕТ СН'!$I$17</f>
        <v>4178.1337079000004</v>
      </c>
      <c r="E148" s="36">
        <f>SUMIFS(СВЦЭМ!$C$39:$C$782,СВЦЭМ!$A$39:$A$782,$A148,СВЦЭМ!$B$39:$B$782,E$119)+'СЕТ СН'!$I$9+СВЦЭМ!$D$10+'СЕТ СН'!$I$5-'СЕТ СН'!$I$17</f>
        <v>4185.2262883800004</v>
      </c>
      <c r="F148" s="36">
        <f>SUMIFS(СВЦЭМ!$C$39:$C$782,СВЦЭМ!$A$39:$A$782,$A148,СВЦЭМ!$B$39:$B$782,F$119)+'СЕТ СН'!$I$9+СВЦЭМ!$D$10+'СЕТ СН'!$I$5-'СЕТ СН'!$I$17</f>
        <v>4171.8535139699998</v>
      </c>
      <c r="G148" s="36">
        <f>SUMIFS(СВЦЭМ!$C$39:$C$782,СВЦЭМ!$A$39:$A$782,$A148,СВЦЭМ!$B$39:$B$782,G$119)+'СЕТ СН'!$I$9+СВЦЭМ!$D$10+'СЕТ СН'!$I$5-'СЕТ СН'!$I$17</f>
        <v>4146.3053376400003</v>
      </c>
      <c r="H148" s="36">
        <f>SUMIFS(СВЦЭМ!$C$39:$C$782,СВЦЭМ!$A$39:$A$782,$A148,СВЦЭМ!$B$39:$B$782,H$119)+'СЕТ СН'!$I$9+СВЦЭМ!$D$10+'СЕТ СН'!$I$5-'СЕТ СН'!$I$17</f>
        <v>4103.4007412000001</v>
      </c>
      <c r="I148" s="36">
        <f>SUMIFS(СВЦЭМ!$C$39:$C$782,СВЦЭМ!$A$39:$A$782,$A148,СВЦЭМ!$B$39:$B$782,I$119)+'СЕТ СН'!$I$9+СВЦЭМ!$D$10+'СЕТ СН'!$I$5-'СЕТ СН'!$I$17</f>
        <v>4068.2398035000001</v>
      </c>
      <c r="J148" s="36">
        <f>SUMIFS(СВЦЭМ!$C$39:$C$782,СВЦЭМ!$A$39:$A$782,$A148,СВЦЭМ!$B$39:$B$782,J$119)+'СЕТ СН'!$I$9+СВЦЭМ!$D$10+'СЕТ СН'!$I$5-'СЕТ СН'!$I$17</f>
        <v>4047.2440716400001</v>
      </c>
      <c r="K148" s="36">
        <f>SUMIFS(СВЦЭМ!$C$39:$C$782,СВЦЭМ!$A$39:$A$782,$A148,СВЦЭМ!$B$39:$B$782,K$119)+'СЕТ СН'!$I$9+СВЦЭМ!$D$10+'СЕТ СН'!$I$5-'СЕТ СН'!$I$17</f>
        <v>4052.51718901</v>
      </c>
      <c r="L148" s="36">
        <f>SUMIFS(СВЦЭМ!$C$39:$C$782,СВЦЭМ!$A$39:$A$782,$A148,СВЦЭМ!$B$39:$B$782,L$119)+'СЕТ СН'!$I$9+СВЦЭМ!$D$10+'СЕТ СН'!$I$5-'СЕТ СН'!$I$17</f>
        <v>4044.18973241</v>
      </c>
      <c r="M148" s="36">
        <f>SUMIFS(СВЦЭМ!$C$39:$C$782,СВЦЭМ!$A$39:$A$782,$A148,СВЦЭМ!$B$39:$B$782,M$119)+'СЕТ СН'!$I$9+СВЦЭМ!$D$10+'СЕТ СН'!$I$5-'СЕТ СН'!$I$17</f>
        <v>4029.1770262</v>
      </c>
      <c r="N148" s="36">
        <f>SUMIFS(СВЦЭМ!$C$39:$C$782,СВЦЭМ!$A$39:$A$782,$A148,СВЦЭМ!$B$39:$B$782,N$119)+'СЕТ СН'!$I$9+СВЦЭМ!$D$10+'СЕТ СН'!$I$5-'СЕТ СН'!$I$17</f>
        <v>4054.4920567600002</v>
      </c>
      <c r="O148" s="36">
        <f>SUMIFS(СВЦЭМ!$C$39:$C$782,СВЦЭМ!$A$39:$A$782,$A148,СВЦЭМ!$B$39:$B$782,O$119)+'СЕТ СН'!$I$9+СВЦЭМ!$D$10+'СЕТ СН'!$I$5-'СЕТ СН'!$I$17</f>
        <v>4092.5083892500002</v>
      </c>
      <c r="P148" s="36">
        <f>SUMIFS(СВЦЭМ!$C$39:$C$782,СВЦЭМ!$A$39:$A$782,$A148,СВЦЭМ!$B$39:$B$782,P$119)+'СЕТ СН'!$I$9+СВЦЭМ!$D$10+'СЕТ СН'!$I$5-'СЕТ СН'!$I$17</f>
        <v>4109.4684728900002</v>
      </c>
      <c r="Q148" s="36">
        <f>SUMIFS(СВЦЭМ!$C$39:$C$782,СВЦЭМ!$A$39:$A$782,$A148,СВЦЭМ!$B$39:$B$782,Q$119)+'СЕТ СН'!$I$9+СВЦЭМ!$D$10+'СЕТ СН'!$I$5-'СЕТ СН'!$I$17</f>
        <v>4112.27855791</v>
      </c>
      <c r="R148" s="36">
        <f>SUMIFS(СВЦЭМ!$C$39:$C$782,СВЦЭМ!$A$39:$A$782,$A148,СВЦЭМ!$B$39:$B$782,R$119)+'СЕТ СН'!$I$9+СВЦЭМ!$D$10+'СЕТ СН'!$I$5-'СЕТ СН'!$I$17</f>
        <v>4087.0327109700002</v>
      </c>
      <c r="S148" s="36">
        <f>SUMIFS(СВЦЭМ!$C$39:$C$782,СВЦЭМ!$A$39:$A$782,$A148,СВЦЭМ!$B$39:$B$782,S$119)+'СЕТ СН'!$I$9+СВЦЭМ!$D$10+'СЕТ СН'!$I$5-'СЕТ СН'!$I$17</f>
        <v>4064.7453876700001</v>
      </c>
      <c r="T148" s="36">
        <f>SUMIFS(СВЦЭМ!$C$39:$C$782,СВЦЭМ!$A$39:$A$782,$A148,СВЦЭМ!$B$39:$B$782,T$119)+'СЕТ СН'!$I$9+СВЦЭМ!$D$10+'СЕТ СН'!$I$5-'СЕТ СН'!$I$17</f>
        <v>4054.0588297700001</v>
      </c>
      <c r="U148" s="36">
        <f>SUMIFS(СВЦЭМ!$C$39:$C$782,СВЦЭМ!$A$39:$A$782,$A148,СВЦЭМ!$B$39:$B$782,U$119)+'СЕТ СН'!$I$9+СВЦЭМ!$D$10+'СЕТ СН'!$I$5-'СЕТ СН'!$I$17</f>
        <v>4042.9699915800002</v>
      </c>
      <c r="V148" s="36">
        <f>SUMIFS(СВЦЭМ!$C$39:$C$782,СВЦЭМ!$A$39:$A$782,$A148,СВЦЭМ!$B$39:$B$782,V$119)+'СЕТ СН'!$I$9+СВЦЭМ!$D$10+'СЕТ СН'!$I$5-'СЕТ СН'!$I$17</f>
        <v>4050.2328699199998</v>
      </c>
      <c r="W148" s="36">
        <f>SUMIFS(СВЦЭМ!$C$39:$C$782,СВЦЭМ!$A$39:$A$782,$A148,СВЦЭМ!$B$39:$B$782,W$119)+'СЕТ СН'!$I$9+СВЦЭМ!$D$10+'СЕТ СН'!$I$5-'СЕТ СН'!$I$17</f>
        <v>4062.5455703500002</v>
      </c>
      <c r="X148" s="36">
        <f>SUMIFS(СВЦЭМ!$C$39:$C$782,СВЦЭМ!$A$39:$A$782,$A148,СВЦЭМ!$B$39:$B$782,X$119)+'СЕТ СН'!$I$9+СВЦЭМ!$D$10+'СЕТ СН'!$I$5-'СЕТ СН'!$I$17</f>
        <v>4059.1468286300001</v>
      </c>
      <c r="Y148" s="36">
        <f>SUMIFS(СВЦЭМ!$C$39:$C$782,СВЦЭМ!$A$39:$A$782,$A148,СВЦЭМ!$B$39:$B$782,Y$119)+'СЕТ СН'!$I$9+СВЦЭМ!$D$10+'СЕТ СН'!$I$5-'СЕТ СН'!$I$17</f>
        <v>4099.1115828700003</v>
      </c>
    </row>
    <row r="149" spans="1:26" ht="15.75" x14ac:dyDescent="0.2">
      <c r="A149" s="35">
        <f t="shared" si="3"/>
        <v>44591</v>
      </c>
      <c r="B149" s="36">
        <f>SUMIFS(СВЦЭМ!$C$39:$C$782,СВЦЭМ!$A$39:$A$782,$A149,СВЦЭМ!$B$39:$B$782,B$119)+'СЕТ СН'!$I$9+СВЦЭМ!$D$10+'СЕТ СН'!$I$5-'СЕТ СН'!$I$17</f>
        <v>4144.5275079599996</v>
      </c>
      <c r="C149" s="36">
        <f>SUMIFS(СВЦЭМ!$C$39:$C$782,СВЦЭМ!$A$39:$A$782,$A149,СВЦЭМ!$B$39:$B$782,C$119)+'СЕТ СН'!$I$9+СВЦЭМ!$D$10+'СЕТ СН'!$I$5-'СЕТ СН'!$I$17</f>
        <v>4156.3000365600001</v>
      </c>
      <c r="D149" s="36">
        <f>SUMIFS(СВЦЭМ!$C$39:$C$782,СВЦЭМ!$A$39:$A$782,$A149,СВЦЭМ!$B$39:$B$782,D$119)+'СЕТ СН'!$I$9+СВЦЭМ!$D$10+'СЕТ СН'!$I$5-'СЕТ СН'!$I$17</f>
        <v>4178.5708806700004</v>
      </c>
      <c r="E149" s="36">
        <f>SUMIFS(СВЦЭМ!$C$39:$C$782,СВЦЭМ!$A$39:$A$782,$A149,СВЦЭМ!$B$39:$B$782,E$119)+'СЕТ СН'!$I$9+СВЦЭМ!$D$10+'СЕТ СН'!$I$5-'СЕТ СН'!$I$17</f>
        <v>4180.8242511999997</v>
      </c>
      <c r="F149" s="36">
        <f>SUMIFS(СВЦЭМ!$C$39:$C$782,СВЦЭМ!$A$39:$A$782,$A149,СВЦЭМ!$B$39:$B$782,F$119)+'СЕТ СН'!$I$9+СВЦЭМ!$D$10+'СЕТ СН'!$I$5-'СЕТ СН'!$I$17</f>
        <v>4177.8882548199999</v>
      </c>
      <c r="G149" s="36">
        <f>SUMIFS(СВЦЭМ!$C$39:$C$782,СВЦЭМ!$A$39:$A$782,$A149,СВЦЭМ!$B$39:$B$782,G$119)+'СЕТ СН'!$I$9+СВЦЭМ!$D$10+'СЕТ СН'!$I$5-'СЕТ СН'!$I$17</f>
        <v>4136.2252860799999</v>
      </c>
      <c r="H149" s="36">
        <f>SUMIFS(СВЦЭМ!$C$39:$C$782,СВЦЭМ!$A$39:$A$782,$A149,СВЦЭМ!$B$39:$B$782,H$119)+'СЕТ СН'!$I$9+СВЦЭМ!$D$10+'СЕТ СН'!$I$5-'СЕТ СН'!$I$17</f>
        <v>4133.8723294400006</v>
      </c>
      <c r="I149" s="36">
        <f>SUMIFS(СВЦЭМ!$C$39:$C$782,СВЦЭМ!$A$39:$A$782,$A149,СВЦЭМ!$B$39:$B$782,I$119)+'СЕТ СН'!$I$9+СВЦЭМ!$D$10+'СЕТ СН'!$I$5-'СЕТ СН'!$I$17</f>
        <v>4090.8245504799997</v>
      </c>
      <c r="J149" s="36">
        <f>SUMIFS(СВЦЭМ!$C$39:$C$782,СВЦЭМ!$A$39:$A$782,$A149,СВЦЭМ!$B$39:$B$782,J$119)+'СЕТ СН'!$I$9+СВЦЭМ!$D$10+'СЕТ СН'!$I$5-'СЕТ СН'!$I$17</f>
        <v>4059.05651807</v>
      </c>
      <c r="K149" s="36">
        <f>SUMIFS(СВЦЭМ!$C$39:$C$782,СВЦЭМ!$A$39:$A$782,$A149,СВЦЭМ!$B$39:$B$782,K$119)+'СЕТ СН'!$I$9+СВЦЭМ!$D$10+'СЕТ СН'!$I$5-'СЕТ СН'!$I$17</f>
        <v>4055.03527536</v>
      </c>
      <c r="L149" s="36">
        <f>SUMIFS(СВЦЭМ!$C$39:$C$782,СВЦЭМ!$A$39:$A$782,$A149,СВЦЭМ!$B$39:$B$782,L$119)+'СЕТ СН'!$I$9+СВЦЭМ!$D$10+'СЕТ СН'!$I$5-'СЕТ СН'!$I$17</f>
        <v>4050.5677765500004</v>
      </c>
      <c r="M149" s="36">
        <f>SUMIFS(СВЦЭМ!$C$39:$C$782,СВЦЭМ!$A$39:$A$782,$A149,СВЦЭМ!$B$39:$B$782,M$119)+'СЕТ СН'!$I$9+СВЦЭМ!$D$10+'СЕТ СН'!$I$5-'СЕТ СН'!$I$17</f>
        <v>4040.9822340299997</v>
      </c>
      <c r="N149" s="36">
        <f>SUMIFS(СВЦЭМ!$C$39:$C$782,СВЦЭМ!$A$39:$A$782,$A149,СВЦЭМ!$B$39:$B$782,N$119)+'СЕТ СН'!$I$9+СВЦЭМ!$D$10+'СЕТ СН'!$I$5-'СЕТ СН'!$I$17</f>
        <v>4059.73842732</v>
      </c>
      <c r="O149" s="36">
        <f>SUMIFS(СВЦЭМ!$C$39:$C$782,СВЦЭМ!$A$39:$A$782,$A149,СВЦЭМ!$B$39:$B$782,O$119)+'СЕТ СН'!$I$9+СВЦЭМ!$D$10+'СЕТ СН'!$I$5-'СЕТ СН'!$I$17</f>
        <v>4096.5074973199999</v>
      </c>
      <c r="P149" s="36">
        <f>SUMIFS(СВЦЭМ!$C$39:$C$782,СВЦЭМ!$A$39:$A$782,$A149,СВЦЭМ!$B$39:$B$782,P$119)+'СЕТ СН'!$I$9+СВЦЭМ!$D$10+'СЕТ СН'!$I$5-'СЕТ СН'!$I$17</f>
        <v>4106.3777546500005</v>
      </c>
      <c r="Q149" s="36">
        <f>SUMIFS(СВЦЭМ!$C$39:$C$782,СВЦЭМ!$A$39:$A$782,$A149,СВЦЭМ!$B$39:$B$782,Q$119)+'СЕТ СН'!$I$9+СВЦЭМ!$D$10+'СЕТ СН'!$I$5-'СЕТ СН'!$I$17</f>
        <v>4103.2497517800002</v>
      </c>
      <c r="R149" s="36">
        <f>SUMIFS(СВЦЭМ!$C$39:$C$782,СВЦЭМ!$A$39:$A$782,$A149,СВЦЭМ!$B$39:$B$782,R$119)+'СЕТ СН'!$I$9+СВЦЭМ!$D$10+'СЕТ СН'!$I$5-'СЕТ СН'!$I$17</f>
        <v>4065.3838457299998</v>
      </c>
      <c r="S149" s="36">
        <f>SUMIFS(СВЦЭМ!$C$39:$C$782,СВЦЭМ!$A$39:$A$782,$A149,СВЦЭМ!$B$39:$B$782,S$119)+'СЕТ СН'!$I$9+СВЦЭМ!$D$10+'СЕТ СН'!$I$5-'СЕТ СН'!$I$17</f>
        <v>4039.9011978600001</v>
      </c>
      <c r="T149" s="36">
        <f>SUMIFS(СВЦЭМ!$C$39:$C$782,СВЦЭМ!$A$39:$A$782,$A149,СВЦЭМ!$B$39:$B$782,T$119)+'СЕТ СН'!$I$9+СВЦЭМ!$D$10+'СЕТ СН'!$I$5-'СЕТ СН'!$I$17</f>
        <v>4015.9021423599997</v>
      </c>
      <c r="U149" s="36">
        <f>SUMIFS(СВЦЭМ!$C$39:$C$782,СВЦЭМ!$A$39:$A$782,$A149,СВЦЭМ!$B$39:$B$782,U$119)+'СЕТ СН'!$I$9+СВЦЭМ!$D$10+'СЕТ СН'!$I$5-'СЕТ СН'!$I$17</f>
        <v>4070.6815764399998</v>
      </c>
      <c r="V149" s="36">
        <f>SUMIFS(СВЦЭМ!$C$39:$C$782,СВЦЭМ!$A$39:$A$782,$A149,СВЦЭМ!$B$39:$B$782,V$119)+'СЕТ СН'!$I$9+СВЦЭМ!$D$10+'СЕТ СН'!$I$5-'СЕТ СН'!$I$17</f>
        <v>4086.0019496900004</v>
      </c>
      <c r="W149" s="36">
        <f>SUMIFS(СВЦЭМ!$C$39:$C$782,СВЦЭМ!$A$39:$A$782,$A149,СВЦЭМ!$B$39:$B$782,W$119)+'СЕТ СН'!$I$9+СВЦЭМ!$D$10+'СЕТ СН'!$I$5-'СЕТ СН'!$I$17</f>
        <v>4104.0315795000006</v>
      </c>
      <c r="X149" s="36">
        <f>SUMIFS(СВЦЭМ!$C$39:$C$782,СВЦЭМ!$A$39:$A$782,$A149,СВЦЭМ!$B$39:$B$782,X$119)+'СЕТ СН'!$I$9+СВЦЭМ!$D$10+'СЕТ СН'!$I$5-'СЕТ СН'!$I$17</f>
        <v>4096.3453183399997</v>
      </c>
      <c r="Y149" s="36">
        <f>SUMIFS(СВЦЭМ!$C$39:$C$782,СВЦЭМ!$A$39:$A$782,$A149,СВЦЭМ!$B$39:$B$782,Y$119)+'СЕТ СН'!$I$9+СВЦЭМ!$D$10+'СЕТ СН'!$I$5-'СЕТ СН'!$I$17</f>
        <v>4143.5171524899997</v>
      </c>
    </row>
    <row r="150" spans="1:26" ht="15.75" x14ac:dyDescent="0.2">
      <c r="A150" s="35">
        <f t="shared" si="3"/>
        <v>44592</v>
      </c>
      <c r="B150" s="36">
        <f>SUMIFS(СВЦЭМ!$C$39:$C$782,СВЦЭМ!$A$39:$A$782,$A150,СВЦЭМ!$B$39:$B$782,B$119)+'СЕТ СН'!$I$9+СВЦЭМ!$D$10+'СЕТ СН'!$I$5-'СЕТ СН'!$I$17</f>
        <v>4127.7329037500003</v>
      </c>
      <c r="C150" s="36">
        <f>SUMIFS(СВЦЭМ!$C$39:$C$782,СВЦЭМ!$A$39:$A$782,$A150,СВЦЭМ!$B$39:$B$782,C$119)+'СЕТ СН'!$I$9+СВЦЭМ!$D$10+'СЕТ СН'!$I$5-'СЕТ СН'!$I$17</f>
        <v>4148.8472427200004</v>
      </c>
      <c r="D150" s="36">
        <f>SUMIFS(СВЦЭМ!$C$39:$C$782,СВЦЭМ!$A$39:$A$782,$A150,СВЦЭМ!$B$39:$B$782,D$119)+'СЕТ СН'!$I$9+СВЦЭМ!$D$10+'СЕТ СН'!$I$5-'СЕТ СН'!$I$17</f>
        <v>4172.4434817700003</v>
      </c>
      <c r="E150" s="36">
        <f>SUMIFS(СВЦЭМ!$C$39:$C$782,СВЦЭМ!$A$39:$A$782,$A150,СВЦЭМ!$B$39:$B$782,E$119)+'СЕТ СН'!$I$9+СВЦЭМ!$D$10+'СЕТ СН'!$I$5-'СЕТ СН'!$I$17</f>
        <v>4173.4813189100005</v>
      </c>
      <c r="F150" s="36">
        <f>SUMIFS(СВЦЭМ!$C$39:$C$782,СВЦЭМ!$A$39:$A$782,$A150,СВЦЭМ!$B$39:$B$782,F$119)+'СЕТ СН'!$I$9+СВЦЭМ!$D$10+'СЕТ СН'!$I$5-'СЕТ СН'!$I$17</f>
        <v>4151.6820700899998</v>
      </c>
      <c r="G150" s="36">
        <f>SUMIFS(СВЦЭМ!$C$39:$C$782,СВЦЭМ!$A$39:$A$782,$A150,СВЦЭМ!$B$39:$B$782,G$119)+'СЕТ СН'!$I$9+СВЦЭМ!$D$10+'СЕТ СН'!$I$5-'СЕТ СН'!$I$17</f>
        <v>4122.6326905300002</v>
      </c>
      <c r="H150" s="36">
        <f>SUMIFS(СВЦЭМ!$C$39:$C$782,СВЦЭМ!$A$39:$A$782,$A150,СВЦЭМ!$B$39:$B$782,H$119)+'СЕТ СН'!$I$9+СВЦЭМ!$D$10+'СЕТ СН'!$I$5-'СЕТ СН'!$I$17</f>
        <v>4106.6665222700003</v>
      </c>
      <c r="I150" s="36">
        <f>SUMIFS(СВЦЭМ!$C$39:$C$782,СВЦЭМ!$A$39:$A$782,$A150,СВЦЭМ!$B$39:$B$782,I$119)+'СЕТ СН'!$I$9+СВЦЭМ!$D$10+'СЕТ СН'!$I$5-'СЕТ СН'!$I$17</f>
        <v>4065.0663343400001</v>
      </c>
      <c r="J150" s="36">
        <f>SUMIFS(СВЦЭМ!$C$39:$C$782,СВЦЭМ!$A$39:$A$782,$A150,СВЦЭМ!$B$39:$B$782,J$119)+'СЕТ СН'!$I$9+СВЦЭМ!$D$10+'СЕТ СН'!$I$5-'СЕТ СН'!$I$17</f>
        <v>4066.3478513300001</v>
      </c>
      <c r="K150" s="36">
        <f>SUMIFS(СВЦЭМ!$C$39:$C$782,СВЦЭМ!$A$39:$A$782,$A150,СВЦЭМ!$B$39:$B$782,K$119)+'СЕТ СН'!$I$9+СВЦЭМ!$D$10+'СЕТ СН'!$I$5-'СЕТ СН'!$I$17</f>
        <v>4074.6917428300003</v>
      </c>
      <c r="L150" s="36">
        <f>SUMIFS(СВЦЭМ!$C$39:$C$782,СВЦЭМ!$A$39:$A$782,$A150,СВЦЭМ!$B$39:$B$782,L$119)+'СЕТ СН'!$I$9+СВЦЭМ!$D$10+'СЕТ СН'!$I$5-'СЕТ СН'!$I$17</f>
        <v>4079.7620572599999</v>
      </c>
      <c r="M150" s="36">
        <f>SUMIFS(СВЦЭМ!$C$39:$C$782,СВЦЭМ!$A$39:$A$782,$A150,СВЦЭМ!$B$39:$B$782,M$119)+'СЕТ СН'!$I$9+СВЦЭМ!$D$10+'СЕТ СН'!$I$5-'СЕТ СН'!$I$17</f>
        <v>4065.5562892600001</v>
      </c>
      <c r="N150" s="36">
        <f>SUMIFS(СВЦЭМ!$C$39:$C$782,СВЦЭМ!$A$39:$A$782,$A150,СВЦЭМ!$B$39:$B$782,N$119)+'СЕТ СН'!$I$9+СВЦЭМ!$D$10+'СЕТ СН'!$I$5-'СЕТ СН'!$I$17</f>
        <v>4086.3569337600002</v>
      </c>
      <c r="O150" s="36">
        <f>SUMIFS(СВЦЭМ!$C$39:$C$782,СВЦЭМ!$A$39:$A$782,$A150,СВЦЭМ!$B$39:$B$782,O$119)+'СЕТ СН'!$I$9+СВЦЭМ!$D$10+'СЕТ СН'!$I$5-'СЕТ СН'!$I$17</f>
        <v>4133.26915173</v>
      </c>
      <c r="P150" s="36">
        <f>SUMIFS(СВЦЭМ!$C$39:$C$782,СВЦЭМ!$A$39:$A$782,$A150,СВЦЭМ!$B$39:$B$782,P$119)+'СЕТ СН'!$I$9+СВЦЭМ!$D$10+'СЕТ СН'!$I$5-'СЕТ СН'!$I$17</f>
        <v>4136.5985585600001</v>
      </c>
      <c r="Q150" s="36">
        <f>SUMIFS(СВЦЭМ!$C$39:$C$782,СВЦЭМ!$A$39:$A$782,$A150,СВЦЭМ!$B$39:$B$782,Q$119)+'СЕТ СН'!$I$9+СВЦЭМ!$D$10+'СЕТ СН'!$I$5-'СЕТ СН'!$I$17</f>
        <v>4125.4376392900003</v>
      </c>
      <c r="R150" s="36">
        <f>SUMIFS(СВЦЭМ!$C$39:$C$782,СВЦЭМ!$A$39:$A$782,$A150,СВЦЭМ!$B$39:$B$782,R$119)+'СЕТ СН'!$I$9+СВЦЭМ!$D$10+'СЕТ СН'!$I$5-'СЕТ СН'!$I$17</f>
        <v>4101.3145382500006</v>
      </c>
      <c r="S150" s="36">
        <f>SUMIFS(СВЦЭМ!$C$39:$C$782,СВЦЭМ!$A$39:$A$782,$A150,СВЦЭМ!$B$39:$B$782,S$119)+'СЕТ СН'!$I$9+СВЦЭМ!$D$10+'СЕТ СН'!$I$5-'СЕТ СН'!$I$17</f>
        <v>4077.3813221099999</v>
      </c>
      <c r="T150" s="36">
        <f>SUMIFS(СВЦЭМ!$C$39:$C$782,СВЦЭМ!$A$39:$A$782,$A150,СВЦЭМ!$B$39:$B$782,T$119)+'СЕТ СН'!$I$9+СВЦЭМ!$D$10+'СЕТ СН'!$I$5-'СЕТ СН'!$I$17</f>
        <v>4068.9974768299999</v>
      </c>
      <c r="U150" s="36">
        <f>SUMIFS(СВЦЭМ!$C$39:$C$782,СВЦЭМ!$A$39:$A$782,$A150,СВЦЭМ!$B$39:$B$782,U$119)+'СЕТ СН'!$I$9+СВЦЭМ!$D$10+'СЕТ СН'!$I$5-'СЕТ СН'!$I$17</f>
        <v>4066.9418826299998</v>
      </c>
      <c r="V150" s="36">
        <f>SUMIFS(СВЦЭМ!$C$39:$C$782,СВЦЭМ!$A$39:$A$782,$A150,СВЦЭМ!$B$39:$B$782,V$119)+'СЕТ СН'!$I$9+СВЦЭМ!$D$10+'СЕТ СН'!$I$5-'СЕТ СН'!$I$17</f>
        <v>4086.4560546600001</v>
      </c>
      <c r="W150" s="36">
        <f>SUMIFS(СВЦЭМ!$C$39:$C$782,СВЦЭМ!$A$39:$A$782,$A150,СВЦЭМ!$B$39:$B$782,W$119)+'СЕТ СН'!$I$9+СВЦЭМ!$D$10+'СЕТ СН'!$I$5-'СЕТ СН'!$I$17</f>
        <v>4090.7062844900001</v>
      </c>
      <c r="X150" s="36">
        <f>SUMIFS(СВЦЭМ!$C$39:$C$782,СВЦЭМ!$A$39:$A$782,$A150,СВЦЭМ!$B$39:$B$782,X$119)+'СЕТ СН'!$I$9+СВЦЭМ!$D$10+'СЕТ СН'!$I$5-'СЕТ СН'!$I$17</f>
        <v>4100.1346604500004</v>
      </c>
      <c r="Y150" s="36">
        <f>SUMIFS(СВЦЭМ!$C$39:$C$782,СВЦЭМ!$A$39:$A$782,$A150,СВЦЭМ!$B$39:$B$782,Y$119)+'СЕТ СН'!$I$9+СВЦЭМ!$D$10+'СЕТ СН'!$I$5-'СЕТ СН'!$I$17</f>
        <v>4154.3596162900003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427033.79975678964</v>
      </c>
      <c r="O155" s="124"/>
      <c r="P155" s="123">
        <f>СВЦЭМ!$D$12+'СЕТ СН'!$F$10-'СЕТ СН'!$G$18</f>
        <v>427033.79975678964</v>
      </c>
      <c r="Q155" s="124"/>
      <c r="R155" s="123">
        <f>СВЦЭМ!$D$12+'СЕТ СН'!$F$10-'СЕТ СН'!$H$18</f>
        <v>427033.79975678964</v>
      </c>
      <c r="S155" s="124"/>
      <c r="T155" s="123">
        <f>СВЦЭМ!$D$12+'СЕТ СН'!$F$10-'СЕТ СН'!$I$18</f>
        <v>427033.79975678964</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СН'!$F$9+СВЦЭМ!$D$10+'СЕТ СН'!$F$6-'СЕТ СН'!$F$19</f>
        <v>1317.3788834500001</v>
      </c>
      <c r="C12" s="36">
        <f>SUMIFS(СВЦЭМ!$C$39:$C$782,СВЦЭМ!$A$39:$A$782,$A12,СВЦЭМ!$B$39:$B$782,C$11)+'СЕТ СН'!$F$9+СВЦЭМ!$D$10+'СЕТ СН'!$F$6-'СЕТ СН'!$F$19</f>
        <v>1324.4508187700001</v>
      </c>
      <c r="D12" s="36">
        <f>SUMIFS(СВЦЭМ!$C$39:$C$782,СВЦЭМ!$A$39:$A$782,$A12,СВЦЭМ!$B$39:$B$782,D$11)+'СЕТ СН'!$F$9+СВЦЭМ!$D$10+'СЕТ СН'!$F$6-'СЕТ СН'!$F$19</f>
        <v>1345.26446521</v>
      </c>
      <c r="E12" s="36">
        <f>SUMIFS(СВЦЭМ!$C$39:$C$782,СВЦЭМ!$A$39:$A$782,$A12,СВЦЭМ!$B$39:$B$782,E$11)+'СЕТ СН'!$F$9+СВЦЭМ!$D$10+'СЕТ СН'!$F$6-'СЕТ СН'!$F$19</f>
        <v>1350.1752911000001</v>
      </c>
      <c r="F12" s="36">
        <f>SUMIFS(СВЦЭМ!$C$39:$C$782,СВЦЭМ!$A$39:$A$782,$A12,СВЦЭМ!$B$39:$B$782,F$11)+'СЕТ СН'!$F$9+СВЦЭМ!$D$10+'СЕТ СН'!$F$6-'СЕТ СН'!$F$19</f>
        <v>1359.9062471499999</v>
      </c>
      <c r="G12" s="36">
        <f>SUMIFS(СВЦЭМ!$C$39:$C$782,СВЦЭМ!$A$39:$A$782,$A12,СВЦЭМ!$B$39:$B$782,G$11)+'СЕТ СН'!$F$9+СВЦЭМ!$D$10+'СЕТ СН'!$F$6-'СЕТ СН'!$F$19</f>
        <v>1359.1978727400001</v>
      </c>
      <c r="H12" s="36">
        <f>SUMIFS(СВЦЭМ!$C$39:$C$782,СВЦЭМ!$A$39:$A$782,$A12,СВЦЭМ!$B$39:$B$782,H$11)+'СЕТ СН'!$F$9+СВЦЭМ!$D$10+'СЕТ СН'!$F$6-'СЕТ СН'!$F$19</f>
        <v>1332.1617891400001</v>
      </c>
      <c r="I12" s="36">
        <f>SUMIFS(СВЦЭМ!$C$39:$C$782,СВЦЭМ!$A$39:$A$782,$A12,СВЦЭМ!$B$39:$B$782,I$11)+'СЕТ СН'!$F$9+СВЦЭМ!$D$10+'СЕТ СН'!$F$6-'СЕТ СН'!$F$19</f>
        <v>1344.0169750800001</v>
      </c>
      <c r="J12" s="36">
        <f>SUMIFS(СВЦЭМ!$C$39:$C$782,СВЦЭМ!$A$39:$A$782,$A12,СВЦЭМ!$B$39:$B$782,J$11)+'СЕТ СН'!$F$9+СВЦЭМ!$D$10+'СЕТ СН'!$F$6-'СЕТ СН'!$F$19</f>
        <v>1337.04305292</v>
      </c>
      <c r="K12" s="36">
        <f>SUMIFS(СВЦЭМ!$C$39:$C$782,СВЦЭМ!$A$39:$A$782,$A12,СВЦЭМ!$B$39:$B$782,K$11)+'СЕТ СН'!$F$9+СВЦЭМ!$D$10+'СЕТ СН'!$F$6-'СЕТ СН'!$F$19</f>
        <v>1306.9082798100001</v>
      </c>
      <c r="L12" s="36">
        <f>SUMIFS(СВЦЭМ!$C$39:$C$782,СВЦЭМ!$A$39:$A$782,$A12,СВЦЭМ!$B$39:$B$782,L$11)+'СЕТ СН'!$F$9+СВЦЭМ!$D$10+'СЕТ СН'!$F$6-'СЕТ СН'!$F$19</f>
        <v>1292.2795005400001</v>
      </c>
      <c r="M12" s="36">
        <f>SUMIFS(СВЦЭМ!$C$39:$C$782,СВЦЭМ!$A$39:$A$782,$A12,СВЦЭМ!$B$39:$B$782,M$11)+'СЕТ СН'!$F$9+СВЦЭМ!$D$10+'СЕТ СН'!$F$6-'СЕТ СН'!$F$19</f>
        <v>1259.61046674</v>
      </c>
      <c r="N12" s="36">
        <f>SUMIFS(СВЦЭМ!$C$39:$C$782,СВЦЭМ!$A$39:$A$782,$A12,СВЦЭМ!$B$39:$B$782,N$11)+'СЕТ СН'!$F$9+СВЦЭМ!$D$10+'СЕТ СН'!$F$6-'СЕТ СН'!$F$19</f>
        <v>1260.44175268</v>
      </c>
      <c r="O12" s="36">
        <f>SUMIFS(СВЦЭМ!$C$39:$C$782,СВЦЭМ!$A$39:$A$782,$A12,СВЦЭМ!$B$39:$B$782,O$11)+'СЕТ СН'!$F$9+СВЦЭМ!$D$10+'СЕТ СН'!$F$6-'СЕТ СН'!$F$19</f>
        <v>1293.6544126700001</v>
      </c>
      <c r="P12" s="36">
        <f>SUMIFS(СВЦЭМ!$C$39:$C$782,СВЦЭМ!$A$39:$A$782,$A12,СВЦЭМ!$B$39:$B$782,P$11)+'СЕТ СН'!$F$9+СВЦЭМ!$D$10+'СЕТ СН'!$F$6-'СЕТ СН'!$F$19</f>
        <v>1314.44983843</v>
      </c>
      <c r="Q12" s="36">
        <f>SUMIFS(СВЦЭМ!$C$39:$C$782,СВЦЭМ!$A$39:$A$782,$A12,СВЦЭМ!$B$39:$B$782,Q$11)+'СЕТ СН'!$F$9+СВЦЭМ!$D$10+'СЕТ СН'!$F$6-'СЕТ СН'!$F$19</f>
        <v>1314.8344602</v>
      </c>
      <c r="R12" s="36">
        <f>SUMIFS(СВЦЭМ!$C$39:$C$782,СВЦЭМ!$A$39:$A$782,$A12,СВЦЭМ!$B$39:$B$782,R$11)+'СЕТ СН'!$F$9+СВЦЭМ!$D$10+'СЕТ СН'!$F$6-'СЕТ СН'!$F$19</f>
        <v>1265.3147749100001</v>
      </c>
      <c r="S12" s="36">
        <f>SUMIFS(СВЦЭМ!$C$39:$C$782,СВЦЭМ!$A$39:$A$782,$A12,СВЦЭМ!$B$39:$B$782,S$11)+'СЕТ СН'!$F$9+СВЦЭМ!$D$10+'СЕТ СН'!$F$6-'СЕТ СН'!$F$19</f>
        <v>1239.4552638800001</v>
      </c>
      <c r="T12" s="36">
        <f>SUMIFS(СВЦЭМ!$C$39:$C$782,СВЦЭМ!$A$39:$A$782,$A12,СВЦЭМ!$B$39:$B$782,T$11)+'СЕТ СН'!$F$9+СВЦЭМ!$D$10+'СЕТ СН'!$F$6-'СЕТ СН'!$F$19</f>
        <v>1248.0307242599999</v>
      </c>
      <c r="U12" s="36">
        <f>SUMIFS(СВЦЭМ!$C$39:$C$782,СВЦЭМ!$A$39:$A$782,$A12,СВЦЭМ!$B$39:$B$782,U$11)+'СЕТ СН'!$F$9+СВЦЭМ!$D$10+'СЕТ СН'!$F$6-'СЕТ СН'!$F$19</f>
        <v>1241.1233577400001</v>
      </c>
      <c r="V12" s="36">
        <f>SUMIFS(СВЦЭМ!$C$39:$C$782,СВЦЭМ!$A$39:$A$782,$A12,СВЦЭМ!$B$39:$B$782,V$11)+'СЕТ СН'!$F$9+СВЦЭМ!$D$10+'СЕТ СН'!$F$6-'СЕТ СН'!$F$19</f>
        <v>1247.2697911400001</v>
      </c>
      <c r="W12" s="36">
        <f>SUMIFS(СВЦЭМ!$C$39:$C$782,СВЦЭМ!$A$39:$A$782,$A12,СВЦЭМ!$B$39:$B$782,W$11)+'СЕТ СН'!$F$9+СВЦЭМ!$D$10+'СЕТ СН'!$F$6-'СЕТ СН'!$F$19</f>
        <v>1274.1627518800001</v>
      </c>
      <c r="X12" s="36">
        <f>SUMIFS(СВЦЭМ!$C$39:$C$782,СВЦЭМ!$A$39:$A$782,$A12,СВЦЭМ!$B$39:$B$782,X$11)+'СЕТ СН'!$F$9+СВЦЭМ!$D$10+'СЕТ СН'!$F$6-'СЕТ СН'!$F$19</f>
        <v>1286.56869712</v>
      </c>
      <c r="Y12" s="36">
        <f>SUMIFS(СВЦЭМ!$C$39:$C$782,СВЦЭМ!$A$39:$A$782,$A12,СВЦЭМ!$B$39:$B$782,Y$11)+'СЕТ СН'!$F$9+СВЦЭМ!$D$10+'СЕТ СН'!$F$6-'СЕТ СН'!$F$19</f>
        <v>1302.65314208</v>
      </c>
      <c r="AA12" s="37"/>
    </row>
    <row r="13" spans="1:27" ht="15.75" x14ac:dyDescent="0.2">
      <c r="A13" s="35">
        <f>A12+1</f>
        <v>44563</v>
      </c>
      <c r="B13" s="36">
        <f>SUMIFS(СВЦЭМ!$C$39:$C$782,СВЦЭМ!$A$39:$A$782,$A13,СВЦЭМ!$B$39:$B$782,B$11)+'СЕТ СН'!$F$9+СВЦЭМ!$D$10+'СЕТ СН'!$F$6-'СЕТ СН'!$F$19</f>
        <v>1286.18459957</v>
      </c>
      <c r="C13" s="36">
        <f>SUMIFS(СВЦЭМ!$C$39:$C$782,СВЦЭМ!$A$39:$A$782,$A13,СВЦЭМ!$B$39:$B$782,C$11)+'СЕТ СН'!$F$9+СВЦЭМ!$D$10+'СЕТ СН'!$F$6-'СЕТ СН'!$F$19</f>
        <v>1282.93873749</v>
      </c>
      <c r="D13" s="36">
        <f>SUMIFS(СВЦЭМ!$C$39:$C$782,СВЦЭМ!$A$39:$A$782,$A13,СВЦЭМ!$B$39:$B$782,D$11)+'СЕТ СН'!$F$9+СВЦЭМ!$D$10+'СЕТ СН'!$F$6-'СЕТ СН'!$F$19</f>
        <v>1315.7634255400001</v>
      </c>
      <c r="E13" s="36">
        <f>SUMIFS(СВЦЭМ!$C$39:$C$782,СВЦЭМ!$A$39:$A$782,$A13,СВЦЭМ!$B$39:$B$782,E$11)+'СЕТ СН'!$F$9+СВЦЭМ!$D$10+'СЕТ СН'!$F$6-'СЕТ СН'!$F$19</f>
        <v>1320.5338761600001</v>
      </c>
      <c r="F13" s="36">
        <f>SUMIFS(СВЦЭМ!$C$39:$C$782,СВЦЭМ!$A$39:$A$782,$A13,СВЦЭМ!$B$39:$B$782,F$11)+'СЕТ СН'!$F$9+СВЦЭМ!$D$10+'СЕТ СН'!$F$6-'СЕТ СН'!$F$19</f>
        <v>1313.3458894299999</v>
      </c>
      <c r="G13" s="36">
        <f>SUMIFS(СВЦЭМ!$C$39:$C$782,СВЦЭМ!$A$39:$A$782,$A13,СВЦЭМ!$B$39:$B$782,G$11)+'СЕТ СН'!$F$9+СВЦЭМ!$D$10+'СЕТ СН'!$F$6-'СЕТ СН'!$F$19</f>
        <v>1310.7933347200001</v>
      </c>
      <c r="H13" s="36">
        <f>SUMIFS(СВЦЭМ!$C$39:$C$782,СВЦЭМ!$A$39:$A$782,$A13,СВЦЭМ!$B$39:$B$782,H$11)+'СЕТ СН'!$F$9+СВЦЭМ!$D$10+'СЕТ СН'!$F$6-'СЕТ СН'!$F$19</f>
        <v>1294.27422897</v>
      </c>
      <c r="I13" s="36">
        <f>SUMIFS(СВЦЭМ!$C$39:$C$782,СВЦЭМ!$A$39:$A$782,$A13,СВЦЭМ!$B$39:$B$782,I$11)+'СЕТ СН'!$F$9+СВЦЭМ!$D$10+'СЕТ СН'!$F$6-'СЕТ СН'!$F$19</f>
        <v>1318.95093324</v>
      </c>
      <c r="J13" s="36">
        <f>SUMIFS(СВЦЭМ!$C$39:$C$782,СВЦЭМ!$A$39:$A$782,$A13,СВЦЭМ!$B$39:$B$782,J$11)+'СЕТ СН'!$F$9+СВЦЭМ!$D$10+'СЕТ СН'!$F$6-'СЕТ СН'!$F$19</f>
        <v>1302.9116492400001</v>
      </c>
      <c r="K13" s="36">
        <f>SUMIFS(СВЦЭМ!$C$39:$C$782,СВЦЭМ!$A$39:$A$782,$A13,СВЦЭМ!$B$39:$B$782,K$11)+'СЕТ СН'!$F$9+СВЦЭМ!$D$10+'СЕТ СН'!$F$6-'СЕТ СН'!$F$19</f>
        <v>1275.30670919</v>
      </c>
      <c r="L13" s="36">
        <f>SUMIFS(СВЦЭМ!$C$39:$C$782,СВЦЭМ!$A$39:$A$782,$A13,СВЦЭМ!$B$39:$B$782,L$11)+'СЕТ СН'!$F$9+СВЦЭМ!$D$10+'СЕТ СН'!$F$6-'СЕТ СН'!$F$19</f>
        <v>1269.79281672</v>
      </c>
      <c r="M13" s="36">
        <f>SUMIFS(СВЦЭМ!$C$39:$C$782,СВЦЭМ!$A$39:$A$782,$A13,СВЦЭМ!$B$39:$B$782,M$11)+'СЕТ СН'!$F$9+СВЦЭМ!$D$10+'СЕТ СН'!$F$6-'СЕТ СН'!$F$19</f>
        <v>1284.8309600499999</v>
      </c>
      <c r="N13" s="36">
        <f>SUMIFS(СВЦЭМ!$C$39:$C$782,СВЦЭМ!$A$39:$A$782,$A13,СВЦЭМ!$B$39:$B$782,N$11)+'СЕТ СН'!$F$9+СВЦЭМ!$D$10+'СЕТ СН'!$F$6-'СЕТ СН'!$F$19</f>
        <v>1297.52162363</v>
      </c>
      <c r="O13" s="36">
        <f>SUMIFS(СВЦЭМ!$C$39:$C$782,СВЦЭМ!$A$39:$A$782,$A13,СВЦЭМ!$B$39:$B$782,O$11)+'СЕТ СН'!$F$9+СВЦЭМ!$D$10+'СЕТ СН'!$F$6-'СЕТ СН'!$F$19</f>
        <v>1297.7597042699999</v>
      </c>
      <c r="P13" s="36">
        <f>SUMIFS(СВЦЭМ!$C$39:$C$782,СВЦЭМ!$A$39:$A$782,$A13,СВЦЭМ!$B$39:$B$782,P$11)+'СЕТ СН'!$F$9+СВЦЭМ!$D$10+'СЕТ СН'!$F$6-'СЕТ СН'!$F$19</f>
        <v>1299.8239143000001</v>
      </c>
      <c r="Q13" s="36">
        <f>SUMIFS(СВЦЭМ!$C$39:$C$782,СВЦЭМ!$A$39:$A$782,$A13,СВЦЭМ!$B$39:$B$782,Q$11)+'СЕТ СН'!$F$9+СВЦЭМ!$D$10+'СЕТ СН'!$F$6-'СЕТ СН'!$F$19</f>
        <v>1291.07373226</v>
      </c>
      <c r="R13" s="36">
        <f>SUMIFS(СВЦЭМ!$C$39:$C$782,СВЦЭМ!$A$39:$A$782,$A13,СВЦЭМ!$B$39:$B$782,R$11)+'СЕТ СН'!$F$9+СВЦЭМ!$D$10+'СЕТ СН'!$F$6-'СЕТ СН'!$F$19</f>
        <v>1274.9829720800001</v>
      </c>
      <c r="S13" s="36">
        <f>SUMIFS(СВЦЭМ!$C$39:$C$782,СВЦЭМ!$A$39:$A$782,$A13,СВЦЭМ!$B$39:$B$782,S$11)+'СЕТ СН'!$F$9+СВЦЭМ!$D$10+'СЕТ СН'!$F$6-'СЕТ СН'!$F$19</f>
        <v>1260.6938488200001</v>
      </c>
      <c r="T13" s="36">
        <f>SUMIFS(СВЦЭМ!$C$39:$C$782,СВЦЭМ!$A$39:$A$782,$A13,СВЦЭМ!$B$39:$B$782,T$11)+'СЕТ СН'!$F$9+СВЦЭМ!$D$10+'СЕТ СН'!$F$6-'СЕТ СН'!$F$19</f>
        <v>1260.8391895899999</v>
      </c>
      <c r="U13" s="36">
        <f>SUMIFS(СВЦЭМ!$C$39:$C$782,СВЦЭМ!$A$39:$A$782,$A13,СВЦЭМ!$B$39:$B$782,U$11)+'СЕТ СН'!$F$9+СВЦЭМ!$D$10+'СЕТ СН'!$F$6-'СЕТ СН'!$F$19</f>
        <v>1260.26579083</v>
      </c>
      <c r="V13" s="36">
        <f>SUMIFS(СВЦЭМ!$C$39:$C$782,СВЦЭМ!$A$39:$A$782,$A13,СВЦЭМ!$B$39:$B$782,V$11)+'СЕТ СН'!$F$9+СВЦЭМ!$D$10+'СЕТ СН'!$F$6-'СЕТ СН'!$F$19</f>
        <v>1270.8808616000001</v>
      </c>
      <c r="W13" s="36">
        <f>SUMIFS(СВЦЭМ!$C$39:$C$782,СВЦЭМ!$A$39:$A$782,$A13,СВЦЭМ!$B$39:$B$782,W$11)+'СЕТ СН'!$F$9+СВЦЭМ!$D$10+'СЕТ СН'!$F$6-'СЕТ СН'!$F$19</f>
        <v>1280.84953354</v>
      </c>
      <c r="X13" s="36">
        <f>SUMIFS(СВЦЭМ!$C$39:$C$782,СВЦЭМ!$A$39:$A$782,$A13,СВЦЭМ!$B$39:$B$782,X$11)+'СЕТ СН'!$F$9+СВЦЭМ!$D$10+'СЕТ СН'!$F$6-'СЕТ СН'!$F$19</f>
        <v>1324.4457338300001</v>
      </c>
      <c r="Y13" s="36">
        <f>SUMIFS(СВЦЭМ!$C$39:$C$782,СВЦЭМ!$A$39:$A$782,$A13,СВЦЭМ!$B$39:$B$782,Y$11)+'СЕТ СН'!$F$9+СВЦЭМ!$D$10+'СЕТ СН'!$F$6-'СЕТ СН'!$F$19</f>
        <v>1344.26678597</v>
      </c>
    </row>
    <row r="14" spans="1:27" ht="15.75" x14ac:dyDescent="0.2">
      <c r="A14" s="35">
        <f t="shared" ref="A14:A42" si="0">A13+1</f>
        <v>44564</v>
      </c>
      <c r="B14" s="36">
        <f>SUMIFS(СВЦЭМ!$C$39:$C$782,СВЦЭМ!$A$39:$A$782,$A14,СВЦЭМ!$B$39:$B$782,B$11)+'СЕТ СН'!$F$9+СВЦЭМ!$D$10+'СЕТ СН'!$F$6-'СЕТ СН'!$F$19</f>
        <v>1305.09073347</v>
      </c>
      <c r="C14" s="36">
        <f>SUMIFS(СВЦЭМ!$C$39:$C$782,СВЦЭМ!$A$39:$A$782,$A14,СВЦЭМ!$B$39:$B$782,C$11)+'СЕТ СН'!$F$9+СВЦЭМ!$D$10+'СЕТ СН'!$F$6-'СЕТ СН'!$F$19</f>
        <v>1294.73300371</v>
      </c>
      <c r="D14" s="36">
        <f>SUMIFS(СВЦЭМ!$C$39:$C$782,СВЦЭМ!$A$39:$A$782,$A14,СВЦЭМ!$B$39:$B$782,D$11)+'СЕТ СН'!$F$9+СВЦЭМ!$D$10+'СЕТ СН'!$F$6-'СЕТ СН'!$F$19</f>
        <v>1334.12165635</v>
      </c>
      <c r="E14" s="36">
        <f>SUMIFS(СВЦЭМ!$C$39:$C$782,СВЦЭМ!$A$39:$A$782,$A14,СВЦЭМ!$B$39:$B$782,E$11)+'СЕТ СН'!$F$9+СВЦЭМ!$D$10+'СЕТ СН'!$F$6-'СЕТ СН'!$F$19</f>
        <v>1340.1457510600001</v>
      </c>
      <c r="F14" s="36">
        <f>SUMIFS(СВЦЭМ!$C$39:$C$782,СВЦЭМ!$A$39:$A$782,$A14,СВЦЭМ!$B$39:$B$782,F$11)+'СЕТ СН'!$F$9+СВЦЭМ!$D$10+'СЕТ СН'!$F$6-'СЕТ СН'!$F$19</f>
        <v>1345.0445957700001</v>
      </c>
      <c r="G14" s="36">
        <f>SUMIFS(СВЦЭМ!$C$39:$C$782,СВЦЭМ!$A$39:$A$782,$A14,СВЦЭМ!$B$39:$B$782,G$11)+'СЕТ СН'!$F$9+СВЦЭМ!$D$10+'СЕТ СН'!$F$6-'СЕТ СН'!$F$19</f>
        <v>1340.39012875</v>
      </c>
      <c r="H14" s="36">
        <f>SUMIFS(СВЦЭМ!$C$39:$C$782,СВЦЭМ!$A$39:$A$782,$A14,СВЦЭМ!$B$39:$B$782,H$11)+'СЕТ СН'!$F$9+СВЦЭМ!$D$10+'СЕТ СН'!$F$6-'СЕТ СН'!$F$19</f>
        <v>1313.41659407</v>
      </c>
      <c r="I14" s="36">
        <f>SUMIFS(СВЦЭМ!$C$39:$C$782,СВЦЭМ!$A$39:$A$782,$A14,СВЦЭМ!$B$39:$B$782,I$11)+'СЕТ СН'!$F$9+СВЦЭМ!$D$10+'СЕТ СН'!$F$6-'СЕТ СН'!$F$19</f>
        <v>1326.0452523700001</v>
      </c>
      <c r="J14" s="36">
        <f>SUMIFS(СВЦЭМ!$C$39:$C$782,СВЦЭМ!$A$39:$A$782,$A14,СВЦЭМ!$B$39:$B$782,J$11)+'СЕТ СН'!$F$9+СВЦЭМ!$D$10+'СЕТ СН'!$F$6-'СЕТ СН'!$F$19</f>
        <v>1302.77743452</v>
      </c>
      <c r="K14" s="36">
        <f>SUMIFS(СВЦЭМ!$C$39:$C$782,СВЦЭМ!$A$39:$A$782,$A14,СВЦЭМ!$B$39:$B$782,K$11)+'СЕТ СН'!$F$9+СВЦЭМ!$D$10+'СЕТ СН'!$F$6-'СЕТ СН'!$F$19</f>
        <v>1278.5678107199999</v>
      </c>
      <c r="L14" s="36">
        <f>SUMIFS(СВЦЭМ!$C$39:$C$782,СВЦЭМ!$A$39:$A$782,$A14,СВЦЭМ!$B$39:$B$782,L$11)+'СЕТ СН'!$F$9+СВЦЭМ!$D$10+'СЕТ СН'!$F$6-'СЕТ СН'!$F$19</f>
        <v>1286.18984598</v>
      </c>
      <c r="M14" s="36">
        <f>SUMIFS(СВЦЭМ!$C$39:$C$782,СВЦЭМ!$A$39:$A$782,$A14,СВЦЭМ!$B$39:$B$782,M$11)+'СЕТ СН'!$F$9+СВЦЭМ!$D$10+'СЕТ СН'!$F$6-'СЕТ СН'!$F$19</f>
        <v>1302.77181101</v>
      </c>
      <c r="N14" s="36">
        <f>SUMIFS(СВЦЭМ!$C$39:$C$782,СВЦЭМ!$A$39:$A$782,$A14,СВЦЭМ!$B$39:$B$782,N$11)+'СЕТ СН'!$F$9+СВЦЭМ!$D$10+'СЕТ СН'!$F$6-'СЕТ СН'!$F$19</f>
        <v>1309.3083261500001</v>
      </c>
      <c r="O14" s="36">
        <f>SUMIFS(СВЦЭМ!$C$39:$C$782,СВЦЭМ!$A$39:$A$782,$A14,СВЦЭМ!$B$39:$B$782,O$11)+'СЕТ СН'!$F$9+СВЦЭМ!$D$10+'СЕТ СН'!$F$6-'СЕТ СН'!$F$19</f>
        <v>1342.1333648300001</v>
      </c>
      <c r="P14" s="36">
        <f>SUMIFS(СВЦЭМ!$C$39:$C$782,СВЦЭМ!$A$39:$A$782,$A14,СВЦЭМ!$B$39:$B$782,P$11)+'СЕТ СН'!$F$9+СВЦЭМ!$D$10+'СЕТ СН'!$F$6-'СЕТ СН'!$F$19</f>
        <v>1345.92286706</v>
      </c>
      <c r="Q14" s="36">
        <f>SUMIFS(СВЦЭМ!$C$39:$C$782,СВЦЭМ!$A$39:$A$782,$A14,СВЦЭМ!$B$39:$B$782,Q$11)+'СЕТ СН'!$F$9+СВЦЭМ!$D$10+'СЕТ СН'!$F$6-'СЕТ СН'!$F$19</f>
        <v>1341.9137502399999</v>
      </c>
      <c r="R14" s="36">
        <f>SUMIFS(СВЦЭМ!$C$39:$C$782,СВЦЭМ!$A$39:$A$782,$A14,СВЦЭМ!$B$39:$B$782,R$11)+'СЕТ СН'!$F$9+СВЦЭМ!$D$10+'СЕТ СН'!$F$6-'СЕТ СН'!$F$19</f>
        <v>1297.06668595</v>
      </c>
      <c r="S14" s="36">
        <f>SUMIFS(СВЦЭМ!$C$39:$C$782,СВЦЭМ!$A$39:$A$782,$A14,СВЦЭМ!$B$39:$B$782,S$11)+'СЕТ СН'!$F$9+СВЦЭМ!$D$10+'СЕТ СН'!$F$6-'СЕТ СН'!$F$19</f>
        <v>1270.6292506699999</v>
      </c>
      <c r="T14" s="36">
        <f>SUMIFS(СВЦЭМ!$C$39:$C$782,СВЦЭМ!$A$39:$A$782,$A14,СВЦЭМ!$B$39:$B$782,T$11)+'СЕТ СН'!$F$9+СВЦЭМ!$D$10+'СЕТ СН'!$F$6-'СЕТ СН'!$F$19</f>
        <v>1259.1831609999999</v>
      </c>
      <c r="U14" s="36">
        <f>SUMIFS(СВЦЭМ!$C$39:$C$782,СВЦЭМ!$A$39:$A$782,$A14,СВЦЭМ!$B$39:$B$782,U$11)+'СЕТ СН'!$F$9+СВЦЭМ!$D$10+'СЕТ СН'!$F$6-'СЕТ СН'!$F$19</f>
        <v>1272.34564871</v>
      </c>
      <c r="V14" s="36">
        <f>SUMIFS(СВЦЭМ!$C$39:$C$782,СВЦЭМ!$A$39:$A$782,$A14,СВЦЭМ!$B$39:$B$782,V$11)+'СЕТ СН'!$F$9+СВЦЭМ!$D$10+'СЕТ СН'!$F$6-'СЕТ СН'!$F$19</f>
        <v>1276.3405155800001</v>
      </c>
      <c r="W14" s="36">
        <f>SUMIFS(СВЦЭМ!$C$39:$C$782,СВЦЭМ!$A$39:$A$782,$A14,СВЦЭМ!$B$39:$B$782,W$11)+'СЕТ СН'!$F$9+СВЦЭМ!$D$10+'СЕТ СН'!$F$6-'СЕТ СН'!$F$19</f>
        <v>1296.07754563</v>
      </c>
      <c r="X14" s="36">
        <f>SUMIFS(СВЦЭМ!$C$39:$C$782,СВЦЭМ!$A$39:$A$782,$A14,СВЦЭМ!$B$39:$B$782,X$11)+'СЕТ СН'!$F$9+СВЦЭМ!$D$10+'СЕТ СН'!$F$6-'СЕТ СН'!$F$19</f>
        <v>1314.46096416</v>
      </c>
      <c r="Y14" s="36">
        <f>SUMIFS(СВЦЭМ!$C$39:$C$782,СВЦЭМ!$A$39:$A$782,$A14,СВЦЭМ!$B$39:$B$782,Y$11)+'СЕТ СН'!$F$9+СВЦЭМ!$D$10+'СЕТ СН'!$F$6-'СЕТ СН'!$F$19</f>
        <v>1324.3100116800001</v>
      </c>
    </row>
    <row r="15" spans="1:27" ht="15.75" x14ac:dyDescent="0.2">
      <c r="A15" s="35">
        <f t="shared" si="0"/>
        <v>44565</v>
      </c>
      <c r="B15" s="36">
        <f>SUMIFS(СВЦЭМ!$C$39:$C$782,СВЦЭМ!$A$39:$A$782,$A15,СВЦЭМ!$B$39:$B$782,B$11)+'СЕТ СН'!$F$9+СВЦЭМ!$D$10+'СЕТ СН'!$F$6-'СЕТ СН'!$F$19</f>
        <v>1212.8825129500001</v>
      </c>
      <c r="C15" s="36">
        <f>SUMIFS(СВЦЭМ!$C$39:$C$782,СВЦЭМ!$A$39:$A$782,$A15,СВЦЭМ!$B$39:$B$782,C$11)+'СЕТ СН'!$F$9+СВЦЭМ!$D$10+'СЕТ СН'!$F$6-'СЕТ СН'!$F$19</f>
        <v>1232.65568687</v>
      </c>
      <c r="D15" s="36">
        <f>SUMIFS(СВЦЭМ!$C$39:$C$782,СВЦЭМ!$A$39:$A$782,$A15,СВЦЭМ!$B$39:$B$782,D$11)+'СЕТ СН'!$F$9+СВЦЭМ!$D$10+'СЕТ СН'!$F$6-'СЕТ СН'!$F$19</f>
        <v>1283.3616945799999</v>
      </c>
      <c r="E15" s="36">
        <f>SUMIFS(СВЦЭМ!$C$39:$C$782,СВЦЭМ!$A$39:$A$782,$A15,СВЦЭМ!$B$39:$B$782,E$11)+'СЕТ СН'!$F$9+СВЦЭМ!$D$10+'СЕТ СН'!$F$6-'СЕТ СН'!$F$19</f>
        <v>1299.8071126499999</v>
      </c>
      <c r="F15" s="36">
        <f>SUMIFS(СВЦЭМ!$C$39:$C$782,СВЦЭМ!$A$39:$A$782,$A15,СВЦЭМ!$B$39:$B$782,F$11)+'СЕТ СН'!$F$9+СВЦЭМ!$D$10+'СЕТ СН'!$F$6-'СЕТ СН'!$F$19</f>
        <v>1301.10104703</v>
      </c>
      <c r="G15" s="36">
        <f>SUMIFS(СВЦЭМ!$C$39:$C$782,СВЦЭМ!$A$39:$A$782,$A15,СВЦЭМ!$B$39:$B$782,G$11)+'СЕТ СН'!$F$9+СВЦЭМ!$D$10+'СЕТ СН'!$F$6-'СЕТ СН'!$F$19</f>
        <v>1297.26005216</v>
      </c>
      <c r="H15" s="36">
        <f>SUMIFS(СВЦЭМ!$C$39:$C$782,СВЦЭМ!$A$39:$A$782,$A15,СВЦЭМ!$B$39:$B$782,H$11)+'СЕТ СН'!$F$9+СВЦЭМ!$D$10+'СЕТ СН'!$F$6-'СЕТ СН'!$F$19</f>
        <v>1267.8463501000001</v>
      </c>
      <c r="I15" s="36">
        <f>SUMIFS(СВЦЭМ!$C$39:$C$782,СВЦЭМ!$A$39:$A$782,$A15,СВЦЭМ!$B$39:$B$782,I$11)+'СЕТ СН'!$F$9+СВЦЭМ!$D$10+'СЕТ СН'!$F$6-'СЕТ СН'!$F$19</f>
        <v>1289.6004683399999</v>
      </c>
      <c r="J15" s="36">
        <f>SUMIFS(СВЦЭМ!$C$39:$C$782,СВЦЭМ!$A$39:$A$782,$A15,СВЦЭМ!$B$39:$B$782,J$11)+'СЕТ СН'!$F$9+СВЦЭМ!$D$10+'СЕТ СН'!$F$6-'СЕТ СН'!$F$19</f>
        <v>1281.2990446700001</v>
      </c>
      <c r="K15" s="36">
        <f>SUMIFS(СВЦЭМ!$C$39:$C$782,СВЦЭМ!$A$39:$A$782,$A15,СВЦЭМ!$B$39:$B$782,K$11)+'СЕТ СН'!$F$9+СВЦЭМ!$D$10+'СЕТ СН'!$F$6-'СЕТ СН'!$F$19</f>
        <v>1251.30271014</v>
      </c>
      <c r="L15" s="36">
        <f>SUMIFS(СВЦЭМ!$C$39:$C$782,СВЦЭМ!$A$39:$A$782,$A15,СВЦЭМ!$B$39:$B$782,L$11)+'СЕТ СН'!$F$9+СВЦЭМ!$D$10+'СЕТ СН'!$F$6-'СЕТ СН'!$F$19</f>
        <v>1270.60999975</v>
      </c>
      <c r="M15" s="36">
        <f>SUMIFS(СВЦЭМ!$C$39:$C$782,СВЦЭМ!$A$39:$A$782,$A15,СВЦЭМ!$B$39:$B$782,M$11)+'СЕТ СН'!$F$9+СВЦЭМ!$D$10+'СЕТ СН'!$F$6-'СЕТ СН'!$F$19</f>
        <v>1276.2245202900001</v>
      </c>
      <c r="N15" s="36">
        <f>SUMIFS(СВЦЭМ!$C$39:$C$782,СВЦЭМ!$A$39:$A$782,$A15,СВЦЭМ!$B$39:$B$782,N$11)+'СЕТ СН'!$F$9+СВЦЭМ!$D$10+'СЕТ СН'!$F$6-'СЕТ СН'!$F$19</f>
        <v>1286.6429646399999</v>
      </c>
      <c r="O15" s="36">
        <f>SUMIFS(СВЦЭМ!$C$39:$C$782,СВЦЭМ!$A$39:$A$782,$A15,СВЦЭМ!$B$39:$B$782,O$11)+'СЕТ СН'!$F$9+СВЦЭМ!$D$10+'СЕТ СН'!$F$6-'СЕТ СН'!$F$19</f>
        <v>1299.8724042000001</v>
      </c>
      <c r="P15" s="36">
        <f>SUMIFS(СВЦЭМ!$C$39:$C$782,СВЦЭМ!$A$39:$A$782,$A15,СВЦЭМ!$B$39:$B$782,P$11)+'СЕТ СН'!$F$9+СВЦЭМ!$D$10+'СЕТ СН'!$F$6-'СЕТ СН'!$F$19</f>
        <v>1303.5913851099999</v>
      </c>
      <c r="Q15" s="36">
        <f>SUMIFS(СВЦЭМ!$C$39:$C$782,СВЦЭМ!$A$39:$A$782,$A15,СВЦЭМ!$B$39:$B$782,Q$11)+'СЕТ СН'!$F$9+СВЦЭМ!$D$10+'СЕТ СН'!$F$6-'СЕТ СН'!$F$19</f>
        <v>1290.07368578</v>
      </c>
      <c r="R15" s="36">
        <f>SUMIFS(СВЦЭМ!$C$39:$C$782,СВЦЭМ!$A$39:$A$782,$A15,СВЦЭМ!$B$39:$B$782,R$11)+'СЕТ СН'!$F$9+СВЦЭМ!$D$10+'СЕТ СН'!$F$6-'СЕТ СН'!$F$19</f>
        <v>1253.3443522699999</v>
      </c>
      <c r="S15" s="36">
        <f>SUMIFS(СВЦЭМ!$C$39:$C$782,СВЦЭМ!$A$39:$A$782,$A15,СВЦЭМ!$B$39:$B$782,S$11)+'СЕТ СН'!$F$9+СВЦЭМ!$D$10+'СЕТ СН'!$F$6-'СЕТ СН'!$F$19</f>
        <v>1260.3296542099999</v>
      </c>
      <c r="T15" s="36">
        <f>SUMIFS(СВЦЭМ!$C$39:$C$782,СВЦЭМ!$A$39:$A$782,$A15,СВЦЭМ!$B$39:$B$782,T$11)+'СЕТ СН'!$F$9+СВЦЭМ!$D$10+'СЕТ СН'!$F$6-'СЕТ СН'!$F$19</f>
        <v>1257.0335889999999</v>
      </c>
      <c r="U15" s="36">
        <f>SUMIFS(СВЦЭМ!$C$39:$C$782,СВЦЭМ!$A$39:$A$782,$A15,СВЦЭМ!$B$39:$B$782,U$11)+'СЕТ СН'!$F$9+СВЦЭМ!$D$10+'СЕТ СН'!$F$6-'СЕТ СН'!$F$19</f>
        <v>1257.98813077</v>
      </c>
      <c r="V15" s="36">
        <f>SUMIFS(СВЦЭМ!$C$39:$C$782,СВЦЭМ!$A$39:$A$782,$A15,СВЦЭМ!$B$39:$B$782,V$11)+'СЕТ СН'!$F$9+СВЦЭМ!$D$10+'СЕТ СН'!$F$6-'СЕТ СН'!$F$19</f>
        <v>1245.2953254700001</v>
      </c>
      <c r="W15" s="36">
        <f>SUMIFS(СВЦЭМ!$C$39:$C$782,СВЦЭМ!$A$39:$A$782,$A15,СВЦЭМ!$B$39:$B$782,W$11)+'СЕТ СН'!$F$9+СВЦЭМ!$D$10+'СЕТ СН'!$F$6-'СЕТ СН'!$F$19</f>
        <v>1259.1848173999999</v>
      </c>
      <c r="X15" s="36">
        <f>SUMIFS(СВЦЭМ!$C$39:$C$782,СВЦЭМ!$A$39:$A$782,$A15,СВЦЭМ!$B$39:$B$782,X$11)+'СЕТ СН'!$F$9+СВЦЭМ!$D$10+'СЕТ СН'!$F$6-'СЕТ СН'!$F$19</f>
        <v>1267.9528725099999</v>
      </c>
      <c r="Y15" s="36">
        <f>SUMIFS(СВЦЭМ!$C$39:$C$782,СВЦЭМ!$A$39:$A$782,$A15,СВЦЭМ!$B$39:$B$782,Y$11)+'СЕТ СН'!$F$9+СВЦЭМ!$D$10+'СЕТ СН'!$F$6-'СЕТ СН'!$F$19</f>
        <v>1293.51947206</v>
      </c>
    </row>
    <row r="16" spans="1:27" ht="15.75" x14ac:dyDescent="0.2">
      <c r="A16" s="35">
        <f t="shared" si="0"/>
        <v>44566</v>
      </c>
      <c r="B16" s="36">
        <f>SUMIFS(СВЦЭМ!$C$39:$C$782,СВЦЭМ!$A$39:$A$782,$A16,СВЦЭМ!$B$39:$B$782,B$11)+'СЕТ СН'!$F$9+СВЦЭМ!$D$10+'СЕТ СН'!$F$6-'СЕТ СН'!$F$19</f>
        <v>1213.3183810200001</v>
      </c>
      <c r="C16" s="36">
        <f>SUMIFS(СВЦЭМ!$C$39:$C$782,СВЦЭМ!$A$39:$A$782,$A16,СВЦЭМ!$B$39:$B$782,C$11)+'СЕТ СН'!$F$9+СВЦЭМ!$D$10+'СЕТ СН'!$F$6-'СЕТ СН'!$F$19</f>
        <v>1225.9672325399999</v>
      </c>
      <c r="D16" s="36">
        <f>SUMIFS(СВЦЭМ!$C$39:$C$782,СВЦЭМ!$A$39:$A$782,$A16,СВЦЭМ!$B$39:$B$782,D$11)+'СЕТ СН'!$F$9+СВЦЭМ!$D$10+'СЕТ СН'!$F$6-'СЕТ СН'!$F$19</f>
        <v>1252.1055202499999</v>
      </c>
      <c r="E16" s="36">
        <f>SUMIFS(СВЦЭМ!$C$39:$C$782,СВЦЭМ!$A$39:$A$782,$A16,СВЦЭМ!$B$39:$B$782,E$11)+'СЕТ СН'!$F$9+СВЦЭМ!$D$10+'СЕТ СН'!$F$6-'СЕТ СН'!$F$19</f>
        <v>1265.9791653899999</v>
      </c>
      <c r="F16" s="36">
        <f>SUMIFS(СВЦЭМ!$C$39:$C$782,СВЦЭМ!$A$39:$A$782,$A16,СВЦЭМ!$B$39:$B$782,F$11)+'СЕТ СН'!$F$9+СВЦЭМ!$D$10+'СЕТ СН'!$F$6-'СЕТ СН'!$F$19</f>
        <v>1256.8449353799999</v>
      </c>
      <c r="G16" s="36">
        <f>SUMIFS(СВЦЭМ!$C$39:$C$782,СВЦЭМ!$A$39:$A$782,$A16,СВЦЭМ!$B$39:$B$782,G$11)+'СЕТ СН'!$F$9+СВЦЭМ!$D$10+'СЕТ СН'!$F$6-'СЕТ СН'!$F$19</f>
        <v>1238.62176544</v>
      </c>
      <c r="H16" s="36">
        <f>SUMIFS(СВЦЭМ!$C$39:$C$782,СВЦЭМ!$A$39:$A$782,$A16,СВЦЭМ!$B$39:$B$782,H$11)+'СЕТ СН'!$F$9+СВЦЭМ!$D$10+'СЕТ СН'!$F$6-'СЕТ СН'!$F$19</f>
        <v>1212.1793727199999</v>
      </c>
      <c r="I16" s="36">
        <f>SUMIFS(СВЦЭМ!$C$39:$C$782,СВЦЭМ!$A$39:$A$782,$A16,СВЦЭМ!$B$39:$B$782,I$11)+'СЕТ СН'!$F$9+СВЦЭМ!$D$10+'СЕТ СН'!$F$6-'СЕТ СН'!$F$19</f>
        <v>1207.6427067500001</v>
      </c>
      <c r="J16" s="36">
        <f>SUMIFS(СВЦЭМ!$C$39:$C$782,СВЦЭМ!$A$39:$A$782,$A16,СВЦЭМ!$B$39:$B$782,J$11)+'СЕТ СН'!$F$9+СВЦЭМ!$D$10+'СЕТ СН'!$F$6-'СЕТ СН'!$F$19</f>
        <v>1213.8099563000001</v>
      </c>
      <c r="K16" s="36">
        <f>SUMIFS(СВЦЭМ!$C$39:$C$782,СВЦЭМ!$A$39:$A$782,$A16,СВЦЭМ!$B$39:$B$782,K$11)+'СЕТ СН'!$F$9+СВЦЭМ!$D$10+'СЕТ СН'!$F$6-'СЕТ СН'!$F$19</f>
        <v>1197.38572211</v>
      </c>
      <c r="L16" s="36">
        <f>SUMIFS(СВЦЭМ!$C$39:$C$782,СВЦЭМ!$A$39:$A$782,$A16,СВЦЭМ!$B$39:$B$782,L$11)+'СЕТ СН'!$F$9+СВЦЭМ!$D$10+'СЕТ СН'!$F$6-'СЕТ СН'!$F$19</f>
        <v>1202.0320749699999</v>
      </c>
      <c r="M16" s="36">
        <f>SUMIFS(СВЦЭМ!$C$39:$C$782,СВЦЭМ!$A$39:$A$782,$A16,СВЦЭМ!$B$39:$B$782,M$11)+'СЕТ СН'!$F$9+СВЦЭМ!$D$10+'СЕТ СН'!$F$6-'СЕТ СН'!$F$19</f>
        <v>1193.1448130199999</v>
      </c>
      <c r="N16" s="36">
        <f>SUMIFS(СВЦЭМ!$C$39:$C$782,СВЦЭМ!$A$39:$A$782,$A16,СВЦЭМ!$B$39:$B$782,N$11)+'СЕТ СН'!$F$9+СВЦЭМ!$D$10+'СЕТ СН'!$F$6-'СЕТ СН'!$F$19</f>
        <v>1215.08969327</v>
      </c>
      <c r="O16" s="36">
        <f>SUMIFS(СВЦЭМ!$C$39:$C$782,СВЦЭМ!$A$39:$A$782,$A16,СВЦЭМ!$B$39:$B$782,O$11)+'СЕТ СН'!$F$9+СВЦЭМ!$D$10+'СЕТ СН'!$F$6-'СЕТ СН'!$F$19</f>
        <v>1248.3270802500001</v>
      </c>
      <c r="P16" s="36">
        <f>SUMIFS(СВЦЭМ!$C$39:$C$782,СВЦЭМ!$A$39:$A$782,$A16,СВЦЭМ!$B$39:$B$782,P$11)+'СЕТ СН'!$F$9+СВЦЭМ!$D$10+'СЕТ СН'!$F$6-'СЕТ СН'!$F$19</f>
        <v>1246.07236588</v>
      </c>
      <c r="Q16" s="36">
        <f>SUMIFS(СВЦЭМ!$C$39:$C$782,СВЦЭМ!$A$39:$A$782,$A16,СВЦЭМ!$B$39:$B$782,Q$11)+'СЕТ СН'!$F$9+СВЦЭМ!$D$10+'СЕТ СН'!$F$6-'СЕТ СН'!$F$19</f>
        <v>1240.9325348499999</v>
      </c>
      <c r="R16" s="36">
        <f>SUMIFS(СВЦЭМ!$C$39:$C$782,СВЦЭМ!$A$39:$A$782,$A16,СВЦЭМ!$B$39:$B$782,R$11)+'СЕТ СН'!$F$9+СВЦЭМ!$D$10+'СЕТ СН'!$F$6-'СЕТ СН'!$F$19</f>
        <v>1186.48616122</v>
      </c>
      <c r="S16" s="36">
        <f>SUMIFS(СВЦЭМ!$C$39:$C$782,СВЦЭМ!$A$39:$A$782,$A16,СВЦЭМ!$B$39:$B$782,S$11)+'СЕТ СН'!$F$9+СВЦЭМ!$D$10+'СЕТ СН'!$F$6-'СЕТ СН'!$F$19</f>
        <v>1182.06750192</v>
      </c>
      <c r="T16" s="36">
        <f>SUMIFS(СВЦЭМ!$C$39:$C$782,СВЦЭМ!$A$39:$A$782,$A16,СВЦЭМ!$B$39:$B$782,T$11)+'СЕТ СН'!$F$9+СВЦЭМ!$D$10+'СЕТ СН'!$F$6-'СЕТ СН'!$F$19</f>
        <v>1181.1731359400001</v>
      </c>
      <c r="U16" s="36">
        <f>SUMIFS(СВЦЭМ!$C$39:$C$782,СВЦЭМ!$A$39:$A$782,$A16,СВЦЭМ!$B$39:$B$782,U$11)+'СЕТ СН'!$F$9+СВЦЭМ!$D$10+'СЕТ СН'!$F$6-'СЕТ СН'!$F$19</f>
        <v>1176.7375752</v>
      </c>
      <c r="V16" s="36">
        <f>SUMIFS(СВЦЭМ!$C$39:$C$782,СВЦЭМ!$A$39:$A$782,$A16,СВЦЭМ!$B$39:$B$782,V$11)+'СЕТ СН'!$F$9+СВЦЭМ!$D$10+'СЕТ СН'!$F$6-'СЕТ СН'!$F$19</f>
        <v>1173.31078766</v>
      </c>
      <c r="W16" s="36">
        <f>SUMIFS(СВЦЭМ!$C$39:$C$782,СВЦЭМ!$A$39:$A$782,$A16,СВЦЭМ!$B$39:$B$782,W$11)+'СЕТ СН'!$F$9+СВЦЭМ!$D$10+'СЕТ СН'!$F$6-'СЕТ СН'!$F$19</f>
        <v>1209.7808757</v>
      </c>
      <c r="X16" s="36">
        <f>SUMIFS(СВЦЭМ!$C$39:$C$782,СВЦЭМ!$A$39:$A$782,$A16,СВЦЭМ!$B$39:$B$782,X$11)+'СЕТ СН'!$F$9+СВЦЭМ!$D$10+'СЕТ СН'!$F$6-'СЕТ СН'!$F$19</f>
        <v>1229.8905804599999</v>
      </c>
      <c r="Y16" s="36">
        <f>SUMIFS(СВЦЭМ!$C$39:$C$782,СВЦЭМ!$A$39:$A$782,$A16,СВЦЭМ!$B$39:$B$782,Y$11)+'СЕТ СН'!$F$9+СВЦЭМ!$D$10+'СЕТ СН'!$F$6-'СЕТ СН'!$F$19</f>
        <v>1244.6925181199999</v>
      </c>
    </row>
    <row r="17" spans="1:25" ht="15.75" x14ac:dyDescent="0.2">
      <c r="A17" s="35">
        <f t="shared" si="0"/>
        <v>44567</v>
      </c>
      <c r="B17" s="36">
        <f>SUMIFS(СВЦЭМ!$C$39:$C$782,СВЦЭМ!$A$39:$A$782,$A17,СВЦЭМ!$B$39:$B$782,B$11)+'СЕТ СН'!$F$9+СВЦЭМ!$D$10+'СЕТ СН'!$F$6-'СЕТ СН'!$F$19</f>
        <v>1223.97308911</v>
      </c>
      <c r="C17" s="36">
        <f>SUMIFS(СВЦЭМ!$C$39:$C$782,СВЦЭМ!$A$39:$A$782,$A17,СВЦЭМ!$B$39:$B$782,C$11)+'СЕТ СН'!$F$9+СВЦЭМ!$D$10+'СЕТ СН'!$F$6-'СЕТ СН'!$F$19</f>
        <v>1251.43434703</v>
      </c>
      <c r="D17" s="36">
        <f>SUMIFS(СВЦЭМ!$C$39:$C$782,СВЦЭМ!$A$39:$A$782,$A17,СВЦЭМ!$B$39:$B$782,D$11)+'СЕТ СН'!$F$9+СВЦЭМ!$D$10+'СЕТ СН'!$F$6-'СЕТ СН'!$F$19</f>
        <v>1264.37891694</v>
      </c>
      <c r="E17" s="36">
        <f>SUMIFS(СВЦЭМ!$C$39:$C$782,СВЦЭМ!$A$39:$A$782,$A17,СВЦЭМ!$B$39:$B$782,E$11)+'СЕТ СН'!$F$9+СВЦЭМ!$D$10+'СЕТ СН'!$F$6-'СЕТ СН'!$F$19</f>
        <v>1280.25971396</v>
      </c>
      <c r="F17" s="36">
        <f>SUMIFS(СВЦЭМ!$C$39:$C$782,СВЦЭМ!$A$39:$A$782,$A17,СВЦЭМ!$B$39:$B$782,F$11)+'СЕТ СН'!$F$9+СВЦЭМ!$D$10+'СЕТ СН'!$F$6-'СЕТ СН'!$F$19</f>
        <v>1278.69056434</v>
      </c>
      <c r="G17" s="36">
        <f>SUMIFS(СВЦЭМ!$C$39:$C$782,СВЦЭМ!$A$39:$A$782,$A17,СВЦЭМ!$B$39:$B$782,G$11)+'СЕТ СН'!$F$9+СВЦЭМ!$D$10+'СЕТ СН'!$F$6-'СЕТ СН'!$F$19</f>
        <v>1258.84821887</v>
      </c>
      <c r="H17" s="36">
        <f>SUMIFS(СВЦЭМ!$C$39:$C$782,СВЦЭМ!$A$39:$A$782,$A17,СВЦЭМ!$B$39:$B$782,H$11)+'СЕТ СН'!$F$9+СВЦЭМ!$D$10+'СЕТ СН'!$F$6-'СЕТ СН'!$F$19</f>
        <v>1229.9763985</v>
      </c>
      <c r="I17" s="36">
        <f>SUMIFS(СВЦЭМ!$C$39:$C$782,СВЦЭМ!$A$39:$A$782,$A17,СВЦЭМ!$B$39:$B$782,I$11)+'СЕТ СН'!$F$9+СВЦЭМ!$D$10+'СЕТ СН'!$F$6-'СЕТ СН'!$F$19</f>
        <v>1210.7665484199999</v>
      </c>
      <c r="J17" s="36">
        <f>SUMIFS(СВЦЭМ!$C$39:$C$782,СВЦЭМ!$A$39:$A$782,$A17,СВЦЭМ!$B$39:$B$782,J$11)+'СЕТ СН'!$F$9+СВЦЭМ!$D$10+'СЕТ СН'!$F$6-'СЕТ СН'!$F$19</f>
        <v>1189.77704857</v>
      </c>
      <c r="K17" s="36">
        <f>SUMIFS(СВЦЭМ!$C$39:$C$782,СВЦЭМ!$A$39:$A$782,$A17,СВЦЭМ!$B$39:$B$782,K$11)+'СЕТ СН'!$F$9+СВЦЭМ!$D$10+'СЕТ СН'!$F$6-'СЕТ СН'!$F$19</f>
        <v>1191.4220231199999</v>
      </c>
      <c r="L17" s="36">
        <f>SUMIFS(СВЦЭМ!$C$39:$C$782,СВЦЭМ!$A$39:$A$782,$A17,СВЦЭМ!$B$39:$B$782,L$11)+'СЕТ СН'!$F$9+СВЦЭМ!$D$10+'СЕТ СН'!$F$6-'СЕТ СН'!$F$19</f>
        <v>1214.4773487100001</v>
      </c>
      <c r="M17" s="36">
        <f>SUMIFS(СВЦЭМ!$C$39:$C$782,СВЦЭМ!$A$39:$A$782,$A17,СВЦЭМ!$B$39:$B$782,M$11)+'СЕТ СН'!$F$9+СВЦЭМ!$D$10+'СЕТ СН'!$F$6-'СЕТ СН'!$F$19</f>
        <v>1219.4594027000001</v>
      </c>
      <c r="N17" s="36">
        <f>SUMIFS(СВЦЭМ!$C$39:$C$782,СВЦЭМ!$A$39:$A$782,$A17,СВЦЭМ!$B$39:$B$782,N$11)+'СЕТ СН'!$F$9+СВЦЭМ!$D$10+'СЕТ СН'!$F$6-'СЕТ СН'!$F$19</f>
        <v>1248.27232966</v>
      </c>
      <c r="O17" s="36">
        <f>SUMIFS(СВЦЭМ!$C$39:$C$782,СВЦЭМ!$A$39:$A$782,$A17,СВЦЭМ!$B$39:$B$782,O$11)+'СЕТ СН'!$F$9+СВЦЭМ!$D$10+'СЕТ СН'!$F$6-'СЕТ СН'!$F$19</f>
        <v>1288.46790371</v>
      </c>
      <c r="P17" s="36">
        <f>SUMIFS(СВЦЭМ!$C$39:$C$782,СВЦЭМ!$A$39:$A$782,$A17,СВЦЭМ!$B$39:$B$782,P$11)+'СЕТ СН'!$F$9+СВЦЭМ!$D$10+'СЕТ СН'!$F$6-'СЕТ СН'!$F$19</f>
        <v>1296.56534741</v>
      </c>
      <c r="Q17" s="36">
        <f>SUMIFS(СВЦЭМ!$C$39:$C$782,СВЦЭМ!$A$39:$A$782,$A17,СВЦЭМ!$B$39:$B$782,Q$11)+'СЕТ СН'!$F$9+СВЦЭМ!$D$10+'СЕТ СН'!$F$6-'СЕТ СН'!$F$19</f>
        <v>1286.4872703200001</v>
      </c>
      <c r="R17" s="36">
        <f>SUMIFS(СВЦЭМ!$C$39:$C$782,СВЦЭМ!$A$39:$A$782,$A17,СВЦЭМ!$B$39:$B$782,R$11)+'СЕТ СН'!$F$9+СВЦЭМ!$D$10+'СЕТ СН'!$F$6-'СЕТ СН'!$F$19</f>
        <v>1237.22528461</v>
      </c>
      <c r="S17" s="36">
        <f>SUMIFS(СВЦЭМ!$C$39:$C$782,СВЦЭМ!$A$39:$A$782,$A17,СВЦЭМ!$B$39:$B$782,S$11)+'СЕТ СН'!$F$9+СВЦЭМ!$D$10+'СЕТ СН'!$F$6-'СЕТ СН'!$F$19</f>
        <v>1217.14563011</v>
      </c>
      <c r="T17" s="36">
        <f>SUMIFS(СВЦЭМ!$C$39:$C$782,СВЦЭМ!$A$39:$A$782,$A17,СВЦЭМ!$B$39:$B$782,T$11)+'СЕТ СН'!$F$9+СВЦЭМ!$D$10+'СЕТ СН'!$F$6-'СЕТ СН'!$F$19</f>
        <v>1212.2666134399999</v>
      </c>
      <c r="U17" s="36">
        <f>SUMIFS(СВЦЭМ!$C$39:$C$782,СВЦЭМ!$A$39:$A$782,$A17,СВЦЭМ!$B$39:$B$782,U$11)+'СЕТ СН'!$F$9+СВЦЭМ!$D$10+'СЕТ СН'!$F$6-'СЕТ СН'!$F$19</f>
        <v>1218.86539432</v>
      </c>
      <c r="V17" s="36">
        <f>SUMIFS(СВЦЭМ!$C$39:$C$782,СВЦЭМ!$A$39:$A$782,$A17,СВЦЭМ!$B$39:$B$782,V$11)+'СЕТ СН'!$F$9+СВЦЭМ!$D$10+'СЕТ СН'!$F$6-'СЕТ СН'!$F$19</f>
        <v>1222.3705586599999</v>
      </c>
      <c r="W17" s="36">
        <f>SUMIFS(СВЦЭМ!$C$39:$C$782,СВЦЭМ!$A$39:$A$782,$A17,СВЦЭМ!$B$39:$B$782,W$11)+'СЕТ СН'!$F$9+СВЦЭМ!$D$10+'СЕТ СН'!$F$6-'СЕТ СН'!$F$19</f>
        <v>1232.0248719799999</v>
      </c>
      <c r="X17" s="36">
        <f>SUMIFS(СВЦЭМ!$C$39:$C$782,СВЦЭМ!$A$39:$A$782,$A17,СВЦЭМ!$B$39:$B$782,X$11)+'СЕТ СН'!$F$9+СВЦЭМ!$D$10+'СЕТ СН'!$F$6-'СЕТ СН'!$F$19</f>
        <v>1250.54776646</v>
      </c>
      <c r="Y17" s="36">
        <f>SUMIFS(СВЦЭМ!$C$39:$C$782,СВЦЭМ!$A$39:$A$782,$A17,СВЦЭМ!$B$39:$B$782,Y$11)+'СЕТ СН'!$F$9+СВЦЭМ!$D$10+'СЕТ СН'!$F$6-'СЕТ СН'!$F$19</f>
        <v>1283.44872388</v>
      </c>
    </row>
    <row r="18" spans="1:25" ht="15.75" x14ac:dyDescent="0.2">
      <c r="A18" s="35">
        <f t="shared" si="0"/>
        <v>44568</v>
      </c>
      <c r="B18" s="36">
        <f>SUMIFS(СВЦЭМ!$C$39:$C$782,СВЦЭМ!$A$39:$A$782,$A18,СВЦЭМ!$B$39:$B$782,B$11)+'СЕТ СН'!$F$9+СВЦЭМ!$D$10+'СЕТ СН'!$F$6-'СЕТ СН'!$F$19</f>
        <v>1321.6979191600001</v>
      </c>
      <c r="C18" s="36">
        <f>SUMIFS(СВЦЭМ!$C$39:$C$782,СВЦЭМ!$A$39:$A$782,$A18,СВЦЭМ!$B$39:$B$782,C$11)+'СЕТ СН'!$F$9+СВЦЭМ!$D$10+'СЕТ СН'!$F$6-'СЕТ СН'!$F$19</f>
        <v>1294.6060455700001</v>
      </c>
      <c r="D18" s="36">
        <f>SUMIFS(СВЦЭМ!$C$39:$C$782,СВЦЭМ!$A$39:$A$782,$A18,СВЦЭМ!$B$39:$B$782,D$11)+'СЕТ СН'!$F$9+СВЦЭМ!$D$10+'СЕТ СН'!$F$6-'СЕТ СН'!$F$19</f>
        <v>1322.0400028700001</v>
      </c>
      <c r="E18" s="36">
        <f>SUMIFS(СВЦЭМ!$C$39:$C$782,СВЦЭМ!$A$39:$A$782,$A18,СВЦЭМ!$B$39:$B$782,E$11)+'СЕТ СН'!$F$9+СВЦЭМ!$D$10+'СЕТ СН'!$F$6-'СЕТ СН'!$F$19</f>
        <v>1318.49798644</v>
      </c>
      <c r="F18" s="36">
        <f>SUMIFS(СВЦЭМ!$C$39:$C$782,СВЦЭМ!$A$39:$A$782,$A18,СВЦЭМ!$B$39:$B$782,F$11)+'СЕТ СН'!$F$9+СВЦЭМ!$D$10+'СЕТ СН'!$F$6-'СЕТ СН'!$F$19</f>
        <v>1312.7445362000001</v>
      </c>
      <c r="G18" s="36">
        <f>SUMIFS(СВЦЭМ!$C$39:$C$782,СВЦЭМ!$A$39:$A$782,$A18,СВЦЭМ!$B$39:$B$782,G$11)+'СЕТ СН'!$F$9+СВЦЭМ!$D$10+'СЕТ СН'!$F$6-'СЕТ СН'!$F$19</f>
        <v>1309.08841265</v>
      </c>
      <c r="H18" s="36">
        <f>SUMIFS(СВЦЭМ!$C$39:$C$782,СВЦЭМ!$A$39:$A$782,$A18,СВЦЭМ!$B$39:$B$782,H$11)+'СЕТ СН'!$F$9+СВЦЭМ!$D$10+'СЕТ СН'!$F$6-'СЕТ СН'!$F$19</f>
        <v>1275.8688765500001</v>
      </c>
      <c r="I18" s="36">
        <f>SUMIFS(СВЦЭМ!$C$39:$C$782,СВЦЭМ!$A$39:$A$782,$A18,СВЦЭМ!$B$39:$B$782,I$11)+'СЕТ СН'!$F$9+СВЦЭМ!$D$10+'СЕТ СН'!$F$6-'СЕТ СН'!$F$19</f>
        <v>1270.74166457</v>
      </c>
      <c r="J18" s="36">
        <f>SUMIFS(СВЦЭМ!$C$39:$C$782,СВЦЭМ!$A$39:$A$782,$A18,СВЦЭМ!$B$39:$B$782,J$11)+'СЕТ СН'!$F$9+СВЦЭМ!$D$10+'СЕТ СН'!$F$6-'СЕТ СН'!$F$19</f>
        <v>1285.8993715500001</v>
      </c>
      <c r="K18" s="36">
        <f>SUMIFS(СВЦЭМ!$C$39:$C$782,СВЦЭМ!$A$39:$A$782,$A18,СВЦЭМ!$B$39:$B$782,K$11)+'СЕТ СН'!$F$9+СВЦЭМ!$D$10+'СЕТ СН'!$F$6-'СЕТ СН'!$F$19</f>
        <v>1250.1249347299999</v>
      </c>
      <c r="L18" s="36">
        <f>SUMIFS(СВЦЭМ!$C$39:$C$782,СВЦЭМ!$A$39:$A$782,$A18,СВЦЭМ!$B$39:$B$782,L$11)+'СЕТ СН'!$F$9+СВЦЭМ!$D$10+'СЕТ СН'!$F$6-'СЕТ СН'!$F$19</f>
        <v>1274.3644556500001</v>
      </c>
      <c r="M18" s="36">
        <f>SUMIFS(СВЦЭМ!$C$39:$C$782,СВЦЭМ!$A$39:$A$782,$A18,СВЦЭМ!$B$39:$B$782,M$11)+'СЕТ СН'!$F$9+СВЦЭМ!$D$10+'СЕТ СН'!$F$6-'СЕТ СН'!$F$19</f>
        <v>1246.5567979299999</v>
      </c>
      <c r="N18" s="36">
        <f>SUMIFS(СВЦЭМ!$C$39:$C$782,СВЦЭМ!$A$39:$A$782,$A18,СВЦЭМ!$B$39:$B$782,N$11)+'СЕТ СН'!$F$9+СВЦЭМ!$D$10+'СЕТ СН'!$F$6-'СЕТ СН'!$F$19</f>
        <v>1281.0900000700001</v>
      </c>
      <c r="O18" s="36">
        <f>SUMIFS(СВЦЭМ!$C$39:$C$782,СВЦЭМ!$A$39:$A$782,$A18,СВЦЭМ!$B$39:$B$782,O$11)+'СЕТ СН'!$F$9+СВЦЭМ!$D$10+'СЕТ СН'!$F$6-'СЕТ СН'!$F$19</f>
        <v>1304.73022455</v>
      </c>
      <c r="P18" s="36">
        <f>SUMIFS(СВЦЭМ!$C$39:$C$782,СВЦЭМ!$A$39:$A$782,$A18,СВЦЭМ!$B$39:$B$782,P$11)+'СЕТ СН'!$F$9+СВЦЭМ!$D$10+'СЕТ СН'!$F$6-'СЕТ СН'!$F$19</f>
        <v>1302.2276190699999</v>
      </c>
      <c r="Q18" s="36">
        <f>SUMIFS(СВЦЭМ!$C$39:$C$782,СВЦЭМ!$A$39:$A$782,$A18,СВЦЭМ!$B$39:$B$782,Q$11)+'СЕТ СН'!$F$9+СВЦЭМ!$D$10+'СЕТ СН'!$F$6-'СЕТ СН'!$F$19</f>
        <v>1295.58510955</v>
      </c>
      <c r="R18" s="36">
        <f>SUMIFS(СВЦЭМ!$C$39:$C$782,СВЦЭМ!$A$39:$A$782,$A18,СВЦЭМ!$B$39:$B$782,R$11)+'СЕТ СН'!$F$9+СВЦЭМ!$D$10+'СЕТ СН'!$F$6-'СЕТ СН'!$F$19</f>
        <v>1264.18751589</v>
      </c>
      <c r="S18" s="36">
        <f>SUMIFS(СВЦЭМ!$C$39:$C$782,СВЦЭМ!$A$39:$A$782,$A18,СВЦЭМ!$B$39:$B$782,S$11)+'СЕТ СН'!$F$9+СВЦЭМ!$D$10+'СЕТ СН'!$F$6-'СЕТ СН'!$F$19</f>
        <v>1229.82347854</v>
      </c>
      <c r="T18" s="36">
        <f>SUMIFS(СВЦЭМ!$C$39:$C$782,СВЦЭМ!$A$39:$A$782,$A18,СВЦЭМ!$B$39:$B$782,T$11)+'СЕТ СН'!$F$9+СВЦЭМ!$D$10+'СЕТ СН'!$F$6-'СЕТ СН'!$F$19</f>
        <v>1254.9416462500001</v>
      </c>
      <c r="U18" s="36">
        <f>SUMIFS(СВЦЭМ!$C$39:$C$782,СВЦЭМ!$A$39:$A$782,$A18,СВЦЭМ!$B$39:$B$782,U$11)+'СЕТ СН'!$F$9+СВЦЭМ!$D$10+'СЕТ СН'!$F$6-'СЕТ СН'!$F$19</f>
        <v>1256.64251025</v>
      </c>
      <c r="V18" s="36">
        <f>SUMIFS(СВЦЭМ!$C$39:$C$782,СВЦЭМ!$A$39:$A$782,$A18,СВЦЭМ!$B$39:$B$782,V$11)+'СЕТ СН'!$F$9+СВЦЭМ!$D$10+'СЕТ СН'!$F$6-'СЕТ СН'!$F$19</f>
        <v>1251.2228902100001</v>
      </c>
      <c r="W18" s="36">
        <f>SUMIFS(СВЦЭМ!$C$39:$C$782,СВЦЭМ!$A$39:$A$782,$A18,СВЦЭМ!$B$39:$B$782,W$11)+'СЕТ СН'!$F$9+СВЦЭМ!$D$10+'СЕТ СН'!$F$6-'СЕТ СН'!$F$19</f>
        <v>1255.0903687</v>
      </c>
      <c r="X18" s="36">
        <f>SUMIFS(СВЦЭМ!$C$39:$C$782,СВЦЭМ!$A$39:$A$782,$A18,СВЦЭМ!$B$39:$B$782,X$11)+'СЕТ СН'!$F$9+СВЦЭМ!$D$10+'СЕТ СН'!$F$6-'СЕТ СН'!$F$19</f>
        <v>1316.1258673</v>
      </c>
      <c r="Y18" s="36">
        <f>SUMIFS(СВЦЭМ!$C$39:$C$782,СВЦЭМ!$A$39:$A$782,$A18,СВЦЭМ!$B$39:$B$782,Y$11)+'СЕТ СН'!$F$9+СВЦЭМ!$D$10+'СЕТ СН'!$F$6-'СЕТ СН'!$F$19</f>
        <v>1318.80291569</v>
      </c>
    </row>
    <row r="19" spans="1:25" ht="15.75" x14ac:dyDescent="0.2">
      <c r="A19" s="35">
        <f t="shared" si="0"/>
        <v>44569</v>
      </c>
      <c r="B19" s="36">
        <f>SUMIFS(СВЦЭМ!$C$39:$C$782,СВЦЭМ!$A$39:$A$782,$A19,СВЦЭМ!$B$39:$B$782,B$11)+'СЕТ СН'!$F$9+СВЦЭМ!$D$10+'СЕТ СН'!$F$6-'СЕТ СН'!$F$19</f>
        <v>1315.4329056500001</v>
      </c>
      <c r="C19" s="36">
        <f>SUMIFS(СВЦЭМ!$C$39:$C$782,СВЦЭМ!$A$39:$A$782,$A19,СВЦЭМ!$B$39:$B$782,C$11)+'СЕТ СН'!$F$9+СВЦЭМ!$D$10+'СЕТ СН'!$F$6-'СЕТ СН'!$F$19</f>
        <v>1284.3605304600001</v>
      </c>
      <c r="D19" s="36">
        <f>SUMIFS(СВЦЭМ!$C$39:$C$782,СВЦЭМ!$A$39:$A$782,$A19,СВЦЭМ!$B$39:$B$782,D$11)+'СЕТ СН'!$F$9+СВЦЭМ!$D$10+'СЕТ СН'!$F$6-'СЕТ СН'!$F$19</f>
        <v>1316.4550859799999</v>
      </c>
      <c r="E19" s="36">
        <f>SUMIFS(СВЦЭМ!$C$39:$C$782,СВЦЭМ!$A$39:$A$782,$A19,СВЦЭМ!$B$39:$B$782,E$11)+'СЕТ СН'!$F$9+СВЦЭМ!$D$10+'СЕТ СН'!$F$6-'СЕТ СН'!$F$19</f>
        <v>1315.11397513</v>
      </c>
      <c r="F19" s="36">
        <f>SUMIFS(СВЦЭМ!$C$39:$C$782,СВЦЭМ!$A$39:$A$782,$A19,СВЦЭМ!$B$39:$B$782,F$11)+'СЕТ СН'!$F$9+СВЦЭМ!$D$10+'СЕТ СН'!$F$6-'СЕТ СН'!$F$19</f>
        <v>1308.15280166</v>
      </c>
      <c r="G19" s="36">
        <f>SUMIFS(СВЦЭМ!$C$39:$C$782,СВЦЭМ!$A$39:$A$782,$A19,СВЦЭМ!$B$39:$B$782,G$11)+'СЕТ СН'!$F$9+СВЦЭМ!$D$10+'СЕТ СН'!$F$6-'СЕТ СН'!$F$19</f>
        <v>1298.4675659100001</v>
      </c>
      <c r="H19" s="36">
        <f>SUMIFS(СВЦЭМ!$C$39:$C$782,СВЦЭМ!$A$39:$A$782,$A19,СВЦЭМ!$B$39:$B$782,H$11)+'СЕТ СН'!$F$9+СВЦЭМ!$D$10+'СЕТ СН'!$F$6-'СЕТ СН'!$F$19</f>
        <v>1258.84718449</v>
      </c>
      <c r="I19" s="36">
        <f>SUMIFS(СВЦЭМ!$C$39:$C$782,СВЦЭМ!$A$39:$A$782,$A19,СВЦЭМ!$B$39:$B$782,I$11)+'СЕТ СН'!$F$9+СВЦЭМ!$D$10+'СЕТ СН'!$F$6-'СЕТ СН'!$F$19</f>
        <v>1249.68179594</v>
      </c>
      <c r="J19" s="36">
        <f>SUMIFS(СВЦЭМ!$C$39:$C$782,СВЦЭМ!$A$39:$A$782,$A19,СВЦЭМ!$B$39:$B$782,J$11)+'СЕТ СН'!$F$9+СВЦЭМ!$D$10+'СЕТ СН'!$F$6-'СЕТ СН'!$F$19</f>
        <v>1236.2727489199999</v>
      </c>
      <c r="K19" s="36">
        <f>SUMIFS(СВЦЭМ!$C$39:$C$782,СВЦЭМ!$A$39:$A$782,$A19,СВЦЭМ!$B$39:$B$782,K$11)+'СЕТ СН'!$F$9+СВЦЭМ!$D$10+'СЕТ СН'!$F$6-'СЕТ СН'!$F$19</f>
        <v>1252.9300729199999</v>
      </c>
      <c r="L19" s="36">
        <f>SUMIFS(СВЦЭМ!$C$39:$C$782,СВЦЭМ!$A$39:$A$782,$A19,СВЦЭМ!$B$39:$B$782,L$11)+'СЕТ СН'!$F$9+СВЦЭМ!$D$10+'СЕТ СН'!$F$6-'СЕТ СН'!$F$19</f>
        <v>1258.6003712900001</v>
      </c>
      <c r="M19" s="36">
        <f>SUMIFS(СВЦЭМ!$C$39:$C$782,СВЦЭМ!$A$39:$A$782,$A19,СВЦЭМ!$B$39:$B$782,M$11)+'СЕТ СН'!$F$9+СВЦЭМ!$D$10+'СЕТ СН'!$F$6-'СЕТ СН'!$F$19</f>
        <v>1233.31006839</v>
      </c>
      <c r="N19" s="36">
        <f>SUMIFS(СВЦЭМ!$C$39:$C$782,СВЦЭМ!$A$39:$A$782,$A19,СВЦЭМ!$B$39:$B$782,N$11)+'СЕТ СН'!$F$9+СВЦЭМ!$D$10+'СЕТ СН'!$F$6-'СЕТ СН'!$F$19</f>
        <v>1250.84991919</v>
      </c>
      <c r="O19" s="36">
        <f>SUMIFS(СВЦЭМ!$C$39:$C$782,СВЦЭМ!$A$39:$A$782,$A19,СВЦЭМ!$B$39:$B$782,O$11)+'СЕТ СН'!$F$9+СВЦЭМ!$D$10+'СЕТ СН'!$F$6-'СЕТ СН'!$F$19</f>
        <v>1283.55173066</v>
      </c>
      <c r="P19" s="36">
        <f>SUMIFS(СВЦЭМ!$C$39:$C$782,СВЦЭМ!$A$39:$A$782,$A19,СВЦЭМ!$B$39:$B$782,P$11)+'СЕТ СН'!$F$9+СВЦЭМ!$D$10+'СЕТ СН'!$F$6-'СЕТ СН'!$F$19</f>
        <v>1286.1016324</v>
      </c>
      <c r="Q19" s="36">
        <f>SUMIFS(СВЦЭМ!$C$39:$C$782,СВЦЭМ!$A$39:$A$782,$A19,СВЦЭМ!$B$39:$B$782,Q$11)+'СЕТ СН'!$F$9+СВЦЭМ!$D$10+'СЕТ СН'!$F$6-'СЕТ СН'!$F$19</f>
        <v>1278.96930133</v>
      </c>
      <c r="R19" s="36">
        <f>SUMIFS(СВЦЭМ!$C$39:$C$782,СВЦЭМ!$A$39:$A$782,$A19,СВЦЭМ!$B$39:$B$782,R$11)+'СЕТ СН'!$F$9+СВЦЭМ!$D$10+'СЕТ СН'!$F$6-'СЕТ СН'!$F$19</f>
        <v>1246.73149717</v>
      </c>
      <c r="S19" s="36">
        <f>SUMIFS(СВЦЭМ!$C$39:$C$782,СВЦЭМ!$A$39:$A$782,$A19,СВЦЭМ!$B$39:$B$782,S$11)+'СЕТ СН'!$F$9+СВЦЭМ!$D$10+'СЕТ СН'!$F$6-'СЕТ СН'!$F$19</f>
        <v>1218.6615478799999</v>
      </c>
      <c r="T19" s="36">
        <f>SUMIFS(СВЦЭМ!$C$39:$C$782,СВЦЭМ!$A$39:$A$782,$A19,СВЦЭМ!$B$39:$B$782,T$11)+'СЕТ СН'!$F$9+СВЦЭМ!$D$10+'СЕТ СН'!$F$6-'СЕТ СН'!$F$19</f>
        <v>1265.1084479399999</v>
      </c>
      <c r="U19" s="36">
        <f>SUMIFS(СВЦЭМ!$C$39:$C$782,СВЦЭМ!$A$39:$A$782,$A19,СВЦЭМ!$B$39:$B$782,U$11)+'СЕТ СН'!$F$9+СВЦЭМ!$D$10+'СЕТ СН'!$F$6-'СЕТ СН'!$F$19</f>
        <v>1263.96175391</v>
      </c>
      <c r="V19" s="36">
        <f>SUMIFS(СВЦЭМ!$C$39:$C$782,СВЦЭМ!$A$39:$A$782,$A19,СВЦЭМ!$B$39:$B$782,V$11)+'СЕТ СН'!$F$9+СВЦЭМ!$D$10+'СЕТ СН'!$F$6-'СЕТ СН'!$F$19</f>
        <v>1263.71325555</v>
      </c>
      <c r="W19" s="36">
        <f>SUMIFS(СВЦЭМ!$C$39:$C$782,СВЦЭМ!$A$39:$A$782,$A19,СВЦЭМ!$B$39:$B$782,W$11)+'СЕТ СН'!$F$9+СВЦЭМ!$D$10+'СЕТ СН'!$F$6-'СЕТ СН'!$F$19</f>
        <v>1261.2552310599999</v>
      </c>
      <c r="X19" s="36">
        <f>SUMIFS(СВЦЭМ!$C$39:$C$782,СВЦЭМ!$A$39:$A$782,$A19,СВЦЭМ!$B$39:$B$782,X$11)+'СЕТ СН'!$F$9+СВЦЭМ!$D$10+'СЕТ СН'!$F$6-'СЕТ СН'!$F$19</f>
        <v>1307.20588628</v>
      </c>
      <c r="Y19" s="36">
        <f>SUMIFS(СВЦЭМ!$C$39:$C$782,СВЦЭМ!$A$39:$A$782,$A19,СВЦЭМ!$B$39:$B$782,Y$11)+'СЕТ СН'!$F$9+СВЦЭМ!$D$10+'СЕТ СН'!$F$6-'СЕТ СН'!$F$19</f>
        <v>1336.53427945</v>
      </c>
    </row>
    <row r="20" spans="1:25" ht="15.75" x14ac:dyDescent="0.2">
      <c r="A20" s="35">
        <f t="shared" si="0"/>
        <v>44570</v>
      </c>
      <c r="B20" s="36">
        <f>SUMIFS(СВЦЭМ!$C$39:$C$782,СВЦЭМ!$A$39:$A$782,$A20,СВЦЭМ!$B$39:$B$782,B$11)+'СЕТ СН'!$F$9+СВЦЭМ!$D$10+'СЕТ СН'!$F$6-'СЕТ СН'!$F$19</f>
        <v>1270.8445523600001</v>
      </c>
      <c r="C20" s="36">
        <f>SUMIFS(СВЦЭМ!$C$39:$C$782,СВЦЭМ!$A$39:$A$782,$A20,СВЦЭМ!$B$39:$B$782,C$11)+'СЕТ СН'!$F$9+СВЦЭМ!$D$10+'СЕТ СН'!$F$6-'СЕТ СН'!$F$19</f>
        <v>1289.44865871</v>
      </c>
      <c r="D20" s="36">
        <f>SUMIFS(СВЦЭМ!$C$39:$C$782,СВЦЭМ!$A$39:$A$782,$A20,СВЦЭМ!$B$39:$B$782,D$11)+'СЕТ СН'!$F$9+СВЦЭМ!$D$10+'СЕТ СН'!$F$6-'СЕТ СН'!$F$19</f>
        <v>1338.77629589</v>
      </c>
      <c r="E20" s="36">
        <f>SUMIFS(СВЦЭМ!$C$39:$C$782,СВЦЭМ!$A$39:$A$782,$A20,СВЦЭМ!$B$39:$B$782,E$11)+'СЕТ СН'!$F$9+СВЦЭМ!$D$10+'СЕТ СН'!$F$6-'СЕТ СН'!$F$19</f>
        <v>1333.3666571599999</v>
      </c>
      <c r="F20" s="36">
        <f>SUMIFS(СВЦЭМ!$C$39:$C$782,СВЦЭМ!$A$39:$A$782,$A20,СВЦЭМ!$B$39:$B$782,F$11)+'СЕТ СН'!$F$9+СВЦЭМ!$D$10+'СЕТ СН'!$F$6-'СЕТ СН'!$F$19</f>
        <v>1340.2476338199999</v>
      </c>
      <c r="G20" s="36">
        <f>SUMIFS(СВЦЭМ!$C$39:$C$782,СВЦЭМ!$A$39:$A$782,$A20,СВЦЭМ!$B$39:$B$782,G$11)+'СЕТ СН'!$F$9+СВЦЭМ!$D$10+'СЕТ СН'!$F$6-'СЕТ СН'!$F$19</f>
        <v>1337.4799818399999</v>
      </c>
      <c r="H20" s="36">
        <f>SUMIFS(СВЦЭМ!$C$39:$C$782,СВЦЭМ!$A$39:$A$782,$A20,СВЦЭМ!$B$39:$B$782,H$11)+'СЕТ СН'!$F$9+СВЦЭМ!$D$10+'СЕТ СН'!$F$6-'СЕТ СН'!$F$19</f>
        <v>1303.2029346700001</v>
      </c>
      <c r="I20" s="36">
        <f>SUMIFS(СВЦЭМ!$C$39:$C$782,СВЦЭМ!$A$39:$A$782,$A20,СВЦЭМ!$B$39:$B$782,I$11)+'СЕТ СН'!$F$9+СВЦЭМ!$D$10+'СЕТ СН'!$F$6-'СЕТ СН'!$F$19</f>
        <v>1310.10878342</v>
      </c>
      <c r="J20" s="36">
        <f>SUMIFS(СВЦЭМ!$C$39:$C$782,СВЦЭМ!$A$39:$A$782,$A20,СВЦЭМ!$B$39:$B$782,J$11)+'СЕТ СН'!$F$9+СВЦЭМ!$D$10+'СЕТ СН'!$F$6-'СЕТ СН'!$F$19</f>
        <v>1289.1311645600001</v>
      </c>
      <c r="K20" s="36">
        <f>SUMIFS(СВЦЭМ!$C$39:$C$782,СВЦЭМ!$A$39:$A$782,$A20,СВЦЭМ!$B$39:$B$782,K$11)+'СЕТ СН'!$F$9+СВЦЭМ!$D$10+'СЕТ СН'!$F$6-'СЕТ СН'!$F$19</f>
        <v>1259.63429853</v>
      </c>
      <c r="L20" s="36">
        <f>SUMIFS(СВЦЭМ!$C$39:$C$782,СВЦЭМ!$A$39:$A$782,$A20,СВЦЭМ!$B$39:$B$782,L$11)+'СЕТ СН'!$F$9+СВЦЭМ!$D$10+'СЕТ СН'!$F$6-'СЕТ СН'!$F$19</f>
        <v>1266.17555756</v>
      </c>
      <c r="M20" s="36">
        <f>SUMIFS(СВЦЭМ!$C$39:$C$782,СВЦЭМ!$A$39:$A$782,$A20,СВЦЭМ!$B$39:$B$782,M$11)+'СЕТ СН'!$F$9+СВЦЭМ!$D$10+'СЕТ СН'!$F$6-'СЕТ СН'!$F$19</f>
        <v>1269.1374849199999</v>
      </c>
      <c r="N20" s="36">
        <f>SUMIFS(СВЦЭМ!$C$39:$C$782,СВЦЭМ!$A$39:$A$782,$A20,СВЦЭМ!$B$39:$B$782,N$11)+'СЕТ СН'!$F$9+СВЦЭМ!$D$10+'СЕТ СН'!$F$6-'СЕТ СН'!$F$19</f>
        <v>1288.0299582600001</v>
      </c>
      <c r="O20" s="36">
        <f>SUMIFS(СВЦЭМ!$C$39:$C$782,СВЦЭМ!$A$39:$A$782,$A20,СВЦЭМ!$B$39:$B$782,O$11)+'СЕТ СН'!$F$9+СВЦЭМ!$D$10+'СЕТ СН'!$F$6-'СЕТ СН'!$F$19</f>
        <v>1314.5724298099999</v>
      </c>
      <c r="P20" s="36">
        <f>SUMIFS(СВЦЭМ!$C$39:$C$782,СВЦЭМ!$A$39:$A$782,$A20,СВЦЭМ!$B$39:$B$782,P$11)+'СЕТ СН'!$F$9+СВЦЭМ!$D$10+'СЕТ СН'!$F$6-'СЕТ СН'!$F$19</f>
        <v>1309.21953562</v>
      </c>
      <c r="Q20" s="36">
        <f>SUMIFS(СВЦЭМ!$C$39:$C$782,СВЦЭМ!$A$39:$A$782,$A20,СВЦЭМ!$B$39:$B$782,Q$11)+'СЕТ СН'!$F$9+СВЦЭМ!$D$10+'СЕТ СН'!$F$6-'СЕТ СН'!$F$19</f>
        <v>1310.4972909099999</v>
      </c>
      <c r="R20" s="36">
        <f>SUMIFS(СВЦЭМ!$C$39:$C$782,СВЦЭМ!$A$39:$A$782,$A20,СВЦЭМ!$B$39:$B$782,R$11)+'СЕТ СН'!$F$9+СВЦЭМ!$D$10+'СЕТ СН'!$F$6-'СЕТ СН'!$F$19</f>
        <v>1284.0661754</v>
      </c>
      <c r="S20" s="36">
        <f>SUMIFS(СВЦЭМ!$C$39:$C$782,СВЦЭМ!$A$39:$A$782,$A20,СВЦЭМ!$B$39:$B$782,S$11)+'СЕТ СН'!$F$9+СВЦЭМ!$D$10+'СЕТ СН'!$F$6-'СЕТ СН'!$F$19</f>
        <v>1252.1838350400001</v>
      </c>
      <c r="T20" s="36">
        <f>SUMIFS(СВЦЭМ!$C$39:$C$782,СВЦЭМ!$A$39:$A$782,$A20,СВЦЭМ!$B$39:$B$782,T$11)+'СЕТ СН'!$F$9+СВЦЭМ!$D$10+'СЕТ СН'!$F$6-'СЕТ СН'!$F$19</f>
        <v>1258.47774536</v>
      </c>
      <c r="U20" s="36">
        <f>SUMIFS(СВЦЭМ!$C$39:$C$782,СВЦЭМ!$A$39:$A$782,$A20,СВЦЭМ!$B$39:$B$782,U$11)+'СЕТ СН'!$F$9+СВЦЭМ!$D$10+'СЕТ СН'!$F$6-'СЕТ СН'!$F$19</f>
        <v>1272.36570622</v>
      </c>
      <c r="V20" s="36">
        <f>SUMIFS(СВЦЭМ!$C$39:$C$782,СВЦЭМ!$A$39:$A$782,$A20,СВЦЭМ!$B$39:$B$782,V$11)+'СЕТ СН'!$F$9+СВЦЭМ!$D$10+'СЕТ СН'!$F$6-'СЕТ СН'!$F$19</f>
        <v>1268.5649274</v>
      </c>
      <c r="W20" s="36">
        <f>SUMIFS(СВЦЭМ!$C$39:$C$782,СВЦЭМ!$A$39:$A$782,$A20,СВЦЭМ!$B$39:$B$782,W$11)+'СЕТ СН'!$F$9+СВЦЭМ!$D$10+'СЕТ СН'!$F$6-'СЕТ СН'!$F$19</f>
        <v>1283.3591186399999</v>
      </c>
      <c r="X20" s="36">
        <f>SUMIFS(СВЦЭМ!$C$39:$C$782,СВЦЭМ!$A$39:$A$782,$A20,СВЦЭМ!$B$39:$B$782,X$11)+'СЕТ СН'!$F$9+СВЦЭМ!$D$10+'СЕТ СН'!$F$6-'СЕТ СН'!$F$19</f>
        <v>1290.2334824699999</v>
      </c>
      <c r="Y20" s="36">
        <f>SUMIFS(СВЦЭМ!$C$39:$C$782,СВЦЭМ!$A$39:$A$782,$A20,СВЦЭМ!$B$39:$B$782,Y$11)+'СЕТ СН'!$F$9+СВЦЭМ!$D$10+'СЕТ СН'!$F$6-'СЕТ СН'!$F$19</f>
        <v>1326.85544912</v>
      </c>
    </row>
    <row r="21" spans="1:25" ht="15.75" x14ac:dyDescent="0.2">
      <c r="A21" s="35">
        <f t="shared" si="0"/>
        <v>44571</v>
      </c>
      <c r="B21" s="36">
        <f>SUMIFS(СВЦЭМ!$C$39:$C$782,СВЦЭМ!$A$39:$A$782,$A21,СВЦЭМ!$B$39:$B$782,B$11)+'СЕТ СН'!$F$9+СВЦЭМ!$D$10+'СЕТ СН'!$F$6-'СЕТ СН'!$F$19</f>
        <v>1328.1951606299999</v>
      </c>
      <c r="C21" s="36">
        <f>SUMIFS(СВЦЭМ!$C$39:$C$782,СВЦЭМ!$A$39:$A$782,$A21,СВЦЭМ!$B$39:$B$782,C$11)+'СЕТ СН'!$F$9+СВЦЭМ!$D$10+'СЕТ СН'!$F$6-'СЕТ СН'!$F$19</f>
        <v>1324.4669038100001</v>
      </c>
      <c r="D21" s="36">
        <f>SUMIFS(СВЦЭМ!$C$39:$C$782,СВЦЭМ!$A$39:$A$782,$A21,СВЦЭМ!$B$39:$B$782,D$11)+'СЕТ СН'!$F$9+СВЦЭМ!$D$10+'СЕТ СН'!$F$6-'СЕТ СН'!$F$19</f>
        <v>1344.14106163</v>
      </c>
      <c r="E21" s="36">
        <f>SUMIFS(СВЦЭМ!$C$39:$C$782,СВЦЭМ!$A$39:$A$782,$A21,СВЦЭМ!$B$39:$B$782,E$11)+'СЕТ СН'!$F$9+СВЦЭМ!$D$10+'СЕТ СН'!$F$6-'СЕТ СН'!$F$19</f>
        <v>1348.1049946600001</v>
      </c>
      <c r="F21" s="36">
        <f>SUMIFS(СВЦЭМ!$C$39:$C$782,СВЦЭМ!$A$39:$A$782,$A21,СВЦЭМ!$B$39:$B$782,F$11)+'СЕТ СН'!$F$9+СВЦЭМ!$D$10+'СЕТ СН'!$F$6-'СЕТ СН'!$F$19</f>
        <v>1332.0901034399999</v>
      </c>
      <c r="G21" s="36">
        <f>SUMIFS(СВЦЭМ!$C$39:$C$782,СВЦЭМ!$A$39:$A$782,$A21,СВЦЭМ!$B$39:$B$782,G$11)+'СЕТ СН'!$F$9+СВЦЭМ!$D$10+'СЕТ СН'!$F$6-'СЕТ СН'!$F$19</f>
        <v>1324.98999929</v>
      </c>
      <c r="H21" s="36">
        <f>SUMIFS(СВЦЭМ!$C$39:$C$782,СВЦЭМ!$A$39:$A$782,$A21,СВЦЭМ!$B$39:$B$782,H$11)+'СЕТ СН'!$F$9+СВЦЭМ!$D$10+'СЕТ СН'!$F$6-'СЕТ СН'!$F$19</f>
        <v>1273.68926485</v>
      </c>
      <c r="I21" s="36">
        <f>SUMIFS(СВЦЭМ!$C$39:$C$782,СВЦЭМ!$A$39:$A$782,$A21,СВЦЭМ!$B$39:$B$782,I$11)+'СЕТ СН'!$F$9+СВЦЭМ!$D$10+'СЕТ СН'!$F$6-'СЕТ СН'!$F$19</f>
        <v>1270.6734486400001</v>
      </c>
      <c r="J21" s="36">
        <f>SUMIFS(СВЦЭМ!$C$39:$C$782,СВЦЭМ!$A$39:$A$782,$A21,СВЦЭМ!$B$39:$B$782,J$11)+'СЕТ СН'!$F$9+СВЦЭМ!$D$10+'СЕТ СН'!$F$6-'СЕТ СН'!$F$19</f>
        <v>1264.9164244399999</v>
      </c>
      <c r="K21" s="36">
        <f>SUMIFS(СВЦЭМ!$C$39:$C$782,СВЦЭМ!$A$39:$A$782,$A21,СВЦЭМ!$B$39:$B$782,K$11)+'СЕТ СН'!$F$9+СВЦЭМ!$D$10+'СЕТ СН'!$F$6-'СЕТ СН'!$F$19</f>
        <v>1223.01945656</v>
      </c>
      <c r="L21" s="36">
        <f>SUMIFS(СВЦЭМ!$C$39:$C$782,СВЦЭМ!$A$39:$A$782,$A21,СВЦЭМ!$B$39:$B$782,L$11)+'СЕТ СН'!$F$9+СВЦЭМ!$D$10+'СЕТ СН'!$F$6-'СЕТ СН'!$F$19</f>
        <v>1265.68184357</v>
      </c>
      <c r="M21" s="36">
        <f>SUMIFS(СВЦЭМ!$C$39:$C$782,СВЦЭМ!$A$39:$A$782,$A21,СВЦЭМ!$B$39:$B$782,M$11)+'СЕТ СН'!$F$9+СВЦЭМ!$D$10+'СЕТ СН'!$F$6-'СЕТ СН'!$F$19</f>
        <v>1257.61355813</v>
      </c>
      <c r="N21" s="36">
        <f>SUMIFS(СВЦЭМ!$C$39:$C$782,СВЦЭМ!$A$39:$A$782,$A21,СВЦЭМ!$B$39:$B$782,N$11)+'СЕТ СН'!$F$9+СВЦЭМ!$D$10+'СЕТ СН'!$F$6-'СЕТ СН'!$F$19</f>
        <v>1274.37675251</v>
      </c>
      <c r="O21" s="36">
        <f>SUMIFS(СВЦЭМ!$C$39:$C$782,СВЦЭМ!$A$39:$A$782,$A21,СВЦЭМ!$B$39:$B$782,O$11)+'СЕТ СН'!$F$9+СВЦЭМ!$D$10+'СЕТ СН'!$F$6-'СЕТ СН'!$F$19</f>
        <v>1311.66663625</v>
      </c>
      <c r="P21" s="36">
        <f>SUMIFS(СВЦЭМ!$C$39:$C$782,СВЦЭМ!$A$39:$A$782,$A21,СВЦЭМ!$B$39:$B$782,P$11)+'СЕТ СН'!$F$9+СВЦЭМ!$D$10+'СЕТ СН'!$F$6-'СЕТ СН'!$F$19</f>
        <v>1313.40197681</v>
      </c>
      <c r="Q21" s="36">
        <f>SUMIFS(СВЦЭМ!$C$39:$C$782,СВЦЭМ!$A$39:$A$782,$A21,СВЦЭМ!$B$39:$B$782,Q$11)+'СЕТ СН'!$F$9+СВЦЭМ!$D$10+'СЕТ СН'!$F$6-'СЕТ СН'!$F$19</f>
        <v>1297.3998921299999</v>
      </c>
      <c r="R21" s="36">
        <f>SUMIFS(СВЦЭМ!$C$39:$C$782,СВЦЭМ!$A$39:$A$782,$A21,СВЦЭМ!$B$39:$B$782,R$11)+'СЕТ СН'!$F$9+СВЦЭМ!$D$10+'СЕТ СН'!$F$6-'СЕТ СН'!$F$19</f>
        <v>1269.79108559</v>
      </c>
      <c r="S21" s="36">
        <f>SUMIFS(СВЦЭМ!$C$39:$C$782,СВЦЭМ!$A$39:$A$782,$A21,СВЦЭМ!$B$39:$B$782,S$11)+'СЕТ СН'!$F$9+СВЦЭМ!$D$10+'СЕТ СН'!$F$6-'СЕТ СН'!$F$19</f>
        <v>1236.6322953599999</v>
      </c>
      <c r="T21" s="36">
        <f>SUMIFS(СВЦЭМ!$C$39:$C$782,СВЦЭМ!$A$39:$A$782,$A21,СВЦЭМ!$B$39:$B$782,T$11)+'СЕТ СН'!$F$9+СВЦЭМ!$D$10+'СЕТ СН'!$F$6-'СЕТ СН'!$F$19</f>
        <v>1226.94221137</v>
      </c>
      <c r="U21" s="36">
        <f>SUMIFS(СВЦЭМ!$C$39:$C$782,СВЦЭМ!$A$39:$A$782,$A21,СВЦЭМ!$B$39:$B$782,U$11)+'СЕТ СН'!$F$9+СВЦЭМ!$D$10+'СЕТ СН'!$F$6-'СЕТ СН'!$F$19</f>
        <v>1234.46978526</v>
      </c>
      <c r="V21" s="36">
        <f>SUMIFS(СВЦЭМ!$C$39:$C$782,СВЦЭМ!$A$39:$A$782,$A21,СВЦЭМ!$B$39:$B$782,V$11)+'СЕТ СН'!$F$9+СВЦЭМ!$D$10+'СЕТ СН'!$F$6-'СЕТ СН'!$F$19</f>
        <v>1273.2667657100001</v>
      </c>
      <c r="W21" s="36">
        <f>SUMIFS(СВЦЭМ!$C$39:$C$782,СВЦЭМ!$A$39:$A$782,$A21,СВЦЭМ!$B$39:$B$782,W$11)+'СЕТ СН'!$F$9+СВЦЭМ!$D$10+'СЕТ СН'!$F$6-'СЕТ СН'!$F$19</f>
        <v>1268.2020143</v>
      </c>
      <c r="X21" s="36">
        <f>SUMIFS(СВЦЭМ!$C$39:$C$782,СВЦЭМ!$A$39:$A$782,$A21,СВЦЭМ!$B$39:$B$782,X$11)+'СЕТ СН'!$F$9+СВЦЭМ!$D$10+'СЕТ СН'!$F$6-'СЕТ СН'!$F$19</f>
        <v>1274.1226625500001</v>
      </c>
      <c r="Y21" s="36">
        <f>SUMIFS(СВЦЭМ!$C$39:$C$782,СВЦЭМ!$A$39:$A$782,$A21,СВЦЭМ!$B$39:$B$782,Y$11)+'СЕТ СН'!$F$9+СВЦЭМ!$D$10+'СЕТ СН'!$F$6-'СЕТ СН'!$F$19</f>
        <v>1303.9533121300001</v>
      </c>
    </row>
    <row r="22" spans="1:25" ht="15.75" x14ac:dyDescent="0.2">
      <c r="A22" s="35">
        <f t="shared" si="0"/>
        <v>44572</v>
      </c>
      <c r="B22" s="36">
        <f>SUMIFS(СВЦЭМ!$C$39:$C$782,СВЦЭМ!$A$39:$A$782,$A22,СВЦЭМ!$B$39:$B$782,B$11)+'СЕТ СН'!$F$9+СВЦЭМ!$D$10+'СЕТ СН'!$F$6-'СЕТ СН'!$F$19</f>
        <v>1316.4942639000001</v>
      </c>
      <c r="C22" s="36">
        <f>SUMIFS(СВЦЭМ!$C$39:$C$782,СВЦЭМ!$A$39:$A$782,$A22,СВЦЭМ!$B$39:$B$782,C$11)+'СЕТ СН'!$F$9+СВЦЭМ!$D$10+'СЕТ СН'!$F$6-'СЕТ СН'!$F$19</f>
        <v>1340.1443977399999</v>
      </c>
      <c r="D22" s="36">
        <f>SUMIFS(СВЦЭМ!$C$39:$C$782,СВЦЭМ!$A$39:$A$782,$A22,СВЦЭМ!$B$39:$B$782,D$11)+'СЕТ СН'!$F$9+СВЦЭМ!$D$10+'СЕТ СН'!$F$6-'СЕТ СН'!$F$19</f>
        <v>1373.4001968</v>
      </c>
      <c r="E22" s="36">
        <f>SUMIFS(СВЦЭМ!$C$39:$C$782,СВЦЭМ!$A$39:$A$782,$A22,СВЦЭМ!$B$39:$B$782,E$11)+'СЕТ СН'!$F$9+СВЦЭМ!$D$10+'СЕТ СН'!$F$6-'СЕТ СН'!$F$19</f>
        <v>1362.12914142</v>
      </c>
      <c r="F22" s="36">
        <f>SUMIFS(СВЦЭМ!$C$39:$C$782,СВЦЭМ!$A$39:$A$782,$A22,СВЦЭМ!$B$39:$B$782,F$11)+'СЕТ СН'!$F$9+СВЦЭМ!$D$10+'СЕТ СН'!$F$6-'СЕТ СН'!$F$19</f>
        <v>1349.6528390000001</v>
      </c>
      <c r="G22" s="36">
        <f>SUMIFS(СВЦЭМ!$C$39:$C$782,СВЦЭМ!$A$39:$A$782,$A22,СВЦЭМ!$B$39:$B$782,G$11)+'СЕТ СН'!$F$9+СВЦЭМ!$D$10+'СЕТ СН'!$F$6-'СЕТ СН'!$F$19</f>
        <v>1329.1710794400001</v>
      </c>
      <c r="H22" s="36">
        <f>SUMIFS(СВЦЭМ!$C$39:$C$782,СВЦЭМ!$A$39:$A$782,$A22,СВЦЭМ!$B$39:$B$782,H$11)+'СЕТ СН'!$F$9+СВЦЭМ!$D$10+'СЕТ СН'!$F$6-'СЕТ СН'!$F$19</f>
        <v>1274.5375371600001</v>
      </c>
      <c r="I22" s="36">
        <f>SUMIFS(СВЦЭМ!$C$39:$C$782,СВЦЭМ!$A$39:$A$782,$A22,СВЦЭМ!$B$39:$B$782,I$11)+'СЕТ СН'!$F$9+СВЦЭМ!$D$10+'СЕТ СН'!$F$6-'СЕТ СН'!$F$19</f>
        <v>1272.3890243599999</v>
      </c>
      <c r="J22" s="36">
        <f>SUMIFS(СВЦЭМ!$C$39:$C$782,СВЦЭМ!$A$39:$A$782,$A22,СВЦЭМ!$B$39:$B$782,J$11)+'СЕТ СН'!$F$9+СВЦЭМ!$D$10+'СЕТ СН'!$F$6-'СЕТ СН'!$F$19</f>
        <v>1255.4308349400001</v>
      </c>
      <c r="K22" s="36">
        <f>SUMIFS(СВЦЭМ!$C$39:$C$782,СВЦЭМ!$A$39:$A$782,$A22,СВЦЭМ!$B$39:$B$782,K$11)+'СЕТ СН'!$F$9+СВЦЭМ!$D$10+'СЕТ СН'!$F$6-'СЕТ СН'!$F$19</f>
        <v>1240.2287918300001</v>
      </c>
      <c r="L22" s="36">
        <f>SUMIFS(СВЦЭМ!$C$39:$C$782,СВЦЭМ!$A$39:$A$782,$A22,СВЦЭМ!$B$39:$B$782,L$11)+'СЕТ СН'!$F$9+СВЦЭМ!$D$10+'СЕТ СН'!$F$6-'СЕТ СН'!$F$19</f>
        <v>1242.5718315399999</v>
      </c>
      <c r="M22" s="36">
        <f>SUMIFS(СВЦЭМ!$C$39:$C$782,СВЦЭМ!$A$39:$A$782,$A22,СВЦЭМ!$B$39:$B$782,M$11)+'СЕТ СН'!$F$9+СВЦЭМ!$D$10+'СЕТ СН'!$F$6-'СЕТ СН'!$F$19</f>
        <v>1245.9330530899999</v>
      </c>
      <c r="N22" s="36">
        <f>SUMIFS(СВЦЭМ!$C$39:$C$782,СВЦЭМ!$A$39:$A$782,$A22,СВЦЭМ!$B$39:$B$782,N$11)+'СЕТ СН'!$F$9+СВЦЭМ!$D$10+'СЕТ СН'!$F$6-'СЕТ СН'!$F$19</f>
        <v>1260.27592673</v>
      </c>
      <c r="O22" s="36">
        <f>SUMIFS(СВЦЭМ!$C$39:$C$782,СВЦЭМ!$A$39:$A$782,$A22,СВЦЭМ!$B$39:$B$782,O$11)+'СЕТ СН'!$F$9+СВЦЭМ!$D$10+'СЕТ СН'!$F$6-'СЕТ СН'!$F$19</f>
        <v>1294.80145702</v>
      </c>
      <c r="P22" s="36">
        <f>SUMIFS(СВЦЭМ!$C$39:$C$782,СВЦЭМ!$A$39:$A$782,$A22,СВЦЭМ!$B$39:$B$782,P$11)+'СЕТ СН'!$F$9+СВЦЭМ!$D$10+'СЕТ СН'!$F$6-'СЕТ СН'!$F$19</f>
        <v>1299.37210164</v>
      </c>
      <c r="Q22" s="36">
        <f>SUMIFS(СВЦЭМ!$C$39:$C$782,СВЦЭМ!$A$39:$A$782,$A22,СВЦЭМ!$B$39:$B$782,Q$11)+'СЕТ СН'!$F$9+СВЦЭМ!$D$10+'СЕТ СН'!$F$6-'СЕТ СН'!$F$19</f>
        <v>1301.9182654700001</v>
      </c>
      <c r="R22" s="36">
        <f>SUMIFS(СВЦЭМ!$C$39:$C$782,СВЦЭМ!$A$39:$A$782,$A22,СВЦЭМ!$B$39:$B$782,R$11)+'СЕТ СН'!$F$9+СВЦЭМ!$D$10+'СЕТ СН'!$F$6-'СЕТ СН'!$F$19</f>
        <v>1260.2276949300001</v>
      </c>
      <c r="S22" s="36">
        <f>SUMIFS(СВЦЭМ!$C$39:$C$782,СВЦЭМ!$A$39:$A$782,$A22,СВЦЭМ!$B$39:$B$782,S$11)+'СЕТ СН'!$F$9+СВЦЭМ!$D$10+'СЕТ СН'!$F$6-'СЕТ СН'!$F$19</f>
        <v>1223.3138807099999</v>
      </c>
      <c r="T22" s="36">
        <f>SUMIFS(СВЦЭМ!$C$39:$C$782,СВЦЭМ!$A$39:$A$782,$A22,СВЦЭМ!$B$39:$B$782,T$11)+'СЕТ СН'!$F$9+СВЦЭМ!$D$10+'СЕТ СН'!$F$6-'СЕТ СН'!$F$19</f>
        <v>1218.83254986</v>
      </c>
      <c r="U22" s="36">
        <f>SUMIFS(СВЦЭМ!$C$39:$C$782,СВЦЭМ!$A$39:$A$782,$A22,СВЦЭМ!$B$39:$B$782,U$11)+'СЕТ СН'!$F$9+СВЦЭМ!$D$10+'СЕТ СН'!$F$6-'СЕТ СН'!$F$19</f>
        <v>1231.92850475</v>
      </c>
      <c r="V22" s="36">
        <f>SUMIFS(СВЦЭМ!$C$39:$C$782,СВЦЭМ!$A$39:$A$782,$A22,СВЦЭМ!$B$39:$B$782,V$11)+'СЕТ СН'!$F$9+СВЦЭМ!$D$10+'СЕТ СН'!$F$6-'СЕТ СН'!$F$19</f>
        <v>1254.70549699</v>
      </c>
      <c r="W22" s="36">
        <f>SUMIFS(СВЦЭМ!$C$39:$C$782,СВЦЭМ!$A$39:$A$782,$A22,СВЦЭМ!$B$39:$B$782,W$11)+'СЕТ СН'!$F$9+СВЦЭМ!$D$10+'СЕТ СН'!$F$6-'СЕТ СН'!$F$19</f>
        <v>1283.2276295199999</v>
      </c>
      <c r="X22" s="36">
        <f>SUMIFS(СВЦЭМ!$C$39:$C$782,СВЦЭМ!$A$39:$A$782,$A22,СВЦЭМ!$B$39:$B$782,X$11)+'СЕТ СН'!$F$9+СВЦЭМ!$D$10+'СЕТ СН'!$F$6-'СЕТ СН'!$F$19</f>
        <v>1303.3873417300001</v>
      </c>
      <c r="Y22" s="36">
        <f>SUMIFS(СВЦЭМ!$C$39:$C$782,СВЦЭМ!$A$39:$A$782,$A22,СВЦЭМ!$B$39:$B$782,Y$11)+'СЕТ СН'!$F$9+СВЦЭМ!$D$10+'СЕТ СН'!$F$6-'СЕТ СН'!$F$19</f>
        <v>1326.09830919</v>
      </c>
    </row>
    <row r="23" spans="1:25" ht="15.75" x14ac:dyDescent="0.2">
      <c r="A23" s="35">
        <f t="shared" si="0"/>
        <v>44573</v>
      </c>
      <c r="B23" s="36">
        <f>SUMIFS(СВЦЭМ!$C$39:$C$782,СВЦЭМ!$A$39:$A$782,$A23,СВЦЭМ!$B$39:$B$782,B$11)+'СЕТ СН'!$F$9+СВЦЭМ!$D$10+'СЕТ СН'!$F$6-'СЕТ СН'!$F$19</f>
        <v>1328.71771472</v>
      </c>
      <c r="C23" s="36">
        <f>SUMIFS(СВЦЭМ!$C$39:$C$782,СВЦЭМ!$A$39:$A$782,$A23,СВЦЭМ!$B$39:$B$782,C$11)+'СЕТ СН'!$F$9+СВЦЭМ!$D$10+'СЕТ СН'!$F$6-'СЕТ СН'!$F$19</f>
        <v>1341.53163038</v>
      </c>
      <c r="D23" s="36">
        <f>SUMIFS(СВЦЭМ!$C$39:$C$782,СВЦЭМ!$A$39:$A$782,$A23,СВЦЭМ!$B$39:$B$782,D$11)+'СЕТ СН'!$F$9+СВЦЭМ!$D$10+'СЕТ СН'!$F$6-'СЕТ СН'!$F$19</f>
        <v>1358.53099757</v>
      </c>
      <c r="E23" s="36">
        <f>SUMIFS(СВЦЭМ!$C$39:$C$782,СВЦЭМ!$A$39:$A$782,$A23,СВЦЭМ!$B$39:$B$782,E$11)+'СЕТ СН'!$F$9+СВЦЭМ!$D$10+'СЕТ СН'!$F$6-'СЕТ СН'!$F$19</f>
        <v>1364.26711654</v>
      </c>
      <c r="F23" s="36">
        <f>SUMIFS(СВЦЭМ!$C$39:$C$782,СВЦЭМ!$A$39:$A$782,$A23,СВЦЭМ!$B$39:$B$782,F$11)+'СЕТ СН'!$F$9+СВЦЭМ!$D$10+'СЕТ СН'!$F$6-'СЕТ СН'!$F$19</f>
        <v>1353.7605482500001</v>
      </c>
      <c r="G23" s="36">
        <f>SUMIFS(СВЦЭМ!$C$39:$C$782,СВЦЭМ!$A$39:$A$782,$A23,СВЦЭМ!$B$39:$B$782,G$11)+'СЕТ СН'!$F$9+СВЦЭМ!$D$10+'СЕТ СН'!$F$6-'СЕТ СН'!$F$19</f>
        <v>1318.67171226</v>
      </c>
      <c r="H23" s="36">
        <f>SUMIFS(СВЦЭМ!$C$39:$C$782,СВЦЭМ!$A$39:$A$782,$A23,СВЦЭМ!$B$39:$B$782,H$11)+'СЕТ СН'!$F$9+СВЦЭМ!$D$10+'СЕТ СН'!$F$6-'СЕТ СН'!$F$19</f>
        <v>1262.38965493</v>
      </c>
      <c r="I23" s="36">
        <f>SUMIFS(СВЦЭМ!$C$39:$C$782,СВЦЭМ!$A$39:$A$782,$A23,СВЦЭМ!$B$39:$B$782,I$11)+'СЕТ СН'!$F$9+СВЦЭМ!$D$10+'СЕТ СН'!$F$6-'СЕТ СН'!$F$19</f>
        <v>1273.73192113</v>
      </c>
      <c r="J23" s="36">
        <f>SUMIFS(СВЦЭМ!$C$39:$C$782,СВЦЭМ!$A$39:$A$782,$A23,СВЦЭМ!$B$39:$B$782,J$11)+'СЕТ СН'!$F$9+СВЦЭМ!$D$10+'СЕТ СН'!$F$6-'СЕТ СН'!$F$19</f>
        <v>1254.3643440200001</v>
      </c>
      <c r="K23" s="36">
        <f>SUMIFS(СВЦЭМ!$C$39:$C$782,СВЦЭМ!$A$39:$A$782,$A23,СВЦЭМ!$B$39:$B$782,K$11)+'СЕТ СН'!$F$9+СВЦЭМ!$D$10+'СЕТ СН'!$F$6-'СЕТ СН'!$F$19</f>
        <v>1257.2304086900001</v>
      </c>
      <c r="L23" s="36">
        <f>SUMIFS(СВЦЭМ!$C$39:$C$782,СВЦЭМ!$A$39:$A$782,$A23,СВЦЭМ!$B$39:$B$782,L$11)+'СЕТ СН'!$F$9+СВЦЭМ!$D$10+'СЕТ СН'!$F$6-'СЕТ СН'!$F$19</f>
        <v>1260.38451063</v>
      </c>
      <c r="M23" s="36">
        <f>SUMIFS(СВЦЭМ!$C$39:$C$782,СВЦЭМ!$A$39:$A$782,$A23,СВЦЭМ!$B$39:$B$782,M$11)+'СЕТ СН'!$F$9+СВЦЭМ!$D$10+'СЕТ СН'!$F$6-'СЕТ СН'!$F$19</f>
        <v>1257.83561538</v>
      </c>
      <c r="N23" s="36">
        <f>SUMIFS(СВЦЭМ!$C$39:$C$782,СВЦЭМ!$A$39:$A$782,$A23,СВЦЭМ!$B$39:$B$782,N$11)+'СЕТ СН'!$F$9+СВЦЭМ!$D$10+'СЕТ СН'!$F$6-'СЕТ СН'!$F$19</f>
        <v>1278.1532498500001</v>
      </c>
      <c r="O23" s="36">
        <f>SUMIFS(СВЦЭМ!$C$39:$C$782,СВЦЭМ!$A$39:$A$782,$A23,СВЦЭМ!$B$39:$B$782,O$11)+'СЕТ СН'!$F$9+СВЦЭМ!$D$10+'СЕТ СН'!$F$6-'СЕТ СН'!$F$19</f>
        <v>1309.80434771</v>
      </c>
      <c r="P23" s="36">
        <f>SUMIFS(СВЦЭМ!$C$39:$C$782,СВЦЭМ!$A$39:$A$782,$A23,СВЦЭМ!$B$39:$B$782,P$11)+'СЕТ СН'!$F$9+СВЦЭМ!$D$10+'СЕТ СН'!$F$6-'СЕТ СН'!$F$19</f>
        <v>1317.7409084799999</v>
      </c>
      <c r="Q23" s="36">
        <f>SUMIFS(СВЦЭМ!$C$39:$C$782,СВЦЭМ!$A$39:$A$782,$A23,СВЦЭМ!$B$39:$B$782,Q$11)+'СЕТ СН'!$F$9+СВЦЭМ!$D$10+'СЕТ СН'!$F$6-'СЕТ СН'!$F$19</f>
        <v>1317.4059125199999</v>
      </c>
      <c r="R23" s="36">
        <f>SUMIFS(СВЦЭМ!$C$39:$C$782,СВЦЭМ!$A$39:$A$782,$A23,СВЦЭМ!$B$39:$B$782,R$11)+'СЕТ СН'!$F$9+СВЦЭМ!$D$10+'СЕТ СН'!$F$6-'СЕТ СН'!$F$19</f>
        <v>1269.0931398600001</v>
      </c>
      <c r="S23" s="36">
        <f>SUMIFS(СВЦЭМ!$C$39:$C$782,СВЦЭМ!$A$39:$A$782,$A23,СВЦЭМ!$B$39:$B$782,S$11)+'СЕТ СН'!$F$9+СВЦЭМ!$D$10+'СЕТ СН'!$F$6-'СЕТ СН'!$F$19</f>
        <v>1228.2914853699999</v>
      </c>
      <c r="T23" s="36">
        <f>SUMIFS(СВЦЭМ!$C$39:$C$782,СВЦЭМ!$A$39:$A$782,$A23,СВЦЭМ!$B$39:$B$782,T$11)+'СЕТ СН'!$F$9+СВЦЭМ!$D$10+'СЕТ СН'!$F$6-'СЕТ СН'!$F$19</f>
        <v>1225.3648754400001</v>
      </c>
      <c r="U23" s="36">
        <f>SUMIFS(СВЦЭМ!$C$39:$C$782,СВЦЭМ!$A$39:$A$782,$A23,СВЦЭМ!$B$39:$B$782,U$11)+'СЕТ СН'!$F$9+СВЦЭМ!$D$10+'СЕТ СН'!$F$6-'СЕТ СН'!$F$19</f>
        <v>1243.83328863</v>
      </c>
      <c r="V23" s="36">
        <f>SUMIFS(СВЦЭМ!$C$39:$C$782,СВЦЭМ!$A$39:$A$782,$A23,СВЦЭМ!$B$39:$B$782,V$11)+'СЕТ СН'!$F$9+СВЦЭМ!$D$10+'СЕТ СН'!$F$6-'СЕТ СН'!$F$19</f>
        <v>1256.92260958</v>
      </c>
      <c r="W23" s="36">
        <f>SUMIFS(СВЦЭМ!$C$39:$C$782,СВЦЭМ!$A$39:$A$782,$A23,СВЦЭМ!$B$39:$B$782,W$11)+'СЕТ СН'!$F$9+СВЦЭМ!$D$10+'СЕТ СН'!$F$6-'СЕТ СН'!$F$19</f>
        <v>1274.8291849100001</v>
      </c>
      <c r="X23" s="36">
        <f>SUMIFS(СВЦЭМ!$C$39:$C$782,СВЦЭМ!$A$39:$A$782,$A23,СВЦЭМ!$B$39:$B$782,X$11)+'СЕТ СН'!$F$9+СВЦЭМ!$D$10+'СЕТ СН'!$F$6-'СЕТ СН'!$F$19</f>
        <v>1292.4895354299999</v>
      </c>
      <c r="Y23" s="36">
        <f>SUMIFS(СВЦЭМ!$C$39:$C$782,СВЦЭМ!$A$39:$A$782,$A23,СВЦЭМ!$B$39:$B$782,Y$11)+'СЕТ СН'!$F$9+СВЦЭМ!$D$10+'СЕТ СН'!$F$6-'СЕТ СН'!$F$19</f>
        <v>1303.8459386</v>
      </c>
    </row>
    <row r="24" spans="1:25" ht="15.75" x14ac:dyDescent="0.2">
      <c r="A24" s="35">
        <f t="shared" si="0"/>
        <v>44574</v>
      </c>
      <c r="B24" s="36">
        <f>SUMIFS(СВЦЭМ!$C$39:$C$782,СВЦЭМ!$A$39:$A$782,$A24,СВЦЭМ!$B$39:$B$782,B$11)+'СЕТ СН'!$F$9+СВЦЭМ!$D$10+'СЕТ СН'!$F$6-'СЕТ СН'!$F$19</f>
        <v>1342.26842106</v>
      </c>
      <c r="C24" s="36">
        <f>SUMIFS(СВЦЭМ!$C$39:$C$782,СВЦЭМ!$A$39:$A$782,$A24,СВЦЭМ!$B$39:$B$782,C$11)+'СЕТ СН'!$F$9+СВЦЭМ!$D$10+'СЕТ СН'!$F$6-'СЕТ СН'!$F$19</f>
        <v>1359.5462979700001</v>
      </c>
      <c r="D24" s="36">
        <f>SUMIFS(СВЦЭМ!$C$39:$C$782,СВЦЭМ!$A$39:$A$782,$A24,СВЦЭМ!$B$39:$B$782,D$11)+'СЕТ СН'!$F$9+СВЦЭМ!$D$10+'СЕТ СН'!$F$6-'СЕТ СН'!$F$19</f>
        <v>1360.86791247</v>
      </c>
      <c r="E24" s="36">
        <f>SUMIFS(СВЦЭМ!$C$39:$C$782,СВЦЭМ!$A$39:$A$782,$A24,СВЦЭМ!$B$39:$B$782,E$11)+'СЕТ СН'!$F$9+СВЦЭМ!$D$10+'СЕТ СН'!$F$6-'СЕТ СН'!$F$19</f>
        <v>1365.2758727400001</v>
      </c>
      <c r="F24" s="36">
        <f>SUMIFS(СВЦЭМ!$C$39:$C$782,СВЦЭМ!$A$39:$A$782,$A24,СВЦЭМ!$B$39:$B$782,F$11)+'СЕТ СН'!$F$9+СВЦЭМ!$D$10+'СЕТ СН'!$F$6-'СЕТ СН'!$F$19</f>
        <v>1358.4491978399999</v>
      </c>
      <c r="G24" s="36">
        <f>SUMIFS(СВЦЭМ!$C$39:$C$782,СВЦЭМ!$A$39:$A$782,$A24,СВЦЭМ!$B$39:$B$782,G$11)+'СЕТ СН'!$F$9+СВЦЭМ!$D$10+'СЕТ СН'!$F$6-'СЕТ СН'!$F$19</f>
        <v>1310.5127764399999</v>
      </c>
      <c r="H24" s="36">
        <f>SUMIFS(СВЦЭМ!$C$39:$C$782,СВЦЭМ!$A$39:$A$782,$A24,СВЦЭМ!$B$39:$B$782,H$11)+'СЕТ СН'!$F$9+СВЦЭМ!$D$10+'СЕТ СН'!$F$6-'СЕТ СН'!$F$19</f>
        <v>1269.6980170899999</v>
      </c>
      <c r="I24" s="36">
        <f>SUMIFS(СВЦЭМ!$C$39:$C$782,СВЦЭМ!$A$39:$A$782,$A24,СВЦЭМ!$B$39:$B$782,I$11)+'СЕТ СН'!$F$9+СВЦЭМ!$D$10+'СЕТ СН'!$F$6-'СЕТ СН'!$F$19</f>
        <v>1262.6725269999999</v>
      </c>
      <c r="J24" s="36">
        <f>SUMIFS(СВЦЭМ!$C$39:$C$782,СВЦЭМ!$A$39:$A$782,$A24,СВЦЭМ!$B$39:$B$782,J$11)+'СЕТ СН'!$F$9+СВЦЭМ!$D$10+'СЕТ СН'!$F$6-'СЕТ СН'!$F$19</f>
        <v>1263.06971284</v>
      </c>
      <c r="K24" s="36">
        <f>SUMIFS(СВЦЭМ!$C$39:$C$782,СВЦЭМ!$A$39:$A$782,$A24,СВЦЭМ!$B$39:$B$782,K$11)+'СЕТ СН'!$F$9+СВЦЭМ!$D$10+'СЕТ СН'!$F$6-'СЕТ СН'!$F$19</f>
        <v>1253.38546161</v>
      </c>
      <c r="L24" s="36">
        <f>SUMIFS(СВЦЭМ!$C$39:$C$782,СВЦЭМ!$A$39:$A$782,$A24,СВЦЭМ!$B$39:$B$782,L$11)+'СЕТ СН'!$F$9+СВЦЭМ!$D$10+'СЕТ СН'!$F$6-'СЕТ СН'!$F$19</f>
        <v>1262.66923729</v>
      </c>
      <c r="M24" s="36">
        <f>SUMIFS(СВЦЭМ!$C$39:$C$782,СВЦЭМ!$A$39:$A$782,$A24,СВЦЭМ!$B$39:$B$782,M$11)+'СЕТ СН'!$F$9+СВЦЭМ!$D$10+'СЕТ СН'!$F$6-'СЕТ СН'!$F$19</f>
        <v>1281.1062064600001</v>
      </c>
      <c r="N24" s="36">
        <f>SUMIFS(СВЦЭМ!$C$39:$C$782,СВЦЭМ!$A$39:$A$782,$A24,СВЦЭМ!$B$39:$B$782,N$11)+'СЕТ СН'!$F$9+СВЦЭМ!$D$10+'СЕТ СН'!$F$6-'СЕТ СН'!$F$19</f>
        <v>1293.01524412</v>
      </c>
      <c r="O24" s="36">
        <f>SUMIFS(СВЦЭМ!$C$39:$C$782,СВЦЭМ!$A$39:$A$782,$A24,СВЦЭМ!$B$39:$B$782,O$11)+'СЕТ СН'!$F$9+СВЦЭМ!$D$10+'СЕТ СН'!$F$6-'СЕТ СН'!$F$19</f>
        <v>1329.76828901</v>
      </c>
      <c r="P24" s="36">
        <f>SUMIFS(СВЦЭМ!$C$39:$C$782,СВЦЭМ!$A$39:$A$782,$A24,СВЦЭМ!$B$39:$B$782,P$11)+'СЕТ СН'!$F$9+СВЦЭМ!$D$10+'СЕТ СН'!$F$6-'СЕТ СН'!$F$19</f>
        <v>1333.85053763</v>
      </c>
      <c r="Q24" s="36">
        <f>SUMIFS(СВЦЭМ!$C$39:$C$782,СВЦЭМ!$A$39:$A$782,$A24,СВЦЭМ!$B$39:$B$782,Q$11)+'СЕТ СН'!$F$9+СВЦЭМ!$D$10+'СЕТ СН'!$F$6-'СЕТ СН'!$F$19</f>
        <v>1335.49854332</v>
      </c>
      <c r="R24" s="36">
        <f>SUMIFS(СВЦЭМ!$C$39:$C$782,СВЦЭМ!$A$39:$A$782,$A24,СВЦЭМ!$B$39:$B$782,R$11)+'СЕТ СН'!$F$9+СВЦЭМ!$D$10+'СЕТ СН'!$F$6-'СЕТ СН'!$F$19</f>
        <v>1288.2889000299999</v>
      </c>
      <c r="S24" s="36">
        <f>SUMIFS(СВЦЭМ!$C$39:$C$782,СВЦЭМ!$A$39:$A$782,$A24,СВЦЭМ!$B$39:$B$782,S$11)+'СЕТ СН'!$F$9+СВЦЭМ!$D$10+'СЕТ СН'!$F$6-'СЕТ СН'!$F$19</f>
        <v>1260.21688378</v>
      </c>
      <c r="T24" s="36">
        <f>SUMIFS(СВЦЭМ!$C$39:$C$782,СВЦЭМ!$A$39:$A$782,$A24,СВЦЭМ!$B$39:$B$782,T$11)+'СЕТ СН'!$F$9+СВЦЭМ!$D$10+'СЕТ СН'!$F$6-'СЕТ СН'!$F$19</f>
        <v>1267.4192992799999</v>
      </c>
      <c r="U24" s="36">
        <f>SUMIFS(СВЦЭМ!$C$39:$C$782,СВЦЭМ!$A$39:$A$782,$A24,СВЦЭМ!$B$39:$B$782,U$11)+'СЕТ СН'!$F$9+СВЦЭМ!$D$10+'СЕТ СН'!$F$6-'СЕТ СН'!$F$19</f>
        <v>1270.08698654</v>
      </c>
      <c r="V24" s="36">
        <f>SUMIFS(СВЦЭМ!$C$39:$C$782,СВЦЭМ!$A$39:$A$782,$A24,СВЦЭМ!$B$39:$B$782,V$11)+'СЕТ СН'!$F$9+СВЦЭМ!$D$10+'СЕТ СН'!$F$6-'СЕТ СН'!$F$19</f>
        <v>1275.73823152</v>
      </c>
      <c r="W24" s="36">
        <f>SUMIFS(СВЦЭМ!$C$39:$C$782,СВЦЭМ!$A$39:$A$782,$A24,СВЦЭМ!$B$39:$B$782,W$11)+'СЕТ СН'!$F$9+СВЦЭМ!$D$10+'СЕТ СН'!$F$6-'СЕТ СН'!$F$19</f>
        <v>1294.1946728200001</v>
      </c>
      <c r="X24" s="36">
        <f>SUMIFS(СВЦЭМ!$C$39:$C$782,СВЦЭМ!$A$39:$A$782,$A24,СВЦЭМ!$B$39:$B$782,X$11)+'СЕТ СН'!$F$9+СВЦЭМ!$D$10+'СЕТ СН'!$F$6-'СЕТ СН'!$F$19</f>
        <v>1313.30374588</v>
      </c>
      <c r="Y24" s="36">
        <f>SUMIFS(СВЦЭМ!$C$39:$C$782,СВЦЭМ!$A$39:$A$782,$A24,СВЦЭМ!$B$39:$B$782,Y$11)+'СЕТ СН'!$F$9+СВЦЭМ!$D$10+'СЕТ СН'!$F$6-'СЕТ СН'!$F$19</f>
        <v>1342.68136035</v>
      </c>
    </row>
    <row r="25" spans="1:25" ht="15.75" x14ac:dyDescent="0.2">
      <c r="A25" s="35">
        <f t="shared" si="0"/>
        <v>44575</v>
      </c>
      <c r="B25" s="36">
        <f>SUMIFS(СВЦЭМ!$C$39:$C$782,СВЦЭМ!$A$39:$A$782,$A25,СВЦЭМ!$B$39:$B$782,B$11)+'СЕТ СН'!$F$9+СВЦЭМ!$D$10+'СЕТ СН'!$F$6-'СЕТ СН'!$F$19</f>
        <v>1363.40455924</v>
      </c>
      <c r="C25" s="36">
        <f>SUMIFS(СВЦЭМ!$C$39:$C$782,СВЦЭМ!$A$39:$A$782,$A25,СВЦЭМ!$B$39:$B$782,C$11)+'СЕТ СН'!$F$9+СВЦЭМ!$D$10+'СЕТ СН'!$F$6-'СЕТ СН'!$F$19</f>
        <v>1387.3635276100001</v>
      </c>
      <c r="D25" s="36">
        <f>SUMIFS(СВЦЭМ!$C$39:$C$782,СВЦЭМ!$A$39:$A$782,$A25,СВЦЭМ!$B$39:$B$782,D$11)+'СЕТ СН'!$F$9+СВЦЭМ!$D$10+'СЕТ СН'!$F$6-'СЕТ СН'!$F$19</f>
        <v>1404.7583892299999</v>
      </c>
      <c r="E25" s="36">
        <f>SUMIFS(СВЦЭМ!$C$39:$C$782,СВЦЭМ!$A$39:$A$782,$A25,СВЦЭМ!$B$39:$B$782,E$11)+'СЕТ СН'!$F$9+СВЦЭМ!$D$10+'СЕТ СН'!$F$6-'СЕТ СН'!$F$19</f>
        <v>1399.46798132</v>
      </c>
      <c r="F25" s="36">
        <f>SUMIFS(СВЦЭМ!$C$39:$C$782,СВЦЭМ!$A$39:$A$782,$A25,СВЦЭМ!$B$39:$B$782,F$11)+'СЕТ СН'!$F$9+СВЦЭМ!$D$10+'СЕТ СН'!$F$6-'СЕТ СН'!$F$19</f>
        <v>1392.9203737299999</v>
      </c>
      <c r="G25" s="36">
        <f>SUMIFS(СВЦЭМ!$C$39:$C$782,СВЦЭМ!$A$39:$A$782,$A25,СВЦЭМ!$B$39:$B$782,G$11)+'СЕТ СН'!$F$9+СВЦЭМ!$D$10+'СЕТ СН'!$F$6-'СЕТ СН'!$F$19</f>
        <v>1372.5928877599999</v>
      </c>
      <c r="H25" s="36">
        <f>SUMIFS(СВЦЭМ!$C$39:$C$782,СВЦЭМ!$A$39:$A$782,$A25,СВЦЭМ!$B$39:$B$782,H$11)+'СЕТ СН'!$F$9+СВЦЭМ!$D$10+'СЕТ СН'!$F$6-'СЕТ СН'!$F$19</f>
        <v>1328.59486631</v>
      </c>
      <c r="I25" s="36">
        <f>SUMIFS(СВЦЭМ!$C$39:$C$782,СВЦЭМ!$A$39:$A$782,$A25,СВЦЭМ!$B$39:$B$782,I$11)+'СЕТ СН'!$F$9+СВЦЭМ!$D$10+'СЕТ СН'!$F$6-'СЕТ СН'!$F$19</f>
        <v>1298.7261156100001</v>
      </c>
      <c r="J25" s="36">
        <f>SUMIFS(СВЦЭМ!$C$39:$C$782,СВЦЭМ!$A$39:$A$782,$A25,СВЦЭМ!$B$39:$B$782,J$11)+'СЕТ СН'!$F$9+СВЦЭМ!$D$10+'СЕТ СН'!$F$6-'СЕТ СН'!$F$19</f>
        <v>1291.32090604</v>
      </c>
      <c r="K25" s="36">
        <f>SUMIFS(СВЦЭМ!$C$39:$C$782,СВЦЭМ!$A$39:$A$782,$A25,СВЦЭМ!$B$39:$B$782,K$11)+'СЕТ СН'!$F$9+СВЦЭМ!$D$10+'СЕТ СН'!$F$6-'СЕТ СН'!$F$19</f>
        <v>1280.49040709</v>
      </c>
      <c r="L25" s="36">
        <f>SUMIFS(СВЦЭМ!$C$39:$C$782,СВЦЭМ!$A$39:$A$782,$A25,СВЦЭМ!$B$39:$B$782,L$11)+'СЕТ СН'!$F$9+СВЦЭМ!$D$10+'СЕТ СН'!$F$6-'СЕТ СН'!$F$19</f>
        <v>1298.27233344</v>
      </c>
      <c r="M25" s="36">
        <f>SUMIFS(СВЦЭМ!$C$39:$C$782,СВЦЭМ!$A$39:$A$782,$A25,СВЦЭМ!$B$39:$B$782,M$11)+'СЕТ СН'!$F$9+СВЦЭМ!$D$10+'СЕТ СН'!$F$6-'СЕТ СН'!$F$19</f>
        <v>1311.62144893</v>
      </c>
      <c r="N25" s="36">
        <f>SUMIFS(СВЦЭМ!$C$39:$C$782,СВЦЭМ!$A$39:$A$782,$A25,СВЦЭМ!$B$39:$B$782,N$11)+'СЕТ СН'!$F$9+СВЦЭМ!$D$10+'СЕТ СН'!$F$6-'СЕТ СН'!$F$19</f>
        <v>1316.7801261500001</v>
      </c>
      <c r="O25" s="36">
        <f>SUMIFS(СВЦЭМ!$C$39:$C$782,СВЦЭМ!$A$39:$A$782,$A25,СВЦЭМ!$B$39:$B$782,O$11)+'СЕТ СН'!$F$9+СВЦЭМ!$D$10+'СЕТ СН'!$F$6-'СЕТ СН'!$F$19</f>
        <v>1343.4399528199999</v>
      </c>
      <c r="P25" s="36">
        <f>SUMIFS(СВЦЭМ!$C$39:$C$782,СВЦЭМ!$A$39:$A$782,$A25,СВЦЭМ!$B$39:$B$782,P$11)+'СЕТ СН'!$F$9+СВЦЭМ!$D$10+'СЕТ СН'!$F$6-'СЕТ СН'!$F$19</f>
        <v>1367.47941958</v>
      </c>
      <c r="Q25" s="36">
        <f>SUMIFS(СВЦЭМ!$C$39:$C$782,СВЦЭМ!$A$39:$A$782,$A25,СВЦЭМ!$B$39:$B$782,Q$11)+'СЕТ СН'!$F$9+СВЦЭМ!$D$10+'СЕТ СН'!$F$6-'СЕТ СН'!$F$19</f>
        <v>1358.68394122</v>
      </c>
      <c r="R25" s="36">
        <f>SUMIFS(СВЦЭМ!$C$39:$C$782,СВЦЭМ!$A$39:$A$782,$A25,СВЦЭМ!$B$39:$B$782,R$11)+'СЕТ СН'!$F$9+СВЦЭМ!$D$10+'СЕТ СН'!$F$6-'СЕТ СН'!$F$19</f>
        <v>1311.11291652</v>
      </c>
      <c r="S25" s="36">
        <f>SUMIFS(СВЦЭМ!$C$39:$C$782,СВЦЭМ!$A$39:$A$782,$A25,СВЦЭМ!$B$39:$B$782,S$11)+'СЕТ СН'!$F$9+СВЦЭМ!$D$10+'СЕТ СН'!$F$6-'СЕТ СН'!$F$19</f>
        <v>1295.08663118</v>
      </c>
      <c r="T25" s="36">
        <f>SUMIFS(СВЦЭМ!$C$39:$C$782,СВЦЭМ!$A$39:$A$782,$A25,СВЦЭМ!$B$39:$B$782,T$11)+'СЕТ СН'!$F$9+СВЦЭМ!$D$10+'СЕТ СН'!$F$6-'СЕТ СН'!$F$19</f>
        <v>1282.4519518</v>
      </c>
      <c r="U25" s="36">
        <f>SUMIFS(СВЦЭМ!$C$39:$C$782,СВЦЭМ!$A$39:$A$782,$A25,СВЦЭМ!$B$39:$B$782,U$11)+'СЕТ СН'!$F$9+СВЦЭМ!$D$10+'СЕТ СН'!$F$6-'СЕТ СН'!$F$19</f>
        <v>1290.3768218</v>
      </c>
      <c r="V25" s="36">
        <f>SUMIFS(СВЦЭМ!$C$39:$C$782,СВЦЭМ!$A$39:$A$782,$A25,СВЦЭМ!$B$39:$B$782,V$11)+'СЕТ СН'!$F$9+СВЦЭМ!$D$10+'СЕТ СН'!$F$6-'СЕТ СН'!$F$19</f>
        <v>1298.07439583</v>
      </c>
      <c r="W25" s="36">
        <f>SUMIFS(СВЦЭМ!$C$39:$C$782,СВЦЭМ!$A$39:$A$782,$A25,СВЦЭМ!$B$39:$B$782,W$11)+'СЕТ СН'!$F$9+СВЦЭМ!$D$10+'СЕТ СН'!$F$6-'СЕТ СН'!$F$19</f>
        <v>1297.4173808400001</v>
      </c>
      <c r="X25" s="36">
        <f>SUMIFS(СВЦЭМ!$C$39:$C$782,СВЦЭМ!$A$39:$A$782,$A25,СВЦЭМ!$B$39:$B$782,X$11)+'СЕТ СН'!$F$9+СВЦЭМ!$D$10+'СЕТ СН'!$F$6-'СЕТ СН'!$F$19</f>
        <v>1316.1880855100001</v>
      </c>
      <c r="Y25" s="36">
        <f>SUMIFS(СВЦЭМ!$C$39:$C$782,СВЦЭМ!$A$39:$A$782,$A25,СВЦЭМ!$B$39:$B$782,Y$11)+'СЕТ СН'!$F$9+СВЦЭМ!$D$10+'СЕТ СН'!$F$6-'СЕТ СН'!$F$19</f>
        <v>1329.5395690600001</v>
      </c>
    </row>
    <row r="26" spans="1:25" ht="15.75" x14ac:dyDescent="0.2">
      <c r="A26" s="35">
        <f t="shared" si="0"/>
        <v>44576</v>
      </c>
      <c r="B26" s="36">
        <f>SUMIFS(СВЦЭМ!$C$39:$C$782,СВЦЭМ!$A$39:$A$782,$A26,СВЦЭМ!$B$39:$B$782,B$11)+'СЕТ СН'!$F$9+СВЦЭМ!$D$10+'СЕТ СН'!$F$6-'СЕТ СН'!$F$19</f>
        <v>1307.11221535</v>
      </c>
      <c r="C26" s="36">
        <f>SUMIFS(СВЦЭМ!$C$39:$C$782,СВЦЭМ!$A$39:$A$782,$A26,СВЦЭМ!$B$39:$B$782,C$11)+'СЕТ СН'!$F$9+СВЦЭМ!$D$10+'СЕТ СН'!$F$6-'СЕТ СН'!$F$19</f>
        <v>1258.29755088</v>
      </c>
      <c r="D26" s="36">
        <f>SUMIFS(СВЦЭМ!$C$39:$C$782,СВЦЭМ!$A$39:$A$782,$A26,СВЦЭМ!$B$39:$B$782,D$11)+'СЕТ СН'!$F$9+СВЦЭМ!$D$10+'СЕТ СН'!$F$6-'СЕТ СН'!$F$19</f>
        <v>1307.7577277</v>
      </c>
      <c r="E26" s="36">
        <f>SUMIFS(СВЦЭМ!$C$39:$C$782,СВЦЭМ!$A$39:$A$782,$A26,СВЦЭМ!$B$39:$B$782,E$11)+'СЕТ СН'!$F$9+СВЦЭМ!$D$10+'СЕТ СН'!$F$6-'СЕТ СН'!$F$19</f>
        <v>1320.41793029</v>
      </c>
      <c r="F26" s="36">
        <f>SUMIFS(СВЦЭМ!$C$39:$C$782,СВЦЭМ!$A$39:$A$782,$A26,СВЦЭМ!$B$39:$B$782,F$11)+'СЕТ СН'!$F$9+СВЦЭМ!$D$10+'СЕТ СН'!$F$6-'СЕТ СН'!$F$19</f>
        <v>1320.56739412</v>
      </c>
      <c r="G26" s="36">
        <f>SUMIFS(СВЦЭМ!$C$39:$C$782,СВЦЭМ!$A$39:$A$782,$A26,СВЦЭМ!$B$39:$B$782,G$11)+'СЕТ СН'!$F$9+СВЦЭМ!$D$10+'СЕТ СН'!$F$6-'СЕТ СН'!$F$19</f>
        <v>1312.5703450200001</v>
      </c>
      <c r="H26" s="36">
        <f>SUMIFS(СВЦЭМ!$C$39:$C$782,СВЦЭМ!$A$39:$A$782,$A26,СВЦЭМ!$B$39:$B$782,H$11)+'СЕТ СН'!$F$9+СВЦЭМ!$D$10+'СЕТ СН'!$F$6-'СЕТ СН'!$F$19</f>
        <v>1276.2060885799999</v>
      </c>
      <c r="I26" s="36">
        <f>SUMIFS(СВЦЭМ!$C$39:$C$782,СВЦЭМ!$A$39:$A$782,$A26,СВЦЭМ!$B$39:$B$782,I$11)+'СЕТ СН'!$F$9+СВЦЭМ!$D$10+'СЕТ СН'!$F$6-'СЕТ СН'!$F$19</f>
        <v>1264.257926</v>
      </c>
      <c r="J26" s="36">
        <f>SUMIFS(СВЦЭМ!$C$39:$C$782,СВЦЭМ!$A$39:$A$782,$A26,СВЦЭМ!$B$39:$B$782,J$11)+'СЕТ СН'!$F$9+СВЦЭМ!$D$10+'СЕТ СН'!$F$6-'СЕТ СН'!$F$19</f>
        <v>1242.7611755800001</v>
      </c>
      <c r="K26" s="36">
        <f>SUMIFS(СВЦЭМ!$C$39:$C$782,СВЦЭМ!$A$39:$A$782,$A26,СВЦЭМ!$B$39:$B$782,K$11)+'СЕТ СН'!$F$9+СВЦЭМ!$D$10+'СЕТ СН'!$F$6-'СЕТ СН'!$F$19</f>
        <v>1223.44478385</v>
      </c>
      <c r="L26" s="36">
        <f>SUMIFS(СВЦЭМ!$C$39:$C$782,СВЦЭМ!$A$39:$A$782,$A26,СВЦЭМ!$B$39:$B$782,L$11)+'СЕТ СН'!$F$9+СВЦЭМ!$D$10+'СЕТ СН'!$F$6-'СЕТ СН'!$F$19</f>
        <v>1214.3410401799999</v>
      </c>
      <c r="M26" s="36">
        <f>SUMIFS(СВЦЭМ!$C$39:$C$782,СВЦЭМ!$A$39:$A$782,$A26,СВЦЭМ!$B$39:$B$782,M$11)+'СЕТ СН'!$F$9+СВЦЭМ!$D$10+'СЕТ СН'!$F$6-'СЕТ СН'!$F$19</f>
        <v>1226.8470394999999</v>
      </c>
      <c r="N26" s="36">
        <f>SUMIFS(СВЦЭМ!$C$39:$C$782,СВЦЭМ!$A$39:$A$782,$A26,СВЦЭМ!$B$39:$B$782,N$11)+'СЕТ СН'!$F$9+СВЦЭМ!$D$10+'СЕТ СН'!$F$6-'СЕТ СН'!$F$19</f>
        <v>1260.5983953100001</v>
      </c>
      <c r="O26" s="36">
        <f>SUMIFS(СВЦЭМ!$C$39:$C$782,СВЦЭМ!$A$39:$A$782,$A26,СВЦЭМ!$B$39:$B$782,O$11)+'СЕТ СН'!$F$9+СВЦЭМ!$D$10+'СЕТ СН'!$F$6-'СЕТ СН'!$F$19</f>
        <v>1290.82040037</v>
      </c>
      <c r="P26" s="36">
        <f>SUMIFS(СВЦЭМ!$C$39:$C$782,СВЦЭМ!$A$39:$A$782,$A26,СВЦЭМ!$B$39:$B$782,P$11)+'СЕТ СН'!$F$9+СВЦЭМ!$D$10+'СЕТ СН'!$F$6-'СЕТ СН'!$F$19</f>
        <v>1291.60008829</v>
      </c>
      <c r="Q26" s="36">
        <f>SUMIFS(СВЦЭМ!$C$39:$C$782,СВЦЭМ!$A$39:$A$782,$A26,СВЦЭМ!$B$39:$B$782,Q$11)+'СЕТ СН'!$F$9+СВЦЭМ!$D$10+'СЕТ СН'!$F$6-'СЕТ СН'!$F$19</f>
        <v>1291.97458783</v>
      </c>
      <c r="R26" s="36">
        <f>SUMIFS(СВЦЭМ!$C$39:$C$782,СВЦЭМ!$A$39:$A$782,$A26,СВЦЭМ!$B$39:$B$782,R$11)+'СЕТ СН'!$F$9+СВЦЭМ!$D$10+'СЕТ СН'!$F$6-'СЕТ СН'!$F$19</f>
        <v>1246.2774554800001</v>
      </c>
      <c r="S26" s="36">
        <f>SUMIFS(СВЦЭМ!$C$39:$C$782,СВЦЭМ!$A$39:$A$782,$A26,СВЦЭМ!$B$39:$B$782,S$11)+'СЕТ СН'!$F$9+СВЦЭМ!$D$10+'СЕТ СН'!$F$6-'СЕТ СН'!$F$19</f>
        <v>1227.2201822100001</v>
      </c>
      <c r="T26" s="36">
        <f>SUMIFS(СВЦЭМ!$C$39:$C$782,СВЦЭМ!$A$39:$A$782,$A26,СВЦЭМ!$B$39:$B$782,T$11)+'СЕТ СН'!$F$9+СВЦЭМ!$D$10+'СЕТ СН'!$F$6-'СЕТ СН'!$F$19</f>
        <v>1227.49318098</v>
      </c>
      <c r="U26" s="36">
        <f>SUMIFS(СВЦЭМ!$C$39:$C$782,СВЦЭМ!$A$39:$A$782,$A26,СВЦЭМ!$B$39:$B$782,U$11)+'СЕТ СН'!$F$9+СВЦЭМ!$D$10+'СЕТ СН'!$F$6-'СЕТ СН'!$F$19</f>
        <v>1238.6107275700001</v>
      </c>
      <c r="V26" s="36">
        <f>SUMIFS(СВЦЭМ!$C$39:$C$782,СВЦЭМ!$A$39:$A$782,$A26,СВЦЭМ!$B$39:$B$782,V$11)+'СЕТ СН'!$F$9+СВЦЭМ!$D$10+'СЕТ СН'!$F$6-'СЕТ СН'!$F$19</f>
        <v>1248.3455271400001</v>
      </c>
      <c r="W26" s="36">
        <f>SUMIFS(СВЦЭМ!$C$39:$C$782,СВЦЭМ!$A$39:$A$782,$A26,СВЦЭМ!$B$39:$B$782,W$11)+'СЕТ СН'!$F$9+СВЦЭМ!$D$10+'СЕТ СН'!$F$6-'СЕТ СН'!$F$19</f>
        <v>1259.46834575</v>
      </c>
      <c r="X26" s="36">
        <f>SUMIFS(СВЦЭМ!$C$39:$C$782,СВЦЭМ!$A$39:$A$782,$A26,СВЦЭМ!$B$39:$B$782,X$11)+'СЕТ СН'!$F$9+СВЦЭМ!$D$10+'СЕТ СН'!$F$6-'СЕТ СН'!$F$19</f>
        <v>1267.83082109</v>
      </c>
      <c r="Y26" s="36">
        <f>SUMIFS(СВЦЭМ!$C$39:$C$782,СВЦЭМ!$A$39:$A$782,$A26,СВЦЭМ!$B$39:$B$782,Y$11)+'СЕТ СН'!$F$9+СВЦЭМ!$D$10+'СЕТ СН'!$F$6-'СЕТ СН'!$F$19</f>
        <v>1285.43547208</v>
      </c>
    </row>
    <row r="27" spans="1:25" ht="15.75" x14ac:dyDescent="0.2">
      <c r="A27" s="35">
        <f t="shared" si="0"/>
        <v>44577</v>
      </c>
      <c r="B27" s="36">
        <f>SUMIFS(СВЦЭМ!$C$39:$C$782,СВЦЭМ!$A$39:$A$782,$A27,СВЦЭМ!$B$39:$B$782,B$11)+'СЕТ СН'!$F$9+СВЦЭМ!$D$10+'СЕТ СН'!$F$6-'СЕТ СН'!$F$19</f>
        <v>1276.66449629</v>
      </c>
      <c r="C27" s="36">
        <f>SUMIFS(СВЦЭМ!$C$39:$C$782,СВЦЭМ!$A$39:$A$782,$A27,СВЦЭМ!$B$39:$B$782,C$11)+'СЕТ СН'!$F$9+СВЦЭМ!$D$10+'СЕТ СН'!$F$6-'СЕТ СН'!$F$19</f>
        <v>1296.0577337899999</v>
      </c>
      <c r="D27" s="36">
        <f>SUMIFS(СВЦЭМ!$C$39:$C$782,СВЦЭМ!$A$39:$A$782,$A27,СВЦЭМ!$B$39:$B$782,D$11)+'СЕТ СН'!$F$9+СВЦЭМ!$D$10+'СЕТ СН'!$F$6-'СЕТ СН'!$F$19</f>
        <v>1315.1492869599999</v>
      </c>
      <c r="E27" s="36">
        <f>SUMIFS(СВЦЭМ!$C$39:$C$782,СВЦЭМ!$A$39:$A$782,$A27,СВЦЭМ!$B$39:$B$782,E$11)+'СЕТ СН'!$F$9+СВЦЭМ!$D$10+'СЕТ СН'!$F$6-'СЕТ СН'!$F$19</f>
        <v>1309.13301265</v>
      </c>
      <c r="F27" s="36">
        <f>SUMIFS(СВЦЭМ!$C$39:$C$782,СВЦЭМ!$A$39:$A$782,$A27,СВЦЭМ!$B$39:$B$782,F$11)+'СЕТ СН'!$F$9+СВЦЭМ!$D$10+'СЕТ СН'!$F$6-'СЕТ СН'!$F$19</f>
        <v>1305.20921294</v>
      </c>
      <c r="G27" s="36">
        <f>SUMIFS(СВЦЭМ!$C$39:$C$782,СВЦЭМ!$A$39:$A$782,$A27,СВЦЭМ!$B$39:$B$782,G$11)+'СЕТ СН'!$F$9+СВЦЭМ!$D$10+'СЕТ СН'!$F$6-'СЕТ СН'!$F$19</f>
        <v>1301.27516707</v>
      </c>
      <c r="H27" s="36">
        <f>SUMIFS(СВЦЭМ!$C$39:$C$782,СВЦЭМ!$A$39:$A$782,$A27,СВЦЭМ!$B$39:$B$782,H$11)+'СЕТ СН'!$F$9+СВЦЭМ!$D$10+'СЕТ СН'!$F$6-'СЕТ СН'!$F$19</f>
        <v>1258.78503426</v>
      </c>
      <c r="I27" s="36">
        <f>SUMIFS(СВЦЭМ!$C$39:$C$782,СВЦЭМ!$A$39:$A$782,$A27,СВЦЭМ!$B$39:$B$782,I$11)+'СЕТ СН'!$F$9+СВЦЭМ!$D$10+'СЕТ СН'!$F$6-'СЕТ СН'!$F$19</f>
        <v>1241.2275791100001</v>
      </c>
      <c r="J27" s="36">
        <f>SUMIFS(СВЦЭМ!$C$39:$C$782,СВЦЭМ!$A$39:$A$782,$A27,СВЦЭМ!$B$39:$B$782,J$11)+'СЕТ СН'!$F$9+СВЦЭМ!$D$10+'СЕТ СН'!$F$6-'СЕТ СН'!$F$19</f>
        <v>1235.5999963500001</v>
      </c>
      <c r="K27" s="36">
        <f>SUMIFS(СВЦЭМ!$C$39:$C$782,СВЦЭМ!$A$39:$A$782,$A27,СВЦЭМ!$B$39:$B$782,K$11)+'СЕТ СН'!$F$9+СВЦЭМ!$D$10+'СЕТ СН'!$F$6-'СЕТ СН'!$F$19</f>
        <v>1219.10511286</v>
      </c>
      <c r="L27" s="36">
        <f>SUMIFS(СВЦЭМ!$C$39:$C$782,СВЦЭМ!$A$39:$A$782,$A27,СВЦЭМ!$B$39:$B$782,L$11)+'СЕТ СН'!$F$9+СВЦЭМ!$D$10+'СЕТ СН'!$F$6-'СЕТ СН'!$F$19</f>
        <v>1231.7501203100001</v>
      </c>
      <c r="M27" s="36">
        <f>SUMIFS(СВЦЭМ!$C$39:$C$782,СВЦЭМ!$A$39:$A$782,$A27,СВЦЭМ!$B$39:$B$782,M$11)+'СЕТ СН'!$F$9+СВЦЭМ!$D$10+'СЕТ СН'!$F$6-'СЕТ СН'!$F$19</f>
        <v>1248.18701558</v>
      </c>
      <c r="N27" s="36">
        <f>SUMIFS(СВЦЭМ!$C$39:$C$782,СВЦЭМ!$A$39:$A$782,$A27,СВЦЭМ!$B$39:$B$782,N$11)+'СЕТ СН'!$F$9+СВЦЭМ!$D$10+'СЕТ СН'!$F$6-'СЕТ СН'!$F$19</f>
        <v>1283.32878364</v>
      </c>
      <c r="O27" s="36">
        <f>SUMIFS(СВЦЭМ!$C$39:$C$782,СВЦЭМ!$A$39:$A$782,$A27,СВЦЭМ!$B$39:$B$782,O$11)+'СЕТ СН'!$F$9+СВЦЭМ!$D$10+'СЕТ СН'!$F$6-'СЕТ СН'!$F$19</f>
        <v>1314.7082039899999</v>
      </c>
      <c r="P27" s="36">
        <f>SUMIFS(СВЦЭМ!$C$39:$C$782,СВЦЭМ!$A$39:$A$782,$A27,СВЦЭМ!$B$39:$B$782,P$11)+'СЕТ СН'!$F$9+СВЦЭМ!$D$10+'СЕТ СН'!$F$6-'СЕТ СН'!$F$19</f>
        <v>1322.67514523</v>
      </c>
      <c r="Q27" s="36">
        <f>SUMIFS(СВЦЭМ!$C$39:$C$782,СВЦЭМ!$A$39:$A$782,$A27,СВЦЭМ!$B$39:$B$782,Q$11)+'СЕТ СН'!$F$9+СВЦЭМ!$D$10+'СЕТ СН'!$F$6-'СЕТ СН'!$F$19</f>
        <v>1321.7882957300001</v>
      </c>
      <c r="R27" s="36">
        <f>SUMIFS(СВЦЭМ!$C$39:$C$782,СВЦЭМ!$A$39:$A$782,$A27,СВЦЭМ!$B$39:$B$782,R$11)+'СЕТ СН'!$F$9+СВЦЭМ!$D$10+'СЕТ СН'!$F$6-'СЕТ СН'!$F$19</f>
        <v>1280.5412104100001</v>
      </c>
      <c r="S27" s="36">
        <f>SUMIFS(СВЦЭМ!$C$39:$C$782,СВЦЭМ!$A$39:$A$782,$A27,СВЦЭМ!$B$39:$B$782,S$11)+'СЕТ СН'!$F$9+СВЦЭМ!$D$10+'СЕТ СН'!$F$6-'СЕТ СН'!$F$19</f>
        <v>1234.62893616</v>
      </c>
      <c r="T27" s="36">
        <f>SUMIFS(СВЦЭМ!$C$39:$C$782,СВЦЭМ!$A$39:$A$782,$A27,СВЦЭМ!$B$39:$B$782,T$11)+'СЕТ СН'!$F$9+СВЦЭМ!$D$10+'СЕТ СН'!$F$6-'СЕТ СН'!$F$19</f>
        <v>1232.10500394</v>
      </c>
      <c r="U27" s="36">
        <f>SUMIFS(СВЦЭМ!$C$39:$C$782,СВЦЭМ!$A$39:$A$782,$A27,СВЦЭМ!$B$39:$B$782,U$11)+'СЕТ СН'!$F$9+СВЦЭМ!$D$10+'СЕТ СН'!$F$6-'СЕТ СН'!$F$19</f>
        <v>1244.9858932</v>
      </c>
      <c r="V27" s="36">
        <f>SUMIFS(СВЦЭМ!$C$39:$C$782,СВЦЭМ!$A$39:$A$782,$A27,СВЦЭМ!$B$39:$B$782,V$11)+'СЕТ СН'!$F$9+СВЦЭМ!$D$10+'СЕТ СН'!$F$6-'СЕТ СН'!$F$19</f>
        <v>1256.5376472800001</v>
      </c>
      <c r="W27" s="36">
        <f>SUMIFS(СВЦЭМ!$C$39:$C$782,СВЦЭМ!$A$39:$A$782,$A27,СВЦЭМ!$B$39:$B$782,W$11)+'СЕТ СН'!$F$9+СВЦЭМ!$D$10+'СЕТ СН'!$F$6-'СЕТ СН'!$F$19</f>
        <v>1270.9789685200001</v>
      </c>
      <c r="X27" s="36">
        <f>SUMIFS(СВЦЭМ!$C$39:$C$782,СВЦЭМ!$A$39:$A$782,$A27,СВЦЭМ!$B$39:$B$782,X$11)+'СЕТ СН'!$F$9+СВЦЭМ!$D$10+'СЕТ СН'!$F$6-'СЕТ СН'!$F$19</f>
        <v>1290.7889938600001</v>
      </c>
      <c r="Y27" s="36">
        <f>SUMIFS(СВЦЭМ!$C$39:$C$782,СВЦЭМ!$A$39:$A$782,$A27,СВЦЭМ!$B$39:$B$782,Y$11)+'СЕТ СН'!$F$9+СВЦЭМ!$D$10+'СЕТ СН'!$F$6-'СЕТ СН'!$F$19</f>
        <v>1309.7535411199999</v>
      </c>
    </row>
    <row r="28" spans="1:25" ht="15.75" x14ac:dyDescent="0.2">
      <c r="A28" s="35">
        <f t="shared" si="0"/>
        <v>44578</v>
      </c>
      <c r="B28" s="36">
        <f>SUMIFS(СВЦЭМ!$C$39:$C$782,СВЦЭМ!$A$39:$A$782,$A28,СВЦЭМ!$B$39:$B$782,B$11)+'СЕТ СН'!$F$9+СВЦЭМ!$D$10+'СЕТ СН'!$F$6-'СЕТ СН'!$F$19</f>
        <v>1338.7174215499999</v>
      </c>
      <c r="C28" s="36">
        <f>SUMIFS(СВЦЭМ!$C$39:$C$782,СВЦЭМ!$A$39:$A$782,$A28,СВЦЭМ!$B$39:$B$782,C$11)+'СЕТ СН'!$F$9+СВЦЭМ!$D$10+'СЕТ СН'!$F$6-'СЕТ СН'!$F$19</f>
        <v>1394.9700004900001</v>
      </c>
      <c r="D28" s="36">
        <f>SUMIFS(СВЦЭМ!$C$39:$C$782,СВЦЭМ!$A$39:$A$782,$A28,СВЦЭМ!$B$39:$B$782,D$11)+'СЕТ СН'!$F$9+СВЦЭМ!$D$10+'СЕТ СН'!$F$6-'СЕТ СН'!$F$19</f>
        <v>1403.76621604</v>
      </c>
      <c r="E28" s="36">
        <f>SUMIFS(СВЦЭМ!$C$39:$C$782,СВЦЭМ!$A$39:$A$782,$A28,СВЦЭМ!$B$39:$B$782,E$11)+'СЕТ СН'!$F$9+СВЦЭМ!$D$10+'СЕТ СН'!$F$6-'СЕТ СН'!$F$19</f>
        <v>1355.138663</v>
      </c>
      <c r="F28" s="36">
        <f>SUMIFS(СВЦЭМ!$C$39:$C$782,СВЦЭМ!$A$39:$A$782,$A28,СВЦЭМ!$B$39:$B$782,F$11)+'СЕТ СН'!$F$9+СВЦЭМ!$D$10+'СЕТ СН'!$F$6-'СЕТ СН'!$F$19</f>
        <v>1356.14485904</v>
      </c>
      <c r="G28" s="36">
        <f>SUMIFS(СВЦЭМ!$C$39:$C$782,СВЦЭМ!$A$39:$A$782,$A28,СВЦЭМ!$B$39:$B$782,G$11)+'СЕТ СН'!$F$9+СВЦЭМ!$D$10+'СЕТ СН'!$F$6-'СЕТ СН'!$F$19</f>
        <v>1299.6939643000001</v>
      </c>
      <c r="H28" s="36">
        <f>SUMIFS(СВЦЭМ!$C$39:$C$782,СВЦЭМ!$A$39:$A$782,$A28,СВЦЭМ!$B$39:$B$782,H$11)+'СЕТ СН'!$F$9+СВЦЭМ!$D$10+'СЕТ СН'!$F$6-'СЕТ СН'!$F$19</f>
        <v>1272.9188846699999</v>
      </c>
      <c r="I28" s="36">
        <f>SUMIFS(СВЦЭМ!$C$39:$C$782,СВЦЭМ!$A$39:$A$782,$A28,СВЦЭМ!$B$39:$B$782,I$11)+'СЕТ СН'!$F$9+СВЦЭМ!$D$10+'СЕТ СН'!$F$6-'СЕТ СН'!$F$19</f>
        <v>1253.45348162</v>
      </c>
      <c r="J28" s="36">
        <f>SUMIFS(СВЦЭМ!$C$39:$C$782,СВЦЭМ!$A$39:$A$782,$A28,СВЦЭМ!$B$39:$B$782,J$11)+'СЕТ СН'!$F$9+СВЦЭМ!$D$10+'СЕТ СН'!$F$6-'СЕТ СН'!$F$19</f>
        <v>1272.4203409900001</v>
      </c>
      <c r="K28" s="36">
        <f>SUMIFS(СВЦЭМ!$C$39:$C$782,СВЦЭМ!$A$39:$A$782,$A28,СВЦЭМ!$B$39:$B$782,K$11)+'СЕТ СН'!$F$9+СВЦЭМ!$D$10+'СЕТ СН'!$F$6-'СЕТ СН'!$F$19</f>
        <v>1287.4588334499999</v>
      </c>
      <c r="L28" s="36">
        <f>SUMIFS(СВЦЭМ!$C$39:$C$782,СВЦЭМ!$A$39:$A$782,$A28,СВЦЭМ!$B$39:$B$782,L$11)+'СЕТ СН'!$F$9+СВЦЭМ!$D$10+'СЕТ СН'!$F$6-'СЕТ СН'!$F$19</f>
        <v>1299.43021959</v>
      </c>
      <c r="M28" s="36">
        <f>SUMIFS(СВЦЭМ!$C$39:$C$782,СВЦЭМ!$A$39:$A$782,$A28,СВЦЭМ!$B$39:$B$782,M$11)+'СЕТ СН'!$F$9+СВЦЭМ!$D$10+'СЕТ СН'!$F$6-'СЕТ СН'!$F$19</f>
        <v>1285.58167757</v>
      </c>
      <c r="N28" s="36">
        <f>SUMIFS(СВЦЭМ!$C$39:$C$782,СВЦЭМ!$A$39:$A$782,$A28,СВЦЭМ!$B$39:$B$782,N$11)+'СЕТ СН'!$F$9+СВЦЭМ!$D$10+'СЕТ СН'!$F$6-'СЕТ СН'!$F$19</f>
        <v>1283.1261151199999</v>
      </c>
      <c r="O28" s="36">
        <f>SUMIFS(СВЦЭМ!$C$39:$C$782,СВЦЭМ!$A$39:$A$782,$A28,СВЦЭМ!$B$39:$B$782,O$11)+'СЕТ СН'!$F$9+СВЦЭМ!$D$10+'СЕТ СН'!$F$6-'СЕТ СН'!$F$19</f>
        <v>1293.4904035699999</v>
      </c>
      <c r="P28" s="36">
        <f>SUMIFS(СВЦЭМ!$C$39:$C$782,СВЦЭМ!$A$39:$A$782,$A28,СВЦЭМ!$B$39:$B$782,P$11)+'СЕТ СН'!$F$9+СВЦЭМ!$D$10+'СЕТ СН'!$F$6-'СЕТ СН'!$F$19</f>
        <v>1293.9265123800001</v>
      </c>
      <c r="Q28" s="36">
        <f>SUMIFS(СВЦЭМ!$C$39:$C$782,СВЦЭМ!$A$39:$A$782,$A28,СВЦЭМ!$B$39:$B$782,Q$11)+'СЕТ СН'!$F$9+СВЦЭМ!$D$10+'СЕТ СН'!$F$6-'СЕТ СН'!$F$19</f>
        <v>1287.06609559</v>
      </c>
      <c r="R28" s="36">
        <f>SUMIFS(СВЦЭМ!$C$39:$C$782,СВЦЭМ!$A$39:$A$782,$A28,СВЦЭМ!$B$39:$B$782,R$11)+'СЕТ СН'!$F$9+СВЦЭМ!$D$10+'СЕТ СН'!$F$6-'СЕТ СН'!$F$19</f>
        <v>1276.7224238000001</v>
      </c>
      <c r="S28" s="36">
        <f>SUMIFS(СВЦЭМ!$C$39:$C$782,СВЦЭМ!$A$39:$A$782,$A28,СВЦЭМ!$B$39:$B$782,S$11)+'СЕТ СН'!$F$9+СВЦЭМ!$D$10+'СЕТ СН'!$F$6-'СЕТ СН'!$F$19</f>
        <v>1246.10302035</v>
      </c>
      <c r="T28" s="36">
        <f>SUMIFS(СВЦЭМ!$C$39:$C$782,СВЦЭМ!$A$39:$A$782,$A28,СВЦЭМ!$B$39:$B$782,T$11)+'СЕТ СН'!$F$9+СВЦЭМ!$D$10+'СЕТ СН'!$F$6-'СЕТ СН'!$F$19</f>
        <v>1283.85836705</v>
      </c>
      <c r="U28" s="36">
        <f>SUMIFS(СВЦЭМ!$C$39:$C$782,СВЦЭМ!$A$39:$A$782,$A28,СВЦЭМ!$B$39:$B$782,U$11)+'СЕТ СН'!$F$9+СВЦЭМ!$D$10+'СЕТ СН'!$F$6-'СЕТ СН'!$F$19</f>
        <v>1290.7719913999999</v>
      </c>
      <c r="V28" s="36">
        <f>SUMIFS(СВЦЭМ!$C$39:$C$782,СВЦЭМ!$A$39:$A$782,$A28,СВЦЭМ!$B$39:$B$782,V$11)+'СЕТ СН'!$F$9+СВЦЭМ!$D$10+'СЕТ СН'!$F$6-'СЕТ СН'!$F$19</f>
        <v>1289.0566202100001</v>
      </c>
      <c r="W28" s="36">
        <f>SUMIFS(СВЦЭМ!$C$39:$C$782,СВЦЭМ!$A$39:$A$782,$A28,СВЦЭМ!$B$39:$B$782,W$11)+'СЕТ СН'!$F$9+СВЦЭМ!$D$10+'СЕТ СН'!$F$6-'СЕТ СН'!$F$19</f>
        <v>1295.4661840900001</v>
      </c>
      <c r="X28" s="36">
        <f>SUMIFS(СВЦЭМ!$C$39:$C$782,СВЦЭМ!$A$39:$A$782,$A28,СВЦЭМ!$B$39:$B$782,X$11)+'СЕТ СН'!$F$9+СВЦЭМ!$D$10+'СЕТ СН'!$F$6-'СЕТ СН'!$F$19</f>
        <v>1310.8641799899999</v>
      </c>
      <c r="Y28" s="36">
        <f>SUMIFS(СВЦЭМ!$C$39:$C$782,СВЦЭМ!$A$39:$A$782,$A28,СВЦЭМ!$B$39:$B$782,Y$11)+'СЕТ СН'!$F$9+СВЦЭМ!$D$10+'СЕТ СН'!$F$6-'СЕТ СН'!$F$19</f>
        <v>1358.81353831</v>
      </c>
    </row>
    <row r="29" spans="1:25" ht="15.75" x14ac:dyDescent="0.2">
      <c r="A29" s="35">
        <f t="shared" si="0"/>
        <v>44579</v>
      </c>
      <c r="B29" s="36">
        <f>SUMIFS(СВЦЭМ!$C$39:$C$782,СВЦЭМ!$A$39:$A$782,$A29,СВЦЭМ!$B$39:$B$782,B$11)+'СЕТ СН'!$F$9+СВЦЭМ!$D$10+'СЕТ СН'!$F$6-'СЕТ СН'!$F$19</f>
        <v>1323.6694420599999</v>
      </c>
      <c r="C29" s="36">
        <f>SUMIFS(СВЦЭМ!$C$39:$C$782,СВЦЭМ!$A$39:$A$782,$A29,СВЦЭМ!$B$39:$B$782,C$11)+'СЕТ СН'!$F$9+СВЦЭМ!$D$10+'СЕТ СН'!$F$6-'СЕТ СН'!$F$19</f>
        <v>1348.36435738</v>
      </c>
      <c r="D29" s="36">
        <f>SUMIFS(СВЦЭМ!$C$39:$C$782,СВЦЭМ!$A$39:$A$782,$A29,СВЦЭМ!$B$39:$B$782,D$11)+'СЕТ СН'!$F$9+СВЦЭМ!$D$10+'СЕТ СН'!$F$6-'СЕТ СН'!$F$19</f>
        <v>1386.7204268600001</v>
      </c>
      <c r="E29" s="36">
        <f>SUMIFS(СВЦЭМ!$C$39:$C$782,СВЦЭМ!$A$39:$A$782,$A29,СВЦЭМ!$B$39:$B$782,E$11)+'СЕТ СН'!$F$9+СВЦЭМ!$D$10+'СЕТ СН'!$F$6-'СЕТ СН'!$F$19</f>
        <v>1393.2942778500001</v>
      </c>
      <c r="F29" s="36">
        <f>SUMIFS(СВЦЭМ!$C$39:$C$782,СВЦЭМ!$A$39:$A$782,$A29,СВЦЭМ!$B$39:$B$782,F$11)+'СЕТ СН'!$F$9+СВЦЭМ!$D$10+'СЕТ СН'!$F$6-'СЕТ СН'!$F$19</f>
        <v>1380.82672643</v>
      </c>
      <c r="G29" s="36">
        <f>SUMIFS(СВЦЭМ!$C$39:$C$782,СВЦЭМ!$A$39:$A$782,$A29,СВЦЭМ!$B$39:$B$782,G$11)+'СЕТ СН'!$F$9+СВЦЭМ!$D$10+'СЕТ СН'!$F$6-'СЕТ СН'!$F$19</f>
        <v>1345.8525129899999</v>
      </c>
      <c r="H29" s="36">
        <f>SUMIFS(СВЦЭМ!$C$39:$C$782,СВЦЭМ!$A$39:$A$782,$A29,СВЦЭМ!$B$39:$B$782,H$11)+'СЕТ СН'!$F$9+СВЦЭМ!$D$10+'СЕТ СН'!$F$6-'СЕТ СН'!$F$19</f>
        <v>1306.0838702999999</v>
      </c>
      <c r="I29" s="36">
        <f>SUMIFS(СВЦЭМ!$C$39:$C$782,СВЦЭМ!$A$39:$A$782,$A29,СВЦЭМ!$B$39:$B$782,I$11)+'СЕТ СН'!$F$9+СВЦЭМ!$D$10+'СЕТ СН'!$F$6-'СЕТ СН'!$F$19</f>
        <v>1278.4608236500001</v>
      </c>
      <c r="J29" s="36">
        <f>SUMIFS(СВЦЭМ!$C$39:$C$782,СВЦЭМ!$A$39:$A$782,$A29,СВЦЭМ!$B$39:$B$782,J$11)+'СЕТ СН'!$F$9+СВЦЭМ!$D$10+'СЕТ СН'!$F$6-'СЕТ СН'!$F$19</f>
        <v>1247.7432557100001</v>
      </c>
      <c r="K29" s="36">
        <f>SUMIFS(СВЦЭМ!$C$39:$C$782,СВЦЭМ!$A$39:$A$782,$A29,СВЦЭМ!$B$39:$B$782,K$11)+'СЕТ СН'!$F$9+СВЦЭМ!$D$10+'СЕТ СН'!$F$6-'СЕТ СН'!$F$19</f>
        <v>1271.68911179</v>
      </c>
      <c r="L29" s="36">
        <f>SUMIFS(СВЦЭМ!$C$39:$C$782,СВЦЭМ!$A$39:$A$782,$A29,СВЦЭМ!$B$39:$B$782,L$11)+'СЕТ СН'!$F$9+СВЦЭМ!$D$10+'СЕТ СН'!$F$6-'СЕТ СН'!$F$19</f>
        <v>1281.3452254700001</v>
      </c>
      <c r="M29" s="36">
        <f>SUMIFS(СВЦЭМ!$C$39:$C$782,СВЦЭМ!$A$39:$A$782,$A29,СВЦЭМ!$B$39:$B$782,M$11)+'СЕТ СН'!$F$9+СВЦЭМ!$D$10+'СЕТ СН'!$F$6-'СЕТ СН'!$F$19</f>
        <v>1301.0237657099999</v>
      </c>
      <c r="N29" s="36">
        <f>SUMIFS(СВЦЭМ!$C$39:$C$782,СВЦЭМ!$A$39:$A$782,$A29,СВЦЭМ!$B$39:$B$782,N$11)+'СЕТ СН'!$F$9+СВЦЭМ!$D$10+'СЕТ СН'!$F$6-'СЕТ СН'!$F$19</f>
        <v>1289.0632746900001</v>
      </c>
      <c r="O29" s="36">
        <f>SUMIFS(СВЦЭМ!$C$39:$C$782,СВЦЭМ!$A$39:$A$782,$A29,СВЦЭМ!$B$39:$B$782,O$11)+'СЕТ СН'!$F$9+СВЦЭМ!$D$10+'СЕТ СН'!$F$6-'СЕТ СН'!$F$19</f>
        <v>1304.0271457399999</v>
      </c>
      <c r="P29" s="36">
        <f>SUMIFS(СВЦЭМ!$C$39:$C$782,СВЦЭМ!$A$39:$A$782,$A29,СВЦЭМ!$B$39:$B$782,P$11)+'СЕТ СН'!$F$9+СВЦЭМ!$D$10+'СЕТ СН'!$F$6-'СЕТ СН'!$F$19</f>
        <v>1317.5106462700001</v>
      </c>
      <c r="Q29" s="36">
        <f>SUMIFS(СВЦЭМ!$C$39:$C$782,СВЦЭМ!$A$39:$A$782,$A29,СВЦЭМ!$B$39:$B$782,Q$11)+'СЕТ СН'!$F$9+СВЦЭМ!$D$10+'СЕТ СН'!$F$6-'СЕТ СН'!$F$19</f>
        <v>1322.19175642</v>
      </c>
      <c r="R29" s="36">
        <f>SUMIFS(СВЦЭМ!$C$39:$C$782,СВЦЭМ!$A$39:$A$782,$A29,СВЦЭМ!$B$39:$B$782,R$11)+'СЕТ СН'!$F$9+СВЦЭМ!$D$10+'СЕТ СН'!$F$6-'СЕТ СН'!$F$19</f>
        <v>1286.6747314300001</v>
      </c>
      <c r="S29" s="36">
        <f>SUMIFS(СВЦЭМ!$C$39:$C$782,СВЦЭМ!$A$39:$A$782,$A29,СВЦЭМ!$B$39:$B$782,S$11)+'СЕТ СН'!$F$9+СВЦЭМ!$D$10+'СЕТ СН'!$F$6-'СЕТ СН'!$F$19</f>
        <v>1276.2238560200001</v>
      </c>
      <c r="T29" s="36">
        <f>SUMIFS(СВЦЭМ!$C$39:$C$782,СВЦЭМ!$A$39:$A$782,$A29,СВЦЭМ!$B$39:$B$782,T$11)+'СЕТ СН'!$F$9+СВЦЭМ!$D$10+'СЕТ СН'!$F$6-'СЕТ СН'!$F$19</f>
        <v>1281.3683186999999</v>
      </c>
      <c r="U29" s="36">
        <f>SUMIFS(СВЦЭМ!$C$39:$C$782,СВЦЭМ!$A$39:$A$782,$A29,СВЦЭМ!$B$39:$B$782,U$11)+'СЕТ СН'!$F$9+СВЦЭМ!$D$10+'СЕТ СН'!$F$6-'СЕТ СН'!$F$19</f>
        <v>1266.8850014500001</v>
      </c>
      <c r="V29" s="36">
        <f>SUMIFS(СВЦЭМ!$C$39:$C$782,СВЦЭМ!$A$39:$A$782,$A29,СВЦЭМ!$B$39:$B$782,V$11)+'СЕТ СН'!$F$9+СВЦЭМ!$D$10+'СЕТ СН'!$F$6-'СЕТ СН'!$F$19</f>
        <v>1259.0547505</v>
      </c>
      <c r="W29" s="36">
        <f>SUMIFS(СВЦЭМ!$C$39:$C$782,СВЦЭМ!$A$39:$A$782,$A29,СВЦЭМ!$B$39:$B$782,W$11)+'СЕТ СН'!$F$9+СВЦЭМ!$D$10+'СЕТ СН'!$F$6-'СЕТ СН'!$F$19</f>
        <v>1275.14146409</v>
      </c>
      <c r="X29" s="36">
        <f>SUMIFS(СВЦЭМ!$C$39:$C$782,СВЦЭМ!$A$39:$A$782,$A29,СВЦЭМ!$B$39:$B$782,X$11)+'СЕТ СН'!$F$9+СВЦЭМ!$D$10+'СЕТ СН'!$F$6-'СЕТ СН'!$F$19</f>
        <v>1294.38105118</v>
      </c>
      <c r="Y29" s="36">
        <f>SUMIFS(СВЦЭМ!$C$39:$C$782,СВЦЭМ!$A$39:$A$782,$A29,СВЦЭМ!$B$39:$B$782,Y$11)+'СЕТ СН'!$F$9+СВЦЭМ!$D$10+'СЕТ СН'!$F$6-'СЕТ СН'!$F$19</f>
        <v>1296.58420166</v>
      </c>
    </row>
    <row r="30" spans="1:25" ht="15.75" x14ac:dyDescent="0.2">
      <c r="A30" s="35">
        <f t="shared" si="0"/>
        <v>44580</v>
      </c>
      <c r="B30" s="36">
        <f>SUMIFS(СВЦЭМ!$C$39:$C$782,СВЦЭМ!$A$39:$A$782,$A30,СВЦЭМ!$B$39:$B$782,B$11)+'СЕТ СН'!$F$9+СВЦЭМ!$D$10+'СЕТ СН'!$F$6-'СЕТ СН'!$F$19</f>
        <v>1357.3903280100001</v>
      </c>
      <c r="C30" s="36">
        <f>SUMIFS(СВЦЭМ!$C$39:$C$782,СВЦЭМ!$A$39:$A$782,$A30,СВЦЭМ!$B$39:$B$782,C$11)+'СЕТ СН'!$F$9+СВЦЭМ!$D$10+'СЕТ СН'!$F$6-'СЕТ СН'!$F$19</f>
        <v>1380.84758375</v>
      </c>
      <c r="D30" s="36">
        <f>SUMIFS(СВЦЭМ!$C$39:$C$782,СВЦЭМ!$A$39:$A$782,$A30,СВЦЭМ!$B$39:$B$782,D$11)+'СЕТ СН'!$F$9+СВЦЭМ!$D$10+'СЕТ СН'!$F$6-'СЕТ СН'!$F$19</f>
        <v>1404.0040387500001</v>
      </c>
      <c r="E30" s="36">
        <f>SUMIFS(СВЦЭМ!$C$39:$C$782,СВЦЭМ!$A$39:$A$782,$A30,СВЦЭМ!$B$39:$B$782,E$11)+'СЕТ СН'!$F$9+СВЦЭМ!$D$10+'СЕТ СН'!$F$6-'СЕТ СН'!$F$19</f>
        <v>1406.90964568</v>
      </c>
      <c r="F30" s="36">
        <f>SUMIFS(СВЦЭМ!$C$39:$C$782,СВЦЭМ!$A$39:$A$782,$A30,СВЦЭМ!$B$39:$B$782,F$11)+'СЕТ СН'!$F$9+СВЦЭМ!$D$10+'СЕТ СН'!$F$6-'СЕТ СН'!$F$19</f>
        <v>1396.6466859899999</v>
      </c>
      <c r="G30" s="36">
        <f>SUMIFS(СВЦЭМ!$C$39:$C$782,СВЦЭМ!$A$39:$A$782,$A30,СВЦЭМ!$B$39:$B$782,G$11)+'СЕТ СН'!$F$9+СВЦЭМ!$D$10+'СЕТ СН'!$F$6-'СЕТ СН'!$F$19</f>
        <v>1354.0277691700001</v>
      </c>
      <c r="H30" s="36">
        <f>SUMIFS(СВЦЭМ!$C$39:$C$782,СВЦЭМ!$A$39:$A$782,$A30,СВЦЭМ!$B$39:$B$782,H$11)+'СЕТ СН'!$F$9+СВЦЭМ!$D$10+'СЕТ СН'!$F$6-'СЕТ СН'!$F$19</f>
        <v>1319.3061061400001</v>
      </c>
      <c r="I30" s="36">
        <f>SUMIFS(СВЦЭМ!$C$39:$C$782,СВЦЭМ!$A$39:$A$782,$A30,СВЦЭМ!$B$39:$B$782,I$11)+'СЕТ СН'!$F$9+СВЦЭМ!$D$10+'СЕТ СН'!$F$6-'СЕТ СН'!$F$19</f>
        <v>1293.2186099400001</v>
      </c>
      <c r="J30" s="36">
        <f>SUMIFS(СВЦЭМ!$C$39:$C$782,СВЦЭМ!$A$39:$A$782,$A30,СВЦЭМ!$B$39:$B$782,J$11)+'СЕТ СН'!$F$9+СВЦЭМ!$D$10+'СЕТ СН'!$F$6-'СЕТ СН'!$F$19</f>
        <v>1274.91613046</v>
      </c>
      <c r="K30" s="36">
        <f>SUMIFS(СВЦЭМ!$C$39:$C$782,СВЦЭМ!$A$39:$A$782,$A30,СВЦЭМ!$B$39:$B$782,K$11)+'СЕТ СН'!$F$9+СВЦЭМ!$D$10+'СЕТ СН'!$F$6-'СЕТ СН'!$F$19</f>
        <v>1274.1117365600001</v>
      </c>
      <c r="L30" s="36">
        <f>SUMIFS(СВЦЭМ!$C$39:$C$782,СВЦЭМ!$A$39:$A$782,$A30,СВЦЭМ!$B$39:$B$782,L$11)+'СЕТ СН'!$F$9+СВЦЭМ!$D$10+'СЕТ СН'!$F$6-'СЕТ СН'!$F$19</f>
        <v>1281.4414056600001</v>
      </c>
      <c r="M30" s="36">
        <f>SUMIFS(СВЦЭМ!$C$39:$C$782,СВЦЭМ!$A$39:$A$782,$A30,СВЦЭМ!$B$39:$B$782,M$11)+'СЕТ СН'!$F$9+СВЦЭМ!$D$10+'СЕТ СН'!$F$6-'СЕТ СН'!$F$19</f>
        <v>1287.82398971</v>
      </c>
      <c r="N30" s="36">
        <f>SUMIFS(СВЦЭМ!$C$39:$C$782,СВЦЭМ!$A$39:$A$782,$A30,СВЦЭМ!$B$39:$B$782,N$11)+'СЕТ СН'!$F$9+СВЦЭМ!$D$10+'СЕТ СН'!$F$6-'СЕТ СН'!$F$19</f>
        <v>1291.42185176</v>
      </c>
      <c r="O30" s="36">
        <f>SUMIFS(СВЦЭМ!$C$39:$C$782,СВЦЭМ!$A$39:$A$782,$A30,СВЦЭМ!$B$39:$B$782,O$11)+'СЕТ СН'!$F$9+СВЦЭМ!$D$10+'СЕТ СН'!$F$6-'СЕТ СН'!$F$19</f>
        <v>1329.6221803000001</v>
      </c>
      <c r="P30" s="36">
        <f>SUMIFS(СВЦЭМ!$C$39:$C$782,СВЦЭМ!$A$39:$A$782,$A30,СВЦЭМ!$B$39:$B$782,P$11)+'СЕТ СН'!$F$9+СВЦЭМ!$D$10+'СЕТ СН'!$F$6-'СЕТ СН'!$F$19</f>
        <v>1332.06018978</v>
      </c>
      <c r="Q30" s="36">
        <f>SUMIFS(СВЦЭМ!$C$39:$C$782,СВЦЭМ!$A$39:$A$782,$A30,СВЦЭМ!$B$39:$B$782,Q$11)+'СЕТ СН'!$F$9+СВЦЭМ!$D$10+'СЕТ СН'!$F$6-'СЕТ СН'!$F$19</f>
        <v>1325.1986081099999</v>
      </c>
      <c r="R30" s="36">
        <f>SUMIFS(СВЦЭМ!$C$39:$C$782,СВЦЭМ!$A$39:$A$782,$A30,СВЦЭМ!$B$39:$B$782,R$11)+'СЕТ СН'!$F$9+СВЦЭМ!$D$10+'СЕТ СН'!$F$6-'СЕТ СН'!$F$19</f>
        <v>1299.6169485200001</v>
      </c>
      <c r="S30" s="36">
        <f>SUMIFS(СВЦЭМ!$C$39:$C$782,СВЦЭМ!$A$39:$A$782,$A30,СВЦЭМ!$B$39:$B$782,S$11)+'СЕТ СН'!$F$9+СВЦЭМ!$D$10+'СЕТ СН'!$F$6-'СЕТ СН'!$F$19</f>
        <v>1275.5702520299999</v>
      </c>
      <c r="T30" s="36">
        <f>SUMIFS(СВЦЭМ!$C$39:$C$782,СВЦЭМ!$A$39:$A$782,$A30,СВЦЭМ!$B$39:$B$782,T$11)+'СЕТ СН'!$F$9+СВЦЭМ!$D$10+'СЕТ СН'!$F$6-'СЕТ СН'!$F$19</f>
        <v>1266.5608071500001</v>
      </c>
      <c r="U30" s="36">
        <f>SUMIFS(СВЦЭМ!$C$39:$C$782,СВЦЭМ!$A$39:$A$782,$A30,СВЦЭМ!$B$39:$B$782,U$11)+'СЕТ СН'!$F$9+СВЦЭМ!$D$10+'СЕТ СН'!$F$6-'СЕТ СН'!$F$19</f>
        <v>1271.8387240899999</v>
      </c>
      <c r="V30" s="36">
        <f>SUMIFS(СВЦЭМ!$C$39:$C$782,СВЦЭМ!$A$39:$A$782,$A30,СВЦЭМ!$B$39:$B$782,V$11)+'СЕТ СН'!$F$9+СВЦЭМ!$D$10+'СЕТ СН'!$F$6-'СЕТ СН'!$F$19</f>
        <v>1264.3079309899999</v>
      </c>
      <c r="W30" s="36">
        <f>SUMIFS(СВЦЭМ!$C$39:$C$782,СВЦЭМ!$A$39:$A$782,$A30,СВЦЭМ!$B$39:$B$782,W$11)+'СЕТ СН'!$F$9+СВЦЭМ!$D$10+'СЕТ СН'!$F$6-'СЕТ СН'!$F$19</f>
        <v>1276.59411247</v>
      </c>
      <c r="X30" s="36">
        <f>SUMIFS(СВЦЭМ!$C$39:$C$782,СВЦЭМ!$A$39:$A$782,$A30,СВЦЭМ!$B$39:$B$782,X$11)+'СЕТ СН'!$F$9+СВЦЭМ!$D$10+'СЕТ СН'!$F$6-'СЕТ СН'!$F$19</f>
        <v>1294.4260933800001</v>
      </c>
      <c r="Y30" s="36">
        <f>SUMIFS(СВЦЭМ!$C$39:$C$782,СВЦЭМ!$A$39:$A$782,$A30,СВЦЭМ!$B$39:$B$782,Y$11)+'СЕТ СН'!$F$9+СВЦЭМ!$D$10+'СЕТ СН'!$F$6-'СЕТ СН'!$F$19</f>
        <v>1303.9403003499999</v>
      </c>
    </row>
    <row r="31" spans="1:25" ht="15.75" x14ac:dyDescent="0.2">
      <c r="A31" s="35">
        <f t="shared" si="0"/>
        <v>44581</v>
      </c>
      <c r="B31" s="36">
        <f>SUMIFS(СВЦЭМ!$C$39:$C$782,СВЦЭМ!$A$39:$A$782,$A31,СВЦЭМ!$B$39:$B$782,B$11)+'СЕТ СН'!$F$9+СВЦЭМ!$D$10+'СЕТ СН'!$F$6-'СЕТ СН'!$F$19</f>
        <v>1334.26396649</v>
      </c>
      <c r="C31" s="36">
        <f>SUMIFS(СВЦЭМ!$C$39:$C$782,СВЦЭМ!$A$39:$A$782,$A31,СВЦЭМ!$B$39:$B$782,C$11)+'СЕТ СН'!$F$9+СВЦЭМ!$D$10+'СЕТ СН'!$F$6-'СЕТ СН'!$F$19</f>
        <v>1339.9437888699999</v>
      </c>
      <c r="D31" s="36">
        <f>SUMIFS(СВЦЭМ!$C$39:$C$782,СВЦЭМ!$A$39:$A$782,$A31,СВЦЭМ!$B$39:$B$782,D$11)+'СЕТ СН'!$F$9+СВЦЭМ!$D$10+'СЕТ СН'!$F$6-'СЕТ СН'!$F$19</f>
        <v>1385.7860121599999</v>
      </c>
      <c r="E31" s="36">
        <f>SUMIFS(СВЦЭМ!$C$39:$C$782,СВЦЭМ!$A$39:$A$782,$A31,СВЦЭМ!$B$39:$B$782,E$11)+'СЕТ СН'!$F$9+СВЦЭМ!$D$10+'СЕТ СН'!$F$6-'СЕТ СН'!$F$19</f>
        <v>1401.24731961</v>
      </c>
      <c r="F31" s="36">
        <f>SUMIFS(СВЦЭМ!$C$39:$C$782,СВЦЭМ!$A$39:$A$782,$A31,СВЦЭМ!$B$39:$B$782,F$11)+'СЕТ СН'!$F$9+СВЦЭМ!$D$10+'СЕТ СН'!$F$6-'СЕТ СН'!$F$19</f>
        <v>1392.9625284700001</v>
      </c>
      <c r="G31" s="36">
        <f>SUMIFS(СВЦЭМ!$C$39:$C$782,СВЦЭМ!$A$39:$A$782,$A31,СВЦЭМ!$B$39:$B$782,G$11)+'СЕТ СН'!$F$9+СВЦЭМ!$D$10+'СЕТ СН'!$F$6-'СЕТ СН'!$F$19</f>
        <v>1371.2684932300001</v>
      </c>
      <c r="H31" s="36">
        <f>SUMIFS(СВЦЭМ!$C$39:$C$782,СВЦЭМ!$A$39:$A$782,$A31,СВЦЭМ!$B$39:$B$782,H$11)+'СЕТ СН'!$F$9+СВЦЭМ!$D$10+'СЕТ СН'!$F$6-'СЕТ СН'!$F$19</f>
        <v>1317.82383488</v>
      </c>
      <c r="I31" s="36">
        <f>SUMIFS(СВЦЭМ!$C$39:$C$782,СВЦЭМ!$A$39:$A$782,$A31,СВЦЭМ!$B$39:$B$782,I$11)+'СЕТ СН'!$F$9+СВЦЭМ!$D$10+'СЕТ СН'!$F$6-'СЕТ СН'!$F$19</f>
        <v>1289.5919702199999</v>
      </c>
      <c r="J31" s="36">
        <f>SUMIFS(СВЦЭМ!$C$39:$C$782,СВЦЭМ!$A$39:$A$782,$A31,СВЦЭМ!$B$39:$B$782,J$11)+'СЕТ СН'!$F$9+СВЦЭМ!$D$10+'СЕТ СН'!$F$6-'СЕТ СН'!$F$19</f>
        <v>1276.6014873399999</v>
      </c>
      <c r="K31" s="36">
        <f>SUMIFS(СВЦЭМ!$C$39:$C$782,СВЦЭМ!$A$39:$A$782,$A31,СВЦЭМ!$B$39:$B$782,K$11)+'СЕТ СН'!$F$9+СВЦЭМ!$D$10+'СЕТ СН'!$F$6-'СЕТ СН'!$F$19</f>
        <v>1273.04525891</v>
      </c>
      <c r="L31" s="36">
        <f>SUMIFS(СВЦЭМ!$C$39:$C$782,СВЦЭМ!$A$39:$A$782,$A31,СВЦЭМ!$B$39:$B$782,L$11)+'СЕТ СН'!$F$9+СВЦЭМ!$D$10+'СЕТ СН'!$F$6-'СЕТ СН'!$F$19</f>
        <v>1274.6307398599999</v>
      </c>
      <c r="M31" s="36">
        <f>SUMIFS(СВЦЭМ!$C$39:$C$782,СВЦЭМ!$A$39:$A$782,$A31,СВЦЭМ!$B$39:$B$782,M$11)+'СЕТ СН'!$F$9+СВЦЭМ!$D$10+'СЕТ СН'!$F$6-'СЕТ СН'!$F$19</f>
        <v>1280.1758519</v>
      </c>
      <c r="N31" s="36">
        <f>SUMIFS(СВЦЭМ!$C$39:$C$782,СВЦЭМ!$A$39:$A$782,$A31,СВЦЭМ!$B$39:$B$782,N$11)+'СЕТ СН'!$F$9+СВЦЭМ!$D$10+'СЕТ СН'!$F$6-'СЕТ СН'!$F$19</f>
        <v>1306.5099081200001</v>
      </c>
      <c r="O31" s="36">
        <f>SUMIFS(СВЦЭМ!$C$39:$C$782,СВЦЭМ!$A$39:$A$782,$A31,СВЦЭМ!$B$39:$B$782,O$11)+'СЕТ СН'!$F$9+СВЦЭМ!$D$10+'СЕТ СН'!$F$6-'СЕТ СН'!$F$19</f>
        <v>1325.6788868200001</v>
      </c>
      <c r="P31" s="36">
        <f>SUMIFS(СВЦЭМ!$C$39:$C$782,СВЦЭМ!$A$39:$A$782,$A31,СВЦЭМ!$B$39:$B$782,P$11)+'СЕТ СН'!$F$9+СВЦЭМ!$D$10+'СЕТ СН'!$F$6-'СЕТ СН'!$F$19</f>
        <v>1323.5316271199999</v>
      </c>
      <c r="Q31" s="36">
        <f>SUMIFS(СВЦЭМ!$C$39:$C$782,СВЦЭМ!$A$39:$A$782,$A31,СВЦЭМ!$B$39:$B$782,Q$11)+'СЕТ СН'!$F$9+СВЦЭМ!$D$10+'СЕТ СН'!$F$6-'СЕТ СН'!$F$19</f>
        <v>1313.46252759</v>
      </c>
      <c r="R31" s="36">
        <f>SUMIFS(СВЦЭМ!$C$39:$C$782,СВЦЭМ!$A$39:$A$782,$A31,СВЦЭМ!$B$39:$B$782,R$11)+'СЕТ СН'!$F$9+СВЦЭМ!$D$10+'СЕТ СН'!$F$6-'СЕТ СН'!$F$19</f>
        <v>1287.20463399</v>
      </c>
      <c r="S31" s="36">
        <f>SUMIFS(СВЦЭМ!$C$39:$C$782,СВЦЭМ!$A$39:$A$782,$A31,СВЦЭМ!$B$39:$B$782,S$11)+'СЕТ СН'!$F$9+СВЦЭМ!$D$10+'СЕТ СН'!$F$6-'СЕТ СН'!$F$19</f>
        <v>1262.55161041</v>
      </c>
      <c r="T31" s="36">
        <f>SUMIFS(СВЦЭМ!$C$39:$C$782,СВЦЭМ!$A$39:$A$782,$A31,СВЦЭМ!$B$39:$B$782,T$11)+'СЕТ СН'!$F$9+СВЦЭМ!$D$10+'СЕТ СН'!$F$6-'СЕТ СН'!$F$19</f>
        <v>1255.1284032900001</v>
      </c>
      <c r="U31" s="36">
        <f>SUMIFS(СВЦЭМ!$C$39:$C$782,СВЦЭМ!$A$39:$A$782,$A31,СВЦЭМ!$B$39:$B$782,U$11)+'СЕТ СН'!$F$9+СВЦЭМ!$D$10+'СЕТ СН'!$F$6-'СЕТ СН'!$F$19</f>
        <v>1264.82993124</v>
      </c>
      <c r="V31" s="36">
        <f>SUMIFS(СВЦЭМ!$C$39:$C$782,СВЦЭМ!$A$39:$A$782,$A31,СВЦЭМ!$B$39:$B$782,V$11)+'СЕТ СН'!$F$9+СВЦЭМ!$D$10+'СЕТ СН'!$F$6-'СЕТ СН'!$F$19</f>
        <v>1277.01708624</v>
      </c>
      <c r="W31" s="36">
        <f>SUMIFS(СВЦЭМ!$C$39:$C$782,СВЦЭМ!$A$39:$A$782,$A31,СВЦЭМ!$B$39:$B$782,W$11)+'СЕТ СН'!$F$9+СВЦЭМ!$D$10+'СЕТ СН'!$F$6-'СЕТ СН'!$F$19</f>
        <v>1292.13986178</v>
      </c>
      <c r="X31" s="36">
        <f>SUMIFS(СВЦЭМ!$C$39:$C$782,СВЦЭМ!$A$39:$A$782,$A31,СВЦЭМ!$B$39:$B$782,X$11)+'СЕТ СН'!$F$9+СВЦЭМ!$D$10+'СЕТ СН'!$F$6-'СЕТ СН'!$F$19</f>
        <v>1318.53524625</v>
      </c>
      <c r="Y31" s="36">
        <f>SUMIFS(СВЦЭМ!$C$39:$C$782,СВЦЭМ!$A$39:$A$782,$A31,СВЦЭМ!$B$39:$B$782,Y$11)+'СЕТ СН'!$F$9+СВЦЭМ!$D$10+'СЕТ СН'!$F$6-'СЕТ СН'!$F$19</f>
        <v>1350.5008250599999</v>
      </c>
    </row>
    <row r="32" spans="1:25" ht="15.75" x14ac:dyDescent="0.2">
      <c r="A32" s="35">
        <f t="shared" si="0"/>
        <v>44582</v>
      </c>
      <c r="B32" s="36">
        <f>SUMIFS(СВЦЭМ!$C$39:$C$782,СВЦЭМ!$A$39:$A$782,$A32,СВЦЭМ!$B$39:$B$782,B$11)+'СЕТ СН'!$F$9+СВЦЭМ!$D$10+'СЕТ СН'!$F$6-'СЕТ СН'!$F$19</f>
        <v>1329.27029397</v>
      </c>
      <c r="C32" s="36">
        <f>SUMIFS(СВЦЭМ!$C$39:$C$782,СВЦЭМ!$A$39:$A$782,$A32,СВЦЭМ!$B$39:$B$782,C$11)+'СЕТ СН'!$F$9+СВЦЭМ!$D$10+'СЕТ СН'!$F$6-'СЕТ СН'!$F$19</f>
        <v>1326.9631712400001</v>
      </c>
      <c r="D32" s="36">
        <f>SUMIFS(СВЦЭМ!$C$39:$C$782,СВЦЭМ!$A$39:$A$782,$A32,СВЦЭМ!$B$39:$B$782,D$11)+'СЕТ СН'!$F$9+СВЦЭМ!$D$10+'СЕТ СН'!$F$6-'СЕТ СН'!$F$19</f>
        <v>1350.8629393399999</v>
      </c>
      <c r="E32" s="36">
        <f>SUMIFS(СВЦЭМ!$C$39:$C$782,СВЦЭМ!$A$39:$A$782,$A32,СВЦЭМ!$B$39:$B$782,E$11)+'СЕТ СН'!$F$9+СВЦЭМ!$D$10+'СЕТ СН'!$F$6-'СЕТ СН'!$F$19</f>
        <v>1343.5892943199999</v>
      </c>
      <c r="F32" s="36">
        <f>SUMIFS(СВЦЭМ!$C$39:$C$782,СВЦЭМ!$A$39:$A$782,$A32,СВЦЭМ!$B$39:$B$782,F$11)+'СЕТ СН'!$F$9+СВЦЭМ!$D$10+'СЕТ СН'!$F$6-'СЕТ СН'!$F$19</f>
        <v>1334.2714996100001</v>
      </c>
      <c r="G32" s="36">
        <f>SUMIFS(СВЦЭМ!$C$39:$C$782,СВЦЭМ!$A$39:$A$782,$A32,СВЦЭМ!$B$39:$B$782,G$11)+'СЕТ СН'!$F$9+СВЦЭМ!$D$10+'СЕТ СН'!$F$6-'СЕТ СН'!$F$19</f>
        <v>1329.44124676</v>
      </c>
      <c r="H32" s="36">
        <f>SUMIFS(СВЦЭМ!$C$39:$C$782,СВЦЭМ!$A$39:$A$782,$A32,СВЦЭМ!$B$39:$B$782,H$11)+'СЕТ СН'!$F$9+СВЦЭМ!$D$10+'СЕТ СН'!$F$6-'СЕТ СН'!$F$19</f>
        <v>1285.22204816</v>
      </c>
      <c r="I32" s="36">
        <f>SUMIFS(СВЦЭМ!$C$39:$C$782,СВЦЭМ!$A$39:$A$782,$A32,СВЦЭМ!$B$39:$B$782,I$11)+'СЕТ СН'!$F$9+СВЦЭМ!$D$10+'СЕТ СН'!$F$6-'СЕТ СН'!$F$19</f>
        <v>1291.87568523</v>
      </c>
      <c r="J32" s="36">
        <f>SUMIFS(СВЦЭМ!$C$39:$C$782,СВЦЭМ!$A$39:$A$782,$A32,СВЦЭМ!$B$39:$B$782,J$11)+'СЕТ СН'!$F$9+СВЦЭМ!$D$10+'СЕТ СН'!$F$6-'СЕТ СН'!$F$19</f>
        <v>1292.7467814399999</v>
      </c>
      <c r="K32" s="36">
        <f>SUMIFS(СВЦЭМ!$C$39:$C$782,СВЦЭМ!$A$39:$A$782,$A32,СВЦЭМ!$B$39:$B$782,K$11)+'СЕТ СН'!$F$9+СВЦЭМ!$D$10+'СЕТ СН'!$F$6-'СЕТ СН'!$F$19</f>
        <v>1256.4009714199999</v>
      </c>
      <c r="L32" s="36">
        <f>SUMIFS(СВЦЭМ!$C$39:$C$782,СВЦЭМ!$A$39:$A$782,$A32,СВЦЭМ!$B$39:$B$782,L$11)+'СЕТ СН'!$F$9+СВЦЭМ!$D$10+'СЕТ СН'!$F$6-'СЕТ СН'!$F$19</f>
        <v>1263.8718958100001</v>
      </c>
      <c r="M32" s="36">
        <f>SUMIFS(СВЦЭМ!$C$39:$C$782,СВЦЭМ!$A$39:$A$782,$A32,СВЦЭМ!$B$39:$B$782,M$11)+'СЕТ СН'!$F$9+СВЦЭМ!$D$10+'СЕТ СН'!$F$6-'СЕТ СН'!$F$19</f>
        <v>1288.76886466</v>
      </c>
      <c r="N32" s="36">
        <f>SUMIFS(СВЦЭМ!$C$39:$C$782,СВЦЭМ!$A$39:$A$782,$A32,СВЦЭМ!$B$39:$B$782,N$11)+'СЕТ СН'!$F$9+СВЦЭМ!$D$10+'СЕТ СН'!$F$6-'СЕТ СН'!$F$19</f>
        <v>1311.1185373400001</v>
      </c>
      <c r="O32" s="36">
        <f>SUMIFS(СВЦЭМ!$C$39:$C$782,СВЦЭМ!$A$39:$A$782,$A32,СВЦЭМ!$B$39:$B$782,O$11)+'СЕТ СН'!$F$9+СВЦЭМ!$D$10+'СЕТ СН'!$F$6-'СЕТ СН'!$F$19</f>
        <v>1348.44793785</v>
      </c>
      <c r="P32" s="36">
        <f>SUMIFS(СВЦЭМ!$C$39:$C$782,СВЦЭМ!$A$39:$A$782,$A32,СВЦЭМ!$B$39:$B$782,P$11)+'СЕТ СН'!$F$9+СВЦЭМ!$D$10+'СЕТ СН'!$F$6-'СЕТ СН'!$F$19</f>
        <v>1346.02263791</v>
      </c>
      <c r="Q32" s="36">
        <f>SUMIFS(СВЦЭМ!$C$39:$C$782,СВЦЭМ!$A$39:$A$782,$A32,СВЦЭМ!$B$39:$B$782,Q$11)+'СЕТ СН'!$F$9+СВЦЭМ!$D$10+'СЕТ СН'!$F$6-'СЕТ СН'!$F$19</f>
        <v>1340.5079700000001</v>
      </c>
      <c r="R32" s="36">
        <f>SUMIFS(СВЦЭМ!$C$39:$C$782,СВЦЭМ!$A$39:$A$782,$A32,СВЦЭМ!$B$39:$B$782,R$11)+'СЕТ СН'!$F$9+СВЦЭМ!$D$10+'СЕТ СН'!$F$6-'СЕТ СН'!$F$19</f>
        <v>1313.2102999000001</v>
      </c>
      <c r="S32" s="36">
        <f>SUMIFS(СВЦЭМ!$C$39:$C$782,СВЦЭМ!$A$39:$A$782,$A32,СВЦЭМ!$B$39:$B$782,S$11)+'СЕТ СН'!$F$9+СВЦЭМ!$D$10+'СЕТ СН'!$F$6-'СЕТ СН'!$F$19</f>
        <v>1274.8915910600001</v>
      </c>
      <c r="T32" s="36">
        <f>SUMIFS(СВЦЭМ!$C$39:$C$782,СВЦЭМ!$A$39:$A$782,$A32,СВЦЭМ!$B$39:$B$782,T$11)+'СЕТ СН'!$F$9+СВЦЭМ!$D$10+'СЕТ СН'!$F$6-'СЕТ СН'!$F$19</f>
        <v>1261.6184495</v>
      </c>
      <c r="U32" s="36">
        <f>SUMIFS(СВЦЭМ!$C$39:$C$782,СВЦЭМ!$A$39:$A$782,$A32,СВЦЭМ!$B$39:$B$782,U$11)+'СЕТ СН'!$F$9+СВЦЭМ!$D$10+'СЕТ СН'!$F$6-'СЕТ СН'!$F$19</f>
        <v>1271.9224147</v>
      </c>
      <c r="V32" s="36">
        <f>SUMIFS(СВЦЭМ!$C$39:$C$782,СВЦЭМ!$A$39:$A$782,$A32,СВЦЭМ!$B$39:$B$782,V$11)+'СЕТ СН'!$F$9+СВЦЭМ!$D$10+'СЕТ СН'!$F$6-'СЕТ СН'!$F$19</f>
        <v>1275.1335960700001</v>
      </c>
      <c r="W32" s="36">
        <f>SUMIFS(СВЦЭМ!$C$39:$C$782,СВЦЭМ!$A$39:$A$782,$A32,СВЦЭМ!$B$39:$B$782,W$11)+'СЕТ СН'!$F$9+СВЦЭМ!$D$10+'СЕТ СН'!$F$6-'СЕТ СН'!$F$19</f>
        <v>1290.18138157</v>
      </c>
      <c r="X32" s="36">
        <f>SUMIFS(СВЦЭМ!$C$39:$C$782,СВЦЭМ!$A$39:$A$782,$A32,СВЦЭМ!$B$39:$B$782,X$11)+'СЕТ СН'!$F$9+СВЦЭМ!$D$10+'СЕТ СН'!$F$6-'СЕТ СН'!$F$19</f>
        <v>1320.83539808</v>
      </c>
      <c r="Y32" s="36">
        <f>SUMIFS(СВЦЭМ!$C$39:$C$782,СВЦЭМ!$A$39:$A$782,$A32,СВЦЭМ!$B$39:$B$782,Y$11)+'СЕТ СН'!$F$9+СВЦЭМ!$D$10+'СЕТ СН'!$F$6-'СЕТ СН'!$F$19</f>
        <v>1357.1053572799999</v>
      </c>
    </row>
    <row r="33" spans="1:25" ht="15.75" x14ac:dyDescent="0.2">
      <c r="A33" s="35">
        <f t="shared" si="0"/>
        <v>44583</v>
      </c>
      <c r="B33" s="36">
        <f>SUMIFS(СВЦЭМ!$C$39:$C$782,СВЦЭМ!$A$39:$A$782,$A33,СВЦЭМ!$B$39:$B$782,B$11)+'СЕТ СН'!$F$9+СВЦЭМ!$D$10+'СЕТ СН'!$F$6-'СЕТ СН'!$F$19</f>
        <v>1378.3464601400001</v>
      </c>
      <c r="C33" s="36">
        <f>SUMIFS(СВЦЭМ!$C$39:$C$782,СВЦЭМ!$A$39:$A$782,$A33,СВЦЭМ!$B$39:$B$782,C$11)+'СЕТ СН'!$F$9+СВЦЭМ!$D$10+'СЕТ СН'!$F$6-'СЕТ СН'!$F$19</f>
        <v>1383.4576171900001</v>
      </c>
      <c r="D33" s="36">
        <f>SUMIFS(СВЦЭМ!$C$39:$C$782,СВЦЭМ!$A$39:$A$782,$A33,СВЦЭМ!$B$39:$B$782,D$11)+'СЕТ СН'!$F$9+СВЦЭМ!$D$10+'СЕТ СН'!$F$6-'СЕТ СН'!$F$19</f>
        <v>1410.57874158</v>
      </c>
      <c r="E33" s="36">
        <f>SUMIFS(СВЦЭМ!$C$39:$C$782,СВЦЭМ!$A$39:$A$782,$A33,СВЦЭМ!$B$39:$B$782,E$11)+'СЕТ СН'!$F$9+СВЦЭМ!$D$10+'СЕТ СН'!$F$6-'СЕТ СН'!$F$19</f>
        <v>1419.7306504000001</v>
      </c>
      <c r="F33" s="36">
        <f>SUMIFS(СВЦЭМ!$C$39:$C$782,СВЦЭМ!$A$39:$A$782,$A33,СВЦЭМ!$B$39:$B$782,F$11)+'СЕТ СН'!$F$9+СВЦЭМ!$D$10+'СЕТ СН'!$F$6-'СЕТ СН'!$F$19</f>
        <v>1414.5806891300001</v>
      </c>
      <c r="G33" s="36">
        <f>SUMIFS(СВЦЭМ!$C$39:$C$782,СВЦЭМ!$A$39:$A$782,$A33,СВЦЭМ!$B$39:$B$782,G$11)+'СЕТ СН'!$F$9+СВЦЭМ!$D$10+'СЕТ СН'!$F$6-'СЕТ СН'!$F$19</f>
        <v>1403.6206364899999</v>
      </c>
      <c r="H33" s="36">
        <f>SUMIFS(СВЦЭМ!$C$39:$C$782,СВЦЭМ!$A$39:$A$782,$A33,СВЦЭМ!$B$39:$B$782,H$11)+'СЕТ СН'!$F$9+СВЦЭМ!$D$10+'СЕТ СН'!$F$6-'СЕТ СН'!$F$19</f>
        <v>1340.7832051099999</v>
      </c>
      <c r="I33" s="36">
        <f>SUMIFS(СВЦЭМ!$C$39:$C$782,СВЦЭМ!$A$39:$A$782,$A33,СВЦЭМ!$B$39:$B$782,I$11)+'СЕТ СН'!$F$9+СВЦЭМ!$D$10+'СЕТ СН'!$F$6-'СЕТ СН'!$F$19</f>
        <v>1316.0159951400001</v>
      </c>
      <c r="J33" s="36">
        <f>SUMIFS(СВЦЭМ!$C$39:$C$782,СВЦЭМ!$A$39:$A$782,$A33,СВЦЭМ!$B$39:$B$782,J$11)+'СЕТ СН'!$F$9+СВЦЭМ!$D$10+'СЕТ СН'!$F$6-'СЕТ СН'!$F$19</f>
        <v>1276.6602613</v>
      </c>
      <c r="K33" s="36">
        <f>SUMIFS(СВЦЭМ!$C$39:$C$782,СВЦЭМ!$A$39:$A$782,$A33,СВЦЭМ!$B$39:$B$782,K$11)+'СЕТ СН'!$F$9+СВЦЭМ!$D$10+'СЕТ СН'!$F$6-'СЕТ СН'!$F$19</f>
        <v>1255.3465171299999</v>
      </c>
      <c r="L33" s="36">
        <f>SUMIFS(СВЦЭМ!$C$39:$C$782,СВЦЭМ!$A$39:$A$782,$A33,СВЦЭМ!$B$39:$B$782,L$11)+'СЕТ СН'!$F$9+СВЦЭМ!$D$10+'СЕТ СН'!$F$6-'СЕТ СН'!$F$19</f>
        <v>1260.18766446</v>
      </c>
      <c r="M33" s="36">
        <f>SUMIFS(СВЦЭМ!$C$39:$C$782,СВЦЭМ!$A$39:$A$782,$A33,СВЦЭМ!$B$39:$B$782,M$11)+'СЕТ СН'!$F$9+СВЦЭМ!$D$10+'СЕТ СН'!$F$6-'СЕТ СН'!$F$19</f>
        <v>1270.12744071</v>
      </c>
      <c r="N33" s="36">
        <f>SUMIFS(СВЦЭМ!$C$39:$C$782,СВЦЭМ!$A$39:$A$782,$A33,СВЦЭМ!$B$39:$B$782,N$11)+'СЕТ СН'!$F$9+СВЦЭМ!$D$10+'СЕТ СН'!$F$6-'СЕТ СН'!$F$19</f>
        <v>1289.7363886800001</v>
      </c>
      <c r="O33" s="36">
        <f>SUMIFS(СВЦЭМ!$C$39:$C$782,СВЦЭМ!$A$39:$A$782,$A33,СВЦЭМ!$B$39:$B$782,O$11)+'СЕТ СН'!$F$9+СВЦЭМ!$D$10+'СЕТ СН'!$F$6-'СЕТ СН'!$F$19</f>
        <v>1338.57501862</v>
      </c>
      <c r="P33" s="36">
        <f>SUMIFS(СВЦЭМ!$C$39:$C$782,СВЦЭМ!$A$39:$A$782,$A33,СВЦЭМ!$B$39:$B$782,P$11)+'СЕТ СН'!$F$9+СВЦЭМ!$D$10+'СЕТ СН'!$F$6-'СЕТ СН'!$F$19</f>
        <v>1350.0308804700001</v>
      </c>
      <c r="Q33" s="36">
        <f>SUMIFS(СВЦЭМ!$C$39:$C$782,СВЦЭМ!$A$39:$A$782,$A33,СВЦЭМ!$B$39:$B$782,Q$11)+'СЕТ СН'!$F$9+СВЦЭМ!$D$10+'СЕТ СН'!$F$6-'СЕТ СН'!$F$19</f>
        <v>1345.42569525</v>
      </c>
      <c r="R33" s="36">
        <f>SUMIFS(СВЦЭМ!$C$39:$C$782,СВЦЭМ!$A$39:$A$782,$A33,СВЦЭМ!$B$39:$B$782,R$11)+'СЕТ СН'!$F$9+СВЦЭМ!$D$10+'СЕТ СН'!$F$6-'СЕТ СН'!$F$19</f>
        <v>1317.1709142899999</v>
      </c>
      <c r="S33" s="36">
        <f>SUMIFS(СВЦЭМ!$C$39:$C$782,СВЦЭМ!$A$39:$A$782,$A33,СВЦЭМ!$B$39:$B$782,S$11)+'СЕТ СН'!$F$9+СВЦЭМ!$D$10+'СЕТ СН'!$F$6-'СЕТ СН'!$F$19</f>
        <v>1270.65144194</v>
      </c>
      <c r="T33" s="36">
        <f>SUMIFS(СВЦЭМ!$C$39:$C$782,СВЦЭМ!$A$39:$A$782,$A33,СВЦЭМ!$B$39:$B$782,T$11)+'СЕТ СН'!$F$9+СВЦЭМ!$D$10+'СЕТ СН'!$F$6-'СЕТ СН'!$F$19</f>
        <v>1265.52435848</v>
      </c>
      <c r="U33" s="36">
        <f>SUMIFS(СВЦЭМ!$C$39:$C$782,СВЦЭМ!$A$39:$A$782,$A33,СВЦЭМ!$B$39:$B$782,U$11)+'СЕТ СН'!$F$9+СВЦЭМ!$D$10+'СЕТ СН'!$F$6-'СЕТ СН'!$F$19</f>
        <v>1279.2626435499999</v>
      </c>
      <c r="V33" s="36">
        <f>SUMIFS(СВЦЭМ!$C$39:$C$782,СВЦЭМ!$A$39:$A$782,$A33,СВЦЭМ!$B$39:$B$782,V$11)+'СЕТ СН'!$F$9+СВЦЭМ!$D$10+'СЕТ СН'!$F$6-'СЕТ СН'!$F$19</f>
        <v>1286.8936848200001</v>
      </c>
      <c r="W33" s="36">
        <f>SUMIFS(СВЦЭМ!$C$39:$C$782,СВЦЭМ!$A$39:$A$782,$A33,СВЦЭМ!$B$39:$B$782,W$11)+'СЕТ СН'!$F$9+СВЦЭМ!$D$10+'СЕТ СН'!$F$6-'СЕТ СН'!$F$19</f>
        <v>1297.8878516300001</v>
      </c>
      <c r="X33" s="36">
        <f>SUMIFS(СВЦЭМ!$C$39:$C$782,СВЦЭМ!$A$39:$A$782,$A33,СВЦЭМ!$B$39:$B$782,X$11)+'СЕТ СН'!$F$9+СВЦЭМ!$D$10+'СЕТ СН'!$F$6-'СЕТ СН'!$F$19</f>
        <v>1331.5047791699999</v>
      </c>
      <c r="Y33" s="36">
        <f>SUMIFS(СВЦЭМ!$C$39:$C$782,СВЦЭМ!$A$39:$A$782,$A33,СВЦЭМ!$B$39:$B$782,Y$11)+'СЕТ СН'!$F$9+СВЦЭМ!$D$10+'СЕТ СН'!$F$6-'СЕТ СН'!$F$19</f>
        <v>1361.95765076</v>
      </c>
    </row>
    <row r="34" spans="1:25" ht="15.75" x14ac:dyDescent="0.2">
      <c r="A34" s="35">
        <f t="shared" si="0"/>
        <v>44584</v>
      </c>
      <c r="B34" s="36">
        <f>SUMIFS(СВЦЭМ!$C$39:$C$782,СВЦЭМ!$A$39:$A$782,$A34,СВЦЭМ!$B$39:$B$782,B$11)+'СЕТ СН'!$F$9+СВЦЭМ!$D$10+'СЕТ СН'!$F$6-'СЕТ СН'!$F$19</f>
        <v>1398.9871360100001</v>
      </c>
      <c r="C34" s="36">
        <f>SUMIFS(СВЦЭМ!$C$39:$C$782,СВЦЭМ!$A$39:$A$782,$A34,СВЦЭМ!$B$39:$B$782,C$11)+'СЕТ СН'!$F$9+СВЦЭМ!$D$10+'СЕТ СН'!$F$6-'СЕТ СН'!$F$19</f>
        <v>1416.4769817599999</v>
      </c>
      <c r="D34" s="36">
        <f>SUMIFS(СВЦЭМ!$C$39:$C$782,СВЦЭМ!$A$39:$A$782,$A34,СВЦЭМ!$B$39:$B$782,D$11)+'СЕТ СН'!$F$9+СВЦЭМ!$D$10+'СЕТ СН'!$F$6-'СЕТ СН'!$F$19</f>
        <v>1426.0980876000001</v>
      </c>
      <c r="E34" s="36">
        <f>SUMIFS(СВЦЭМ!$C$39:$C$782,СВЦЭМ!$A$39:$A$782,$A34,СВЦЭМ!$B$39:$B$782,E$11)+'СЕТ СН'!$F$9+СВЦЭМ!$D$10+'СЕТ СН'!$F$6-'СЕТ СН'!$F$19</f>
        <v>1416.5063460599999</v>
      </c>
      <c r="F34" s="36">
        <f>SUMIFS(СВЦЭМ!$C$39:$C$782,СВЦЭМ!$A$39:$A$782,$A34,СВЦЭМ!$B$39:$B$782,F$11)+'СЕТ СН'!$F$9+СВЦЭМ!$D$10+'СЕТ СН'!$F$6-'СЕТ СН'!$F$19</f>
        <v>1433.7460398400001</v>
      </c>
      <c r="G34" s="36">
        <f>SUMIFS(СВЦЭМ!$C$39:$C$782,СВЦЭМ!$A$39:$A$782,$A34,СВЦЭМ!$B$39:$B$782,G$11)+'СЕТ СН'!$F$9+СВЦЭМ!$D$10+'СЕТ СН'!$F$6-'СЕТ СН'!$F$19</f>
        <v>1415.49135516</v>
      </c>
      <c r="H34" s="36">
        <f>SUMIFS(СВЦЭМ!$C$39:$C$782,СВЦЭМ!$A$39:$A$782,$A34,СВЦЭМ!$B$39:$B$782,H$11)+'СЕТ СН'!$F$9+СВЦЭМ!$D$10+'СЕТ СН'!$F$6-'СЕТ СН'!$F$19</f>
        <v>1379.77427173</v>
      </c>
      <c r="I34" s="36">
        <f>SUMIFS(СВЦЭМ!$C$39:$C$782,СВЦЭМ!$A$39:$A$782,$A34,СВЦЭМ!$B$39:$B$782,I$11)+'СЕТ СН'!$F$9+СВЦЭМ!$D$10+'СЕТ СН'!$F$6-'СЕТ СН'!$F$19</f>
        <v>1369.9387073600001</v>
      </c>
      <c r="J34" s="36">
        <f>SUMIFS(СВЦЭМ!$C$39:$C$782,СВЦЭМ!$A$39:$A$782,$A34,СВЦЭМ!$B$39:$B$782,J$11)+'СЕТ СН'!$F$9+СВЦЭМ!$D$10+'СЕТ СН'!$F$6-'СЕТ СН'!$F$19</f>
        <v>1308.99391384</v>
      </c>
      <c r="K34" s="36">
        <f>SUMIFS(СВЦЭМ!$C$39:$C$782,СВЦЭМ!$A$39:$A$782,$A34,СВЦЭМ!$B$39:$B$782,K$11)+'СЕТ СН'!$F$9+СВЦЭМ!$D$10+'СЕТ СН'!$F$6-'СЕТ СН'!$F$19</f>
        <v>1288.91212292</v>
      </c>
      <c r="L34" s="36">
        <f>SUMIFS(СВЦЭМ!$C$39:$C$782,СВЦЭМ!$A$39:$A$782,$A34,СВЦЭМ!$B$39:$B$782,L$11)+'СЕТ СН'!$F$9+СВЦЭМ!$D$10+'СЕТ СН'!$F$6-'СЕТ СН'!$F$19</f>
        <v>1307.3133760999999</v>
      </c>
      <c r="M34" s="36">
        <f>SUMIFS(СВЦЭМ!$C$39:$C$782,СВЦЭМ!$A$39:$A$782,$A34,СВЦЭМ!$B$39:$B$782,M$11)+'СЕТ СН'!$F$9+СВЦЭМ!$D$10+'СЕТ СН'!$F$6-'СЕТ СН'!$F$19</f>
        <v>1301.82782253</v>
      </c>
      <c r="N34" s="36">
        <f>SUMIFS(СВЦЭМ!$C$39:$C$782,СВЦЭМ!$A$39:$A$782,$A34,СВЦЭМ!$B$39:$B$782,N$11)+'СЕТ СН'!$F$9+СВЦЭМ!$D$10+'СЕТ СН'!$F$6-'СЕТ СН'!$F$19</f>
        <v>1336.7379973</v>
      </c>
      <c r="O34" s="36">
        <f>SUMIFS(СВЦЭМ!$C$39:$C$782,СВЦЭМ!$A$39:$A$782,$A34,СВЦЭМ!$B$39:$B$782,O$11)+'СЕТ СН'!$F$9+СВЦЭМ!$D$10+'СЕТ СН'!$F$6-'СЕТ СН'!$F$19</f>
        <v>1378.8453852600001</v>
      </c>
      <c r="P34" s="36">
        <f>SUMIFS(СВЦЭМ!$C$39:$C$782,СВЦЭМ!$A$39:$A$782,$A34,СВЦЭМ!$B$39:$B$782,P$11)+'СЕТ СН'!$F$9+СВЦЭМ!$D$10+'СЕТ СН'!$F$6-'СЕТ СН'!$F$19</f>
        <v>1376.2573520999999</v>
      </c>
      <c r="Q34" s="36">
        <f>SUMIFS(СВЦЭМ!$C$39:$C$782,СВЦЭМ!$A$39:$A$782,$A34,СВЦЭМ!$B$39:$B$782,Q$11)+'СЕТ СН'!$F$9+СВЦЭМ!$D$10+'СЕТ СН'!$F$6-'СЕТ СН'!$F$19</f>
        <v>1386.3051213000001</v>
      </c>
      <c r="R34" s="36">
        <f>SUMIFS(СВЦЭМ!$C$39:$C$782,СВЦЭМ!$A$39:$A$782,$A34,СВЦЭМ!$B$39:$B$782,R$11)+'СЕТ СН'!$F$9+СВЦЭМ!$D$10+'СЕТ СН'!$F$6-'СЕТ СН'!$F$19</f>
        <v>1369.28712283</v>
      </c>
      <c r="S34" s="36">
        <f>SUMIFS(СВЦЭМ!$C$39:$C$782,СВЦЭМ!$A$39:$A$782,$A34,СВЦЭМ!$B$39:$B$782,S$11)+'СЕТ СН'!$F$9+СВЦЭМ!$D$10+'СЕТ СН'!$F$6-'СЕТ СН'!$F$19</f>
        <v>1306.9086976599999</v>
      </c>
      <c r="T34" s="36">
        <f>SUMIFS(СВЦЭМ!$C$39:$C$782,СВЦЭМ!$A$39:$A$782,$A34,СВЦЭМ!$B$39:$B$782,T$11)+'СЕТ СН'!$F$9+СВЦЭМ!$D$10+'СЕТ СН'!$F$6-'СЕТ СН'!$F$19</f>
        <v>1290.01391294</v>
      </c>
      <c r="U34" s="36">
        <f>SUMIFS(СВЦЭМ!$C$39:$C$782,СВЦЭМ!$A$39:$A$782,$A34,СВЦЭМ!$B$39:$B$782,U$11)+'СЕТ СН'!$F$9+СВЦЭМ!$D$10+'СЕТ СН'!$F$6-'СЕТ СН'!$F$19</f>
        <v>1309.9255181999999</v>
      </c>
      <c r="V34" s="36">
        <f>SUMIFS(СВЦЭМ!$C$39:$C$782,СВЦЭМ!$A$39:$A$782,$A34,СВЦЭМ!$B$39:$B$782,V$11)+'СЕТ СН'!$F$9+СВЦЭМ!$D$10+'СЕТ СН'!$F$6-'СЕТ СН'!$F$19</f>
        <v>1333.56963668</v>
      </c>
      <c r="W34" s="36">
        <f>SUMIFS(СВЦЭМ!$C$39:$C$782,СВЦЭМ!$A$39:$A$782,$A34,СВЦЭМ!$B$39:$B$782,W$11)+'СЕТ СН'!$F$9+СВЦЭМ!$D$10+'СЕТ СН'!$F$6-'СЕТ СН'!$F$19</f>
        <v>1340.00262458</v>
      </c>
      <c r="X34" s="36">
        <f>SUMIFS(СВЦЭМ!$C$39:$C$782,СВЦЭМ!$A$39:$A$782,$A34,СВЦЭМ!$B$39:$B$782,X$11)+'СЕТ СН'!$F$9+СВЦЭМ!$D$10+'СЕТ СН'!$F$6-'СЕТ СН'!$F$19</f>
        <v>1374.90488396</v>
      </c>
      <c r="Y34" s="36">
        <f>SUMIFS(СВЦЭМ!$C$39:$C$782,СВЦЭМ!$A$39:$A$782,$A34,СВЦЭМ!$B$39:$B$782,Y$11)+'СЕТ СН'!$F$9+СВЦЭМ!$D$10+'СЕТ СН'!$F$6-'СЕТ СН'!$F$19</f>
        <v>1394.07124705</v>
      </c>
    </row>
    <row r="35" spans="1:25" ht="15.75" x14ac:dyDescent="0.2">
      <c r="A35" s="35">
        <f t="shared" si="0"/>
        <v>44585</v>
      </c>
      <c r="B35" s="36">
        <f>SUMIFS(СВЦЭМ!$C$39:$C$782,СВЦЭМ!$A$39:$A$782,$A35,СВЦЭМ!$B$39:$B$782,B$11)+'СЕТ СН'!$F$9+СВЦЭМ!$D$10+'СЕТ СН'!$F$6-'СЕТ СН'!$F$19</f>
        <v>1432.35206801</v>
      </c>
      <c r="C35" s="36">
        <f>SUMIFS(СВЦЭМ!$C$39:$C$782,СВЦЭМ!$A$39:$A$782,$A35,СВЦЭМ!$B$39:$B$782,C$11)+'СЕТ СН'!$F$9+СВЦЭМ!$D$10+'СЕТ СН'!$F$6-'СЕТ СН'!$F$19</f>
        <v>1419.75773125</v>
      </c>
      <c r="D35" s="36">
        <f>SUMIFS(СВЦЭМ!$C$39:$C$782,СВЦЭМ!$A$39:$A$782,$A35,СВЦЭМ!$B$39:$B$782,D$11)+'СЕТ СН'!$F$9+СВЦЭМ!$D$10+'СЕТ СН'!$F$6-'СЕТ СН'!$F$19</f>
        <v>1417.21613817</v>
      </c>
      <c r="E35" s="36">
        <f>SUMIFS(СВЦЭМ!$C$39:$C$782,СВЦЭМ!$A$39:$A$782,$A35,СВЦЭМ!$B$39:$B$782,E$11)+'СЕТ СН'!$F$9+СВЦЭМ!$D$10+'СЕТ СН'!$F$6-'СЕТ СН'!$F$19</f>
        <v>1416.3703441</v>
      </c>
      <c r="F35" s="36">
        <f>SUMIFS(СВЦЭМ!$C$39:$C$782,СВЦЭМ!$A$39:$A$782,$A35,СВЦЭМ!$B$39:$B$782,F$11)+'СЕТ СН'!$F$9+СВЦЭМ!$D$10+'СЕТ СН'!$F$6-'СЕТ СН'!$F$19</f>
        <v>1410.0868470600001</v>
      </c>
      <c r="G35" s="36">
        <f>SUMIFS(СВЦЭМ!$C$39:$C$782,СВЦЭМ!$A$39:$A$782,$A35,СВЦЭМ!$B$39:$B$782,G$11)+'СЕТ СН'!$F$9+СВЦЭМ!$D$10+'СЕТ СН'!$F$6-'СЕТ СН'!$F$19</f>
        <v>1371.3159098599999</v>
      </c>
      <c r="H35" s="36">
        <f>SUMIFS(СВЦЭМ!$C$39:$C$782,СВЦЭМ!$A$39:$A$782,$A35,СВЦЭМ!$B$39:$B$782,H$11)+'СЕТ СН'!$F$9+СВЦЭМ!$D$10+'СЕТ СН'!$F$6-'СЕТ СН'!$F$19</f>
        <v>1307.80256291</v>
      </c>
      <c r="I35" s="36">
        <f>SUMIFS(СВЦЭМ!$C$39:$C$782,СВЦЭМ!$A$39:$A$782,$A35,СВЦЭМ!$B$39:$B$782,I$11)+'СЕТ СН'!$F$9+СВЦЭМ!$D$10+'СЕТ СН'!$F$6-'СЕТ СН'!$F$19</f>
        <v>1311.1485087999999</v>
      </c>
      <c r="J35" s="36">
        <f>SUMIFS(СВЦЭМ!$C$39:$C$782,СВЦЭМ!$A$39:$A$782,$A35,СВЦЭМ!$B$39:$B$782,J$11)+'СЕТ СН'!$F$9+СВЦЭМ!$D$10+'СЕТ СН'!$F$6-'СЕТ СН'!$F$19</f>
        <v>1297.72186201</v>
      </c>
      <c r="K35" s="36">
        <f>SUMIFS(СВЦЭМ!$C$39:$C$782,СВЦЭМ!$A$39:$A$782,$A35,СВЦЭМ!$B$39:$B$782,K$11)+'СЕТ СН'!$F$9+СВЦЭМ!$D$10+'СЕТ СН'!$F$6-'СЕТ СН'!$F$19</f>
        <v>1305.2296162</v>
      </c>
      <c r="L35" s="36">
        <f>SUMIFS(СВЦЭМ!$C$39:$C$782,СВЦЭМ!$A$39:$A$782,$A35,СВЦЭМ!$B$39:$B$782,L$11)+'СЕТ СН'!$F$9+СВЦЭМ!$D$10+'СЕТ СН'!$F$6-'СЕТ СН'!$F$19</f>
        <v>1321.80751633</v>
      </c>
      <c r="M35" s="36">
        <f>SUMIFS(СВЦЭМ!$C$39:$C$782,СВЦЭМ!$A$39:$A$782,$A35,СВЦЭМ!$B$39:$B$782,M$11)+'СЕТ СН'!$F$9+СВЦЭМ!$D$10+'СЕТ СН'!$F$6-'СЕТ СН'!$F$19</f>
        <v>1335.7555851899999</v>
      </c>
      <c r="N35" s="36">
        <f>SUMIFS(СВЦЭМ!$C$39:$C$782,СВЦЭМ!$A$39:$A$782,$A35,СВЦЭМ!$B$39:$B$782,N$11)+'СЕТ СН'!$F$9+СВЦЭМ!$D$10+'СЕТ СН'!$F$6-'СЕТ СН'!$F$19</f>
        <v>1351.6726230900001</v>
      </c>
      <c r="O35" s="36">
        <f>SUMIFS(СВЦЭМ!$C$39:$C$782,СВЦЭМ!$A$39:$A$782,$A35,СВЦЭМ!$B$39:$B$782,O$11)+'СЕТ СН'!$F$9+СВЦЭМ!$D$10+'СЕТ СН'!$F$6-'СЕТ СН'!$F$19</f>
        <v>1390.4256325199999</v>
      </c>
      <c r="P35" s="36">
        <f>SUMIFS(СВЦЭМ!$C$39:$C$782,СВЦЭМ!$A$39:$A$782,$A35,СВЦЭМ!$B$39:$B$782,P$11)+'СЕТ СН'!$F$9+СВЦЭМ!$D$10+'СЕТ СН'!$F$6-'СЕТ СН'!$F$19</f>
        <v>1394.2416346499999</v>
      </c>
      <c r="Q35" s="36">
        <f>SUMIFS(СВЦЭМ!$C$39:$C$782,СВЦЭМ!$A$39:$A$782,$A35,СВЦЭМ!$B$39:$B$782,Q$11)+'СЕТ СН'!$F$9+СВЦЭМ!$D$10+'СЕТ СН'!$F$6-'СЕТ СН'!$F$19</f>
        <v>1401.1957787399999</v>
      </c>
      <c r="R35" s="36">
        <f>SUMIFS(СВЦЭМ!$C$39:$C$782,СВЦЭМ!$A$39:$A$782,$A35,СВЦЭМ!$B$39:$B$782,R$11)+'СЕТ СН'!$F$9+СВЦЭМ!$D$10+'СЕТ СН'!$F$6-'СЕТ СН'!$F$19</f>
        <v>1362.97687931</v>
      </c>
      <c r="S35" s="36">
        <f>SUMIFS(СВЦЭМ!$C$39:$C$782,СВЦЭМ!$A$39:$A$782,$A35,СВЦЭМ!$B$39:$B$782,S$11)+'СЕТ СН'!$F$9+СВЦЭМ!$D$10+'СЕТ СН'!$F$6-'СЕТ СН'!$F$19</f>
        <v>1314.4004078099999</v>
      </c>
      <c r="T35" s="36">
        <f>SUMIFS(СВЦЭМ!$C$39:$C$782,СВЦЭМ!$A$39:$A$782,$A35,СВЦЭМ!$B$39:$B$782,T$11)+'СЕТ СН'!$F$9+СВЦЭМ!$D$10+'СЕТ СН'!$F$6-'СЕТ СН'!$F$19</f>
        <v>1309.3073990099999</v>
      </c>
      <c r="U35" s="36">
        <f>SUMIFS(СВЦЭМ!$C$39:$C$782,СВЦЭМ!$A$39:$A$782,$A35,СВЦЭМ!$B$39:$B$782,U$11)+'СЕТ СН'!$F$9+СВЦЭМ!$D$10+'СЕТ СН'!$F$6-'СЕТ СН'!$F$19</f>
        <v>1316.0422567600001</v>
      </c>
      <c r="V35" s="36">
        <f>SUMIFS(СВЦЭМ!$C$39:$C$782,СВЦЭМ!$A$39:$A$782,$A35,СВЦЭМ!$B$39:$B$782,V$11)+'СЕТ СН'!$F$9+СВЦЭМ!$D$10+'СЕТ СН'!$F$6-'СЕТ СН'!$F$19</f>
        <v>1330.21775544</v>
      </c>
      <c r="W35" s="36">
        <f>SUMIFS(СВЦЭМ!$C$39:$C$782,СВЦЭМ!$A$39:$A$782,$A35,СВЦЭМ!$B$39:$B$782,W$11)+'СЕТ СН'!$F$9+СВЦЭМ!$D$10+'СЕТ СН'!$F$6-'СЕТ СН'!$F$19</f>
        <v>1340.39762597</v>
      </c>
      <c r="X35" s="36">
        <f>SUMIFS(СВЦЭМ!$C$39:$C$782,СВЦЭМ!$A$39:$A$782,$A35,СВЦЭМ!$B$39:$B$782,X$11)+'СЕТ СН'!$F$9+СВЦЭМ!$D$10+'СЕТ СН'!$F$6-'СЕТ СН'!$F$19</f>
        <v>1364.7522978699999</v>
      </c>
      <c r="Y35" s="36">
        <f>SUMIFS(СВЦЭМ!$C$39:$C$782,СВЦЭМ!$A$39:$A$782,$A35,СВЦЭМ!$B$39:$B$782,Y$11)+'СЕТ СН'!$F$9+СВЦЭМ!$D$10+'СЕТ СН'!$F$6-'СЕТ СН'!$F$19</f>
        <v>1387.42778512</v>
      </c>
    </row>
    <row r="36" spans="1:25" ht="15.75" x14ac:dyDescent="0.2">
      <c r="A36" s="35">
        <f t="shared" si="0"/>
        <v>44586</v>
      </c>
      <c r="B36" s="36">
        <f>SUMIFS(СВЦЭМ!$C$39:$C$782,СВЦЭМ!$A$39:$A$782,$A36,СВЦЭМ!$B$39:$B$782,B$11)+'СЕТ СН'!$F$9+СВЦЭМ!$D$10+'СЕТ СН'!$F$6-'СЕТ СН'!$F$19</f>
        <v>1376.7144008600001</v>
      </c>
      <c r="C36" s="36">
        <f>SUMIFS(СВЦЭМ!$C$39:$C$782,СВЦЭМ!$A$39:$A$782,$A36,СВЦЭМ!$B$39:$B$782,C$11)+'СЕТ СН'!$F$9+СВЦЭМ!$D$10+'СЕТ СН'!$F$6-'СЕТ СН'!$F$19</f>
        <v>1408.7673902700001</v>
      </c>
      <c r="D36" s="36">
        <f>SUMIFS(СВЦЭМ!$C$39:$C$782,СВЦЭМ!$A$39:$A$782,$A36,СВЦЭМ!$B$39:$B$782,D$11)+'СЕТ СН'!$F$9+СВЦЭМ!$D$10+'СЕТ СН'!$F$6-'СЕТ СН'!$F$19</f>
        <v>1434.6983666599999</v>
      </c>
      <c r="E36" s="36">
        <f>SUMIFS(СВЦЭМ!$C$39:$C$782,СВЦЭМ!$A$39:$A$782,$A36,СВЦЭМ!$B$39:$B$782,E$11)+'СЕТ СН'!$F$9+СВЦЭМ!$D$10+'СЕТ СН'!$F$6-'СЕТ СН'!$F$19</f>
        <v>1433.6418952700001</v>
      </c>
      <c r="F36" s="36">
        <f>SUMIFS(СВЦЭМ!$C$39:$C$782,СВЦЭМ!$A$39:$A$782,$A36,СВЦЭМ!$B$39:$B$782,F$11)+'СЕТ СН'!$F$9+СВЦЭМ!$D$10+'СЕТ СН'!$F$6-'СЕТ СН'!$F$19</f>
        <v>1423.1325097500001</v>
      </c>
      <c r="G36" s="36">
        <f>SUMIFS(СВЦЭМ!$C$39:$C$782,СВЦЭМ!$A$39:$A$782,$A36,СВЦЭМ!$B$39:$B$782,G$11)+'СЕТ СН'!$F$9+СВЦЭМ!$D$10+'СЕТ СН'!$F$6-'СЕТ СН'!$F$19</f>
        <v>1381.6225191000001</v>
      </c>
      <c r="H36" s="36">
        <f>SUMIFS(СВЦЭМ!$C$39:$C$782,СВЦЭМ!$A$39:$A$782,$A36,СВЦЭМ!$B$39:$B$782,H$11)+'СЕТ СН'!$F$9+СВЦЭМ!$D$10+'СЕТ СН'!$F$6-'СЕТ СН'!$F$19</f>
        <v>1304.7242712</v>
      </c>
      <c r="I36" s="36">
        <f>SUMIFS(СВЦЭМ!$C$39:$C$782,СВЦЭМ!$A$39:$A$782,$A36,СВЦЭМ!$B$39:$B$782,I$11)+'СЕТ СН'!$F$9+СВЦЭМ!$D$10+'СЕТ СН'!$F$6-'СЕТ СН'!$F$19</f>
        <v>1286.0416861399999</v>
      </c>
      <c r="J36" s="36">
        <f>SUMIFS(СВЦЭМ!$C$39:$C$782,СВЦЭМ!$A$39:$A$782,$A36,СВЦЭМ!$B$39:$B$782,J$11)+'СЕТ СН'!$F$9+СВЦЭМ!$D$10+'СЕТ СН'!$F$6-'СЕТ СН'!$F$19</f>
        <v>1272.6712180500001</v>
      </c>
      <c r="K36" s="36">
        <f>SUMIFS(СВЦЭМ!$C$39:$C$782,СВЦЭМ!$A$39:$A$782,$A36,СВЦЭМ!$B$39:$B$782,K$11)+'СЕТ СН'!$F$9+СВЦЭМ!$D$10+'СЕТ СН'!$F$6-'СЕТ СН'!$F$19</f>
        <v>1273.7715612100001</v>
      </c>
      <c r="L36" s="36">
        <f>SUMIFS(СВЦЭМ!$C$39:$C$782,СВЦЭМ!$A$39:$A$782,$A36,СВЦЭМ!$B$39:$B$782,L$11)+'СЕТ СН'!$F$9+СВЦЭМ!$D$10+'СЕТ СН'!$F$6-'СЕТ СН'!$F$19</f>
        <v>1281.1973853899999</v>
      </c>
      <c r="M36" s="36">
        <f>SUMIFS(СВЦЭМ!$C$39:$C$782,СВЦЭМ!$A$39:$A$782,$A36,СВЦЭМ!$B$39:$B$782,M$11)+'СЕТ СН'!$F$9+СВЦЭМ!$D$10+'СЕТ СН'!$F$6-'СЕТ СН'!$F$19</f>
        <v>1298.1798301000001</v>
      </c>
      <c r="N36" s="36">
        <f>SUMIFS(СВЦЭМ!$C$39:$C$782,СВЦЭМ!$A$39:$A$782,$A36,СВЦЭМ!$B$39:$B$782,N$11)+'СЕТ СН'!$F$9+СВЦЭМ!$D$10+'СЕТ СН'!$F$6-'СЕТ СН'!$F$19</f>
        <v>1319.7431340099999</v>
      </c>
      <c r="O36" s="36">
        <f>SUMIFS(СВЦЭМ!$C$39:$C$782,СВЦЭМ!$A$39:$A$782,$A36,СВЦЭМ!$B$39:$B$782,O$11)+'СЕТ СН'!$F$9+СВЦЭМ!$D$10+'СЕТ СН'!$F$6-'СЕТ СН'!$F$19</f>
        <v>1360.23095734</v>
      </c>
      <c r="P36" s="36">
        <f>SUMIFS(СВЦЭМ!$C$39:$C$782,СВЦЭМ!$A$39:$A$782,$A36,СВЦЭМ!$B$39:$B$782,P$11)+'СЕТ СН'!$F$9+СВЦЭМ!$D$10+'СЕТ СН'!$F$6-'СЕТ СН'!$F$19</f>
        <v>1364.0484200200001</v>
      </c>
      <c r="Q36" s="36">
        <f>SUMIFS(СВЦЭМ!$C$39:$C$782,СВЦЭМ!$A$39:$A$782,$A36,СВЦЭМ!$B$39:$B$782,Q$11)+'СЕТ СН'!$F$9+СВЦЭМ!$D$10+'СЕТ СН'!$F$6-'СЕТ СН'!$F$19</f>
        <v>1360.0351399799999</v>
      </c>
      <c r="R36" s="36">
        <f>SUMIFS(СВЦЭМ!$C$39:$C$782,СВЦЭМ!$A$39:$A$782,$A36,СВЦЭМ!$B$39:$B$782,R$11)+'СЕТ СН'!$F$9+СВЦЭМ!$D$10+'СЕТ СН'!$F$6-'СЕТ СН'!$F$19</f>
        <v>1321.3098933799999</v>
      </c>
      <c r="S36" s="36">
        <f>SUMIFS(СВЦЭМ!$C$39:$C$782,СВЦЭМ!$A$39:$A$782,$A36,СВЦЭМ!$B$39:$B$782,S$11)+'СЕТ СН'!$F$9+СВЦЭМ!$D$10+'СЕТ СН'!$F$6-'СЕТ СН'!$F$19</f>
        <v>1275.21753571</v>
      </c>
      <c r="T36" s="36">
        <f>SUMIFS(СВЦЭМ!$C$39:$C$782,СВЦЭМ!$A$39:$A$782,$A36,СВЦЭМ!$B$39:$B$782,T$11)+'СЕТ СН'!$F$9+СВЦЭМ!$D$10+'СЕТ СН'!$F$6-'СЕТ СН'!$F$19</f>
        <v>1273.93657904</v>
      </c>
      <c r="U36" s="36">
        <f>SUMIFS(СВЦЭМ!$C$39:$C$782,СВЦЭМ!$A$39:$A$782,$A36,СВЦЭМ!$B$39:$B$782,U$11)+'СЕТ СН'!$F$9+СВЦЭМ!$D$10+'СЕТ СН'!$F$6-'СЕТ СН'!$F$19</f>
        <v>1287.35537052</v>
      </c>
      <c r="V36" s="36">
        <f>SUMIFS(СВЦЭМ!$C$39:$C$782,СВЦЭМ!$A$39:$A$782,$A36,СВЦЭМ!$B$39:$B$782,V$11)+'СЕТ СН'!$F$9+СВЦЭМ!$D$10+'СЕТ СН'!$F$6-'СЕТ СН'!$F$19</f>
        <v>1303.9416339300001</v>
      </c>
      <c r="W36" s="36">
        <f>SUMIFS(СВЦЭМ!$C$39:$C$782,СВЦЭМ!$A$39:$A$782,$A36,СВЦЭМ!$B$39:$B$782,W$11)+'СЕТ СН'!$F$9+СВЦЭМ!$D$10+'СЕТ СН'!$F$6-'СЕТ СН'!$F$19</f>
        <v>1314.5549245100001</v>
      </c>
      <c r="X36" s="36">
        <f>SUMIFS(СВЦЭМ!$C$39:$C$782,СВЦЭМ!$A$39:$A$782,$A36,СВЦЭМ!$B$39:$B$782,X$11)+'СЕТ СН'!$F$9+СВЦЭМ!$D$10+'СЕТ СН'!$F$6-'СЕТ СН'!$F$19</f>
        <v>1334.1895964099999</v>
      </c>
      <c r="Y36" s="36">
        <f>SUMIFS(СВЦЭМ!$C$39:$C$782,СВЦЭМ!$A$39:$A$782,$A36,СВЦЭМ!$B$39:$B$782,Y$11)+'СЕТ СН'!$F$9+СВЦЭМ!$D$10+'СЕТ СН'!$F$6-'СЕТ СН'!$F$19</f>
        <v>1373.2801389599999</v>
      </c>
    </row>
    <row r="37" spans="1:25" ht="15.75" x14ac:dyDescent="0.2">
      <c r="A37" s="35">
        <f t="shared" si="0"/>
        <v>44587</v>
      </c>
      <c r="B37" s="36">
        <f>SUMIFS(СВЦЭМ!$C$39:$C$782,СВЦЭМ!$A$39:$A$782,$A37,СВЦЭМ!$B$39:$B$782,B$11)+'СЕТ СН'!$F$9+СВЦЭМ!$D$10+'СЕТ СН'!$F$6-'СЕТ СН'!$F$19</f>
        <v>1328.6347657900001</v>
      </c>
      <c r="C37" s="36">
        <f>SUMIFS(СВЦЭМ!$C$39:$C$782,СВЦЭМ!$A$39:$A$782,$A37,СВЦЭМ!$B$39:$B$782,C$11)+'СЕТ СН'!$F$9+СВЦЭМ!$D$10+'СЕТ СН'!$F$6-'СЕТ СН'!$F$19</f>
        <v>1382.47166849</v>
      </c>
      <c r="D37" s="36">
        <f>SUMIFS(СВЦЭМ!$C$39:$C$782,СВЦЭМ!$A$39:$A$782,$A37,СВЦЭМ!$B$39:$B$782,D$11)+'СЕТ СН'!$F$9+СВЦЭМ!$D$10+'СЕТ СН'!$F$6-'СЕТ СН'!$F$19</f>
        <v>1408.76560432</v>
      </c>
      <c r="E37" s="36">
        <f>SUMIFS(СВЦЭМ!$C$39:$C$782,СВЦЭМ!$A$39:$A$782,$A37,СВЦЭМ!$B$39:$B$782,E$11)+'СЕТ СН'!$F$9+СВЦЭМ!$D$10+'СЕТ СН'!$F$6-'СЕТ СН'!$F$19</f>
        <v>1414.94721525</v>
      </c>
      <c r="F37" s="36">
        <f>SUMIFS(СВЦЭМ!$C$39:$C$782,СВЦЭМ!$A$39:$A$782,$A37,СВЦЭМ!$B$39:$B$782,F$11)+'СЕТ СН'!$F$9+СВЦЭМ!$D$10+'СЕТ СН'!$F$6-'СЕТ СН'!$F$19</f>
        <v>1404.12554735</v>
      </c>
      <c r="G37" s="36">
        <f>SUMIFS(СВЦЭМ!$C$39:$C$782,СВЦЭМ!$A$39:$A$782,$A37,СВЦЭМ!$B$39:$B$782,G$11)+'СЕТ СН'!$F$9+СВЦЭМ!$D$10+'СЕТ СН'!$F$6-'СЕТ СН'!$F$19</f>
        <v>1364.85168585</v>
      </c>
      <c r="H37" s="36">
        <f>SUMIFS(СВЦЭМ!$C$39:$C$782,СВЦЭМ!$A$39:$A$782,$A37,СВЦЭМ!$B$39:$B$782,H$11)+'СЕТ СН'!$F$9+СВЦЭМ!$D$10+'СЕТ СН'!$F$6-'СЕТ СН'!$F$19</f>
        <v>1310.7519480999999</v>
      </c>
      <c r="I37" s="36">
        <f>SUMIFS(СВЦЭМ!$C$39:$C$782,СВЦЭМ!$A$39:$A$782,$A37,СВЦЭМ!$B$39:$B$782,I$11)+'СЕТ СН'!$F$9+СВЦЭМ!$D$10+'СЕТ СН'!$F$6-'СЕТ СН'!$F$19</f>
        <v>1310.9910110200001</v>
      </c>
      <c r="J37" s="36">
        <f>SUMIFS(СВЦЭМ!$C$39:$C$782,СВЦЭМ!$A$39:$A$782,$A37,СВЦЭМ!$B$39:$B$782,J$11)+'СЕТ СН'!$F$9+СВЦЭМ!$D$10+'СЕТ СН'!$F$6-'СЕТ СН'!$F$19</f>
        <v>1299.6403088100001</v>
      </c>
      <c r="K37" s="36">
        <f>SUMIFS(СВЦЭМ!$C$39:$C$782,СВЦЭМ!$A$39:$A$782,$A37,СВЦЭМ!$B$39:$B$782,K$11)+'СЕТ СН'!$F$9+СВЦЭМ!$D$10+'СЕТ СН'!$F$6-'СЕТ СН'!$F$19</f>
        <v>1288.89811513</v>
      </c>
      <c r="L37" s="36">
        <f>SUMIFS(СВЦЭМ!$C$39:$C$782,СВЦЭМ!$A$39:$A$782,$A37,СВЦЭМ!$B$39:$B$782,L$11)+'СЕТ СН'!$F$9+СВЦЭМ!$D$10+'СЕТ СН'!$F$6-'СЕТ СН'!$F$19</f>
        <v>1301.87954883</v>
      </c>
      <c r="M37" s="36">
        <f>SUMIFS(СВЦЭМ!$C$39:$C$782,СВЦЭМ!$A$39:$A$782,$A37,СВЦЭМ!$B$39:$B$782,M$11)+'СЕТ СН'!$F$9+СВЦЭМ!$D$10+'СЕТ СН'!$F$6-'СЕТ СН'!$F$19</f>
        <v>1307.68619457</v>
      </c>
      <c r="N37" s="36">
        <f>SUMIFS(СВЦЭМ!$C$39:$C$782,СВЦЭМ!$A$39:$A$782,$A37,СВЦЭМ!$B$39:$B$782,N$11)+'СЕТ СН'!$F$9+СВЦЭМ!$D$10+'СЕТ СН'!$F$6-'СЕТ СН'!$F$19</f>
        <v>1329.17221268</v>
      </c>
      <c r="O37" s="36">
        <f>SUMIFS(СВЦЭМ!$C$39:$C$782,СВЦЭМ!$A$39:$A$782,$A37,СВЦЭМ!$B$39:$B$782,O$11)+'СЕТ СН'!$F$9+СВЦЭМ!$D$10+'СЕТ СН'!$F$6-'СЕТ СН'!$F$19</f>
        <v>1362.5157333899999</v>
      </c>
      <c r="P37" s="36">
        <f>SUMIFS(СВЦЭМ!$C$39:$C$782,СВЦЭМ!$A$39:$A$782,$A37,СВЦЭМ!$B$39:$B$782,P$11)+'СЕТ СН'!$F$9+СВЦЭМ!$D$10+'СЕТ СН'!$F$6-'СЕТ СН'!$F$19</f>
        <v>1366.0301345299999</v>
      </c>
      <c r="Q37" s="36">
        <f>SUMIFS(СВЦЭМ!$C$39:$C$782,СВЦЭМ!$A$39:$A$782,$A37,СВЦЭМ!$B$39:$B$782,Q$11)+'СЕТ СН'!$F$9+СВЦЭМ!$D$10+'СЕТ СН'!$F$6-'СЕТ СН'!$F$19</f>
        <v>1372.5868090700001</v>
      </c>
      <c r="R37" s="36">
        <f>SUMIFS(СВЦЭМ!$C$39:$C$782,СВЦЭМ!$A$39:$A$782,$A37,СВЦЭМ!$B$39:$B$782,R$11)+'СЕТ СН'!$F$9+СВЦЭМ!$D$10+'СЕТ СН'!$F$6-'СЕТ СН'!$F$19</f>
        <v>1334.5207714400001</v>
      </c>
      <c r="S37" s="36">
        <f>SUMIFS(СВЦЭМ!$C$39:$C$782,СВЦЭМ!$A$39:$A$782,$A37,СВЦЭМ!$B$39:$B$782,S$11)+'СЕТ СН'!$F$9+СВЦЭМ!$D$10+'СЕТ СН'!$F$6-'СЕТ СН'!$F$19</f>
        <v>1304.81172427</v>
      </c>
      <c r="T37" s="36">
        <f>SUMIFS(СВЦЭМ!$C$39:$C$782,СВЦЭМ!$A$39:$A$782,$A37,СВЦЭМ!$B$39:$B$782,T$11)+'СЕТ СН'!$F$9+СВЦЭМ!$D$10+'СЕТ СН'!$F$6-'СЕТ СН'!$F$19</f>
        <v>1305.2433530400001</v>
      </c>
      <c r="U37" s="36">
        <f>SUMIFS(СВЦЭМ!$C$39:$C$782,СВЦЭМ!$A$39:$A$782,$A37,СВЦЭМ!$B$39:$B$782,U$11)+'СЕТ СН'!$F$9+СВЦЭМ!$D$10+'СЕТ СН'!$F$6-'СЕТ СН'!$F$19</f>
        <v>1300.8622301800001</v>
      </c>
      <c r="V37" s="36">
        <f>SUMIFS(СВЦЭМ!$C$39:$C$782,СВЦЭМ!$A$39:$A$782,$A37,СВЦЭМ!$B$39:$B$782,V$11)+'СЕТ СН'!$F$9+СВЦЭМ!$D$10+'СЕТ СН'!$F$6-'СЕТ СН'!$F$19</f>
        <v>1316.14619251</v>
      </c>
      <c r="W37" s="36">
        <f>SUMIFS(СВЦЭМ!$C$39:$C$782,СВЦЭМ!$A$39:$A$782,$A37,СВЦЭМ!$B$39:$B$782,W$11)+'СЕТ СН'!$F$9+СВЦЭМ!$D$10+'СЕТ СН'!$F$6-'СЕТ СН'!$F$19</f>
        <v>1346.5009575500001</v>
      </c>
      <c r="X37" s="36">
        <f>SUMIFS(СВЦЭМ!$C$39:$C$782,СВЦЭМ!$A$39:$A$782,$A37,СВЦЭМ!$B$39:$B$782,X$11)+'СЕТ СН'!$F$9+СВЦЭМ!$D$10+'СЕТ СН'!$F$6-'СЕТ СН'!$F$19</f>
        <v>1367.3949066600001</v>
      </c>
      <c r="Y37" s="36">
        <f>SUMIFS(СВЦЭМ!$C$39:$C$782,СВЦЭМ!$A$39:$A$782,$A37,СВЦЭМ!$B$39:$B$782,Y$11)+'СЕТ СН'!$F$9+СВЦЭМ!$D$10+'СЕТ СН'!$F$6-'СЕТ СН'!$F$19</f>
        <v>1375.31371173</v>
      </c>
    </row>
    <row r="38" spans="1:25" ht="15.75" x14ac:dyDescent="0.2">
      <c r="A38" s="35">
        <f t="shared" si="0"/>
        <v>44588</v>
      </c>
      <c r="B38" s="36">
        <f>SUMIFS(СВЦЭМ!$C$39:$C$782,СВЦЭМ!$A$39:$A$782,$A38,СВЦЭМ!$B$39:$B$782,B$11)+'СЕТ СН'!$F$9+СВЦЭМ!$D$10+'СЕТ СН'!$F$6-'СЕТ СН'!$F$19</f>
        <v>1394.03779476</v>
      </c>
      <c r="C38" s="36">
        <f>SUMIFS(СВЦЭМ!$C$39:$C$782,СВЦЭМ!$A$39:$A$782,$A38,СВЦЭМ!$B$39:$B$782,C$11)+'СЕТ СН'!$F$9+СВЦЭМ!$D$10+'СЕТ СН'!$F$6-'СЕТ СН'!$F$19</f>
        <v>1421.2291763400001</v>
      </c>
      <c r="D38" s="36">
        <f>SUMIFS(СВЦЭМ!$C$39:$C$782,СВЦЭМ!$A$39:$A$782,$A38,СВЦЭМ!$B$39:$B$782,D$11)+'СЕТ СН'!$F$9+СВЦЭМ!$D$10+'СЕТ СН'!$F$6-'СЕТ СН'!$F$19</f>
        <v>1435.80397507</v>
      </c>
      <c r="E38" s="36">
        <f>SUMIFS(СВЦЭМ!$C$39:$C$782,СВЦЭМ!$A$39:$A$782,$A38,СВЦЭМ!$B$39:$B$782,E$11)+'СЕТ СН'!$F$9+СВЦЭМ!$D$10+'СЕТ СН'!$F$6-'СЕТ СН'!$F$19</f>
        <v>1440.0366525899999</v>
      </c>
      <c r="F38" s="36">
        <f>SUMIFS(СВЦЭМ!$C$39:$C$782,СВЦЭМ!$A$39:$A$782,$A38,СВЦЭМ!$B$39:$B$782,F$11)+'СЕТ СН'!$F$9+СВЦЭМ!$D$10+'СЕТ СН'!$F$6-'СЕТ СН'!$F$19</f>
        <v>1421.9424762900001</v>
      </c>
      <c r="G38" s="36">
        <f>SUMIFS(СВЦЭМ!$C$39:$C$782,СВЦЭМ!$A$39:$A$782,$A38,СВЦЭМ!$B$39:$B$782,G$11)+'СЕТ СН'!$F$9+СВЦЭМ!$D$10+'СЕТ СН'!$F$6-'СЕТ СН'!$F$19</f>
        <v>1382.01097749</v>
      </c>
      <c r="H38" s="36">
        <f>SUMIFS(СВЦЭМ!$C$39:$C$782,СВЦЭМ!$A$39:$A$782,$A38,СВЦЭМ!$B$39:$B$782,H$11)+'СЕТ СН'!$F$9+СВЦЭМ!$D$10+'СЕТ СН'!$F$6-'СЕТ СН'!$F$19</f>
        <v>1324.7344664</v>
      </c>
      <c r="I38" s="36">
        <f>SUMIFS(СВЦЭМ!$C$39:$C$782,СВЦЭМ!$A$39:$A$782,$A38,СВЦЭМ!$B$39:$B$782,I$11)+'СЕТ СН'!$F$9+СВЦЭМ!$D$10+'СЕТ СН'!$F$6-'СЕТ СН'!$F$19</f>
        <v>1305.90508907</v>
      </c>
      <c r="J38" s="36">
        <f>SUMIFS(СВЦЭМ!$C$39:$C$782,СВЦЭМ!$A$39:$A$782,$A38,СВЦЭМ!$B$39:$B$782,J$11)+'СЕТ СН'!$F$9+СВЦЭМ!$D$10+'СЕТ СН'!$F$6-'СЕТ СН'!$F$19</f>
        <v>1294.5868499400001</v>
      </c>
      <c r="K38" s="36">
        <f>SUMIFS(СВЦЭМ!$C$39:$C$782,СВЦЭМ!$A$39:$A$782,$A38,СВЦЭМ!$B$39:$B$782,K$11)+'СЕТ СН'!$F$9+СВЦЭМ!$D$10+'СЕТ СН'!$F$6-'СЕТ СН'!$F$19</f>
        <v>1299.3193654900001</v>
      </c>
      <c r="L38" s="36">
        <f>SUMIFS(СВЦЭМ!$C$39:$C$782,СВЦЭМ!$A$39:$A$782,$A38,СВЦЭМ!$B$39:$B$782,L$11)+'СЕТ СН'!$F$9+СВЦЭМ!$D$10+'СЕТ СН'!$F$6-'СЕТ СН'!$F$19</f>
        <v>1327.5083854</v>
      </c>
      <c r="M38" s="36">
        <f>SUMIFS(СВЦЭМ!$C$39:$C$782,СВЦЭМ!$A$39:$A$782,$A38,СВЦЭМ!$B$39:$B$782,M$11)+'СЕТ СН'!$F$9+СВЦЭМ!$D$10+'СЕТ СН'!$F$6-'СЕТ СН'!$F$19</f>
        <v>1336.083523</v>
      </c>
      <c r="N38" s="36">
        <f>SUMIFS(СВЦЭМ!$C$39:$C$782,СВЦЭМ!$A$39:$A$782,$A38,СВЦЭМ!$B$39:$B$782,N$11)+'СЕТ СН'!$F$9+СВЦЭМ!$D$10+'СЕТ СН'!$F$6-'СЕТ СН'!$F$19</f>
        <v>1349.0508195100001</v>
      </c>
      <c r="O38" s="36">
        <f>SUMIFS(СВЦЭМ!$C$39:$C$782,СВЦЭМ!$A$39:$A$782,$A38,СВЦЭМ!$B$39:$B$782,O$11)+'СЕТ СН'!$F$9+СВЦЭМ!$D$10+'СЕТ СН'!$F$6-'СЕТ СН'!$F$19</f>
        <v>1401.53037326</v>
      </c>
      <c r="P38" s="36">
        <f>SUMIFS(СВЦЭМ!$C$39:$C$782,СВЦЭМ!$A$39:$A$782,$A38,СВЦЭМ!$B$39:$B$782,P$11)+'СЕТ СН'!$F$9+СВЦЭМ!$D$10+'СЕТ СН'!$F$6-'СЕТ СН'!$F$19</f>
        <v>1411.3056981</v>
      </c>
      <c r="Q38" s="36">
        <f>SUMIFS(СВЦЭМ!$C$39:$C$782,СВЦЭМ!$A$39:$A$782,$A38,СВЦЭМ!$B$39:$B$782,Q$11)+'СЕТ СН'!$F$9+СВЦЭМ!$D$10+'СЕТ СН'!$F$6-'СЕТ СН'!$F$19</f>
        <v>1418.68102669</v>
      </c>
      <c r="R38" s="36">
        <f>SUMIFS(СВЦЭМ!$C$39:$C$782,СВЦЭМ!$A$39:$A$782,$A38,СВЦЭМ!$B$39:$B$782,R$11)+'СЕТ СН'!$F$9+СВЦЭМ!$D$10+'СЕТ СН'!$F$6-'СЕТ СН'!$F$19</f>
        <v>1393.68435032</v>
      </c>
      <c r="S38" s="36">
        <f>SUMIFS(СВЦЭМ!$C$39:$C$782,СВЦЭМ!$A$39:$A$782,$A38,СВЦЭМ!$B$39:$B$782,S$11)+'СЕТ СН'!$F$9+СВЦЭМ!$D$10+'СЕТ СН'!$F$6-'СЕТ СН'!$F$19</f>
        <v>1352.2321962999999</v>
      </c>
      <c r="T38" s="36">
        <f>SUMIFS(СВЦЭМ!$C$39:$C$782,СВЦЭМ!$A$39:$A$782,$A38,СВЦЭМ!$B$39:$B$782,T$11)+'СЕТ СН'!$F$9+СВЦЭМ!$D$10+'СЕТ СН'!$F$6-'СЕТ СН'!$F$19</f>
        <v>1324.0611546099999</v>
      </c>
      <c r="U38" s="36">
        <f>SUMIFS(СВЦЭМ!$C$39:$C$782,СВЦЭМ!$A$39:$A$782,$A38,СВЦЭМ!$B$39:$B$782,U$11)+'СЕТ СН'!$F$9+СВЦЭМ!$D$10+'СЕТ СН'!$F$6-'СЕТ СН'!$F$19</f>
        <v>1327.86311935</v>
      </c>
      <c r="V38" s="36">
        <f>SUMIFS(СВЦЭМ!$C$39:$C$782,СВЦЭМ!$A$39:$A$782,$A38,СВЦЭМ!$B$39:$B$782,V$11)+'СЕТ СН'!$F$9+СВЦЭМ!$D$10+'СЕТ СН'!$F$6-'СЕТ СН'!$F$19</f>
        <v>1322.2045823200001</v>
      </c>
      <c r="W38" s="36">
        <f>SUMIFS(СВЦЭМ!$C$39:$C$782,СВЦЭМ!$A$39:$A$782,$A38,СВЦЭМ!$B$39:$B$782,W$11)+'СЕТ СН'!$F$9+СВЦЭМ!$D$10+'СЕТ СН'!$F$6-'СЕТ СН'!$F$19</f>
        <v>1330.06369913</v>
      </c>
      <c r="X38" s="36">
        <f>SUMIFS(СВЦЭМ!$C$39:$C$782,СВЦЭМ!$A$39:$A$782,$A38,СВЦЭМ!$B$39:$B$782,X$11)+'СЕТ СН'!$F$9+СВЦЭМ!$D$10+'СЕТ СН'!$F$6-'СЕТ СН'!$F$19</f>
        <v>1355.4825483899999</v>
      </c>
      <c r="Y38" s="36">
        <f>SUMIFS(СВЦЭМ!$C$39:$C$782,СВЦЭМ!$A$39:$A$782,$A38,СВЦЭМ!$B$39:$B$782,Y$11)+'СЕТ СН'!$F$9+СВЦЭМ!$D$10+'СЕТ СН'!$F$6-'СЕТ СН'!$F$19</f>
        <v>1384.9576012299999</v>
      </c>
    </row>
    <row r="39" spans="1:25" ht="15.75" x14ac:dyDescent="0.2">
      <c r="A39" s="35">
        <f t="shared" si="0"/>
        <v>44589</v>
      </c>
      <c r="B39" s="36">
        <f>SUMIFS(СВЦЭМ!$C$39:$C$782,СВЦЭМ!$A$39:$A$782,$A39,СВЦЭМ!$B$39:$B$782,B$11)+'СЕТ СН'!$F$9+СВЦЭМ!$D$10+'СЕТ СН'!$F$6-'СЕТ СН'!$F$19</f>
        <v>1392.9430507100001</v>
      </c>
      <c r="C39" s="36">
        <f>SUMIFS(СВЦЭМ!$C$39:$C$782,СВЦЭМ!$A$39:$A$782,$A39,СВЦЭМ!$B$39:$B$782,C$11)+'СЕТ СН'!$F$9+СВЦЭМ!$D$10+'СЕТ СН'!$F$6-'СЕТ СН'!$F$19</f>
        <v>1414.5627060700001</v>
      </c>
      <c r="D39" s="36">
        <f>SUMIFS(СВЦЭМ!$C$39:$C$782,СВЦЭМ!$A$39:$A$782,$A39,СВЦЭМ!$B$39:$B$782,D$11)+'СЕТ СН'!$F$9+СВЦЭМ!$D$10+'СЕТ СН'!$F$6-'СЕТ СН'!$F$19</f>
        <v>1438.50421355</v>
      </c>
      <c r="E39" s="36">
        <f>SUMIFS(СВЦЭМ!$C$39:$C$782,СВЦЭМ!$A$39:$A$782,$A39,СВЦЭМ!$B$39:$B$782,E$11)+'СЕТ СН'!$F$9+СВЦЭМ!$D$10+'СЕТ СН'!$F$6-'СЕТ СН'!$F$19</f>
        <v>1437.04203979</v>
      </c>
      <c r="F39" s="36">
        <f>SUMIFS(СВЦЭМ!$C$39:$C$782,СВЦЭМ!$A$39:$A$782,$A39,СВЦЭМ!$B$39:$B$782,F$11)+'СЕТ СН'!$F$9+СВЦЭМ!$D$10+'СЕТ СН'!$F$6-'СЕТ СН'!$F$19</f>
        <v>1412.18825382</v>
      </c>
      <c r="G39" s="36">
        <f>SUMIFS(СВЦЭМ!$C$39:$C$782,СВЦЭМ!$A$39:$A$782,$A39,СВЦЭМ!$B$39:$B$782,G$11)+'СЕТ СН'!$F$9+СВЦЭМ!$D$10+'СЕТ СН'!$F$6-'СЕТ СН'!$F$19</f>
        <v>1382.71824911</v>
      </c>
      <c r="H39" s="36">
        <f>SUMIFS(СВЦЭМ!$C$39:$C$782,СВЦЭМ!$A$39:$A$782,$A39,СВЦЭМ!$B$39:$B$782,H$11)+'СЕТ СН'!$F$9+СВЦЭМ!$D$10+'СЕТ СН'!$F$6-'СЕТ СН'!$F$19</f>
        <v>1336.3676571999999</v>
      </c>
      <c r="I39" s="36">
        <f>SUMIFS(СВЦЭМ!$C$39:$C$782,СВЦЭМ!$A$39:$A$782,$A39,СВЦЭМ!$B$39:$B$782,I$11)+'СЕТ СН'!$F$9+СВЦЭМ!$D$10+'СЕТ СН'!$F$6-'СЕТ СН'!$F$19</f>
        <v>1310.6604927400001</v>
      </c>
      <c r="J39" s="36">
        <f>SUMIFS(СВЦЭМ!$C$39:$C$782,СВЦЭМ!$A$39:$A$782,$A39,СВЦЭМ!$B$39:$B$782,J$11)+'СЕТ СН'!$F$9+СВЦЭМ!$D$10+'СЕТ СН'!$F$6-'СЕТ СН'!$F$19</f>
        <v>1305.4925719299999</v>
      </c>
      <c r="K39" s="36">
        <f>SUMIFS(СВЦЭМ!$C$39:$C$782,СВЦЭМ!$A$39:$A$782,$A39,СВЦЭМ!$B$39:$B$782,K$11)+'СЕТ СН'!$F$9+СВЦЭМ!$D$10+'СЕТ СН'!$F$6-'СЕТ СН'!$F$19</f>
        <v>1271.1247934600001</v>
      </c>
      <c r="L39" s="36">
        <f>SUMIFS(СВЦЭМ!$C$39:$C$782,СВЦЭМ!$A$39:$A$782,$A39,СВЦЭМ!$B$39:$B$782,L$11)+'СЕТ СН'!$F$9+СВЦЭМ!$D$10+'СЕТ СН'!$F$6-'СЕТ СН'!$F$19</f>
        <v>1282.68939611</v>
      </c>
      <c r="M39" s="36">
        <f>SUMIFS(СВЦЭМ!$C$39:$C$782,СВЦЭМ!$A$39:$A$782,$A39,СВЦЭМ!$B$39:$B$782,M$11)+'СЕТ СН'!$F$9+СВЦЭМ!$D$10+'СЕТ СН'!$F$6-'СЕТ СН'!$F$19</f>
        <v>1294.1893889800001</v>
      </c>
      <c r="N39" s="36">
        <f>SUMIFS(СВЦЭМ!$C$39:$C$782,СВЦЭМ!$A$39:$A$782,$A39,СВЦЭМ!$B$39:$B$782,N$11)+'СЕТ СН'!$F$9+СВЦЭМ!$D$10+'СЕТ СН'!$F$6-'СЕТ СН'!$F$19</f>
        <v>1323.7480248899999</v>
      </c>
      <c r="O39" s="36">
        <f>SUMIFS(СВЦЭМ!$C$39:$C$782,СВЦЭМ!$A$39:$A$782,$A39,СВЦЭМ!$B$39:$B$782,O$11)+'СЕТ СН'!$F$9+СВЦЭМ!$D$10+'СЕТ СН'!$F$6-'СЕТ СН'!$F$19</f>
        <v>1362.3392233699999</v>
      </c>
      <c r="P39" s="36">
        <f>SUMIFS(СВЦЭМ!$C$39:$C$782,СВЦЭМ!$A$39:$A$782,$A39,СВЦЭМ!$B$39:$B$782,P$11)+'СЕТ СН'!$F$9+СВЦЭМ!$D$10+'СЕТ СН'!$F$6-'СЕТ СН'!$F$19</f>
        <v>1374.1341263899999</v>
      </c>
      <c r="Q39" s="36">
        <f>SUMIFS(СВЦЭМ!$C$39:$C$782,СВЦЭМ!$A$39:$A$782,$A39,СВЦЭМ!$B$39:$B$782,Q$11)+'СЕТ СН'!$F$9+СВЦЭМ!$D$10+'СЕТ СН'!$F$6-'СЕТ СН'!$F$19</f>
        <v>1382.0566240200001</v>
      </c>
      <c r="R39" s="36">
        <f>SUMIFS(СВЦЭМ!$C$39:$C$782,СВЦЭМ!$A$39:$A$782,$A39,СВЦЭМ!$B$39:$B$782,R$11)+'СЕТ СН'!$F$9+СВЦЭМ!$D$10+'СЕТ СН'!$F$6-'СЕТ СН'!$F$19</f>
        <v>1351.9425112199999</v>
      </c>
      <c r="S39" s="36">
        <f>SUMIFS(СВЦЭМ!$C$39:$C$782,СВЦЭМ!$A$39:$A$782,$A39,СВЦЭМ!$B$39:$B$782,S$11)+'СЕТ СН'!$F$9+СВЦЭМ!$D$10+'СЕТ СН'!$F$6-'СЕТ СН'!$F$19</f>
        <v>1327.1433945799999</v>
      </c>
      <c r="T39" s="36">
        <f>SUMIFS(СВЦЭМ!$C$39:$C$782,СВЦЭМ!$A$39:$A$782,$A39,СВЦЭМ!$B$39:$B$782,T$11)+'СЕТ СН'!$F$9+СВЦЭМ!$D$10+'СЕТ СН'!$F$6-'СЕТ СН'!$F$19</f>
        <v>1317.95061338</v>
      </c>
      <c r="U39" s="36">
        <f>SUMIFS(СВЦЭМ!$C$39:$C$782,СВЦЭМ!$A$39:$A$782,$A39,СВЦЭМ!$B$39:$B$782,U$11)+'СЕТ СН'!$F$9+СВЦЭМ!$D$10+'СЕТ СН'!$F$6-'СЕТ СН'!$F$19</f>
        <v>1333.63059662</v>
      </c>
      <c r="V39" s="36">
        <f>SUMIFS(СВЦЭМ!$C$39:$C$782,СВЦЭМ!$A$39:$A$782,$A39,СВЦЭМ!$B$39:$B$782,V$11)+'СЕТ СН'!$F$9+СВЦЭМ!$D$10+'СЕТ СН'!$F$6-'СЕТ СН'!$F$19</f>
        <v>1315.4695872499999</v>
      </c>
      <c r="W39" s="36">
        <f>SUMIFS(СВЦЭМ!$C$39:$C$782,СВЦЭМ!$A$39:$A$782,$A39,СВЦЭМ!$B$39:$B$782,W$11)+'СЕТ СН'!$F$9+СВЦЭМ!$D$10+'СЕТ СН'!$F$6-'СЕТ СН'!$F$19</f>
        <v>1352.14642764</v>
      </c>
      <c r="X39" s="36">
        <f>SUMIFS(СВЦЭМ!$C$39:$C$782,СВЦЭМ!$A$39:$A$782,$A39,СВЦЭМ!$B$39:$B$782,X$11)+'СЕТ СН'!$F$9+СВЦЭМ!$D$10+'СЕТ СН'!$F$6-'СЕТ СН'!$F$19</f>
        <v>1340.85934365</v>
      </c>
      <c r="Y39" s="36">
        <f>SUMIFS(СВЦЭМ!$C$39:$C$782,СВЦЭМ!$A$39:$A$782,$A39,СВЦЭМ!$B$39:$B$782,Y$11)+'СЕТ СН'!$F$9+СВЦЭМ!$D$10+'СЕТ СН'!$F$6-'СЕТ СН'!$F$19</f>
        <v>1375.15294103</v>
      </c>
    </row>
    <row r="40" spans="1:25" ht="15.75" x14ac:dyDescent="0.2">
      <c r="A40" s="35">
        <f t="shared" si="0"/>
        <v>44590</v>
      </c>
      <c r="B40" s="36">
        <f>SUMIFS(СВЦЭМ!$C$39:$C$782,СВЦЭМ!$A$39:$A$782,$A40,СВЦЭМ!$B$39:$B$782,B$11)+'СЕТ СН'!$F$9+СВЦЭМ!$D$10+'СЕТ СН'!$F$6-'СЕТ СН'!$F$19</f>
        <v>1386.3403581699999</v>
      </c>
      <c r="C40" s="36">
        <f>SUMIFS(СВЦЭМ!$C$39:$C$782,СВЦЭМ!$A$39:$A$782,$A40,СВЦЭМ!$B$39:$B$782,C$11)+'СЕТ СН'!$F$9+СВЦЭМ!$D$10+'СЕТ СН'!$F$6-'СЕТ СН'!$F$19</f>
        <v>1349.2196128999999</v>
      </c>
      <c r="D40" s="36">
        <f>SUMIFS(СВЦЭМ!$C$39:$C$782,СВЦЭМ!$A$39:$A$782,$A40,СВЦЭМ!$B$39:$B$782,D$11)+'СЕТ СН'!$F$9+СВЦЭМ!$D$10+'СЕТ СН'!$F$6-'СЕТ СН'!$F$19</f>
        <v>1388.9637078999999</v>
      </c>
      <c r="E40" s="36">
        <f>SUMIFS(СВЦЭМ!$C$39:$C$782,СВЦЭМ!$A$39:$A$782,$A40,СВЦЭМ!$B$39:$B$782,E$11)+'СЕТ СН'!$F$9+СВЦЭМ!$D$10+'СЕТ СН'!$F$6-'СЕТ СН'!$F$19</f>
        <v>1396.0562883800001</v>
      </c>
      <c r="F40" s="36">
        <f>SUMIFS(СВЦЭМ!$C$39:$C$782,СВЦЭМ!$A$39:$A$782,$A40,СВЦЭМ!$B$39:$B$782,F$11)+'СЕТ СН'!$F$9+СВЦЭМ!$D$10+'СЕТ СН'!$F$6-'СЕТ СН'!$F$19</f>
        <v>1382.6835139699999</v>
      </c>
      <c r="G40" s="36">
        <f>SUMIFS(СВЦЭМ!$C$39:$C$782,СВЦЭМ!$A$39:$A$782,$A40,СВЦЭМ!$B$39:$B$782,G$11)+'СЕТ СН'!$F$9+СВЦЭМ!$D$10+'СЕТ СН'!$F$6-'СЕТ СН'!$F$19</f>
        <v>1357.13533764</v>
      </c>
      <c r="H40" s="36">
        <f>SUMIFS(СВЦЭМ!$C$39:$C$782,СВЦЭМ!$A$39:$A$782,$A40,СВЦЭМ!$B$39:$B$782,H$11)+'СЕТ СН'!$F$9+СВЦЭМ!$D$10+'СЕТ СН'!$F$6-'СЕТ СН'!$F$19</f>
        <v>1314.2307412</v>
      </c>
      <c r="I40" s="36">
        <f>SUMIFS(СВЦЭМ!$C$39:$C$782,СВЦЭМ!$A$39:$A$782,$A40,СВЦЭМ!$B$39:$B$782,I$11)+'СЕТ СН'!$F$9+СВЦЭМ!$D$10+'СЕТ СН'!$F$6-'СЕТ СН'!$F$19</f>
        <v>1279.0698035</v>
      </c>
      <c r="J40" s="36">
        <f>SUMIFS(СВЦЭМ!$C$39:$C$782,СВЦЭМ!$A$39:$A$782,$A40,СВЦЭМ!$B$39:$B$782,J$11)+'СЕТ СН'!$F$9+СВЦЭМ!$D$10+'СЕТ СН'!$F$6-'СЕТ СН'!$F$19</f>
        <v>1258.0740716400001</v>
      </c>
      <c r="K40" s="36">
        <f>SUMIFS(СВЦЭМ!$C$39:$C$782,СВЦЭМ!$A$39:$A$782,$A40,СВЦЭМ!$B$39:$B$782,K$11)+'СЕТ СН'!$F$9+СВЦЭМ!$D$10+'СЕТ СН'!$F$6-'СЕТ СН'!$F$19</f>
        <v>1263.34718901</v>
      </c>
      <c r="L40" s="36">
        <f>SUMIFS(СВЦЭМ!$C$39:$C$782,СВЦЭМ!$A$39:$A$782,$A40,СВЦЭМ!$B$39:$B$782,L$11)+'СЕТ СН'!$F$9+СВЦЭМ!$D$10+'СЕТ СН'!$F$6-'СЕТ СН'!$F$19</f>
        <v>1255.01973241</v>
      </c>
      <c r="M40" s="36">
        <f>SUMIFS(СВЦЭМ!$C$39:$C$782,СВЦЭМ!$A$39:$A$782,$A40,СВЦЭМ!$B$39:$B$782,M$11)+'СЕТ СН'!$F$9+СВЦЭМ!$D$10+'СЕТ СН'!$F$6-'СЕТ СН'!$F$19</f>
        <v>1240.0070261999999</v>
      </c>
      <c r="N40" s="36">
        <f>SUMIFS(СВЦЭМ!$C$39:$C$782,СВЦЭМ!$A$39:$A$782,$A40,СВЦЭМ!$B$39:$B$782,N$11)+'СЕТ СН'!$F$9+СВЦЭМ!$D$10+'СЕТ СН'!$F$6-'СЕТ СН'!$F$19</f>
        <v>1265.3220567599999</v>
      </c>
      <c r="O40" s="36">
        <f>SUMIFS(СВЦЭМ!$C$39:$C$782,СВЦЭМ!$A$39:$A$782,$A40,СВЦЭМ!$B$39:$B$782,O$11)+'СЕТ СН'!$F$9+СВЦЭМ!$D$10+'СЕТ СН'!$F$6-'СЕТ СН'!$F$19</f>
        <v>1303.3383892500001</v>
      </c>
      <c r="P40" s="36">
        <f>SUMIFS(СВЦЭМ!$C$39:$C$782,СВЦЭМ!$A$39:$A$782,$A40,СВЦЭМ!$B$39:$B$782,P$11)+'СЕТ СН'!$F$9+СВЦЭМ!$D$10+'СЕТ СН'!$F$6-'СЕТ СН'!$F$19</f>
        <v>1320.2984728900001</v>
      </c>
      <c r="Q40" s="36">
        <f>SUMIFS(СВЦЭМ!$C$39:$C$782,СВЦЭМ!$A$39:$A$782,$A40,СВЦЭМ!$B$39:$B$782,Q$11)+'СЕТ СН'!$F$9+СВЦЭМ!$D$10+'СЕТ СН'!$F$6-'СЕТ СН'!$F$19</f>
        <v>1323.1085579099999</v>
      </c>
      <c r="R40" s="36">
        <f>SUMIFS(СВЦЭМ!$C$39:$C$782,СВЦЭМ!$A$39:$A$782,$A40,СВЦЭМ!$B$39:$B$782,R$11)+'СЕТ СН'!$F$9+СВЦЭМ!$D$10+'СЕТ СН'!$F$6-'СЕТ СН'!$F$19</f>
        <v>1297.8627109700001</v>
      </c>
      <c r="S40" s="36">
        <f>SUMIFS(СВЦЭМ!$C$39:$C$782,СВЦЭМ!$A$39:$A$782,$A40,СВЦЭМ!$B$39:$B$782,S$11)+'СЕТ СН'!$F$9+СВЦЭМ!$D$10+'СЕТ СН'!$F$6-'СЕТ СН'!$F$19</f>
        <v>1275.5753876700001</v>
      </c>
      <c r="T40" s="36">
        <f>SUMIFS(СВЦЭМ!$C$39:$C$782,СВЦЭМ!$A$39:$A$782,$A40,СВЦЭМ!$B$39:$B$782,T$11)+'СЕТ СН'!$F$9+СВЦЭМ!$D$10+'СЕТ СН'!$F$6-'СЕТ СН'!$F$19</f>
        <v>1264.88882977</v>
      </c>
      <c r="U40" s="36">
        <f>SUMIFS(СВЦЭМ!$C$39:$C$782,СВЦЭМ!$A$39:$A$782,$A40,СВЦЭМ!$B$39:$B$782,U$11)+'СЕТ СН'!$F$9+СВЦЭМ!$D$10+'СЕТ СН'!$F$6-'СЕТ СН'!$F$19</f>
        <v>1253.7999915800001</v>
      </c>
      <c r="V40" s="36">
        <f>SUMIFS(СВЦЭМ!$C$39:$C$782,СВЦЭМ!$A$39:$A$782,$A40,СВЦЭМ!$B$39:$B$782,V$11)+'СЕТ СН'!$F$9+СВЦЭМ!$D$10+'СЕТ СН'!$F$6-'СЕТ СН'!$F$19</f>
        <v>1261.0628699199999</v>
      </c>
      <c r="W40" s="36">
        <f>SUMIFS(СВЦЭМ!$C$39:$C$782,СВЦЭМ!$A$39:$A$782,$A40,СВЦЭМ!$B$39:$B$782,W$11)+'СЕТ СН'!$F$9+СВЦЭМ!$D$10+'СЕТ СН'!$F$6-'СЕТ СН'!$F$19</f>
        <v>1273.3755703500001</v>
      </c>
      <c r="X40" s="36">
        <f>SUMIFS(СВЦЭМ!$C$39:$C$782,СВЦЭМ!$A$39:$A$782,$A40,СВЦЭМ!$B$39:$B$782,X$11)+'СЕТ СН'!$F$9+СВЦЭМ!$D$10+'СЕТ СН'!$F$6-'СЕТ СН'!$F$19</f>
        <v>1269.97682863</v>
      </c>
      <c r="Y40" s="36">
        <f>SUMIFS(СВЦЭМ!$C$39:$C$782,СВЦЭМ!$A$39:$A$782,$A40,СВЦЭМ!$B$39:$B$782,Y$11)+'СЕТ СН'!$F$9+СВЦЭМ!$D$10+'СЕТ СН'!$F$6-'СЕТ СН'!$F$19</f>
        <v>1309.94158287</v>
      </c>
    </row>
    <row r="41" spans="1:25" ht="15.75" x14ac:dyDescent="0.2">
      <c r="A41" s="35">
        <f t="shared" si="0"/>
        <v>44591</v>
      </c>
      <c r="B41" s="36">
        <f>SUMIFS(СВЦЭМ!$C$39:$C$782,СВЦЭМ!$A$39:$A$782,$A41,СВЦЭМ!$B$39:$B$782,B$11)+'СЕТ СН'!$F$9+СВЦЭМ!$D$10+'СЕТ СН'!$F$6-'СЕТ СН'!$F$19</f>
        <v>1355.35750796</v>
      </c>
      <c r="C41" s="36">
        <f>SUMIFS(СВЦЭМ!$C$39:$C$782,СВЦЭМ!$A$39:$A$782,$A41,СВЦЭМ!$B$39:$B$782,C$11)+'СЕТ СН'!$F$9+СВЦЭМ!$D$10+'СЕТ СН'!$F$6-'СЕТ СН'!$F$19</f>
        <v>1367.13003656</v>
      </c>
      <c r="D41" s="36">
        <f>SUMIFS(СВЦЭМ!$C$39:$C$782,СВЦЭМ!$A$39:$A$782,$A41,СВЦЭМ!$B$39:$B$782,D$11)+'СЕТ СН'!$F$9+СВЦЭМ!$D$10+'СЕТ СН'!$F$6-'СЕТ СН'!$F$19</f>
        <v>1389.4008806700001</v>
      </c>
      <c r="E41" s="36">
        <f>SUMIFS(СВЦЭМ!$C$39:$C$782,СВЦЭМ!$A$39:$A$782,$A41,СВЦЭМ!$B$39:$B$782,E$11)+'СЕТ СН'!$F$9+СВЦЭМ!$D$10+'СЕТ СН'!$F$6-'СЕТ СН'!$F$19</f>
        <v>1391.6542512000001</v>
      </c>
      <c r="F41" s="36">
        <f>SUMIFS(СВЦЭМ!$C$39:$C$782,СВЦЭМ!$A$39:$A$782,$A41,СВЦЭМ!$B$39:$B$782,F$11)+'СЕТ СН'!$F$9+СВЦЭМ!$D$10+'СЕТ СН'!$F$6-'СЕТ СН'!$F$19</f>
        <v>1388.7182548200001</v>
      </c>
      <c r="G41" s="36">
        <f>SUMIFS(СВЦЭМ!$C$39:$C$782,СВЦЭМ!$A$39:$A$782,$A41,СВЦЭМ!$B$39:$B$782,G$11)+'СЕТ СН'!$F$9+СВЦЭМ!$D$10+'СЕТ СН'!$F$6-'СЕТ СН'!$F$19</f>
        <v>1347.0552860800001</v>
      </c>
      <c r="H41" s="36">
        <f>SUMIFS(СВЦЭМ!$C$39:$C$782,СВЦЭМ!$A$39:$A$782,$A41,СВЦЭМ!$B$39:$B$782,H$11)+'СЕТ СН'!$F$9+СВЦЭМ!$D$10+'СЕТ СН'!$F$6-'СЕТ СН'!$F$19</f>
        <v>1344.7023294400001</v>
      </c>
      <c r="I41" s="36">
        <f>SUMIFS(СВЦЭМ!$C$39:$C$782,СВЦЭМ!$A$39:$A$782,$A41,СВЦЭМ!$B$39:$B$782,I$11)+'СЕТ СН'!$F$9+СВЦЭМ!$D$10+'СЕТ СН'!$F$6-'СЕТ СН'!$F$19</f>
        <v>1301.6545504799999</v>
      </c>
      <c r="J41" s="36">
        <f>SUMIFS(СВЦЭМ!$C$39:$C$782,СВЦЭМ!$A$39:$A$782,$A41,СВЦЭМ!$B$39:$B$782,J$11)+'СЕТ СН'!$F$9+СВЦЭМ!$D$10+'СЕТ СН'!$F$6-'СЕТ СН'!$F$19</f>
        <v>1269.88651807</v>
      </c>
      <c r="K41" s="36">
        <f>SUMIFS(СВЦЭМ!$C$39:$C$782,СВЦЭМ!$A$39:$A$782,$A41,СВЦЭМ!$B$39:$B$782,K$11)+'СЕТ СН'!$F$9+СВЦЭМ!$D$10+'СЕТ СН'!$F$6-'СЕТ СН'!$F$19</f>
        <v>1265.8652753599999</v>
      </c>
      <c r="L41" s="36">
        <f>SUMIFS(СВЦЭМ!$C$39:$C$782,СВЦЭМ!$A$39:$A$782,$A41,СВЦЭМ!$B$39:$B$782,L$11)+'СЕТ СН'!$F$9+СВЦЭМ!$D$10+'СЕТ СН'!$F$6-'СЕТ СН'!$F$19</f>
        <v>1261.3977765500001</v>
      </c>
      <c r="M41" s="36">
        <f>SUMIFS(СВЦЭМ!$C$39:$C$782,СВЦЭМ!$A$39:$A$782,$A41,СВЦЭМ!$B$39:$B$782,M$11)+'СЕТ СН'!$F$9+СВЦЭМ!$D$10+'СЕТ СН'!$F$6-'СЕТ СН'!$F$19</f>
        <v>1251.8122340299999</v>
      </c>
      <c r="N41" s="36">
        <f>SUMIFS(СВЦЭМ!$C$39:$C$782,СВЦЭМ!$A$39:$A$782,$A41,СВЦЭМ!$B$39:$B$782,N$11)+'СЕТ СН'!$F$9+СВЦЭМ!$D$10+'СЕТ СН'!$F$6-'СЕТ СН'!$F$19</f>
        <v>1270.56842732</v>
      </c>
      <c r="O41" s="36">
        <f>SUMIFS(СВЦЭМ!$C$39:$C$782,СВЦЭМ!$A$39:$A$782,$A41,СВЦЭМ!$B$39:$B$782,O$11)+'СЕТ СН'!$F$9+СВЦЭМ!$D$10+'СЕТ СН'!$F$6-'СЕТ СН'!$F$19</f>
        <v>1307.33749732</v>
      </c>
      <c r="P41" s="36">
        <f>SUMIFS(СВЦЭМ!$C$39:$C$782,СВЦЭМ!$A$39:$A$782,$A41,СВЦЭМ!$B$39:$B$782,P$11)+'СЕТ СН'!$F$9+СВЦЭМ!$D$10+'СЕТ СН'!$F$6-'СЕТ СН'!$F$19</f>
        <v>1317.20775465</v>
      </c>
      <c r="Q41" s="36">
        <f>SUMIFS(СВЦЭМ!$C$39:$C$782,СВЦЭМ!$A$39:$A$782,$A41,СВЦЭМ!$B$39:$B$782,Q$11)+'СЕТ СН'!$F$9+СВЦЭМ!$D$10+'СЕТ СН'!$F$6-'СЕТ СН'!$F$19</f>
        <v>1314.0797517799999</v>
      </c>
      <c r="R41" s="36">
        <f>SUMIFS(СВЦЭМ!$C$39:$C$782,СВЦЭМ!$A$39:$A$782,$A41,СВЦЭМ!$B$39:$B$782,R$11)+'СЕТ СН'!$F$9+СВЦЭМ!$D$10+'СЕТ СН'!$F$6-'СЕТ СН'!$F$19</f>
        <v>1276.21384573</v>
      </c>
      <c r="S41" s="36">
        <f>SUMIFS(СВЦЭМ!$C$39:$C$782,СВЦЭМ!$A$39:$A$782,$A41,СВЦЭМ!$B$39:$B$782,S$11)+'СЕТ СН'!$F$9+СВЦЭМ!$D$10+'СЕТ СН'!$F$6-'СЕТ СН'!$F$19</f>
        <v>1250.7311978600001</v>
      </c>
      <c r="T41" s="36">
        <f>SUMIFS(СВЦЭМ!$C$39:$C$782,СВЦЭМ!$A$39:$A$782,$A41,СВЦЭМ!$B$39:$B$782,T$11)+'СЕТ СН'!$F$9+СВЦЭМ!$D$10+'СЕТ СН'!$F$6-'СЕТ СН'!$F$19</f>
        <v>1226.7321423599999</v>
      </c>
      <c r="U41" s="36">
        <f>SUMIFS(СВЦЭМ!$C$39:$C$782,СВЦЭМ!$A$39:$A$782,$A41,СВЦЭМ!$B$39:$B$782,U$11)+'СЕТ СН'!$F$9+СВЦЭМ!$D$10+'СЕТ СН'!$F$6-'СЕТ СН'!$F$19</f>
        <v>1281.51157644</v>
      </c>
      <c r="V41" s="36">
        <f>SUMIFS(СВЦЭМ!$C$39:$C$782,СВЦЭМ!$A$39:$A$782,$A41,СВЦЭМ!$B$39:$B$782,V$11)+'СЕТ СН'!$F$9+СВЦЭМ!$D$10+'СЕТ СН'!$F$6-'СЕТ СН'!$F$19</f>
        <v>1296.8319496900001</v>
      </c>
      <c r="W41" s="36">
        <f>SUMIFS(СВЦЭМ!$C$39:$C$782,СВЦЭМ!$A$39:$A$782,$A41,СВЦЭМ!$B$39:$B$782,W$11)+'СЕТ СН'!$F$9+СВЦЭМ!$D$10+'СЕТ СН'!$F$6-'СЕТ СН'!$F$19</f>
        <v>1314.8615795000001</v>
      </c>
      <c r="X41" s="36">
        <f>SUMIFS(СВЦЭМ!$C$39:$C$782,СВЦЭМ!$A$39:$A$782,$A41,СВЦЭМ!$B$39:$B$782,X$11)+'СЕТ СН'!$F$9+СВЦЭМ!$D$10+'СЕТ СН'!$F$6-'СЕТ СН'!$F$19</f>
        <v>1307.1753183400001</v>
      </c>
      <c r="Y41" s="36">
        <f>SUMIFS(СВЦЭМ!$C$39:$C$782,СВЦЭМ!$A$39:$A$782,$A41,СВЦЭМ!$B$39:$B$782,Y$11)+'СЕТ СН'!$F$9+СВЦЭМ!$D$10+'СЕТ СН'!$F$6-'СЕТ СН'!$F$19</f>
        <v>1354.3471524900001</v>
      </c>
    </row>
    <row r="42" spans="1:25" ht="15.75" x14ac:dyDescent="0.2">
      <c r="A42" s="35">
        <f t="shared" si="0"/>
        <v>44592</v>
      </c>
      <c r="B42" s="36">
        <f>SUMIFS(СВЦЭМ!$C$39:$C$782,СВЦЭМ!$A$39:$A$782,$A42,СВЦЭМ!$B$39:$B$782,B$11)+'СЕТ СН'!$F$9+СВЦЭМ!$D$10+'СЕТ СН'!$F$6-'СЕТ СН'!$F$19</f>
        <v>1338.56290375</v>
      </c>
      <c r="C42" s="36">
        <f>SUMIFS(СВЦЭМ!$C$39:$C$782,СВЦЭМ!$A$39:$A$782,$A42,СВЦЭМ!$B$39:$B$782,C$11)+'СЕТ СН'!$F$9+СВЦЭМ!$D$10+'СЕТ СН'!$F$6-'СЕТ СН'!$F$19</f>
        <v>1359.6772427200001</v>
      </c>
      <c r="D42" s="36">
        <f>SUMIFS(СВЦЭМ!$C$39:$C$782,СВЦЭМ!$A$39:$A$782,$A42,СВЦЭМ!$B$39:$B$782,D$11)+'СЕТ СН'!$F$9+СВЦЭМ!$D$10+'СЕТ СН'!$F$6-'СЕТ СН'!$F$19</f>
        <v>1383.27348177</v>
      </c>
      <c r="E42" s="36">
        <f>SUMIFS(СВЦЭМ!$C$39:$C$782,СВЦЭМ!$A$39:$A$782,$A42,СВЦЭМ!$B$39:$B$782,E$11)+'СЕТ СН'!$F$9+СВЦЭМ!$D$10+'СЕТ СН'!$F$6-'СЕТ СН'!$F$19</f>
        <v>1384.31131891</v>
      </c>
      <c r="F42" s="36">
        <f>SUMIFS(СВЦЭМ!$C$39:$C$782,СВЦЭМ!$A$39:$A$782,$A42,СВЦЭМ!$B$39:$B$782,F$11)+'СЕТ СН'!$F$9+СВЦЭМ!$D$10+'СЕТ СН'!$F$6-'СЕТ СН'!$F$19</f>
        <v>1362.51207009</v>
      </c>
      <c r="G42" s="36">
        <f>SUMIFS(СВЦЭМ!$C$39:$C$782,СВЦЭМ!$A$39:$A$782,$A42,СВЦЭМ!$B$39:$B$782,G$11)+'СЕТ СН'!$F$9+СВЦЭМ!$D$10+'СЕТ СН'!$F$6-'СЕТ СН'!$F$19</f>
        <v>1333.4626905299999</v>
      </c>
      <c r="H42" s="36">
        <f>SUMIFS(СВЦЭМ!$C$39:$C$782,СВЦЭМ!$A$39:$A$782,$A42,СВЦЭМ!$B$39:$B$782,H$11)+'СЕТ СН'!$F$9+СВЦЭМ!$D$10+'СЕТ СН'!$F$6-'СЕТ СН'!$F$19</f>
        <v>1317.49652227</v>
      </c>
      <c r="I42" s="36">
        <f>SUMIFS(СВЦЭМ!$C$39:$C$782,СВЦЭМ!$A$39:$A$782,$A42,СВЦЭМ!$B$39:$B$782,I$11)+'СЕТ СН'!$F$9+СВЦЭМ!$D$10+'СЕТ СН'!$F$6-'СЕТ СН'!$F$19</f>
        <v>1275.8963343400001</v>
      </c>
      <c r="J42" s="36">
        <f>SUMIFS(СВЦЭМ!$C$39:$C$782,СВЦЭМ!$A$39:$A$782,$A42,СВЦЭМ!$B$39:$B$782,J$11)+'СЕТ СН'!$F$9+СВЦЭМ!$D$10+'СЕТ СН'!$F$6-'СЕТ СН'!$F$19</f>
        <v>1277.1778513300001</v>
      </c>
      <c r="K42" s="36">
        <f>SUMIFS(СВЦЭМ!$C$39:$C$782,СВЦЭМ!$A$39:$A$782,$A42,СВЦЭМ!$B$39:$B$782,K$11)+'СЕТ СН'!$F$9+СВЦЭМ!$D$10+'СЕТ СН'!$F$6-'СЕТ СН'!$F$19</f>
        <v>1285.52174283</v>
      </c>
      <c r="L42" s="36">
        <f>SUMIFS(СВЦЭМ!$C$39:$C$782,СВЦЭМ!$A$39:$A$782,$A42,СВЦЭМ!$B$39:$B$782,L$11)+'СЕТ СН'!$F$9+СВЦЭМ!$D$10+'СЕТ СН'!$F$6-'СЕТ СН'!$F$19</f>
        <v>1290.59205726</v>
      </c>
      <c r="M42" s="36">
        <f>SUMIFS(СВЦЭМ!$C$39:$C$782,СВЦЭМ!$A$39:$A$782,$A42,СВЦЭМ!$B$39:$B$782,M$11)+'СЕТ СН'!$F$9+СВЦЭМ!$D$10+'СЕТ СН'!$F$6-'СЕТ СН'!$F$19</f>
        <v>1276.38628926</v>
      </c>
      <c r="N42" s="36">
        <f>SUMIFS(СВЦЭМ!$C$39:$C$782,СВЦЭМ!$A$39:$A$782,$A42,СВЦЭМ!$B$39:$B$782,N$11)+'СЕТ СН'!$F$9+СВЦЭМ!$D$10+'СЕТ СН'!$F$6-'СЕТ СН'!$F$19</f>
        <v>1297.1869337600001</v>
      </c>
      <c r="O42" s="36">
        <f>SUMIFS(СВЦЭМ!$C$39:$C$782,СВЦЭМ!$A$39:$A$782,$A42,СВЦЭМ!$B$39:$B$782,O$11)+'СЕТ СН'!$F$9+СВЦЭМ!$D$10+'СЕТ СН'!$F$6-'СЕТ СН'!$F$19</f>
        <v>1344.0991517299999</v>
      </c>
      <c r="P42" s="36">
        <f>SUMIFS(СВЦЭМ!$C$39:$C$782,СВЦЭМ!$A$39:$A$782,$A42,СВЦЭМ!$B$39:$B$782,P$11)+'СЕТ СН'!$F$9+СВЦЭМ!$D$10+'СЕТ СН'!$F$6-'СЕТ СН'!$F$19</f>
        <v>1347.4285585600001</v>
      </c>
      <c r="Q42" s="36">
        <f>SUMIFS(СВЦЭМ!$C$39:$C$782,СВЦЭМ!$A$39:$A$782,$A42,СВЦЭМ!$B$39:$B$782,Q$11)+'СЕТ СН'!$F$9+СВЦЭМ!$D$10+'СЕТ СН'!$F$6-'СЕТ СН'!$F$19</f>
        <v>1336.26763929</v>
      </c>
      <c r="R42" s="36">
        <f>SUMIFS(СВЦЭМ!$C$39:$C$782,СВЦЭМ!$A$39:$A$782,$A42,СВЦЭМ!$B$39:$B$782,R$11)+'СЕТ СН'!$F$9+СВЦЭМ!$D$10+'СЕТ СН'!$F$6-'СЕТ СН'!$F$19</f>
        <v>1312.1445382500001</v>
      </c>
      <c r="S42" s="36">
        <f>SUMIFS(СВЦЭМ!$C$39:$C$782,СВЦЭМ!$A$39:$A$782,$A42,СВЦЭМ!$B$39:$B$782,S$11)+'СЕТ СН'!$F$9+СВЦЭМ!$D$10+'СЕТ СН'!$F$6-'СЕТ СН'!$F$19</f>
        <v>1288.2113221100001</v>
      </c>
      <c r="T42" s="36">
        <f>SUMIFS(СВЦЭМ!$C$39:$C$782,СВЦЭМ!$A$39:$A$782,$A42,СВЦЭМ!$B$39:$B$782,T$11)+'СЕТ СН'!$F$9+СВЦЭМ!$D$10+'СЕТ СН'!$F$6-'СЕТ СН'!$F$19</f>
        <v>1279.82747683</v>
      </c>
      <c r="U42" s="36">
        <f>SUMIFS(СВЦЭМ!$C$39:$C$782,СВЦЭМ!$A$39:$A$782,$A42,СВЦЭМ!$B$39:$B$782,U$11)+'СЕТ СН'!$F$9+СВЦЭМ!$D$10+'СЕТ СН'!$F$6-'СЕТ СН'!$F$19</f>
        <v>1277.7718826299999</v>
      </c>
      <c r="V42" s="36">
        <f>SUMIFS(СВЦЭМ!$C$39:$C$782,СВЦЭМ!$A$39:$A$782,$A42,СВЦЭМ!$B$39:$B$782,V$11)+'СЕТ СН'!$F$9+СВЦЭМ!$D$10+'СЕТ СН'!$F$6-'СЕТ СН'!$F$19</f>
        <v>1297.28605466</v>
      </c>
      <c r="W42" s="36">
        <f>SUMIFS(СВЦЭМ!$C$39:$C$782,СВЦЭМ!$A$39:$A$782,$A42,СВЦЭМ!$B$39:$B$782,W$11)+'СЕТ СН'!$F$9+СВЦЭМ!$D$10+'СЕТ СН'!$F$6-'СЕТ СН'!$F$19</f>
        <v>1301.5362844900001</v>
      </c>
      <c r="X42" s="36">
        <f>SUMIFS(СВЦЭМ!$C$39:$C$782,СВЦЭМ!$A$39:$A$782,$A42,СВЦЭМ!$B$39:$B$782,X$11)+'СЕТ СН'!$F$9+СВЦЭМ!$D$10+'СЕТ СН'!$F$6-'СЕТ СН'!$F$19</f>
        <v>1310.9646604500001</v>
      </c>
      <c r="Y42" s="36">
        <f>SUMIFS(СВЦЭМ!$C$39:$C$782,СВЦЭМ!$A$39:$A$782,$A42,СВЦЭМ!$B$39:$B$782,Y$11)+'СЕТ СН'!$F$9+СВЦЭМ!$D$10+'СЕТ СН'!$F$6-'СЕТ СН'!$F$19</f>
        <v>1365.18961629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СН'!$G$9+СВЦЭМ!$D$10+'СЕТ СН'!$G$6-'СЕТ СН'!$G$19</f>
        <v>1868.4988834500002</v>
      </c>
      <c r="C48" s="36">
        <f>SUMIFS(СВЦЭМ!$C$39:$C$782,СВЦЭМ!$A$39:$A$782,$A48,СВЦЭМ!$B$39:$B$782,C$47)+'СЕТ СН'!$G$9+СВЦЭМ!$D$10+'СЕТ СН'!$G$6-'СЕТ СН'!$G$19</f>
        <v>1875.5708187700002</v>
      </c>
      <c r="D48" s="36">
        <f>SUMIFS(СВЦЭМ!$C$39:$C$782,СВЦЭМ!$A$39:$A$782,$A48,СВЦЭМ!$B$39:$B$782,D$47)+'СЕТ СН'!$G$9+СВЦЭМ!$D$10+'СЕТ СН'!$G$6-'СЕТ СН'!$G$19</f>
        <v>1896.3844652100001</v>
      </c>
      <c r="E48" s="36">
        <f>SUMIFS(СВЦЭМ!$C$39:$C$782,СВЦЭМ!$A$39:$A$782,$A48,СВЦЭМ!$B$39:$B$782,E$47)+'СЕТ СН'!$G$9+СВЦЭМ!$D$10+'СЕТ СН'!$G$6-'СЕТ СН'!$G$19</f>
        <v>1901.2952911000002</v>
      </c>
      <c r="F48" s="36">
        <f>SUMIFS(СВЦЭМ!$C$39:$C$782,СВЦЭМ!$A$39:$A$782,$A48,СВЦЭМ!$B$39:$B$782,F$47)+'СЕТ СН'!$G$9+СВЦЭМ!$D$10+'СЕТ СН'!$G$6-'СЕТ СН'!$G$19</f>
        <v>1911.02624715</v>
      </c>
      <c r="G48" s="36">
        <f>SUMIFS(СВЦЭМ!$C$39:$C$782,СВЦЭМ!$A$39:$A$782,$A48,СВЦЭМ!$B$39:$B$782,G$47)+'СЕТ СН'!$G$9+СВЦЭМ!$D$10+'СЕТ СН'!$G$6-'СЕТ СН'!$G$19</f>
        <v>1910.3178727400002</v>
      </c>
      <c r="H48" s="36">
        <f>SUMIFS(СВЦЭМ!$C$39:$C$782,СВЦЭМ!$A$39:$A$782,$A48,СВЦЭМ!$B$39:$B$782,H$47)+'СЕТ СН'!$G$9+СВЦЭМ!$D$10+'СЕТ СН'!$G$6-'СЕТ СН'!$G$19</f>
        <v>1883.2817891400002</v>
      </c>
      <c r="I48" s="36">
        <f>SUMIFS(СВЦЭМ!$C$39:$C$782,СВЦЭМ!$A$39:$A$782,$A48,СВЦЭМ!$B$39:$B$782,I$47)+'СЕТ СН'!$G$9+СВЦЭМ!$D$10+'СЕТ СН'!$G$6-'СЕТ СН'!$G$19</f>
        <v>1895.1369750800002</v>
      </c>
      <c r="J48" s="36">
        <f>SUMIFS(СВЦЭМ!$C$39:$C$782,СВЦЭМ!$A$39:$A$782,$A48,СВЦЭМ!$B$39:$B$782,J$47)+'СЕТ СН'!$G$9+СВЦЭМ!$D$10+'СЕТ СН'!$G$6-'СЕТ СН'!$G$19</f>
        <v>1888.1630529200002</v>
      </c>
      <c r="K48" s="36">
        <f>SUMIFS(СВЦЭМ!$C$39:$C$782,СВЦЭМ!$A$39:$A$782,$A48,СВЦЭМ!$B$39:$B$782,K$47)+'СЕТ СН'!$G$9+СВЦЭМ!$D$10+'СЕТ СН'!$G$6-'СЕТ СН'!$G$19</f>
        <v>1858.0282798100002</v>
      </c>
      <c r="L48" s="36">
        <f>SUMIFS(СВЦЭМ!$C$39:$C$782,СВЦЭМ!$A$39:$A$782,$A48,СВЦЭМ!$B$39:$B$782,L$47)+'СЕТ СН'!$G$9+СВЦЭМ!$D$10+'СЕТ СН'!$G$6-'СЕТ СН'!$G$19</f>
        <v>1843.3995005400002</v>
      </c>
      <c r="M48" s="36">
        <f>SUMIFS(СВЦЭМ!$C$39:$C$782,СВЦЭМ!$A$39:$A$782,$A48,СВЦЭМ!$B$39:$B$782,M$47)+'СЕТ СН'!$G$9+СВЦЭМ!$D$10+'СЕТ СН'!$G$6-'СЕТ СН'!$G$19</f>
        <v>1810.7304667400001</v>
      </c>
      <c r="N48" s="36">
        <f>SUMIFS(СВЦЭМ!$C$39:$C$782,СВЦЭМ!$A$39:$A$782,$A48,СВЦЭМ!$B$39:$B$782,N$47)+'СЕТ СН'!$G$9+СВЦЭМ!$D$10+'СЕТ СН'!$G$6-'СЕТ СН'!$G$19</f>
        <v>1811.5617526800002</v>
      </c>
      <c r="O48" s="36">
        <f>SUMIFS(СВЦЭМ!$C$39:$C$782,СВЦЭМ!$A$39:$A$782,$A48,СВЦЭМ!$B$39:$B$782,O$47)+'СЕТ СН'!$G$9+СВЦЭМ!$D$10+'СЕТ СН'!$G$6-'СЕТ СН'!$G$19</f>
        <v>1844.7744126700002</v>
      </c>
      <c r="P48" s="36">
        <f>SUMIFS(СВЦЭМ!$C$39:$C$782,СВЦЭМ!$A$39:$A$782,$A48,СВЦЭМ!$B$39:$B$782,P$47)+'СЕТ СН'!$G$9+СВЦЭМ!$D$10+'СЕТ СН'!$G$6-'СЕТ СН'!$G$19</f>
        <v>1865.5698384300001</v>
      </c>
      <c r="Q48" s="36">
        <f>SUMIFS(СВЦЭМ!$C$39:$C$782,СВЦЭМ!$A$39:$A$782,$A48,СВЦЭМ!$B$39:$B$782,Q$47)+'СЕТ СН'!$G$9+СВЦЭМ!$D$10+'СЕТ СН'!$G$6-'СЕТ СН'!$G$19</f>
        <v>1865.9544602000001</v>
      </c>
      <c r="R48" s="36">
        <f>SUMIFS(СВЦЭМ!$C$39:$C$782,СВЦЭМ!$A$39:$A$782,$A48,СВЦЭМ!$B$39:$B$782,R$47)+'СЕТ СН'!$G$9+СВЦЭМ!$D$10+'СЕТ СН'!$G$6-'СЕТ СН'!$G$19</f>
        <v>1816.4347749100002</v>
      </c>
      <c r="S48" s="36">
        <f>SUMIFS(СВЦЭМ!$C$39:$C$782,СВЦЭМ!$A$39:$A$782,$A48,СВЦЭМ!$B$39:$B$782,S$47)+'СЕТ СН'!$G$9+СВЦЭМ!$D$10+'СЕТ СН'!$G$6-'СЕТ СН'!$G$19</f>
        <v>1790.5752638800002</v>
      </c>
      <c r="T48" s="36">
        <f>SUMIFS(СВЦЭМ!$C$39:$C$782,СВЦЭМ!$A$39:$A$782,$A48,СВЦЭМ!$B$39:$B$782,T$47)+'СЕТ СН'!$G$9+СВЦЭМ!$D$10+'СЕТ СН'!$G$6-'СЕТ СН'!$G$19</f>
        <v>1799.1507242600001</v>
      </c>
      <c r="U48" s="36">
        <f>SUMIFS(СВЦЭМ!$C$39:$C$782,СВЦЭМ!$A$39:$A$782,$A48,СВЦЭМ!$B$39:$B$782,U$47)+'СЕТ СН'!$G$9+СВЦЭМ!$D$10+'СЕТ СН'!$G$6-'СЕТ СН'!$G$19</f>
        <v>1792.2433577400002</v>
      </c>
      <c r="V48" s="36">
        <f>SUMIFS(СВЦЭМ!$C$39:$C$782,СВЦЭМ!$A$39:$A$782,$A48,СВЦЭМ!$B$39:$B$782,V$47)+'СЕТ СН'!$G$9+СВЦЭМ!$D$10+'СЕТ СН'!$G$6-'СЕТ СН'!$G$19</f>
        <v>1798.3897911400002</v>
      </c>
      <c r="W48" s="36">
        <f>SUMIFS(СВЦЭМ!$C$39:$C$782,СВЦЭМ!$A$39:$A$782,$A48,СВЦЭМ!$B$39:$B$782,W$47)+'СЕТ СН'!$G$9+СВЦЭМ!$D$10+'СЕТ СН'!$G$6-'СЕТ СН'!$G$19</f>
        <v>1825.2827518800002</v>
      </c>
      <c r="X48" s="36">
        <f>SUMIFS(СВЦЭМ!$C$39:$C$782,СВЦЭМ!$A$39:$A$782,$A48,СВЦЭМ!$B$39:$B$782,X$47)+'СЕТ СН'!$G$9+СВЦЭМ!$D$10+'СЕТ СН'!$G$6-'СЕТ СН'!$G$19</f>
        <v>1837.6886971200001</v>
      </c>
      <c r="Y48" s="36">
        <f>SUMIFS(СВЦЭМ!$C$39:$C$782,СВЦЭМ!$A$39:$A$782,$A48,СВЦЭМ!$B$39:$B$782,Y$47)+'СЕТ СН'!$G$9+СВЦЭМ!$D$10+'СЕТ СН'!$G$6-'СЕТ СН'!$G$19</f>
        <v>1853.7731420800001</v>
      </c>
    </row>
    <row r="49" spans="1:25" ht="15.75" x14ac:dyDescent="0.2">
      <c r="A49" s="35">
        <f>A48+1</f>
        <v>44563</v>
      </c>
      <c r="B49" s="36">
        <f>SUMIFS(СВЦЭМ!$C$39:$C$782,СВЦЭМ!$A$39:$A$782,$A49,СВЦЭМ!$B$39:$B$782,B$47)+'СЕТ СН'!$G$9+СВЦЭМ!$D$10+'СЕТ СН'!$G$6-'СЕТ СН'!$G$19</f>
        <v>1837.3045995700002</v>
      </c>
      <c r="C49" s="36">
        <f>SUMIFS(СВЦЭМ!$C$39:$C$782,СВЦЭМ!$A$39:$A$782,$A49,СВЦЭМ!$B$39:$B$782,C$47)+'СЕТ СН'!$G$9+СВЦЭМ!$D$10+'СЕТ СН'!$G$6-'СЕТ СН'!$G$19</f>
        <v>1834.0587374900001</v>
      </c>
      <c r="D49" s="36">
        <f>SUMIFS(СВЦЭМ!$C$39:$C$782,СВЦЭМ!$A$39:$A$782,$A49,СВЦЭМ!$B$39:$B$782,D$47)+'СЕТ СН'!$G$9+СВЦЭМ!$D$10+'СЕТ СН'!$G$6-'СЕТ СН'!$G$19</f>
        <v>1866.8834255400002</v>
      </c>
      <c r="E49" s="36">
        <f>SUMIFS(СВЦЭМ!$C$39:$C$782,СВЦЭМ!$A$39:$A$782,$A49,СВЦЭМ!$B$39:$B$782,E$47)+'СЕТ СН'!$G$9+СВЦЭМ!$D$10+'СЕТ СН'!$G$6-'СЕТ СН'!$G$19</f>
        <v>1871.6538761600002</v>
      </c>
      <c r="F49" s="36">
        <f>SUMIFS(СВЦЭМ!$C$39:$C$782,СВЦЭМ!$A$39:$A$782,$A49,СВЦЭМ!$B$39:$B$782,F$47)+'СЕТ СН'!$G$9+СВЦЭМ!$D$10+'СЕТ СН'!$G$6-'СЕТ СН'!$G$19</f>
        <v>1864.4658894300001</v>
      </c>
      <c r="G49" s="36">
        <f>SUMIFS(СВЦЭМ!$C$39:$C$782,СВЦЭМ!$A$39:$A$782,$A49,СВЦЭМ!$B$39:$B$782,G$47)+'СЕТ СН'!$G$9+СВЦЭМ!$D$10+'СЕТ СН'!$G$6-'СЕТ СН'!$G$19</f>
        <v>1861.9133347200002</v>
      </c>
      <c r="H49" s="36">
        <f>SUMIFS(СВЦЭМ!$C$39:$C$782,СВЦЭМ!$A$39:$A$782,$A49,СВЦЭМ!$B$39:$B$782,H$47)+'СЕТ СН'!$G$9+СВЦЭМ!$D$10+'СЕТ СН'!$G$6-'СЕТ СН'!$G$19</f>
        <v>1845.3942289700001</v>
      </c>
      <c r="I49" s="36">
        <f>SUMIFS(СВЦЭМ!$C$39:$C$782,СВЦЭМ!$A$39:$A$782,$A49,СВЦЭМ!$B$39:$B$782,I$47)+'СЕТ СН'!$G$9+СВЦЭМ!$D$10+'СЕТ СН'!$G$6-'СЕТ СН'!$G$19</f>
        <v>1870.0709332400002</v>
      </c>
      <c r="J49" s="36">
        <f>SUMIFS(СВЦЭМ!$C$39:$C$782,СВЦЭМ!$A$39:$A$782,$A49,СВЦЭМ!$B$39:$B$782,J$47)+'СЕТ СН'!$G$9+СВЦЭМ!$D$10+'СЕТ СН'!$G$6-'СЕТ СН'!$G$19</f>
        <v>1854.0316492400002</v>
      </c>
      <c r="K49" s="36">
        <f>SUMIFS(СВЦЭМ!$C$39:$C$782,СВЦЭМ!$A$39:$A$782,$A49,СВЦЭМ!$B$39:$B$782,K$47)+'СЕТ СН'!$G$9+СВЦЭМ!$D$10+'СЕТ СН'!$G$6-'СЕТ СН'!$G$19</f>
        <v>1826.4267091900001</v>
      </c>
      <c r="L49" s="36">
        <f>SUMIFS(СВЦЭМ!$C$39:$C$782,СВЦЭМ!$A$39:$A$782,$A49,СВЦЭМ!$B$39:$B$782,L$47)+'СЕТ СН'!$G$9+СВЦЭМ!$D$10+'СЕТ СН'!$G$6-'СЕТ СН'!$G$19</f>
        <v>1820.9128167200001</v>
      </c>
      <c r="M49" s="36">
        <f>SUMIFS(СВЦЭМ!$C$39:$C$782,СВЦЭМ!$A$39:$A$782,$A49,СВЦЭМ!$B$39:$B$782,M$47)+'СЕТ СН'!$G$9+СВЦЭМ!$D$10+'СЕТ СН'!$G$6-'СЕТ СН'!$G$19</f>
        <v>1835.95096005</v>
      </c>
      <c r="N49" s="36">
        <f>SUMIFS(СВЦЭМ!$C$39:$C$782,СВЦЭМ!$A$39:$A$782,$A49,СВЦЭМ!$B$39:$B$782,N$47)+'СЕТ СН'!$G$9+СВЦЭМ!$D$10+'СЕТ СН'!$G$6-'СЕТ СН'!$G$19</f>
        <v>1848.6416236300001</v>
      </c>
      <c r="O49" s="36">
        <f>SUMIFS(СВЦЭМ!$C$39:$C$782,СВЦЭМ!$A$39:$A$782,$A49,СВЦЭМ!$B$39:$B$782,O$47)+'СЕТ СН'!$G$9+СВЦЭМ!$D$10+'СЕТ СН'!$G$6-'СЕТ СН'!$G$19</f>
        <v>1848.87970427</v>
      </c>
      <c r="P49" s="36">
        <f>SUMIFS(СВЦЭМ!$C$39:$C$782,СВЦЭМ!$A$39:$A$782,$A49,СВЦЭМ!$B$39:$B$782,P$47)+'СЕТ СН'!$G$9+СВЦЭМ!$D$10+'СЕТ СН'!$G$6-'СЕТ СН'!$G$19</f>
        <v>1850.9439143000002</v>
      </c>
      <c r="Q49" s="36">
        <f>SUMIFS(СВЦЭМ!$C$39:$C$782,СВЦЭМ!$A$39:$A$782,$A49,СВЦЭМ!$B$39:$B$782,Q$47)+'СЕТ СН'!$G$9+СВЦЭМ!$D$10+'СЕТ СН'!$G$6-'СЕТ СН'!$G$19</f>
        <v>1842.1937322600002</v>
      </c>
      <c r="R49" s="36">
        <f>SUMIFS(СВЦЭМ!$C$39:$C$782,СВЦЭМ!$A$39:$A$782,$A49,СВЦЭМ!$B$39:$B$782,R$47)+'СЕТ СН'!$G$9+СВЦЭМ!$D$10+'СЕТ СН'!$G$6-'СЕТ СН'!$G$19</f>
        <v>1826.1029720800002</v>
      </c>
      <c r="S49" s="36">
        <f>SUMIFS(СВЦЭМ!$C$39:$C$782,СВЦЭМ!$A$39:$A$782,$A49,СВЦЭМ!$B$39:$B$782,S$47)+'СЕТ СН'!$G$9+СВЦЭМ!$D$10+'СЕТ СН'!$G$6-'СЕТ СН'!$G$19</f>
        <v>1811.8138488200002</v>
      </c>
      <c r="T49" s="36">
        <f>SUMIFS(СВЦЭМ!$C$39:$C$782,СВЦЭМ!$A$39:$A$782,$A49,СВЦЭМ!$B$39:$B$782,T$47)+'СЕТ СН'!$G$9+СВЦЭМ!$D$10+'СЕТ СН'!$G$6-'СЕТ СН'!$G$19</f>
        <v>1811.9591895900001</v>
      </c>
      <c r="U49" s="36">
        <f>SUMIFS(СВЦЭМ!$C$39:$C$782,СВЦЭМ!$A$39:$A$782,$A49,СВЦЭМ!$B$39:$B$782,U$47)+'СЕТ СН'!$G$9+СВЦЭМ!$D$10+'СЕТ СН'!$G$6-'СЕТ СН'!$G$19</f>
        <v>1811.3857908300001</v>
      </c>
      <c r="V49" s="36">
        <f>SUMIFS(СВЦЭМ!$C$39:$C$782,СВЦЭМ!$A$39:$A$782,$A49,СВЦЭМ!$B$39:$B$782,V$47)+'СЕТ СН'!$G$9+СВЦЭМ!$D$10+'СЕТ СН'!$G$6-'СЕТ СН'!$G$19</f>
        <v>1822.0008616000002</v>
      </c>
      <c r="W49" s="36">
        <f>SUMIFS(СВЦЭМ!$C$39:$C$782,СВЦЭМ!$A$39:$A$782,$A49,СВЦЭМ!$B$39:$B$782,W$47)+'СЕТ СН'!$G$9+СВЦЭМ!$D$10+'СЕТ СН'!$G$6-'СЕТ СН'!$G$19</f>
        <v>1831.9695335400002</v>
      </c>
      <c r="X49" s="36">
        <f>SUMIFS(СВЦЭМ!$C$39:$C$782,СВЦЭМ!$A$39:$A$782,$A49,СВЦЭМ!$B$39:$B$782,X$47)+'СЕТ СН'!$G$9+СВЦЭМ!$D$10+'СЕТ СН'!$G$6-'СЕТ СН'!$G$19</f>
        <v>1875.5657338300002</v>
      </c>
      <c r="Y49" s="36">
        <f>SUMIFS(СВЦЭМ!$C$39:$C$782,СВЦЭМ!$A$39:$A$782,$A49,СВЦЭМ!$B$39:$B$782,Y$47)+'СЕТ СН'!$G$9+СВЦЭМ!$D$10+'СЕТ СН'!$G$6-'СЕТ СН'!$G$19</f>
        <v>1895.3867859700001</v>
      </c>
    </row>
    <row r="50" spans="1:25" ht="15.75" x14ac:dyDescent="0.2">
      <c r="A50" s="35">
        <f t="shared" ref="A50:A78" si="1">A49+1</f>
        <v>44564</v>
      </c>
      <c r="B50" s="36">
        <f>SUMIFS(СВЦЭМ!$C$39:$C$782,СВЦЭМ!$A$39:$A$782,$A50,СВЦЭМ!$B$39:$B$782,B$47)+'СЕТ СН'!$G$9+СВЦЭМ!$D$10+'СЕТ СН'!$G$6-'СЕТ СН'!$G$19</f>
        <v>1856.2107334700002</v>
      </c>
      <c r="C50" s="36">
        <f>SUMIFS(СВЦЭМ!$C$39:$C$782,СВЦЭМ!$A$39:$A$782,$A50,СВЦЭМ!$B$39:$B$782,C$47)+'СЕТ СН'!$G$9+СВЦЭМ!$D$10+'СЕТ СН'!$G$6-'СЕТ СН'!$G$19</f>
        <v>1845.8530037100002</v>
      </c>
      <c r="D50" s="36">
        <f>SUMIFS(СВЦЭМ!$C$39:$C$782,СВЦЭМ!$A$39:$A$782,$A50,СВЦЭМ!$B$39:$B$782,D$47)+'СЕТ СН'!$G$9+СВЦЭМ!$D$10+'СЕТ СН'!$G$6-'СЕТ СН'!$G$19</f>
        <v>1885.2416563500001</v>
      </c>
      <c r="E50" s="36">
        <f>SUMIFS(СВЦЭМ!$C$39:$C$782,СВЦЭМ!$A$39:$A$782,$A50,СВЦЭМ!$B$39:$B$782,E$47)+'СЕТ СН'!$G$9+СВЦЭМ!$D$10+'СЕТ СН'!$G$6-'СЕТ СН'!$G$19</f>
        <v>1891.2657510600002</v>
      </c>
      <c r="F50" s="36">
        <f>SUMIFS(СВЦЭМ!$C$39:$C$782,СВЦЭМ!$A$39:$A$782,$A50,СВЦЭМ!$B$39:$B$782,F$47)+'СЕТ СН'!$G$9+СВЦЭМ!$D$10+'СЕТ СН'!$G$6-'СЕТ СН'!$G$19</f>
        <v>1896.1645957700002</v>
      </c>
      <c r="G50" s="36">
        <f>SUMIFS(СВЦЭМ!$C$39:$C$782,СВЦЭМ!$A$39:$A$782,$A50,СВЦЭМ!$B$39:$B$782,G$47)+'СЕТ СН'!$G$9+СВЦЭМ!$D$10+'СЕТ СН'!$G$6-'СЕТ СН'!$G$19</f>
        <v>1891.5101287500001</v>
      </c>
      <c r="H50" s="36">
        <f>SUMIFS(СВЦЭМ!$C$39:$C$782,СВЦЭМ!$A$39:$A$782,$A50,СВЦЭМ!$B$39:$B$782,H$47)+'СЕТ СН'!$G$9+СВЦЭМ!$D$10+'СЕТ СН'!$G$6-'СЕТ СН'!$G$19</f>
        <v>1864.5365940700001</v>
      </c>
      <c r="I50" s="36">
        <f>SUMIFS(СВЦЭМ!$C$39:$C$782,СВЦЭМ!$A$39:$A$782,$A50,СВЦЭМ!$B$39:$B$782,I$47)+'СЕТ СН'!$G$9+СВЦЭМ!$D$10+'СЕТ СН'!$G$6-'СЕТ СН'!$G$19</f>
        <v>1877.1652523700002</v>
      </c>
      <c r="J50" s="36">
        <f>SUMIFS(СВЦЭМ!$C$39:$C$782,СВЦЭМ!$A$39:$A$782,$A50,СВЦЭМ!$B$39:$B$782,J$47)+'СЕТ СН'!$G$9+СВЦЭМ!$D$10+'СЕТ СН'!$G$6-'СЕТ СН'!$G$19</f>
        <v>1853.8974345200002</v>
      </c>
      <c r="K50" s="36">
        <f>SUMIFS(СВЦЭМ!$C$39:$C$782,СВЦЭМ!$A$39:$A$782,$A50,СВЦЭМ!$B$39:$B$782,K$47)+'СЕТ СН'!$G$9+СВЦЭМ!$D$10+'СЕТ СН'!$G$6-'СЕТ СН'!$G$19</f>
        <v>1829.68781072</v>
      </c>
      <c r="L50" s="36">
        <f>SUMIFS(СВЦЭМ!$C$39:$C$782,СВЦЭМ!$A$39:$A$782,$A50,СВЦЭМ!$B$39:$B$782,L$47)+'СЕТ СН'!$G$9+СВЦЭМ!$D$10+'СЕТ СН'!$G$6-'СЕТ СН'!$G$19</f>
        <v>1837.3098459800001</v>
      </c>
      <c r="M50" s="36">
        <f>SUMIFS(СВЦЭМ!$C$39:$C$782,СВЦЭМ!$A$39:$A$782,$A50,СВЦЭМ!$B$39:$B$782,M$47)+'СЕТ СН'!$G$9+СВЦЭМ!$D$10+'СЕТ СН'!$G$6-'СЕТ СН'!$G$19</f>
        <v>1853.8918110100001</v>
      </c>
      <c r="N50" s="36">
        <f>SUMIFS(СВЦЭМ!$C$39:$C$782,СВЦЭМ!$A$39:$A$782,$A50,СВЦЭМ!$B$39:$B$782,N$47)+'СЕТ СН'!$G$9+СВЦЭМ!$D$10+'СЕТ СН'!$G$6-'СЕТ СН'!$G$19</f>
        <v>1860.4283261500002</v>
      </c>
      <c r="O50" s="36">
        <f>SUMIFS(СВЦЭМ!$C$39:$C$782,СВЦЭМ!$A$39:$A$782,$A50,СВЦЭМ!$B$39:$B$782,O$47)+'СЕТ СН'!$G$9+СВЦЭМ!$D$10+'СЕТ СН'!$G$6-'СЕТ СН'!$G$19</f>
        <v>1893.2533648300002</v>
      </c>
      <c r="P50" s="36">
        <f>SUMIFS(СВЦЭМ!$C$39:$C$782,СВЦЭМ!$A$39:$A$782,$A50,СВЦЭМ!$B$39:$B$782,P$47)+'СЕТ СН'!$G$9+СВЦЭМ!$D$10+'СЕТ СН'!$G$6-'СЕТ СН'!$G$19</f>
        <v>1897.0428670600002</v>
      </c>
      <c r="Q50" s="36">
        <f>SUMIFS(СВЦЭМ!$C$39:$C$782,СВЦЭМ!$A$39:$A$782,$A50,СВЦЭМ!$B$39:$B$782,Q$47)+'СЕТ СН'!$G$9+СВЦЭМ!$D$10+'СЕТ СН'!$G$6-'СЕТ СН'!$G$19</f>
        <v>1893.03375024</v>
      </c>
      <c r="R50" s="36">
        <f>SUMIFS(СВЦЭМ!$C$39:$C$782,СВЦЭМ!$A$39:$A$782,$A50,СВЦЭМ!$B$39:$B$782,R$47)+'СЕТ СН'!$G$9+СВЦЭМ!$D$10+'СЕТ СН'!$G$6-'СЕТ СН'!$G$19</f>
        <v>1848.1866859500001</v>
      </c>
      <c r="S50" s="36">
        <f>SUMIFS(СВЦЭМ!$C$39:$C$782,СВЦЭМ!$A$39:$A$782,$A50,СВЦЭМ!$B$39:$B$782,S$47)+'СЕТ СН'!$G$9+СВЦЭМ!$D$10+'СЕТ СН'!$G$6-'СЕТ СН'!$G$19</f>
        <v>1821.74925067</v>
      </c>
      <c r="T50" s="36">
        <f>SUMIFS(СВЦЭМ!$C$39:$C$782,СВЦЭМ!$A$39:$A$782,$A50,СВЦЭМ!$B$39:$B$782,T$47)+'СЕТ СН'!$G$9+СВЦЭМ!$D$10+'СЕТ СН'!$G$6-'СЕТ СН'!$G$19</f>
        <v>1810.303161</v>
      </c>
      <c r="U50" s="36">
        <f>SUMIFS(СВЦЭМ!$C$39:$C$782,СВЦЭМ!$A$39:$A$782,$A50,СВЦЭМ!$B$39:$B$782,U$47)+'СЕТ СН'!$G$9+СВЦЭМ!$D$10+'СЕТ СН'!$G$6-'СЕТ СН'!$G$19</f>
        <v>1823.4656487100001</v>
      </c>
      <c r="V50" s="36">
        <f>SUMIFS(СВЦЭМ!$C$39:$C$782,СВЦЭМ!$A$39:$A$782,$A50,СВЦЭМ!$B$39:$B$782,V$47)+'СЕТ СН'!$G$9+СВЦЭМ!$D$10+'СЕТ СН'!$G$6-'СЕТ СН'!$G$19</f>
        <v>1827.4605155800002</v>
      </c>
      <c r="W50" s="36">
        <f>SUMIFS(СВЦЭМ!$C$39:$C$782,СВЦЭМ!$A$39:$A$782,$A50,СВЦЭМ!$B$39:$B$782,W$47)+'СЕТ СН'!$G$9+СВЦЭМ!$D$10+'СЕТ СН'!$G$6-'СЕТ СН'!$G$19</f>
        <v>1847.1975456300001</v>
      </c>
      <c r="X50" s="36">
        <f>SUMIFS(СВЦЭМ!$C$39:$C$782,СВЦЭМ!$A$39:$A$782,$A50,СВЦЭМ!$B$39:$B$782,X$47)+'СЕТ СН'!$G$9+СВЦЭМ!$D$10+'СЕТ СН'!$G$6-'СЕТ СН'!$G$19</f>
        <v>1865.5809641600001</v>
      </c>
      <c r="Y50" s="36">
        <f>SUMIFS(СВЦЭМ!$C$39:$C$782,СВЦЭМ!$A$39:$A$782,$A50,СВЦЭМ!$B$39:$B$782,Y$47)+'СЕТ СН'!$G$9+СВЦЭМ!$D$10+'СЕТ СН'!$G$6-'СЕТ СН'!$G$19</f>
        <v>1875.4300116800002</v>
      </c>
    </row>
    <row r="51" spans="1:25" ht="15.75" x14ac:dyDescent="0.2">
      <c r="A51" s="35">
        <f t="shared" si="1"/>
        <v>44565</v>
      </c>
      <c r="B51" s="36">
        <f>SUMIFS(СВЦЭМ!$C$39:$C$782,СВЦЭМ!$A$39:$A$782,$A51,СВЦЭМ!$B$39:$B$782,B$47)+'СЕТ СН'!$G$9+СВЦЭМ!$D$10+'СЕТ СН'!$G$6-'СЕТ СН'!$G$19</f>
        <v>1764.0025129500002</v>
      </c>
      <c r="C51" s="36">
        <f>SUMIFS(СВЦЭМ!$C$39:$C$782,СВЦЭМ!$A$39:$A$782,$A51,СВЦЭМ!$B$39:$B$782,C$47)+'СЕТ СН'!$G$9+СВЦЭМ!$D$10+'СЕТ СН'!$G$6-'СЕТ СН'!$G$19</f>
        <v>1783.7756868700001</v>
      </c>
      <c r="D51" s="36">
        <f>SUMIFS(СВЦЭМ!$C$39:$C$782,СВЦЭМ!$A$39:$A$782,$A51,СВЦЭМ!$B$39:$B$782,D$47)+'СЕТ СН'!$G$9+СВЦЭМ!$D$10+'СЕТ СН'!$G$6-'СЕТ СН'!$G$19</f>
        <v>1834.4816945800001</v>
      </c>
      <c r="E51" s="36">
        <f>SUMIFS(СВЦЭМ!$C$39:$C$782,СВЦЭМ!$A$39:$A$782,$A51,СВЦЭМ!$B$39:$B$782,E$47)+'СЕТ СН'!$G$9+СВЦЭМ!$D$10+'СЕТ СН'!$G$6-'СЕТ СН'!$G$19</f>
        <v>1850.92711265</v>
      </c>
      <c r="F51" s="36">
        <f>SUMIFS(СВЦЭМ!$C$39:$C$782,СВЦЭМ!$A$39:$A$782,$A51,СВЦЭМ!$B$39:$B$782,F$47)+'СЕТ СН'!$G$9+СВЦЭМ!$D$10+'СЕТ СН'!$G$6-'СЕТ СН'!$G$19</f>
        <v>1852.2210470300001</v>
      </c>
      <c r="G51" s="36">
        <f>SUMIFS(СВЦЭМ!$C$39:$C$782,СВЦЭМ!$A$39:$A$782,$A51,СВЦЭМ!$B$39:$B$782,G$47)+'СЕТ СН'!$G$9+СВЦЭМ!$D$10+'СЕТ СН'!$G$6-'СЕТ СН'!$G$19</f>
        <v>1848.3800521600001</v>
      </c>
      <c r="H51" s="36">
        <f>SUMIFS(СВЦЭМ!$C$39:$C$782,СВЦЭМ!$A$39:$A$782,$A51,СВЦЭМ!$B$39:$B$782,H$47)+'СЕТ СН'!$G$9+СВЦЭМ!$D$10+'СЕТ СН'!$G$6-'СЕТ СН'!$G$19</f>
        <v>1818.9663501000002</v>
      </c>
      <c r="I51" s="36">
        <f>SUMIFS(СВЦЭМ!$C$39:$C$782,СВЦЭМ!$A$39:$A$782,$A51,СВЦЭМ!$B$39:$B$782,I$47)+'СЕТ СН'!$G$9+СВЦЭМ!$D$10+'СЕТ СН'!$G$6-'СЕТ СН'!$G$19</f>
        <v>1840.72046834</v>
      </c>
      <c r="J51" s="36">
        <f>SUMIFS(СВЦЭМ!$C$39:$C$782,СВЦЭМ!$A$39:$A$782,$A51,СВЦЭМ!$B$39:$B$782,J$47)+'СЕТ СН'!$G$9+СВЦЭМ!$D$10+'СЕТ СН'!$G$6-'СЕТ СН'!$G$19</f>
        <v>1832.4190446700002</v>
      </c>
      <c r="K51" s="36">
        <f>SUMIFS(СВЦЭМ!$C$39:$C$782,СВЦЭМ!$A$39:$A$782,$A51,СВЦЭМ!$B$39:$B$782,K$47)+'СЕТ СН'!$G$9+СВЦЭМ!$D$10+'СЕТ СН'!$G$6-'СЕТ СН'!$G$19</f>
        <v>1802.4227101400002</v>
      </c>
      <c r="L51" s="36">
        <f>SUMIFS(СВЦЭМ!$C$39:$C$782,СВЦЭМ!$A$39:$A$782,$A51,СВЦЭМ!$B$39:$B$782,L$47)+'СЕТ СН'!$G$9+СВЦЭМ!$D$10+'СЕТ СН'!$G$6-'СЕТ СН'!$G$19</f>
        <v>1821.7299997500002</v>
      </c>
      <c r="M51" s="36">
        <f>SUMIFS(СВЦЭМ!$C$39:$C$782,СВЦЭМ!$A$39:$A$782,$A51,СВЦЭМ!$B$39:$B$782,M$47)+'СЕТ СН'!$G$9+СВЦЭМ!$D$10+'СЕТ СН'!$G$6-'СЕТ СН'!$G$19</f>
        <v>1827.3445202900002</v>
      </c>
      <c r="N51" s="36">
        <f>SUMIFS(СВЦЭМ!$C$39:$C$782,СВЦЭМ!$A$39:$A$782,$A51,СВЦЭМ!$B$39:$B$782,N$47)+'СЕТ СН'!$G$9+СВЦЭМ!$D$10+'СЕТ СН'!$G$6-'СЕТ СН'!$G$19</f>
        <v>1837.7629646400001</v>
      </c>
      <c r="O51" s="36">
        <f>SUMIFS(СВЦЭМ!$C$39:$C$782,СВЦЭМ!$A$39:$A$782,$A51,СВЦЭМ!$B$39:$B$782,O$47)+'СЕТ СН'!$G$9+СВЦЭМ!$D$10+'СЕТ СН'!$G$6-'СЕТ СН'!$G$19</f>
        <v>1850.9924042000002</v>
      </c>
      <c r="P51" s="36">
        <f>SUMIFS(СВЦЭМ!$C$39:$C$782,СВЦЭМ!$A$39:$A$782,$A51,СВЦЭМ!$B$39:$B$782,P$47)+'СЕТ СН'!$G$9+СВЦЭМ!$D$10+'СЕТ СН'!$G$6-'СЕТ СН'!$G$19</f>
        <v>1854.71138511</v>
      </c>
      <c r="Q51" s="36">
        <f>SUMIFS(СВЦЭМ!$C$39:$C$782,СВЦЭМ!$A$39:$A$782,$A51,СВЦЭМ!$B$39:$B$782,Q$47)+'СЕТ СН'!$G$9+СВЦЭМ!$D$10+'СЕТ СН'!$G$6-'СЕТ СН'!$G$19</f>
        <v>1841.1936857800001</v>
      </c>
      <c r="R51" s="36">
        <f>SUMIFS(СВЦЭМ!$C$39:$C$782,СВЦЭМ!$A$39:$A$782,$A51,СВЦЭМ!$B$39:$B$782,R$47)+'СЕТ СН'!$G$9+СВЦЭМ!$D$10+'СЕТ СН'!$G$6-'СЕТ СН'!$G$19</f>
        <v>1804.4643522700001</v>
      </c>
      <c r="S51" s="36">
        <f>SUMIFS(СВЦЭМ!$C$39:$C$782,СВЦЭМ!$A$39:$A$782,$A51,СВЦЭМ!$B$39:$B$782,S$47)+'СЕТ СН'!$G$9+СВЦЭМ!$D$10+'СЕТ СН'!$G$6-'СЕТ СН'!$G$19</f>
        <v>1811.4496542100001</v>
      </c>
      <c r="T51" s="36">
        <f>SUMIFS(СВЦЭМ!$C$39:$C$782,СВЦЭМ!$A$39:$A$782,$A51,СВЦЭМ!$B$39:$B$782,T$47)+'СЕТ СН'!$G$9+СВЦЭМ!$D$10+'СЕТ СН'!$G$6-'СЕТ СН'!$G$19</f>
        <v>1808.153589</v>
      </c>
      <c r="U51" s="36">
        <f>SUMIFS(СВЦЭМ!$C$39:$C$782,СВЦЭМ!$A$39:$A$782,$A51,СВЦЭМ!$B$39:$B$782,U$47)+'СЕТ СН'!$G$9+СВЦЭМ!$D$10+'СЕТ СН'!$G$6-'СЕТ СН'!$G$19</f>
        <v>1809.1081307700001</v>
      </c>
      <c r="V51" s="36">
        <f>SUMIFS(СВЦЭМ!$C$39:$C$782,СВЦЭМ!$A$39:$A$782,$A51,СВЦЭМ!$B$39:$B$782,V$47)+'СЕТ СН'!$G$9+СВЦЭМ!$D$10+'СЕТ СН'!$G$6-'СЕТ СН'!$G$19</f>
        <v>1796.4153254700002</v>
      </c>
      <c r="W51" s="36">
        <f>SUMIFS(СВЦЭМ!$C$39:$C$782,СВЦЭМ!$A$39:$A$782,$A51,СВЦЭМ!$B$39:$B$782,W$47)+'СЕТ СН'!$G$9+СВЦЭМ!$D$10+'СЕТ СН'!$G$6-'СЕТ СН'!$G$19</f>
        <v>1810.3048174</v>
      </c>
      <c r="X51" s="36">
        <f>SUMIFS(СВЦЭМ!$C$39:$C$782,СВЦЭМ!$A$39:$A$782,$A51,СВЦЭМ!$B$39:$B$782,X$47)+'СЕТ СН'!$G$9+СВЦЭМ!$D$10+'СЕТ СН'!$G$6-'СЕТ СН'!$G$19</f>
        <v>1819.07287251</v>
      </c>
      <c r="Y51" s="36">
        <f>SUMIFS(СВЦЭМ!$C$39:$C$782,СВЦЭМ!$A$39:$A$782,$A51,СВЦЭМ!$B$39:$B$782,Y$47)+'СЕТ СН'!$G$9+СВЦЭМ!$D$10+'СЕТ СН'!$G$6-'СЕТ СН'!$G$19</f>
        <v>1844.6394720600001</v>
      </c>
    </row>
    <row r="52" spans="1:25" ht="15.75" x14ac:dyDescent="0.2">
      <c r="A52" s="35">
        <f t="shared" si="1"/>
        <v>44566</v>
      </c>
      <c r="B52" s="36">
        <f>SUMIFS(СВЦЭМ!$C$39:$C$782,СВЦЭМ!$A$39:$A$782,$A52,СВЦЭМ!$B$39:$B$782,B$47)+'СЕТ СН'!$G$9+СВЦЭМ!$D$10+'СЕТ СН'!$G$6-'СЕТ СН'!$G$19</f>
        <v>1764.4383810200002</v>
      </c>
      <c r="C52" s="36">
        <f>SUMIFS(СВЦЭМ!$C$39:$C$782,СВЦЭМ!$A$39:$A$782,$A52,СВЦЭМ!$B$39:$B$782,C$47)+'СЕТ СН'!$G$9+СВЦЭМ!$D$10+'СЕТ СН'!$G$6-'СЕТ СН'!$G$19</f>
        <v>1777.0872325400001</v>
      </c>
      <c r="D52" s="36">
        <f>SUMIFS(СВЦЭМ!$C$39:$C$782,СВЦЭМ!$A$39:$A$782,$A52,СВЦЭМ!$B$39:$B$782,D$47)+'СЕТ СН'!$G$9+СВЦЭМ!$D$10+'СЕТ СН'!$G$6-'СЕТ СН'!$G$19</f>
        <v>1803.22552025</v>
      </c>
      <c r="E52" s="36">
        <f>SUMIFS(СВЦЭМ!$C$39:$C$782,СВЦЭМ!$A$39:$A$782,$A52,СВЦЭМ!$B$39:$B$782,E$47)+'СЕТ СН'!$G$9+СВЦЭМ!$D$10+'СЕТ СН'!$G$6-'СЕТ СН'!$G$19</f>
        <v>1817.0991653900001</v>
      </c>
      <c r="F52" s="36">
        <f>SUMIFS(СВЦЭМ!$C$39:$C$782,СВЦЭМ!$A$39:$A$782,$A52,СВЦЭМ!$B$39:$B$782,F$47)+'СЕТ СН'!$G$9+СВЦЭМ!$D$10+'СЕТ СН'!$G$6-'СЕТ СН'!$G$19</f>
        <v>1807.96493538</v>
      </c>
      <c r="G52" s="36">
        <f>SUMIFS(СВЦЭМ!$C$39:$C$782,СВЦЭМ!$A$39:$A$782,$A52,СВЦЭМ!$B$39:$B$782,G$47)+'СЕТ СН'!$G$9+СВЦЭМ!$D$10+'СЕТ СН'!$G$6-'СЕТ СН'!$G$19</f>
        <v>1789.7417654400001</v>
      </c>
      <c r="H52" s="36">
        <f>SUMIFS(СВЦЭМ!$C$39:$C$782,СВЦЭМ!$A$39:$A$782,$A52,СВЦЭМ!$B$39:$B$782,H$47)+'СЕТ СН'!$G$9+СВЦЭМ!$D$10+'СЕТ СН'!$G$6-'СЕТ СН'!$G$19</f>
        <v>1763.2993727200001</v>
      </c>
      <c r="I52" s="36">
        <f>SUMIFS(СВЦЭМ!$C$39:$C$782,СВЦЭМ!$A$39:$A$782,$A52,СВЦЭМ!$B$39:$B$782,I$47)+'СЕТ СН'!$G$9+СВЦЭМ!$D$10+'СЕТ СН'!$G$6-'СЕТ СН'!$G$19</f>
        <v>1758.7627067500002</v>
      </c>
      <c r="J52" s="36">
        <f>SUMIFS(СВЦЭМ!$C$39:$C$782,СВЦЭМ!$A$39:$A$782,$A52,СВЦЭМ!$B$39:$B$782,J$47)+'СЕТ СН'!$G$9+СВЦЭМ!$D$10+'СЕТ СН'!$G$6-'СЕТ СН'!$G$19</f>
        <v>1764.9299563000002</v>
      </c>
      <c r="K52" s="36">
        <f>SUMIFS(СВЦЭМ!$C$39:$C$782,СВЦЭМ!$A$39:$A$782,$A52,СВЦЭМ!$B$39:$B$782,K$47)+'СЕТ СН'!$G$9+СВЦЭМ!$D$10+'СЕТ СН'!$G$6-'СЕТ СН'!$G$19</f>
        <v>1748.5057221100001</v>
      </c>
      <c r="L52" s="36">
        <f>SUMIFS(СВЦЭМ!$C$39:$C$782,СВЦЭМ!$A$39:$A$782,$A52,СВЦЭМ!$B$39:$B$782,L$47)+'СЕТ СН'!$G$9+СВЦЭМ!$D$10+'СЕТ СН'!$G$6-'СЕТ СН'!$G$19</f>
        <v>1753.1520749700001</v>
      </c>
      <c r="M52" s="36">
        <f>SUMIFS(СВЦЭМ!$C$39:$C$782,СВЦЭМ!$A$39:$A$782,$A52,СВЦЭМ!$B$39:$B$782,M$47)+'СЕТ СН'!$G$9+СВЦЭМ!$D$10+'СЕТ СН'!$G$6-'СЕТ СН'!$G$19</f>
        <v>1744.26481302</v>
      </c>
      <c r="N52" s="36">
        <f>SUMIFS(СВЦЭМ!$C$39:$C$782,СВЦЭМ!$A$39:$A$782,$A52,СВЦЭМ!$B$39:$B$782,N$47)+'СЕТ СН'!$G$9+СВЦЭМ!$D$10+'СЕТ СН'!$G$6-'СЕТ СН'!$G$19</f>
        <v>1766.2096932700001</v>
      </c>
      <c r="O52" s="36">
        <f>SUMIFS(СВЦЭМ!$C$39:$C$782,СВЦЭМ!$A$39:$A$782,$A52,СВЦЭМ!$B$39:$B$782,O$47)+'СЕТ СН'!$G$9+СВЦЭМ!$D$10+'СЕТ СН'!$G$6-'СЕТ СН'!$G$19</f>
        <v>1799.4470802500002</v>
      </c>
      <c r="P52" s="36">
        <f>SUMIFS(СВЦЭМ!$C$39:$C$782,СВЦЭМ!$A$39:$A$782,$A52,СВЦЭМ!$B$39:$B$782,P$47)+'СЕТ СН'!$G$9+СВЦЭМ!$D$10+'СЕТ СН'!$G$6-'СЕТ СН'!$G$19</f>
        <v>1797.1923658800001</v>
      </c>
      <c r="Q52" s="36">
        <f>SUMIFS(СВЦЭМ!$C$39:$C$782,СВЦЭМ!$A$39:$A$782,$A52,СВЦЭМ!$B$39:$B$782,Q$47)+'СЕТ СН'!$G$9+СВЦЭМ!$D$10+'СЕТ СН'!$G$6-'СЕТ СН'!$G$19</f>
        <v>1792.05253485</v>
      </c>
      <c r="R52" s="36">
        <f>SUMIFS(СВЦЭМ!$C$39:$C$782,СВЦЭМ!$A$39:$A$782,$A52,СВЦЭМ!$B$39:$B$782,R$47)+'СЕТ СН'!$G$9+СВЦЭМ!$D$10+'СЕТ СН'!$G$6-'СЕТ СН'!$G$19</f>
        <v>1737.6061612200001</v>
      </c>
      <c r="S52" s="36">
        <f>SUMIFS(СВЦЭМ!$C$39:$C$782,СВЦЭМ!$A$39:$A$782,$A52,СВЦЭМ!$B$39:$B$782,S$47)+'СЕТ СН'!$G$9+СВЦЭМ!$D$10+'СЕТ СН'!$G$6-'СЕТ СН'!$G$19</f>
        <v>1733.1875019200002</v>
      </c>
      <c r="T52" s="36">
        <f>SUMIFS(СВЦЭМ!$C$39:$C$782,СВЦЭМ!$A$39:$A$782,$A52,СВЦЭМ!$B$39:$B$782,T$47)+'СЕТ СН'!$G$9+СВЦЭМ!$D$10+'СЕТ СН'!$G$6-'СЕТ СН'!$G$19</f>
        <v>1732.2931359400002</v>
      </c>
      <c r="U52" s="36">
        <f>SUMIFS(СВЦЭМ!$C$39:$C$782,СВЦЭМ!$A$39:$A$782,$A52,СВЦЭМ!$B$39:$B$782,U$47)+'СЕТ СН'!$G$9+СВЦЭМ!$D$10+'СЕТ СН'!$G$6-'СЕТ СН'!$G$19</f>
        <v>1727.8575752000002</v>
      </c>
      <c r="V52" s="36">
        <f>SUMIFS(СВЦЭМ!$C$39:$C$782,СВЦЭМ!$A$39:$A$782,$A52,СВЦЭМ!$B$39:$B$782,V$47)+'СЕТ СН'!$G$9+СВЦЭМ!$D$10+'СЕТ СН'!$G$6-'СЕТ СН'!$G$19</f>
        <v>1724.4307876600001</v>
      </c>
      <c r="W52" s="36">
        <f>SUMIFS(СВЦЭМ!$C$39:$C$782,СВЦЭМ!$A$39:$A$782,$A52,СВЦЭМ!$B$39:$B$782,W$47)+'СЕТ СН'!$G$9+СВЦЭМ!$D$10+'СЕТ СН'!$G$6-'СЕТ СН'!$G$19</f>
        <v>1760.9008757000001</v>
      </c>
      <c r="X52" s="36">
        <f>SUMIFS(СВЦЭМ!$C$39:$C$782,СВЦЭМ!$A$39:$A$782,$A52,СВЦЭМ!$B$39:$B$782,X$47)+'СЕТ СН'!$G$9+СВЦЭМ!$D$10+'СЕТ СН'!$G$6-'СЕТ СН'!$G$19</f>
        <v>1781.01058046</v>
      </c>
      <c r="Y52" s="36">
        <f>SUMIFS(СВЦЭМ!$C$39:$C$782,СВЦЭМ!$A$39:$A$782,$A52,СВЦЭМ!$B$39:$B$782,Y$47)+'СЕТ СН'!$G$9+СВЦЭМ!$D$10+'СЕТ СН'!$G$6-'СЕТ СН'!$G$19</f>
        <v>1795.81251812</v>
      </c>
    </row>
    <row r="53" spans="1:25" ht="15.75" x14ac:dyDescent="0.2">
      <c r="A53" s="35">
        <f t="shared" si="1"/>
        <v>44567</v>
      </c>
      <c r="B53" s="36">
        <f>SUMIFS(СВЦЭМ!$C$39:$C$782,СВЦЭМ!$A$39:$A$782,$A53,СВЦЭМ!$B$39:$B$782,B$47)+'СЕТ СН'!$G$9+СВЦЭМ!$D$10+'СЕТ СН'!$G$6-'СЕТ СН'!$G$19</f>
        <v>1775.0930891100002</v>
      </c>
      <c r="C53" s="36">
        <f>SUMIFS(СВЦЭМ!$C$39:$C$782,СВЦЭМ!$A$39:$A$782,$A53,СВЦЭМ!$B$39:$B$782,C$47)+'СЕТ СН'!$G$9+СВЦЭМ!$D$10+'СЕТ СН'!$G$6-'СЕТ СН'!$G$19</f>
        <v>1802.5543470300001</v>
      </c>
      <c r="D53" s="36">
        <f>SUMIFS(СВЦЭМ!$C$39:$C$782,СВЦЭМ!$A$39:$A$782,$A53,СВЦЭМ!$B$39:$B$782,D$47)+'СЕТ СН'!$G$9+СВЦЭМ!$D$10+'СЕТ СН'!$G$6-'СЕТ СН'!$G$19</f>
        <v>1815.4989169400001</v>
      </c>
      <c r="E53" s="36">
        <f>SUMIFS(СВЦЭМ!$C$39:$C$782,СВЦЭМ!$A$39:$A$782,$A53,СВЦЭМ!$B$39:$B$782,E$47)+'СЕТ СН'!$G$9+СВЦЭМ!$D$10+'СЕТ СН'!$G$6-'СЕТ СН'!$G$19</f>
        <v>1831.3797139600001</v>
      </c>
      <c r="F53" s="36">
        <f>SUMIFS(СВЦЭМ!$C$39:$C$782,СВЦЭМ!$A$39:$A$782,$A53,СВЦЭМ!$B$39:$B$782,F$47)+'СЕТ СН'!$G$9+СВЦЭМ!$D$10+'СЕТ СН'!$G$6-'СЕТ СН'!$G$19</f>
        <v>1829.8105643400002</v>
      </c>
      <c r="G53" s="36">
        <f>SUMIFS(СВЦЭМ!$C$39:$C$782,СВЦЭМ!$A$39:$A$782,$A53,СВЦЭМ!$B$39:$B$782,G$47)+'СЕТ СН'!$G$9+СВЦЭМ!$D$10+'СЕТ СН'!$G$6-'СЕТ СН'!$G$19</f>
        <v>1809.9682188700001</v>
      </c>
      <c r="H53" s="36">
        <f>SUMIFS(СВЦЭМ!$C$39:$C$782,СВЦЭМ!$A$39:$A$782,$A53,СВЦЭМ!$B$39:$B$782,H$47)+'СЕТ СН'!$G$9+СВЦЭМ!$D$10+'СЕТ СН'!$G$6-'СЕТ СН'!$G$19</f>
        <v>1781.0963985000001</v>
      </c>
      <c r="I53" s="36">
        <f>SUMIFS(СВЦЭМ!$C$39:$C$782,СВЦЭМ!$A$39:$A$782,$A53,СВЦЭМ!$B$39:$B$782,I$47)+'СЕТ СН'!$G$9+СВЦЭМ!$D$10+'СЕТ СН'!$G$6-'СЕТ СН'!$G$19</f>
        <v>1761.8865484200001</v>
      </c>
      <c r="J53" s="36">
        <f>SUMIFS(СВЦЭМ!$C$39:$C$782,СВЦЭМ!$A$39:$A$782,$A53,СВЦЭМ!$B$39:$B$782,J$47)+'СЕТ СН'!$G$9+СВЦЭМ!$D$10+'СЕТ СН'!$G$6-'СЕТ СН'!$G$19</f>
        <v>1740.8970485700002</v>
      </c>
      <c r="K53" s="36">
        <f>SUMIFS(СВЦЭМ!$C$39:$C$782,СВЦЭМ!$A$39:$A$782,$A53,СВЦЭМ!$B$39:$B$782,K$47)+'СЕТ СН'!$G$9+СВЦЭМ!$D$10+'СЕТ СН'!$G$6-'СЕТ СН'!$G$19</f>
        <v>1742.5420231200001</v>
      </c>
      <c r="L53" s="36">
        <f>SUMIFS(СВЦЭМ!$C$39:$C$782,СВЦЭМ!$A$39:$A$782,$A53,СВЦЭМ!$B$39:$B$782,L$47)+'СЕТ СН'!$G$9+СВЦЭМ!$D$10+'СЕТ СН'!$G$6-'СЕТ СН'!$G$19</f>
        <v>1765.5973487100002</v>
      </c>
      <c r="M53" s="36">
        <f>SUMIFS(СВЦЭМ!$C$39:$C$782,СВЦЭМ!$A$39:$A$782,$A53,СВЦЭМ!$B$39:$B$782,M$47)+'СЕТ СН'!$G$9+СВЦЭМ!$D$10+'СЕТ СН'!$G$6-'СЕТ СН'!$G$19</f>
        <v>1770.5794027000002</v>
      </c>
      <c r="N53" s="36">
        <f>SUMIFS(СВЦЭМ!$C$39:$C$782,СВЦЭМ!$A$39:$A$782,$A53,СВЦЭМ!$B$39:$B$782,N$47)+'СЕТ СН'!$G$9+СВЦЭМ!$D$10+'СЕТ СН'!$G$6-'СЕТ СН'!$G$19</f>
        <v>1799.3923296600001</v>
      </c>
      <c r="O53" s="36">
        <f>SUMIFS(СВЦЭМ!$C$39:$C$782,СВЦЭМ!$A$39:$A$782,$A53,СВЦЭМ!$B$39:$B$782,O$47)+'СЕТ СН'!$G$9+СВЦЭМ!$D$10+'СЕТ СН'!$G$6-'СЕТ СН'!$G$19</f>
        <v>1839.5879037100001</v>
      </c>
      <c r="P53" s="36">
        <f>SUMIFS(СВЦЭМ!$C$39:$C$782,СВЦЭМ!$A$39:$A$782,$A53,СВЦЭМ!$B$39:$B$782,P$47)+'СЕТ СН'!$G$9+СВЦЭМ!$D$10+'СЕТ СН'!$G$6-'СЕТ СН'!$G$19</f>
        <v>1847.6853474100001</v>
      </c>
      <c r="Q53" s="36">
        <f>SUMIFS(СВЦЭМ!$C$39:$C$782,СВЦЭМ!$A$39:$A$782,$A53,СВЦЭМ!$B$39:$B$782,Q$47)+'СЕТ СН'!$G$9+СВЦЭМ!$D$10+'СЕТ СН'!$G$6-'СЕТ СН'!$G$19</f>
        <v>1837.6072703200002</v>
      </c>
      <c r="R53" s="36">
        <f>SUMIFS(СВЦЭМ!$C$39:$C$782,СВЦЭМ!$A$39:$A$782,$A53,СВЦЭМ!$B$39:$B$782,R$47)+'СЕТ СН'!$G$9+СВЦЭМ!$D$10+'СЕТ СН'!$G$6-'СЕТ СН'!$G$19</f>
        <v>1788.3452846100001</v>
      </c>
      <c r="S53" s="36">
        <f>SUMIFS(СВЦЭМ!$C$39:$C$782,СВЦЭМ!$A$39:$A$782,$A53,СВЦЭМ!$B$39:$B$782,S$47)+'СЕТ СН'!$G$9+СВЦЭМ!$D$10+'СЕТ СН'!$G$6-'СЕТ СН'!$G$19</f>
        <v>1768.2656301100001</v>
      </c>
      <c r="T53" s="36">
        <f>SUMIFS(СВЦЭМ!$C$39:$C$782,СВЦЭМ!$A$39:$A$782,$A53,СВЦЭМ!$B$39:$B$782,T$47)+'СЕТ СН'!$G$9+СВЦЭМ!$D$10+'СЕТ СН'!$G$6-'СЕТ СН'!$G$19</f>
        <v>1763.38661344</v>
      </c>
      <c r="U53" s="36">
        <f>SUMIFS(СВЦЭМ!$C$39:$C$782,СВЦЭМ!$A$39:$A$782,$A53,СВЦЭМ!$B$39:$B$782,U$47)+'СЕТ СН'!$G$9+СВЦЭМ!$D$10+'СЕТ СН'!$G$6-'СЕТ СН'!$G$19</f>
        <v>1769.9853943200001</v>
      </c>
      <c r="V53" s="36">
        <f>SUMIFS(СВЦЭМ!$C$39:$C$782,СВЦЭМ!$A$39:$A$782,$A53,СВЦЭМ!$B$39:$B$782,V$47)+'СЕТ СН'!$G$9+СВЦЭМ!$D$10+'СЕТ СН'!$G$6-'СЕТ СН'!$G$19</f>
        <v>1773.49055866</v>
      </c>
      <c r="W53" s="36">
        <f>SUMIFS(СВЦЭМ!$C$39:$C$782,СВЦЭМ!$A$39:$A$782,$A53,СВЦЭМ!$B$39:$B$782,W$47)+'СЕТ СН'!$G$9+СВЦЭМ!$D$10+'СЕТ СН'!$G$6-'СЕТ СН'!$G$19</f>
        <v>1783.1448719800001</v>
      </c>
      <c r="X53" s="36">
        <f>SUMIFS(СВЦЭМ!$C$39:$C$782,СВЦЭМ!$A$39:$A$782,$A53,СВЦЭМ!$B$39:$B$782,X$47)+'СЕТ СН'!$G$9+СВЦЭМ!$D$10+'СЕТ СН'!$G$6-'СЕТ СН'!$G$19</f>
        <v>1801.6677664600002</v>
      </c>
      <c r="Y53" s="36">
        <f>SUMIFS(СВЦЭМ!$C$39:$C$782,СВЦЭМ!$A$39:$A$782,$A53,СВЦЭМ!$B$39:$B$782,Y$47)+'СЕТ СН'!$G$9+СВЦЭМ!$D$10+'СЕТ СН'!$G$6-'СЕТ СН'!$G$19</f>
        <v>1834.5687238800001</v>
      </c>
    </row>
    <row r="54" spans="1:25" ht="15.75" x14ac:dyDescent="0.2">
      <c r="A54" s="35">
        <f t="shared" si="1"/>
        <v>44568</v>
      </c>
      <c r="B54" s="36">
        <f>SUMIFS(СВЦЭМ!$C$39:$C$782,СВЦЭМ!$A$39:$A$782,$A54,СВЦЭМ!$B$39:$B$782,B$47)+'СЕТ СН'!$G$9+СВЦЭМ!$D$10+'СЕТ СН'!$G$6-'СЕТ СН'!$G$19</f>
        <v>1872.8179191600002</v>
      </c>
      <c r="C54" s="36">
        <f>SUMIFS(СВЦЭМ!$C$39:$C$782,СВЦЭМ!$A$39:$A$782,$A54,СВЦЭМ!$B$39:$B$782,C$47)+'СЕТ СН'!$G$9+СВЦЭМ!$D$10+'СЕТ СН'!$G$6-'СЕТ СН'!$G$19</f>
        <v>1845.7260455700002</v>
      </c>
      <c r="D54" s="36">
        <f>SUMIFS(СВЦЭМ!$C$39:$C$782,СВЦЭМ!$A$39:$A$782,$A54,СВЦЭМ!$B$39:$B$782,D$47)+'СЕТ СН'!$G$9+СВЦЭМ!$D$10+'СЕТ СН'!$G$6-'СЕТ СН'!$G$19</f>
        <v>1873.1600028700002</v>
      </c>
      <c r="E54" s="36">
        <f>SUMIFS(СВЦЭМ!$C$39:$C$782,СВЦЭМ!$A$39:$A$782,$A54,СВЦЭМ!$B$39:$B$782,E$47)+'СЕТ СН'!$G$9+СВЦЭМ!$D$10+'СЕТ СН'!$G$6-'СЕТ СН'!$G$19</f>
        <v>1869.6179864400001</v>
      </c>
      <c r="F54" s="36">
        <f>SUMIFS(СВЦЭМ!$C$39:$C$782,СВЦЭМ!$A$39:$A$782,$A54,СВЦЭМ!$B$39:$B$782,F$47)+'СЕТ СН'!$G$9+СВЦЭМ!$D$10+'СЕТ СН'!$G$6-'СЕТ СН'!$G$19</f>
        <v>1863.8645362000002</v>
      </c>
      <c r="G54" s="36">
        <f>SUMIFS(СВЦЭМ!$C$39:$C$782,СВЦЭМ!$A$39:$A$782,$A54,СВЦЭМ!$B$39:$B$782,G$47)+'СЕТ СН'!$G$9+СВЦЭМ!$D$10+'СЕТ СН'!$G$6-'СЕТ СН'!$G$19</f>
        <v>1860.2084126500001</v>
      </c>
      <c r="H54" s="36">
        <f>SUMIFS(СВЦЭМ!$C$39:$C$782,СВЦЭМ!$A$39:$A$782,$A54,СВЦЭМ!$B$39:$B$782,H$47)+'СЕТ СН'!$G$9+СВЦЭМ!$D$10+'СЕТ СН'!$G$6-'СЕТ СН'!$G$19</f>
        <v>1826.9888765500002</v>
      </c>
      <c r="I54" s="36">
        <f>SUMIFS(СВЦЭМ!$C$39:$C$782,СВЦЭМ!$A$39:$A$782,$A54,СВЦЭМ!$B$39:$B$782,I$47)+'СЕТ СН'!$G$9+СВЦЭМ!$D$10+'СЕТ СН'!$G$6-'СЕТ СН'!$G$19</f>
        <v>1821.8616645700001</v>
      </c>
      <c r="J54" s="36">
        <f>SUMIFS(СВЦЭМ!$C$39:$C$782,СВЦЭМ!$A$39:$A$782,$A54,СВЦЭМ!$B$39:$B$782,J$47)+'СЕТ СН'!$G$9+СВЦЭМ!$D$10+'СЕТ СН'!$G$6-'СЕТ СН'!$G$19</f>
        <v>1837.0193715500002</v>
      </c>
      <c r="K54" s="36">
        <f>SUMIFS(СВЦЭМ!$C$39:$C$782,СВЦЭМ!$A$39:$A$782,$A54,СВЦЭМ!$B$39:$B$782,K$47)+'СЕТ СН'!$G$9+СВЦЭМ!$D$10+'СЕТ СН'!$G$6-'СЕТ СН'!$G$19</f>
        <v>1801.2449347300001</v>
      </c>
      <c r="L54" s="36">
        <f>SUMIFS(СВЦЭМ!$C$39:$C$782,СВЦЭМ!$A$39:$A$782,$A54,СВЦЭМ!$B$39:$B$782,L$47)+'СЕТ СН'!$G$9+СВЦЭМ!$D$10+'СЕТ СН'!$G$6-'СЕТ СН'!$G$19</f>
        <v>1825.4844556500002</v>
      </c>
      <c r="M54" s="36">
        <f>SUMIFS(СВЦЭМ!$C$39:$C$782,СВЦЭМ!$A$39:$A$782,$A54,СВЦЭМ!$B$39:$B$782,M$47)+'СЕТ СН'!$G$9+СВЦЭМ!$D$10+'СЕТ СН'!$G$6-'СЕТ СН'!$G$19</f>
        <v>1797.67679793</v>
      </c>
      <c r="N54" s="36">
        <f>SUMIFS(СВЦЭМ!$C$39:$C$782,СВЦЭМ!$A$39:$A$782,$A54,СВЦЭМ!$B$39:$B$782,N$47)+'СЕТ СН'!$G$9+СВЦЭМ!$D$10+'СЕТ СН'!$G$6-'СЕТ СН'!$G$19</f>
        <v>1832.2100000700002</v>
      </c>
      <c r="O54" s="36">
        <f>SUMIFS(СВЦЭМ!$C$39:$C$782,СВЦЭМ!$A$39:$A$782,$A54,СВЦЭМ!$B$39:$B$782,O$47)+'СЕТ СН'!$G$9+СВЦЭМ!$D$10+'СЕТ СН'!$G$6-'СЕТ СН'!$G$19</f>
        <v>1855.8502245500001</v>
      </c>
      <c r="P54" s="36">
        <f>SUMIFS(СВЦЭМ!$C$39:$C$782,СВЦЭМ!$A$39:$A$782,$A54,СВЦЭМ!$B$39:$B$782,P$47)+'СЕТ СН'!$G$9+СВЦЭМ!$D$10+'СЕТ СН'!$G$6-'СЕТ СН'!$G$19</f>
        <v>1853.3476190700001</v>
      </c>
      <c r="Q54" s="36">
        <f>SUMIFS(СВЦЭМ!$C$39:$C$782,СВЦЭМ!$A$39:$A$782,$A54,СВЦЭМ!$B$39:$B$782,Q$47)+'СЕТ СН'!$G$9+СВЦЭМ!$D$10+'СЕТ СН'!$G$6-'СЕТ СН'!$G$19</f>
        <v>1846.7051095500001</v>
      </c>
      <c r="R54" s="36">
        <f>SUMIFS(СВЦЭМ!$C$39:$C$782,СВЦЭМ!$A$39:$A$782,$A54,СВЦЭМ!$B$39:$B$782,R$47)+'СЕТ СН'!$G$9+СВЦЭМ!$D$10+'СЕТ СН'!$G$6-'СЕТ СН'!$G$19</f>
        <v>1815.3075158900001</v>
      </c>
      <c r="S54" s="36">
        <f>SUMIFS(СВЦЭМ!$C$39:$C$782,СВЦЭМ!$A$39:$A$782,$A54,СВЦЭМ!$B$39:$B$782,S$47)+'СЕТ СН'!$G$9+СВЦЭМ!$D$10+'СЕТ СН'!$G$6-'СЕТ СН'!$G$19</f>
        <v>1780.9434785400001</v>
      </c>
      <c r="T54" s="36">
        <f>SUMIFS(СВЦЭМ!$C$39:$C$782,СВЦЭМ!$A$39:$A$782,$A54,СВЦЭМ!$B$39:$B$782,T$47)+'СЕТ СН'!$G$9+СВЦЭМ!$D$10+'СЕТ СН'!$G$6-'СЕТ СН'!$G$19</f>
        <v>1806.0616462500002</v>
      </c>
      <c r="U54" s="36">
        <f>SUMIFS(СВЦЭМ!$C$39:$C$782,СВЦЭМ!$A$39:$A$782,$A54,СВЦЭМ!$B$39:$B$782,U$47)+'СЕТ СН'!$G$9+СВЦЭМ!$D$10+'СЕТ СН'!$G$6-'СЕТ СН'!$G$19</f>
        <v>1807.7625102500001</v>
      </c>
      <c r="V54" s="36">
        <f>SUMIFS(СВЦЭМ!$C$39:$C$782,СВЦЭМ!$A$39:$A$782,$A54,СВЦЭМ!$B$39:$B$782,V$47)+'СЕТ СН'!$G$9+СВЦЭМ!$D$10+'СЕТ СН'!$G$6-'СЕТ СН'!$G$19</f>
        <v>1802.3428902100002</v>
      </c>
      <c r="W54" s="36">
        <f>SUMIFS(СВЦЭМ!$C$39:$C$782,СВЦЭМ!$A$39:$A$782,$A54,СВЦЭМ!$B$39:$B$782,W$47)+'СЕТ СН'!$G$9+СВЦЭМ!$D$10+'СЕТ СН'!$G$6-'СЕТ СН'!$G$19</f>
        <v>1806.2103687000001</v>
      </c>
      <c r="X54" s="36">
        <f>SUMIFS(СВЦЭМ!$C$39:$C$782,СВЦЭМ!$A$39:$A$782,$A54,СВЦЭМ!$B$39:$B$782,X$47)+'СЕТ СН'!$G$9+СВЦЭМ!$D$10+'СЕТ СН'!$G$6-'СЕТ СН'!$G$19</f>
        <v>1867.2458673000001</v>
      </c>
      <c r="Y54" s="36">
        <f>SUMIFS(СВЦЭМ!$C$39:$C$782,СВЦЭМ!$A$39:$A$782,$A54,СВЦЭМ!$B$39:$B$782,Y$47)+'СЕТ СН'!$G$9+СВЦЭМ!$D$10+'СЕТ СН'!$G$6-'СЕТ СН'!$G$19</f>
        <v>1869.9229156900001</v>
      </c>
    </row>
    <row r="55" spans="1:25" ht="15.75" x14ac:dyDescent="0.2">
      <c r="A55" s="35">
        <f t="shared" si="1"/>
        <v>44569</v>
      </c>
      <c r="B55" s="36">
        <f>SUMIFS(СВЦЭМ!$C$39:$C$782,СВЦЭМ!$A$39:$A$782,$A55,СВЦЭМ!$B$39:$B$782,B$47)+'СЕТ СН'!$G$9+СВЦЭМ!$D$10+'СЕТ СН'!$G$6-'СЕТ СН'!$G$19</f>
        <v>1866.5529056500002</v>
      </c>
      <c r="C55" s="36">
        <f>SUMIFS(СВЦЭМ!$C$39:$C$782,СВЦЭМ!$A$39:$A$782,$A55,СВЦЭМ!$B$39:$B$782,C$47)+'СЕТ СН'!$G$9+СВЦЭМ!$D$10+'СЕТ СН'!$G$6-'СЕТ СН'!$G$19</f>
        <v>1835.4805304600002</v>
      </c>
      <c r="D55" s="36">
        <f>SUMIFS(СВЦЭМ!$C$39:$C$782,СВЦЭМ!$A$39:$A$782,$A55,СВЦЭМ!$B$39:$B$782,D$47)+'СЕТ СН'!$G$9+СВЦЭМ!$D$10+'СЕТ СН'!$G$6-'СЕТ СН'!$G$19</f>
        <v>1867.57508598</v>
      </c>
      <c r="E55" s="36">
        <f>SUMIFS(СВЦЭМ!$C$39:$C$782,СВЦЭМ!$A$39:$A$782,$A55,СВЦЭМ!$B$39:$B$782,E$47)+'СЕТ СН'!$G$9+СВЦЭМ!$D$10+'СЕТ СН'!$G$6-'СЕТ СН'!$G$19</f>
        <v>1866.2339751300001</v>
      </c>
      <c r="F55" s="36">
        <f>SUMIFS(СВЦЭМ!$C$39:$C$782,СВЦЭМ!$A$39:$A$782,$A55,СВЦЭМ!$B$39:$B$782,F$47)+'СЕТ СН'!$G$9+СВЦЭМ!$D$10+'СЕТ СН'!$G$6-'СЕТ СН'!$G$19</f>
        <v>1859.2728016600001</v>
      </c>
      <c r="G55" s="36">
        <f>SUMIFS(СВЦЭМ!$C$39:$C$782,СВЦЭМ!$A$39:$A$782,$A55,СВЦЭМ!$B$39:$B$782,G$47)+'СЕТ СН'!$G$9+СВЦЭМ!$D$10+'СЕТ СН'!$G$6-'СЕТ СН'!$G$19</f>
        <v>1849.5875659100002</v>
      </c>
      <c r="H55" s="36">
        <f>SUMIFS(СВЦЭМ!$C$39:$C$782,СВЦЭМ!$A$39:$A$782,$A55,СВЦЭМ!$B$39:$B$782,H$47)+'СЕТ СН'!$G$9+СВЦЭМ!$D$10+'СЕТ СН'!$G$6-'СЕТ СН'!$G$19</f>
        <v>1809.9671844900001</v>
      </c>
      <c r="I55" s="36">
        <f>SUMIFS(СВЦЭМ!$C$39:$C$782,СВЦЭМ!$A$39:$A$782,$A55,СВЦЭМ!$B$39:$B$782,I$47)+'СЕТ СН'!$G$9+СВЦЭМ!$D$10+'СЕТ СН'!$G$6-'СЕТ СН'!$G$19</f>
        <v>1800.8017959400001</v>
      </c>
      <c r="J55" s="36">
        <f>SUMIFS(СВЦЭМ!$C$39:$C$782,СВЦЭМ!$A$39:$A$782,$A55,СВЦЭМ!$B$39:$B$782,J$47)+'СЕТ СН'!$G$9+СВЦЭМ!$D$10+'СЕТ СН'!$G$6-'СЕТ СН'!$G$19</f>
        <v>1787.39274892</v>
      </c>
      <c r="K55" s="36">
        <f>SUMIFS(СВЦЭМ!$C$39:$C$782,СВЦЭМ!$A$39:$A$782,$A55,СВЦЭМ!$B$39:$B$782,K$47)+'СЕТ СН'!$G$9+СВЦЭМ!$D$10+'СЕТ СН'!$G$6-'СЕТ СН'!$G$19</f>
        <v>1804.05007292</v>
      </c>
      <c r="L55" s="36">
        <f>SUMIFS(СВЦЭМ!$C$39:$C$782,СВЦЭМ!$A$39:$A$782,$A55,СВЦЭМ!$B$39:$B$782,L$47)+'СЕТ СН'!$G$9+СВЦЭМ!$D$10+'СЕТ СН'!$G$6-'СЕТ СН'!$G$19</f>
        <v>1809.7203712900002</v>
      </c>
      <c r="M55" s="36">
        <f>SUMIFS(СВЦЭМ!$C$39:$C$782,СВЦЭМ!$A$39:$A$782,$A55,СВЦЭМ!$B$39:$B$782,M$47)+'СЕТ СН'!$G$9+СВЦЭМ!$D$10+'СЕТ СН'!$G$6-'СЕТ СН'!$G$19</f>
        <v>1784.4300683900001</v>
      </c>
      <c r="N55" s="36">
        <f>SUMIFS(СВЦЭМ!$C$39:$C$782,СВЦЭМ!$A$39:$A$782,$A55,СВЦЭМ!$B$39:$B$782,N$47)+'СЕТ СН'!$G$9+СВЦЭМ!$D$10+'СЕТ СН'!$G$6-'СЕТ СН'!$G$19</f>
        <v>1801.9699191900002</v>
      </c>
      <c r="O55" s="36">
        <f>SUMIFS(СВЦЭМ!$C$39:$C$782,СВЦЭМ!$A$39:$A$782,$A55,СВЦЭМ!$B$39:$B$782,O$47)+'СЕТ СН'!$G$9+СВЦЭМ!$D$10+'СЕТ СН'!$G$6-'СЕТ СН'!$G$19</f>
        <v>1834.6717306600001</v>
      </c>
      <c r="P55" s="36">
        <f>SUMIFS(СВЦЭМ!$C$39:$C$782,СВЦЭМ!$A$39:$A$782,$A55,СВЦЭМ!$B$39:$B$782,P$47)+'СЕТ СН'!$G$9+СВЦЭМ!$D$10+'СЕТ СН'!$G$6-'СЕТ СН'!$G$19</f>
        <v>1837.2216324000001</v>
      </c>
      <c r="Q55" s="36">
        <f>SUMIFS(СВЦЭМ!$C$39:$C$782,СВЦЭМ!$A$39:$A$782,$A55,СВЦЭМ!$B$39:$B$782,Q$47)+'СЕТ СН'!$G$9+СВЦЭМ!$D$10+'СЕТ СН'!$G$6-'СЕТ СН'!$G$19</f>
        <v>1830.0893013300001</v>
      </c>
      <c r="R55" s="36">
        <f>SUMIFS(СВЦЭМ!$C$39:$C$782,СВЦЭМ!$A$39:$A$782,$A55,СВЦЭМ!$B$39:$B$782,R$47)+'СЕТ СН'!$G$9+СВЦЭМ!$D$10+'СЕТ СН'!$G$6-'СЕТ СН'!$G$19</f>
        <v>1797.8514971700001</v>
      </c>
      <c r="S55" s="36">
        <f>SUMIFS(СВЦЭМ!$C$39:$C$782,СВЦЭМ!$A$39:$A$782,$A55,СВЦЭМ!$B$39:$B$782,S$47)+'СЕТ СН'!$G$9+СВЦЭМ!$D$10+'СЕТ СН'!$G$6-'СЕТ СН'!$G$19</f>
        <v>1769.7815478800001</v>
      </c>
      <c r="T55" s="36">
        <f>SUMIFS(СВЦЭМ!$C$39:$C$782,СВЦЭМ!$A$39:$A$782,$A55,СВЦЭМ!$B$39:$B$782,T$47)+'СЕТ СН'!$G$9+СВЦЭМ!$D$10+'СЕТ СН'!$G$6-'СЕТ СН'!$G$19</f>
        <v>1816.22844794</v>
      </c>
      <c r="U55" s="36">
        <f>SUMIFS(СВЦЭМ!$C$39:$C$782,СВЦЭМ!$A$39:$A$782,$A55,СВЦЭМ!$B$39:$B$782,U$47)+'СЕТ СН'!$G$9+СВЦЭМ!$D$10+'СЕТ СН'!$G$6-'СЕТ СН'!$G$19</f>
        <v>1815.0817539100001</v>
      </c>
      <c r="V55" s="36">
        <f>SUMIFS(СВЦЭМ!$C$39:$C$782,СВЦЭМ!$A$39:$A$782,$A55,СВЦЭМ!$B$39:$B$782,V$47)+'СЕТ СН'!$G$9+СВЦЭМ!$D$10+'СЕТ СН'!$G$6-'СЕТ СН'!$G$19</f>
        <v>1814.8332555500001</v>
      </c>
      <c r="W55" s="36">
        <f>SUMIFS(СВЦЭМ!$C$39:$C$782,СВЦЭМ!$A$39:$A$782,$A55,СВЦЭМ!$B$39:$B$782,W$47)+'СЕТ СН'!$G$9+СВЦЭМ!$D$10+'СЕТ СН'!$G$6-'СЕТ СН'!$G$19</f>
        <v>1812.37523106</v>
      </c>
      <c r="X55" s="36">
        <f>SUMIFS(СВЦЭМ!$C$39:$C$782,СВЦЭМ!$A$39:$A$782,$A55,СВЦЭМ!$B$39:$B$782,X$47)+'СЕТ СН'!$G$9+СВЦЭМ!$D$10+'СЕТ СН'!$G$6-'СЕТ СН'!$G$19</f>
        <v>1858.3258862800001</v>
      </c>
      <c r="Y55" s="36">
        <f>SUMIFS(СВЦЭМ!$C$39:$C$782,СВЦЭМ!$A$39:$A$782,$A55,СВЦЭМ!$B$39:$B$782,Y$47)+'СЕТ СН'!$G$9+СВЦЭМ!$D$10+'СЕТ СН'!$G$6-'СЕТ СН'!$G$19</f>
        <v>1887.6542794500001</v>
      </c>
    </row>
    <row r="56" spans="1:25" ht="15.75" x14ac:dyDescent="0.2">
      <c r="A56" s="35">
        <f t="shared" si="1"/>
        <v>44570</v>
      </c>
      <c r="B56" s="36">
        <f>SUMIFS(СВЦЭМ!$C$39:$C$782,СВЦЭМ!$A$39:$A$782,$A56,СВЦЭМ!$B$39:$B$782,B$47)+'СЕТ СН'!$G$9+СВЦЭМ!$D$10+'СЕТ СН'!$G$6-'СЕТ СН'!$G$19</f>
        <v>1821.9645523600002</v>
      </c>
      <c r="C56" s="36">
        <f>SUMIFS(СВЦЭМ!$C$39:$C$782,СВЦЭМ!$A$39:$A$782,$A56,СВЦЭМ!$B$39:$B$782,C$47)+'СЕТ СН'!$G$9+СВЦЭМ!$D$10+'СЕТ СН'!$G$6-'СЕТ СН'!$G$19</f>
        <v>1840.5686587100001</v>
      </c>
      <c r="D56" s="36">
        <f>SUMIFS(СВЦЭМ!$C$39:$C$782,СВЦЭМ!$A$39:$A$782,$A56,СВЦЭМ!$B$39:$B$782,D$47)+'СЕТ СН'!$G$9+СВЦЭМ!$D$10+'СЕТ СН'!$G$6-'СЕТ СН'!$G$19</f>
        <v>1889.8962958900001</v>
      </c>
      <c r="E56" s="36">
        <f>SUMIFS(СВЦЭМ!$C$39:$C$782,СВЦЭМ!$A$39:$A$782,$A56,СВЦЭМ!$B$39:$B$782,E$47)+'СЕТ СН'!$G$9+СВЦЭМ!$D$10+'СЕТ СН'!$G$6-'СЕТ СН'!$G$19</f>
        <v>1884.48665716</v>
      </c>
      <c r="F56" s="36">
        <f>SUMIFS(СВЦЭМ!$C$39:$C$782,СВЦЭМ!$A$39:$A$782,$A56,СВЦЭМ!$B$39:$B$782,F$47)+'СЕТ СН'!$G$9+СВЦЭМ!$D$10+'СЕТ СН'!$G$6-'СЕТ СН'!$G$19</f>
        <v>1891.36763382</v>
      </c>
      <c r="G56" s="36">
        <f>SUMIFS(СВЦЭМ!$C$39:$C$782,СВЦЭМ!$A$39:$A$782,$A56,СВЦЭМ!$B$39:$B$782,G$47)+'СЕТ СН'!$G$9+СВЦЭМ!$D$10+'СЕТ СН'!$G$6-'СЕТ СН'!$G$19</f>
        <v>1888.5999818400001</v>
      </c>
      <c r="H56" s="36">
        <f>SUMIFS(СВЦЭМ!$C$39:$C$782,СВЦЭМ!$A$39:$A$782,$A56,СВЦЭМ!$B$39:$B$782,H$47)+'СЕТ СН'!$G$9+СВЦЭМ!$D$10+'СЕТ СН'!$G$6-'СЕТ СН'!$G$19</f>
        <v>1854.3229346700002</v>
      </c>
      <c r="I56" s="36">
        <f>SUMIFS(СВЦЭМ!$C$39:$C$782,СВЦЭМ!$A$39:$A$782,$A56,СВЦЭМ!$B$39:$B$782,I$47)+'СЕТ СН'!$G$9+СВЦЭМ!$D$10+'СЕТ СН'!$G$6-'СЕТ СН'!$G$19</f>
        <v>1861.2287834200001</v>
      </c>
      <c r="J56" s="36">
        <f>SUMIFS(СВЦЭМ!$C$39:$C$782,СВЦЭМ!$A$39:$A$782,$A56,СВЦЭМ!$B$39:$B$782,J$47)+'СЕТ СН'!$G$9+СВЦЭМ!$D$10+'СЕТ СН'!$G$6-'СЕТ СН'!$G$19</f>
        <v>1840.2511645600002</v>
      </c>
      <c r="K56" s="36">
        <f>SUMIFS(СВЦЭМ!$C$39:$C$782,СВЦЭМ!$A$39:$A$782,$A56,СВЦЭМ!$B$39:$B$782,K$47)+'СЕТ СН'!$G$9+СВЦЭМ!$D$10+'СЕТ СН'!$G$6-'СЕТ СН'!$G$19</f>
        <v>1810.7542985300001</v>
      </c>
      <c r="L56" s="36">
        <f>SUMIFS(СВЦЭМ!$C$39:$C$782,СВЦЭМ!$A$39:$A$782,$A56,СВЦЭМ!$B$39:$B$782,L$47)+'СЕТ СН'!$G$9+СВЦЭМ!$D$10+'СЕТ СН'!$G$6-'СЕТ СН'!$G$19</f>
        <v>1817.2955575600001</v>
      </c>
      <c r="M56" s="36">
        <f>SUMIFS(СВЦЭМ!$C$39:$C$782,СВЦЭМ!$A$39:$A$782,$A56,СВЦЭМ!$B$39:$B$782,M$47)+'СЕТ СН'!$G$9+СВЦЭМ!$D$10+'СЕТ СН'!$G$6-'СЕТ СН'!$G$19</f>
        <v>1820.25748492</v>
      </c>
      <c r="N56" s="36">
        <f>SUMIFS(СВЦЭМ!$C$39:$C$782,СВЦЭМ!$A$39:$A$782,$A56,СВЦЭМ!$B$39:$B$782,N$47)+'СЕТ СН'!$G$9+СВЦЭМ!$D$10+'СЕТ СН'!$G$6-'СЕТ СН'!$G$19</f>
        <v>1839.1499582600002</v>
      </c>
      <c r="O56" s="36">
        <f>SUMIFS(СВЦЭМ!$C$39:$C$782,СВЦЭМ!$A$39:$A$782,$A56,СВЦЭМ!$B$39:$B$782,O$47)+'СЕТ СН'!$G$9+СВЦЭМ!$D$10+'СЕТ СН'!$G$6-'СЕТ СН'!$G$19</f>
        <v>1865.69242981</v>
      </c>
      <c r="P56" s="36">
        <f>SUMIFS(СВЦЭМ!$C$39:$C$782,СВЦЭМ!$A$39:$A$782,$A56,СВЦЭМ!$B$39:$B$782,P$47)+'СЕТ СН'!$G$9+СВЦЭМ!$D$10+'СЕТ СН'!$G$6-'СЕТ СН'!$G$19</f>
        <v>1860.3395356200001</v>
      </c>
      <c r="Q56" s="36">
        <f>SUMIFS(СВЦЭМ!$C$39:$C$782,СВЦЭМ!$A$39:$A$782,$A56,СВЦЭМ!$B$39:$B$782,Q$47)+'СЕТ СН'!$G$9+СВЦЭМ!$D$10+'СЕТ СН'!$G$6-'СЕТ СН'!$G$19</f>
        <v>1861.6172909100001</v>
      </c>
      <c r="R56" s="36">
        <f>SUMIFS(СВЦЭМ!$C$39:$C$782,СВЦЭМ!$A$39:$A$782,$A56,СВЦЭМ!$B$39:$B$782,R$47)+'СЕТ СН'!$G$9+СВЦЭМ!$D$10+'СЕТ СН'!$G$6-'СЕТ СН'!$G$19</f>
        <v>1835.1861754000001</v>
      </c>
      <c r="S56" s="36">
        <f>SUMIFS(СВЦЭМ!$C$39:$C$782,СВЦЭМ!$A$39:$A$782,$A56,СВЦЭМ!$B$39:$B$782,S$47)+'СЕТ СН'!$G$9+СВЦЭМ!$D$10+'СЕТ СН'!$G$6-'СЕТ СН'!$G$19</f>
        <v>1803.3038350400002</v>
      </c>
      <c r="T56" s="36">
        <f>SUMIFS(СВЦЭМ!$C$39:$C$782,СВЦЭМ!$A$39:$A$782,$A56,СВЦЭМ!$B$39:$B$782,T$47)+'СЕТ СН'!$G$9+СВЦЭМ!$D$10+'СЕТ СН'!$G$6-'СЕТ СН'!$G$19</f>
        <v>1809.5977453600001</v>
      </c>
      <c r="U56" s="36">
        <f>SUMIFS(СВЦЭМ!$C$39:$C$782,СВЦЭМ!$A$39:$A$782,$A56,СВЦЭМ!$B$39:$B$782,U$47)+'СЕТ СН'!$G$9+СВЦЭМ!$D$10+'СЕТ СН'!$G$6-'СЕТ СН'!$G$19</f>
        <v>1823.4857062200001</v>
      </c>
      <c r="V56" s="36">
        <f>SUMIFS(СВЦЭМ!$C$39:$C$782,СВЦЭМ!$A$39:$A$782,$A56,СВЦЭМ!$B$39:$B$782,V$47)+'СЕТ СН'!$G$9+СВЦЭМ!$D$10+'СЕТ СН'!$G$6-'СЕТ СН'!$G$19</f>
        <v>1819.6849274000001</v>
      </c>
      <c r="W56" s="36">
        <f>SUMIFS(СВЦЭМ!$C$39:$C$782,СВЦЭМ!$A$39:$A$782,$A56,СВЦЭМ!$B$39:$B$782,W$47)+'СЕТ СН'!$G$9+СВЦЭМ!$D$10+'СЕТ СН'!$G$6-'СЕТ СН'!$G$19</f>
        <v>1834.47911864</v>
      </c>
      <c r="X56" s="36">
        <f>SUMIFS(СВЦЭМ!$C$39:$C$782,СВЦЭМ!$A$39:$A$782,$A56,СВЦЭМ!$B$39:$B$782,X$47)+'СЕТ СН'!$G$9+СВЦЭМ!$D$10+'СЕТ СН'!$G$6-'СЕТ СН'!$G$19</f>
        <v>1841.35348247</v>
      </c>
      <c r="Y56" s="36">
        <f>SUMIFS(СВЦЭМ!$C$39:$C$782,СВЦЭМ!$A$39:$A$782,$A56,СВЦЭМ!$B$39:$B$782,Y$47)+'СЕТ СН'!$G$9+СВЦЭМ!$D$10+'СЕТ СН'!$G$6-'СЕТ СН'!$G$19</f>
        <v>1877.9754491200001</v>
      </c>
    </row>
    <row r="57" spans="1:25" ht="15.75" x14ac:dyDescent="0.2">
      <c r="A57" s="35">
        <f t="shared" si="1"/>
        <v>44571</v>
      </c>
      <c r="B57" s="36">
        <f>SUMIFS(СВЦЭМ!$C$39:$C$782,СВЦЭМ!$A$39:$A$782,$A57,СВЦЭМ!$B$39:$B$782,B$47)+'СЕТ СН'!$G$9+СВЦЭМ!$D$10+'СЕТ СН'!$G$6-'СЕТ СН'!$G$19</f>
        <v>1879.31516063</v>
      </c>
      <c r="C57" s="36">
        <f>SUMIFS(СВЦЭМ!$C$39:$C$782,СВЦЭМ!$A$39:$A$782,$A57,СВЦЭМ!$B$39:$B$782,C$47)+'СЕТ СН'!$G$9+СВЦЭМ!$D$10+'СЕТ СН'!$G$6-'СЕТ СН'!$G$19</f>
        <v>1875.5869038100002</v>
      </c>
      <c r="D57" s="36">
        <f>SUMIFS(СВЦЭМ!$C$39:$C$782,СВЦЭМ!$A$39:$A$782,$A57,СВЦЭМ!$B$39:$B$782,D$47)+'СЕТ СН'!$G$9+СВЦЭМ!$D$10+'СЕТ СН'!$G$6-'СЕТ СН'!$G$19</f>
        <v>1895.2610616300001</v>
      </c>
      <c r="E57" s="36">
        <f>SUMIFS(СВЦЭМ!$C$39:$C$782,СВЦЭМ!$A$39:$A$782,$A57,СВЦЭМ!$B$39:$B$782,E$47)+'СЕТ СН'!$G$9+СВЦЭМ!$D$10+'СЕТ СН'!$G$6-'СЕТ СН'!$G$19</f>
        <v>1899.2249946600002</v>
      </c>
      <c r="F57" s="36">
        <f>SUMIFS(СВЦЭМ!$C$39:$C$782,СВЦЭМ!$A$39:$A$782,$A57,СВЦЭМ!$B$39:$B$782,F$47)+'СЕТ СН'!$G$9+СВЦЭМ!$D$10+'СЕТ СН'!$G$6-'СЕТ СН'!$G$19</f>
        <v>1883.21010344</v>
      </c>
      <c r="G57" s="36">
        <f>SUMIFS(СВЦЭМ!$C$39:$C$782,СВЦЭМ!$A$39:$A$782,$A57,СВЦЭМ!$B$39:$B$782,G$47)+'СЕТ СН'!$G$9+СВЦЭМ!$D$10+'СЕТ СН'!$G$6-'СЕТ СН'!$G$19</f>
        <v>1876.1099992900001</v>
      </c>
      <c r="H57" s="36">
        <f>SUMIFS(СВЦЭМ!$C$39:$C$782,СВЦЭМ!$A$39:$A$782,$A57,СВЦЭМ!$B$39:$B$782,H$47)+'СЕТ СН'!$G$9+СВЦЭМ!$D$10+'СЕТ СН'!$G$6-'СЕТ СН'!$G$19</f>
        <v>1824.8092648500001</v>
      </c>
      <c r="I57" s="36">
        <f>SUMIFS(СВЦЭМ!$C$39:$C$782,СВЦЭМ!$A$39:$A$782,$A57,СВЦЭМ!$B$39:$B$782,I$47)+'СЕТ СН'!$G$9+СВЦЭМ!$D$10+'СЕТ СН'!$G$6-'СЕТ СН'!$G$19</f>
        <v>1821.7934486400002</v>
      </c>
      <c r="J57" s="36">
        <f>SUMIFS(СВЦЭМ!$C$39:$C$782,СВЦЭМ!$A$39:$A$782,$A57,СВЦЭМ!$B$39:$B$782,J$47)+'СЕТ СН'!$G$9+СВЦЭМ!$D$10+'СЕТ СН'!$G$6-'СЕТ СН'!$G$19</f>
        <v>1816.03642444</v>
      </c>
      <c r="K57" s="36">
        <f>SUMIFS(СВЦЭМ!$C$39:$C$782,СВЦЭМ!$A$39:$A$782,$A57,СВЦЭМ!$B$39:$B$782,K$47)+'СЕТ СН'!$G$9+СВЦЭМ!$D$10+'СЕТ СН'!$G$6-'СЕТ СН'!$G$19</f>
        <v>1774.1394565600001</v>
      </c>
      <c r="L57" s="36">
        <f>SUMIFS(СВЦЭМ!$C$39:$C$782,СВЦЭМ!$A$39:$A$782,$A57,СВЦЭМ!$B$39:$B$782,L$47)+'СЕТ СН'!$G$9+СВЦЭМ!$D$10+'СЕТ СН'!$G$6-'СЕТ СН'!$G$19</f>
        <v>1816.8018435700001</v>
      </c>
      <c r="M57" s="36">
        <f>SUMIFS(СВЦЭМ!$C$39:$C$782,СВЦЭМ!$A$39:$A$782,$A57,СВЦЭМ!$B$39:$B$782,M$47)+'СЕТ СН'!$G$9+СВЦЭМ!$D$10+'СЕТ СН'!$G$6-'СЕТ СН'!$G$19</f>
        <v>1808.7335581300001</v>
      </c>
      <c r="N57" s="36">
        <f>SUMIFS(СВЦЭМ!$C$39:$C$782,СВЦЭМ!$A$39:$A$782,$A57,СВЦЭМ!$B$39:$B$782,N$47)+'СЕТ СН'!$G$9+СВЦЭМ!$D$10+'СЕТ СН'!$G$6-'СЕТ СН'!$G$19</f>
        <v>1825.4967525100001</v>
      </c>
      <c r="O57" s="36">
        <f>SUMIFS(СВЦЭМ!$C$39:$C$782,СВЦЭМ!$A$39:$A$782,$A57,СВЦЭМ!$B$39:$B$782,O$47)+'СЕТ СН'!$G$9+СВЦЭМ!$D$10+'СЕТ СН'!$G$6-'СЕТ СН'!$G$19</f>
        <v>1862.7866362500001</v>
      </c>
      <c r="P57" s="36">
        <f>SUMIFS(СВЦЭМ!$C$39:$C$782,СВЦЭМ!$A$39:$A$782,$A57,СВЦЭМ!$B$39:$B$782,P$47)+'СЕТ СН'!$G$9+СВЦЭМ!$D$10+'СЕТ СН'!$G$6-'СЕТ СН'!$G$19</f>
        <v>1864.5219768100001</v>
      </c>
      <c r="Q57" s="36">
        <f>SUMIFS(СВЦЭМ!$C$39:$C$782,СВЦЭМ!$A$39:$A$782,$A57,СВЦЭМ!$B$39:$B$782,Q$47)+'СЕТ СН'!$G$9+СВЦЭМ!$D$10+'СЕТ СН'!$G$6-'СЕТ СН'!$G$19</f>
        <v>1848.51989213</v>
      </c>
      <c r="R57" s="36">
        <f>SUMIFS(СВЦЭМ!$C$39:$C$782,СВЦЭМ!$A$39:$A$782,$A57,СВЦЭМ!$B$39:$B$782,R$47)+'СЕТ СН'!$G$9+СВЦЭМ!$D$10+'СЕТ СН'!$G$6-'СЕТ СН'!$G$19</f>
        <v>1820.9110855900001</v>
      </c>
      <c r="S57" s="36">
        <f>SUMIFS(СВЦЭМ!$C$39:$C$782,СВЦЭМ!$A$39:$A$782,$A57,СВЦЭМ!$B$39:$B$782,S$47)+'СЕТ СН'!$G$9+СВЦЭМ!$D$10+'СЕТ СН'!$G$6-'СЕТ СН'!$G$19</f>
        <v>1787.7522953600001</v>
      </c>
      <c r="T57" s="36">
        <f>SUMIFS(СВЦЭМ!$C$39:$C$782,СВЦЭМ!$A$39:$A$782,$A57,СВЦЭМ!$B$39:$B$782,T$47)+'СЕТ СН'!$G$9+СВЦЭМ!$D$10+'СЕТ СН'!$G$6-'СЕТ СН'!$G$19</f>
        <v>1778.0622113700001</v>
      </c>
      <c r="U57" s="36">
        <f>SUMIFS(СВЦЭМ!$C$39:$C$782,СВЦЭМ!$A$39:$A$782,$A57,СВЦЭМ!$B$39:$B$782,U$47)+'СЕТ СН'!$G$9+СВЦЭМ!$D$10+'СЕТ СН'!$G$6-'СЕТ СН'!$G$19</f>
        <v>1785.5897852600001</v>
      </c>
      <c r="V57" s="36">
        <f>SUMIFS(СВЦЭМ!$C$39:$C$782,СВЦЭМ!$A$39:$A$782,$A57,СВЦЭМ!$B$39:$B$782,V$47)+'СЕТ СН'!$G$9+СВЦЭМ!$D$10+'СЕТ СН'!$G$6-'СЕТ СН'!$G$19</f>
        <v>1824.3867657100002</v>
      </c>
      <c r="W57" s="36">
        <f>SUMIFS(СВЦЭМ!$C$39:$C$782,СВЦЭМ!$A$39:$A$782,$A57,СВЦЭМ!$B$39:$B$782,W$47)+'СЕТ СН'!$G$9+СВЦЭМ!$D$10+'СЕТ СН'!$G$6-'СЕТ СН'!$G$19</f>
        <v>1819.3220143000001</v>
      </c>
      <c r="X57" s="36">
        <f>SUMIFS(СВЦЭМ!$C$39:$C$782,СВЦЭМ!$A$39:$A$782,$A57,СВЦЭМ!$B$39:$B$782,X$47)+'СЕТ СН'!$G$9+СВЦЭМ!$D$10+'СЕТ СН'!$G$6-'СЕТ СН'!$G$19</f>
        <v>1825.2426625500002</v>
      </c>
      <c r="Y57" s="36">
        <f>SUMIFS(СВЦЭМ!$C$39:$C$782,СВЦЭМ!$A$39:$A$782,$A57,СВЦЭМ!$B$39:$B$782,Y$47)+'СЕТ СН'!$G$9+СВЦЭМ!$D$10+'СЕТ СН'!$G$6-'СЕТ СН'!$G$19</f>
        <v>1855.0733121300002</v>
      </c>
    </row>
    <row r="58" spans="1:25" ht="15.75" x14ac:dyDescent="0.2">
      <c r="A58" s="35">
        <f t="shared" si="1"/>
        <v>44572</v>
      </c>
      <c r="B58" s="36">
        <f>SUMIFS(СВЦЭМ!$C$39:$C$782,СВЦЭМ!$A$39:$A$782,$A58,СВЦЭМ!$B$39:$B$782,B$47)+'СЕТ СН'!$G$9+СВЦЭМ!$D$10+'СЕТ СН'!$G$6-'СЕТ СН'!$G$19</f>
        <v>1867.6142639000002</v>
      </c>
      <c r="C58" s="36">
        <f>SUMIFS(СВЦЭМ!$C$39:$C$782,СВЦЭМ!$A$39:$A$782,$A58,СВЦЭМ!$B$39:$B$782,C$47)+'СЕТ СН'!$G$9+СВЦЭМ!$D$10+'СЕТ СН'!$G$6-'СЕТ СН'!$G$19</f>
        <v>1891.26439774</v>
      </c>
      <c r="D58" s="36">
        <f>SUMIFS(СВЦЭМ!$C$39:$C$782,СВЦЭМ!$A$39:$A$782,$A58,СВЦЭМ!$B$39:$B$782,D$47)+'СЕТ СН'!$G$9+СВЦЭМ!$D$10+'СЕТ СН'!$G$6-'СЕТ СН'!$G$19</f>
        <v>1924.5201968000001</v>
      </c>
      <c r="E58" s="36">
        <f>SUMIFS(СВЦЭМ!$C$39:$C$782,СВЦЭМ!$A$39:$A$782,$A58,СВЦЭМ!$B$39:$B$782,E$47)+'СЕТ СН'!$G$9+СВЦЭМ!$D$10+'СЕТ СН'!$G$6-'СЕТ СН'!$G$19</f>
        <v>1913.2491414200001</v>
      </c>
      <c r="F58" s="36">
        <f>SUMIFS(СВЦЭМ!$C$39:$C$782,СВЦЭМ!$A$39:$A$782,$A58,СВЦЭМ!$B$39:$B$782,F$47)+'СЕТ СН'!$G$9+СВЦЭМ!$D$10+'СЕТ СН'!$G$6-'СЕТ СН'!$G$19</f>
        <v>1900.7728390000002</v>
      </c>
      <c r="G58" s="36">
        <f>SUMIFS(СВЦЭМ!$C$39:$C$782,СВЦЭМ!$A$39:$A$782,$A58,СВЦЭМ!$B$39:$B$782,G$47)+'СЕТ СН'!$G$9+СВЦЭМ!$D$10+'СЕТ СН'!$G$6-'СЕТ СН'!$G$19</f>
        <v>1880.2910794400002</v>
      </c>
      <c r="H58" s="36">
        <f>SUMIFS(СВЦЭМ!$C$39:$C$782,СВЦЭМ!$A$39:$A$782,$A58,СВЦЭМ!$B$39:$B$782,H$47)+'СЕТ СН'!$G$9+СВЦЭМ!$D$10+'СЕТ СН'!$G$6-'СЕТ СН'!$G$19</f>
        <v>1825.6575371600002</v>
      </c>
      <c r="I58" s="36">
        <f>SUMIFS(СВЦЭМ!$C$39:$C$782,СВЦЭМ!$A$39:$A$782,$A58,СВЦЭМ!$B$39:$B$782,I$47)+'СЕТ СН'!$G$9+СВЦЭМ!$D$10+'СЕТ СН'!$G$6-'СЕТ СН'!$G$19</f>
        <v>1823.50902436</v>
      </c>
      <c r="J58" s="36">
        <f>SUMIFS(СВЦЭМ!$C$39:$C$782,СВЦЭМ!$A$39:$A$782,$A58,СВЦЭМ!$B$39:$B$782,J$47)+'СЕТ СН'!$G$9+СВЦЭМ!$D$10+'СЕТ СН'!$G$6-'СЕТ СН'!$G$19</f>
        <v>1806.5508349400002</v>
      </c>
      <c r="K58" s="36">
        <f>SUMIFS(СВЦЭМ!$C$39:$C$782,СВЦЭМ!$A$39:$A$782,$A58,СВЦЭМ!$B$39:$B$782,K$47)+'СЕТ СН'!$G$9+СВЦЭМ!$D$10+'СЕТ СН'!$G$6-'СЕТ СН'!$G$19</f>
        <v>1791.3487918300002</v>
      </c>
      <c r="L58" s="36">
        <f>SUMIFS(СВЦЭМ!$C$39:$C$782,СВЦЭМ!$A$39:$A$782,$A58,СВЦЭМ!$B$39:$B$782,L$47)+'СЕТ СН'!$G$9+СВЦЭМ!$D$10+'СЕТ СН'!$G$6-'СЕТ СН'!$G$19</f>
        <v>1793.6918315400001</v>
      </c>
      <c r="M58" s="36">
        <f>SUMIFS(СВЦЭМ!$C$39:$C$782,СВЦЭМ!$A$39:$A$782,$A58,СВЦЭМ!$B$39:$B$782,M$47)+'СЕТ СН'!$G$9+СВЦЭМ!$D$10+'СЕТ СН'!$G$6-'СЕТ СН'!$G$19</f>
        <v>1797.05305309</v>
      </c>
      <c r="N58" s="36">
        <f>SUMIFS(СВЦЭМ!$C$39:$C$782,СВЦЭМ!$A$39:$A$782,$A58,СВЦЭМ!$B$39:$B$782,N$47)+'СЕТ СН'!$G$9+СВЦЭМ!$D$10+'СЕТ СН'!$G$6-'СЕТ СН'!$G$19</f>
        <v>1811.3959267300002</v>
      </c>
      <c r="O58" s="36">
        <f>SUMIFS(СВЦЭМ!$C$39:$C$782,СВЦЭМ!$A$39:$A$782,$A58,СВЦЭМ!$B$39:$B$782,O$47)+'СЕТ СН'!$G$9+СВЦЭМ!$D$10+'СЕТ СН'!$G$6-'СЕТ СН'!$G$19</f>
        <v>1845.9214570200002</v>
      </c>
      <c r="P58" s="36">
        <f>SUMIFS(СВЦЭМ!$C$39:$C$782,СВЦЭМ!$A$39:$A$782,$A58,СВЦЭМ!$B$39:$B$782,P$47)+'СЕТ СН'!$G$9+СВЦЭМ!$D$10+'СЕТ СН'!$G$6-'СЕТ СН'!$G$19</f>
        <v>1850.4921016400001</v>
      </c>
      <c r="Q58" s="36">
        <f>SUMIFS(СВЦЭМ!$C$39:$C$782,СВЦЭМ!$A$39:$A$782,$A58,СВЦЭМ!$B$39:$B$782,Q$47)+'СЕТ СН'!$G$9+СВЦЭМ!$D$10+'СЕТ СН'!$G$6-'СЕТ СН'!$G$19</f>
        <v>1853.0382654700002</v>
      </c>
      <c r="R58" s="36">
        <f>SUMIFS(СВЦЭМ!$C$39:$C$782,СВЦЭМ!$A$39:$A$782,$A58,СВЦЭМ!$B$39:$B$782,R$47)+'СЕТ СН'!$G$9+СВЦЭМ!$D$10+'СЕТ СН'!$G$6-'СЕТ СН'!$G$19</f>
        <v>1811.3476949300002</v>
      </c>
      <c r="S58" s="36">
        <f>SUMIFS(СВЦЭМ!$C$39:$C$782,СВЦЭМ!$A$39:$A$782,$A58,СВЦЭМ!$B$39:$B$782,S$47)+'СЕТ СН'!$G$9+СВЦЭМ!$D$10+'СЕТ СН'!$G$6-'СЕТ СН'!$G$19</f>
        <v>1774.43388071</v>
      </c>
      <c r="T58" s="36">
        <f>SUMIFS(СВЦЭМ!$C$39:$C$782,СВЦЭМ!$A$39:$A$782,$A58,СВЦЭМ!$B$39:$B$782,T$47)+'СЕТ СН'!$G$9+СВЦЭМ!$D$10+'СЕТ СН'!$G$6-'СЕТ СН'!$G$19</f>
        <v>1769.9525498600001</v>
      </c>
      <c r="U58" s="36">
        <f>SUMIFS(СВЦЭМ!$C$39:$C$782,СВЦЭМ!$A$39:$A$782,$A58,СВЦЭМ!$B$39:$B$782,U$47)+'СЕТ СН'!$G$9+СВЦЭМ!$D$10+'СЕТ СН'!$G$6-'СЕТ СН'!$G$19</f>
        <v>1783.0485047500001</v>
      </c>
      <c r="V58" s="36">
        <f>SUMIFS(СВЦЭМ!$C$39:$C$782,СВЦЭМ!$A$39:$A$782,$A58,СВЦЭМ!$B$39:$B$782,V$47)+'СЕТ СН'!$G$9+СВЦЭМ!$D$10+'СЕТ СН'!$G$6-'СЕТ СН'!$G$19</f>
        <v>1805.8254969900001</v>
      </c>
      <c r="W58" s="36">
        <f>SUMIFS(СВЦЭМ!$C$39:$C$782,СВЦЭМ!$A$39:$A$782,$A58,СВЦЭМ!$B$39:$B$782,W$47)+'СЕТ СН'!$G$9+СВЦЭМ!$D$10+'СЕТ СН'!$G$6-'СЕТ СН'!$G$19</f>
        <v>1834.3476295200001</v>
      </c>
      <c r="X58" s="36">
        <f>SUMIFS(СВЦЭМ!$C$39:$C$782,СВЦЭМ!$A$39:$A$782,$A58,СВЦЭМ!$B$39:$B$782,X$47)+'СЕТ СН'!$G$9+СВЦЭМ!$D$10+'СЕТ СН'!$G$6-'СЕТ СН'!$G$19</f>
        <v>1854.5073417300002</v>
      </c>
      <c r="Y58" s="36">
        <f>SUMIFS(СВЦЭМ!$C$39:$C$782,СВЦЭМ!$A$39:$A$782,$A58,СВЦЭМ!$B$39:$B$782,Y$47)+'СЕТ СН'!$G$9+СВЦЭМ!$D$10+'СЕТ СН'!$G$6-'СЕТ СН'!$G$19</f>
        <v>1877.2183091900001</v>
      </c>
    </row>
    <row r="59" spans="1:25" ht="15.75" x14ac:dyDescent="0.2">
      <c r="A59" s="35">
        <f t="shared" si="1"/>
        <v>44573</v>
      </c>
      <c r="B59" s="36">
        <f>SUMIFS(СВЦЭМ!$C$39:$C$782,СВЦЭМ!$A$39:$A$782,$A59,СВЦЭМ!$B$39:$B$782,B$47)+'СЕТ СН'!$G$9+СВЦЭМ!$D$10+'СЕТ СН'!$G$6-'СЕТ СН'!$G$19</f>
        <v>1879.8377147200001</v>
      </c>
      <c r="C59" s="36">
        <f>SUMIFS(СВЦЭМ!$C$39:$C$782,СВЦЭМ!$A$39:$A$782,$A59,СВЦЭМ!$B$39:$B$782,C$47)+'СЕТ СН'!$G$9+СВЦЭМ!$D$10+'СЕТ СН'!$G$6-'СЕТ СН'!$G$19</f>
        <v>1892.6516303800001</v>
      </c>
      <c r="D59" s="36">
        <f>SUMIFS(СВЦЭМ!$C$39:$C$782,СВЦЭМ!$A$39:$A$782,$A59,СВЦЭМ!$B$39:$B$782,D$47)+'СЕТ СН'!$G$9+СВЦЭМ!$D$10+'СЕТ СН'!$G$6-'СЕТ СН'!$G$19</f>
        <v>1909.6509975700001</v>
      </c>
      <c r="E59" s="36">
        <f>SUMIFS(СВЦЭМ!$C$39:$C$782,СВЦЭМ!$A$39:$A$782,$A59,СВЦЭМ!$B$39:$B$782,E$47)+'СЕТ СН'!$G$9+СВЦЭМ!$D$10+'СЕТ СН'!$G$6-'СЕТ СН'!$G$19</f>
        <v>1915.3871165400001</v>
      </c>
      <c r="F59" s="36">
        <f>SUMIFS(СВЦЭМ!$C$39:$C$782,СВЦЭМ!$A$39:$A$782,$A59,СВЦЭМ!$B$39:$B$782,F$47)+'СЕТ СН'!$G$9+СВЦЭМ!$D$10+'СЕТ СН'!$G$6-'СЕТ СН'!$G$19</f>
        <v>1904.8805482500002</v>
      </c>
      <c r="G59" s="36">
        <f>SUMIFS(СВЦЭМ!$C$39:$C$782,СВЦЭМ!$A$39:$A$782,$A59,СВЦЭМ!$B$39:$B$782,G$47)+'СЕТ СН'!$G$9+СВЦЭМ!$D$10+'СЕТ СН'!$G$6-'СЕТ СН'!$G$19</f>
        <v>1869.7917122600002</v>
      </c>
      <c r="H59" s="36">
        <f>SUMIFS(СВЦЭМ!$C$39:$C$782,СВЦЭМ!$A$39:$A$782,$A59,СВЦЭМ!$B$39:$B$782,H$47)+'СЕТ СН'!$G$9+СВЦЭМ!$D$10+'СЕТ СН'!$G$6-'СЕТ СН'!$G$19</f>
        <v>1813.5096549300001</v>
      </c>
      <c r="I59" s="36">
        <f>SUMIFS(СВЦЭМ!$C$39:$C$782,СВЦЭМ!$A$39:$A$782,$A59,СВЦЭМ!$B$39:$B$782,I$47)+'СЕТ СН'!$G$9+СВЦЭМ!$D$10+'СЕТ СН'!$G$6-'СЕТ СН'!$G$19</f>
        <v>1824.8519211300002</v>
      </c>
      <c r="J59" s="36">
        <f>SUMIFS(СВЦЭМ!$C$39:$C$782,СВЦЭМ!$A$39:$A$782,$A59,СВЦЭМ!$B$39:$B$782,J$47)+'СЕТ СН'!$G$9+СВЦЭМ!$D$10+'СЕТ СН'!$G$6-'СЕТ СН'!$G$19</f>
        <v>1805.4843440200002</v>
      </c>
      <c r="K59" s="36">
        <f>SUMIFS(СВЦЭМ!$C$39:$C$782,СВЦЭМ!$A$39:$A$782,$A59,СВЦЭМ!$B$39:$B$782,K$47)+'СЕТ СН'!$G$9+СВЦЭМ!$D$10+'СЕТ СН'!$G$6-'СЕТ СН'!$G$19</f>
        <v>1808.3504086900002</v>
      </c>
      <c r="L59" s="36">
        <f>SUMIFS(СВЦЭМ!$C$39:$C$782,СВЦЭМ!$A$39:$A$782,$A59,СВЦЭМ!$B$39:$B$782,L$47)+'СЕТ СН'!$G$9+СВЦЭМ!$D$10+'СЕТ СН'!$G$6-'СЕТ СН'!$G$19</f>
        <v>1811.5045106300001</v>
      </c>
      <c r="M59" s="36">
        <f>SUMIFS(СВЦЭМ!$C$39:$C$782,СВЦЭМ!$A$39:$A$782,$A59,СВЦЭМ!$B$39:$B$782,M$47)+'СЕТ СН'!$G$9+СВЦЭМ!$D$10+'СЕТ СН'!$G$6-'СЕТ СН'!$G$19</f>
        <v>1808.9556153800002</v>
      </c>
      <c r="N59" s="36">
        <f>SUMIFS(СВЦЭМ!$C$39:$C$782,СВЦЭМ!$A$39:$A$782,$A59,СВЦЭМ!$B$39:$B$782,N$47)+'СЕТ СН'!$G$9+СВЦЭМ!$D$10+'СЕТ СН'!$G$6-'СЕТ СН'!$G$19</f>
        <v>1829.2732498500002</v>
      </c>
      <c r="O59" s="36">
        <f>SUMIFS(СВЦЭМ!$C$39:$C$782,СВЦЭМ!$A$39:$A$782,$A59,СВЦЭМ!$B$39:$B$782,O$47)+'СЕТ СН'!$G$9+СВЦЭМ!$D$10+'СЕТ СН'!$G$6-'СЕТ СН'!$G$19</f>
        <v>1860.9243477100001</v>
      </c>
      <c r="P59" s="36">
        <f>SUMIFS(СВЦЭМ!$C$39:$C$782,СВЦЭМ!$A$39:$A$782,$A59,СВЦЭМ!$B$39:$B$782,P$47)+'СЕТ СН'!$G$9+СВЦЭМ!$D$10+'СЕТ СН'!$G$6-'СЕТ СН'!$G$19</f>
        <v>1868.86090848</v>
      </c>
      <c r="Q59" s="36">
        <f>SUMIFS(СВЦЭМ!$C$39:$C$782,СВЦЭМ!$A$39:$A$782,$A59,СВЦЭМ!$B$39:$B$782,Q$47)+'СЕТ СН'!$G$9+СВЦЭМ!$D$10+'СЕТ СН'!$G$6-'СЕТ СН'!$G$19</f>
        <v>1868.52591252</v>
      </c>
      <c r="R59" s="36">
        <f>SUMIFS(СВЦЭМ!$C$39:$C$782,СВЦЭМ!$A$39:$A$782,$A59,СВЦЭМ!$B$39:$B$782,R$47)+'СЕТ СН'!$G$9+СВЦЭМ!$D$10+'СЕТ СН'!$G$6-'СЕТ СН'!$G$19</f>
        <v>1820.2131398600002</v>
      </c>
      <c r="S59" s="36">
        <f>SUMIFS(СВЦЭМ!$C$39:$C$782,СВЦЭМ!$A$39:$A$782,$A59,СВЦЭМ!$B$39:$B$782,S$47)+'СЕТ СН'!$G$9+СВЦЭМ!$D$10+'СЕТ СН'!$G$6-'СЕТ СН'!$G$19</f>
        <v>1779.41148537</v>
      </c>
      <c r="T59" s="36">
        <f>SUMIFS(СВЦЭМ!$C$39:$C$782,СВЦЭМ!$A$39:$A$782,$A59,СВЦЭМ!$B$39:$B$782,T$47)+'СЕТ СН'!$G$9+СВЦЭМ!$D$10+'СЕТ СН'!$G$6-'СЕТ СН'!$G$19</f>
        <v>1776.4848754400002</v>
      </c>
      <c r="U59" s="36">
        <f>SUMIFS(СВЦЭМ!$C$39:$C$782,СВЦЭМ!$A$39:$A$782,$A59,СВЦЭМ!$B$39:$B$782,U$47)+'СЕТ СН'!$G$9+СВЦЭМ!$D$10+'СЕТ СН'!$G$6-'СЕТ СН'!$G$19</f>
        <v>1794.9532886300001</v>
      </c>
      <c r="V59" s="36">
        <f>SUMIFS(СВЦЭМ!$C$39:$C$782,СВЦЭМ!$A$39:$A$782,$A59,СВЦЭМ!$B$39:$B$782,V$47)+'СЕТ СН'!$G$9+СВЦЭМ!$D$10+'СЕТ СН'!$G$6-'СЕТ СН'!$G$19</f>
        <v>1808.0426095800001</v>
      </c>
      <c r="W59" s="36">
        <f>SUMIFS(СВЦЭМ!$C$39:$C$782,СВЦЭМ!$A$39:$A$782,$A59,СВЦЭМ!$B$39:$B$782,W$47)+'СЕТ СН'!$G$9+СВЦЭМ!$D$10+'СЕТ СН'!$G$6-'СЕТ СН'!$G$19</f>
        <v>1825.9491849100002</v>
      </c>
      <c r="X59" s="36">
        <f>SUMIFS(СВЦЭМ!$C$39:$C$782,СВЦЭМ!$A$39:$A$782,$A59,СВЦЭМ!$B$39:$B$782,X$47)+'СЕТ СН'!$G$9+СВЦЭМ!$D$10+'СЕТ СН'!$G$6-'СЕТ СН'!$G$19</f>
        <v>1843.6095354300001</v>
      </c>
      <c r="Y59" s="36">
        <f>SUMIFS(СВЦЭМ!$C$39:$C$782,СВЦЭМ!$A$39:$A$782,$A59,СВЦЭМ!$B$39:$B$782,Y$47)+'СЕТ СН'!$G$9+СВЦЭМ!$D$10+'СЕТ СН'!$G$6-'СЕТ СН'!$G$19</f>
        <v>1854.9659386000001</v>
      </c>
    </row>
    <row r="60" spans="1:25" ht="15.75" x14ac:dyDescent="0.2">
      <c r="A60" s="35">
        <f t="shared" si="1"/>
        <v>44574</v>
      </c>
      <c r="B60" s="36">
        <f>SUMIFS(СВЦЭМ!$C$39:$C$782,СВЦЭМ!$A$39:$A$782,$A60,СВЦЭМ!$B$39:$B$782,B$47)+'СЕТ СН'!$G$9+СВЦЭМ!$D$10+'СЕТ СН'!$G$6-'СЕТ СН'!$G$19</f>
        <v>1893.3884210600002</v>
      </c>
      <c r="C60" s="36">
        <f>SUMIFS(СВЦЭМ!$C$39:$C$782,СВЦЭМ!$A$39:$A$782,$A60,СВЦЭМ!$B$39:$B$782,C$47)+'СЕТ СН'!$G$9+СВЦЭМ!$D$10+'СЕТ СН'!$G$6-'СЕТ СН'!$G$19</f>
        <v>1910.6662979700002</v>
      </c>
      <c r="D60" s="36">
        <f>SUMIFS(СВЦЭМ!$C$39:$C$782,СВЦЭМ!$A$39:$A$782,$A60,СВЦЭМ!$B$39:$B$782,D$47)+'СЕТ СН'!$G$9+СВЦЭМ!$D$10+'СЕТ СН'!$G$6-'СЕТ СН'!$G$19</f>
        <v>1911.9879124700001</v>
      </c>
      <c r="E60" s="36">
        <f>SUMIFS(СВЦЭМ!$C$39:$C$782,СВЦЭМ!$A$39:$A$782,$A60,СВЦЭМ!$B$39:$B$782,E$47)+'СЕТ СН'!$G$9+СВЦЭМ!$D$10+'СЕТ СН'!$G$6-'СЕТ СН'!$G$19</f>
        <v>1916.3958727400002</v>
      </c>
      <c r="F60" s="36">
        <f>SUMIFS(СВЦЭМ!$C$39:$C$782,СВЦЭМ!$A$39:$A$782,$A60,СВЦЭМ!$B$39:$B$782,F$47)+'СЕТ СН'!$G$9+СВЦЭМ!$D$10+'СЕТ СН'!$G$6-'СЕТ СН'!$G$19</f>
        <v>1909.56919784</v>
      </c>
      <c r="G60" s="36">
        <f>SUMIFS(СВЦЭМ!$C$39:$C$782,СВЦЭМ!$A$39:$A$782,$A60,СВЦЭМ!$B$39:$B$782,G$47)+'СЕТ СН'!$G$9+СВЦЭМ!$D$10+'СЕТ СН'!$G$6-'СЕТ СН'!$G$19</f>
        <v>1861.63277644</v>
      </c>
      <c r="H60" s="36">
        <f>SUMIFS(СВЦЭМ!$C$39:$C$782,СВЦЭМ!$A$39:$A$782,$A60,СВЦЭМ!$B$39:$B$782,H$47)+'СЕТ СН'!$G$9+СВЦЭМ!$D$10+'СЕТ СН'!$G$6-'СЕТ СН'!$G$19</f>
        <v>1820.81801709</v>
      </c>
      <c r="I60" s="36">
        <f>SUMIFS(СВЦЭМ!$C$39:$C$782,СВЦЭМ!$A$39:$A$782,$A60,СВЦЭМ!$B$39:$B$782,I$47)+'СЕТ СН'!$G$9+СВЦЭМ!$D$10+'СЕТ СН'!$G$6-'СЕТ СН'!$G$19</f>
        <v>1813.7925270000001</v>
      </c>
      <c r="J60" s="36">
        <f>SUMIFS(СВЦЭМ!$C$39:$C$782,СВЦЭМ!$A$39:$A$782,$A60,СВЦЭМ!$B$39:$B$782,J$47)+'СЕТ СН'!$G$9+СВЦЭМ!$D$10+'СЕТ СН'!$G$6-'СЕТ СН'!$G$19</f>
        <v>1814.1897128400001</v>
      </c>
      <c r="K60" s="36">
        <f>SUMIFS(СВЦЭМ!$C$39:$C$782,СВЦЭМ!$A$39:$A$782,$A60,СВЦЭМ!$B$39:$B$782,K$47)+'СЕТ СН'!$G$9+СВЦЭМ!$D$10+'СЕТ СН'!$G$6-'СЕТ СН'!$G$19</f>
        <v>1804.5054616100001</v>
      </c>
      <c r="L60" s="36">
        <f>SUMIFS(СВЦЭМ!$C$39:$C$782,СВЦЭМ!$A$39:$A$782,$A60,СВЦЭМ!$B$39:$B$782,L$47)+'СЕТ СН'!$G$9+СВЦЭМ!$D$10+'СЕТ СН'!$G$6-'СЕТ СН'!$G$19</f>
        <v>1813.7892372900001</v>
      </c>
      <c r="M60" s="36">
        <f>SUMIFS(СВЦЭМ!$C$39:$C$782,СВЦЭМ!$A$39:$A$782,$A60,СВЦЭМ!$B$39:$B$782,M$47)+'СЕТ СН'!$G$9+СВЦЭМ!$D$10+'СЕТ СН'!$G$6-'СЕТ СН'!$G$19</f>
        <v>1832.2262064600002</v>
      </c>
      <c r="N60" s="36">
        <f>SUMIFS(СВЦЭМ!$C$39:$C$782,СВЦЭМ!$A$39:$A$782,$A60,СВЦЭМ!$B$39:$B$782,N$47)+'СЕТ СН'!$G$9+СВЦЭМ!$D$10+'СЕТ СН'!$G$6-'СЕТ СН'!$G$19</f>
        <v>1844.1352441200002</v>
      </c>
      <c r="O60" s="36">
        <f>SUMIFS(СВЦЭМ!$C$39:$C$782,СВЦЭМ!$A$39:$A$782,$A60,СВЦЭМ!$B$39:$B$782,O$47)+'СЕТ СН'!$G$9+СВЦЭМ!$D$10+'СЕТ СН'!$G$6-'СЕТ СН'!$G$19</f>
        <v>1880.8882890100001</v>
      </c>
      <c r="P60" s="36">
        <f>SUMIFS(СВЦЭМ!$C$39:$C$782,СВЦЭМ!$A$39:$A$782,$A60,СВЦЭМ!$B$39:$B$782,P$47)+'СЕТ СН'!$G$9+СВЦЭМ!$D$10+'СЕТ СН'!$G$6-'СЕТ СН'!$G$19</f>
        <v>1884.9705376300001</v>
      </c>
      <c r="Q60" s="36">
        <f>SUMIFS(СВЦЭМ!$C$39:$C$782,СВЦЭМ!$A$39:$A$782,$A60,СВЦЭМ!$B$39:$B$782,Q$47)+'СЕТ СН'!$G$9+СВЦЭМ!$D$10+'СЕТ СН'!$G$6-'СЕТ СН'!$G$19</f>
        <v>1886.6185433200001</v>
      </c>
      <c r="R60" s="36">
        <f>SUMIFS(СВЦЭМ!$C$39:$C$782,СВЦЭМ!$A$39:$A$782,$A60,СВЦЭМ!$B$39:$B$782,R$47)+'СЕТ СН'!$G$9+СВЦЭМ!$D$10+'СЕТ СН'!$G$6-'СЕТ СН'!$G$19</f>
        <v>1839.40890003</v>
      </c>
      <c r="S60" s="36">
        <f>SUMIFS(СВЦЭМ!$C$39:$C$782,СВЦЭМ!$A$39:$A$782,$A60,СВЦЭМ!$B$39:$B$782,S$47)+'СЕТ СН'!$G$9+СВЦЭМ!$D$10+'СЕТ СН'!$G$6-'СЕТ СН'!$G$19</f>
        <v>1811.3368837800001</v>
      </c>
      <c r="T60" s="36">
        <f>SUMIFS(СВЦЭМ!$C$39:$C$782,СВЦЭМ!$A$39:$A$782,$A60,СВЦЭМ!$B$39:$B$782,T$47)+'СЕТ СН'!$G$9+СВЦЭМ!$D$10+'СЕТ СН'!$G$6-'СЕТ СН'!$G$19</f>
        <v>1818.53929928</v>
      </c>
      <c r="U60" s="36">
        <f>SUMIFS(СВЦЭМ!$C$39:$C$782,СВЦЭМ!$A$39:$A$782,$A60,СВЦЭМ!$B$39:$B$782,U$47)+'СЕТ СН'!$G$9+СВЦЭМ!$D$10+'СЕТ СН'!$G$6-'СЕТ СН'!$G$19</f>
        <v>1821.2069865400001</v>
      </c>
      <c r="V60" s="36">
        <f>SUMIFS(СВЦЭМ!$C$39:$C$782,СВЦЭМ!$A$39:$A$782,$A60,СВЦЭМ!$B$39:$B$782,V$47)+'СЕТ СН'!$G$9+СВЦЭМ!$D$10+'СЕТ СН'!$G$6-'СЕТ СН'!$G$19</f>
        <v>1826.8582315200001</v>
      </c>
      <c r="W60" s="36">
        <f>SUMIFS(СВЦЭМ!$C$39:$C$782,СВЦЭМ!$A$39:$A$782,$A60,СВЦЭМ!$B$39:$B$782,W$47)+'СЕТ СН'!$G$9+СВЦЭМ!$D$10+'СЕТ СН'!$G$6-'СЕТ СН'!$G$19</f>
        <v>1845.3146728200002</v>
      </c>
      <c r="X60" s="36">
        <f>SUMIFS(СВЦЭМ!$C$39:$C$782,СВЦЭМ!$A$39:$A$782,$A60,СВЦЭМ!$B$39:$B$782,X$47)+'СЕТ СН'!$G$9+СВЦЭМ!$D$10+'СЕТ СН'!$G$6-'СЕТ СН'!$G$19</f>
        <v>1864.4237458800001</v>
      </c>
      <c r="Y60" s="36">
        <f>SUMIFS(СВЦЭМ!$C$39:$C$782,СВЦЭМ!$A$39:$A$782,$A60,СВЦЭМ!$B$39:$B$782,Y$47)+'СЕТ СН'!$G$9+СВЦЭМ!$D$10+'СЕТ СН'!$G$6-'СЕТ СН'!$G$19</f>
        <v>1893.8013603500001</v>
      </c>
    </row>
    <row r="61" spans="1:25" ht="15.75" x14ac:dyDescent="0.2">
      <c r="A61" s="35">
        <f t="shared" si="1"/>
        <v>44575</v>
      </c>
      <c r="B61" s="36">
        <f>SUMIFS(СВЦЭМ!$C$39:$C$782,СВЦЭМ!$A$39:$A$782,$A61,СВЦЭМ!$B$39:$B$782,B$47)+'СЕТ СН'!$G$9+СВЦЭМ!$D$10+'СЕТ СН'!$G$6-'СЕТ СН'!$G$19</f>
        <v>1914.5245592400001</v>
      </c>
      <c r="C61" s="36">
        <f>SUMIFS(СВЦЭМ!$C$39:$C$782,СВЦЭМ!$A$39:$A$782,$A61,СВЦЭМ!$B$39:$B$782,C$47)+'СЕТ СН'!$G$9+СВЦЭМ!$D$10+'СЕТ СН'!$G$6-'СЕТ СН'!$G$19</f>
        <v>1938.4835276100002</v>
      </c>
      <c r="D61" s="36">
        <f>SUMIFS(СВЦЭМ!$C$39:$C$782,СВЦЭМ!$A$39:$A$782,$A61,СВЦЭМ!$B$39:$B$782,D$47)+'СЕТ СН'!$G$9+СВЦЭМ!$D$10+'СЕТ СН'!$G$6-'СЕТ СН'!$G$19</f>
        <v>1955.87838923</v>
      </c>
      <c r="E61" s="36">
        <f>SUMIFS(СВЦЭМ!$C$39:$C$782,СВЦЭМ!$A$39:$A$782,$A61,СВЦЭМ!$B$39:$B$782,E$47)+'СЕТ СН'!$G$9+СВЦЭМ!$D$10+'СЕТ СН'!$G$6-'СЕТ СН'!$G$19</f>
        <v>1950.5879813200002</v>
      </c>
      <c r="F61" s="36">
        <f>SUMIFS(СВЦЭМ!$C$39:$C$782,СВЦЭМ!$A$39:$A$782,$A61,СВЦЭМ!$B$39:$B$782,F$47)+'СЕТ СН'!$G$9+СВЦЭМ!$D$10+'СЕТ СН'!$G$6-'СЕТ СН'!$G$19</f>
        <v>1944.0403737300001</v>
      </c>
      <c r="G61" s="36">
        <f>SUMIFS(СВЦЭМ!$C$39:$C$782,СВЦЭМ!$A$39:$A$782,$A61,СВЦЭМ!$B$39:$B$782,G$47)+'СЕТ СН'!$G$9+СВЦЭМ!$D$10+'СЕТ СН'!$G$6-'СЕТ СН'!$G$19</f>
        <v>1923.7128877600001</v>
      </c>
      <c r="H61" s="36">
        <f>SUMIFS(СВЦЭМ!$C$39:$C$782,СВЦЭМ!$A$39:$A$782,$A61,СВЦЭМ!$B$39:$B$782,H$47)+'СЕТ СН'!$G$9+СВЦЭМ!$D$10+'СЕТ СН'!$G$6-'СЕТ СН'!$G$19</f>
        <v>1879.7148663100002</v>
      </c>
      <c r="I61" s="36">
        <f>SUMIFS(СВЦЭМ!$C$39:$C$782,СВЦЭМ!$A$39:$A$782,$A61,СВЦЭМ!$B$39:$B$782,I$47)+'СЕТ СН'!$G$9+СВЦЭМ!$D$10+'СЕТ СН'!$G$6-'СЕТ СН'!$G$19</f>
        <v>1849.8461156100002</v>
      </c>
      <c r="J61" s="36">
        <f>SUMIFS(СВЦЭМ!$C$39:$C$782,СВЦЭМ!$A$39:$A$782,$A61,СВЦЭМ!$B$39:$B$782,J$47)+'СЕТ СН'!$G$9+СВЦЭМ!$D$10+'СЕТ СН'!$G$6-'СЕТ СН'!$G$19</f>
        <v>1842.4409060400001</v>
      </c>
      <c r="K61" s="36">
        <f>SUMIFS(СВЦЭМ!$C$39:$C$782,СВЦЭМ!$A$39:$A$782,$A61,СВЦЭМ!$B$39:$B$782,K$47)+'СЕТ СН'!$G$9+СВЦЭМ!$D$10+'СЕТ СН'!$G$6-'СЕТ СН'!$G$19</f>
        <v>1831.6104070900001</v>
      </c>
      <c r="L61" s="36">
        <f>SUMIFS(СВЦЭМ!$C$39:$C$782,СВЦЭМ!$A$39:$A$782,$A61,СВЦЭМ!$B$39:$B$782,L$47)+'СЕТ СН'!$G$9+СВЦЭМ!$D$10+'СЕТ СН'!$G$6-'СЕТ СН'!$G$19</f>
        <v>1849.3923334400001</v>
      </c>
      <c r="M61" s="36">
        <f>SUMIFS(СВЦЭМ!$C$39:$C$782,СВЦЭМ!$A$39:$A$782,$A61,СВЦЭМ!$B$39:$B$782,M$47)+'СЕТ СН'!$G$9+СВЦЭМ!$D$10+'СЕТ СН'!$G$6-'СЕТ СН'!$G$19</f>
        <v>1862.7414489300002</v>
      </c>
      <c r="N61" s="36">
        <f>SUMIFS(СВЦЭМ!$C$39:$C$782,СВЦЭМ!$A$39:$A$782,$A61,СВЦЭМ!$B$39:$B$782,N$47)+'СЕТ СН'!$G$9+СВЦЭМ!$D$10+'СЕТ СН'!$G$6-'СЕТ СН'!$G$19</f>
        <v>1867.9001261500002</v>
      </c>
      <c r="O61" s="36">
        <f>SUMIFS(СВЦЭМ!$C$39:$C$782,СВЦЭМ!$A$39:$A$782,$A61,СВЦЭМ!$B$39:$B$782,O$47)+'СЕТ СН'!$G$9+СВЦЭМ!$D$10+'СЕТ СН'!$G$6-'СЕТ СН'!$G$19</f>
        <v>1894.55995282</v>
      </c>
      <c r="P61" s="36">
        <f>SUMIFS(СВЦЭМ!$C$39:$C$782,СВЦЭМ!$A$39:$A$782,$A61,СВЦЭМ!$B$39:$B$782,P$47)+'СЕТ СН'!$G$9+СВЦЭМ!$D$10+'СЕТ СН'!$G$6-'СЕТ СН'!$G$19</f>
        <v>1918.5994195800001</v>
      </c>
      <c r="Q61" s="36">
        <f>SUMIFS(СВЦЭМ!$C$39:$C$782,СВЦЭМ!$A$39:$A$782,$A61,СВЦЭМ!$B$39:$B$782,Q$47)+'СЕТ СН'!$G$9+СВЦЭМ!$D$10+'СЕТ СН'!$G$6-'СЕТ СН'!$G$19</f>
        <v>1909.8039412200001</v>
      </c>
      <c r="R61" s="36">
        <f>SUMIFS(СВЦЭМ!$C$39:$C$782,СВЦЭМ!$A$39:$A$782,$A61,СВЦЭМ!$B$39:$B$782,R$47)+'СЕТ СН'!$G$9+СВЦЭМ!$D$10+'СЕТ СН'!$G$6-'СЕТ СН'!$G$19</f>
        <v>1862.2329165200001</v>
      </c>
      <c r="S61" s="36">
        <f>SUMIFS(СВЦЭМ!$C$39:$C$782,СВЦЭМ!$A$39:$A$782,$A61,СВЦЭМ!$B$39:$B$782,S$47)+'СЕТ СН'!$G$9+СВЦЭМ!$D$10+'СЕТ СН'!$G$6-'СЕТ СН'!$G$19</f>
        <v>1846.2066311800002</v>
      </c>
      <c r="T61" s="36">
        <f>SUMIFS(СВЦЭМ!$C$39:$C$782,СВЦЭМ!$A$39:$A$782,$A61,СВЦЭМ!$B$39:$B$782,T$47)+'СЕТ СН'!$G$9+СВЦЭМ!$D$10+'СЕТ СН'!$G$6-'СЕТ СН'!$G$19</f>
        <v>1833.5719518000001</v>
      </c>
      <c r="U61" s="36">
        <f>SUMIFS(СВЦЭМ!$C$39:$C$782,СВЦЭМ!$A$39:$A$782,$A61,СВЦЭМ!$B$39:$B$782,U$47)+'СЕТ СН'!$G$9+СВЦЭМ!$D$10+'СЕТ СН'!$G$6-'СЕТ СН'!$G$19</f>
        <v>1841.4968218000001</v>
      </c>
      <c r="V61" s="36">
        <f>SUMIFS(СВЦЭМ!$C$39:$C$782,СВЦЭМ!$A$39:$A$782,$A61,СВЦЭМ!$B$39:$B$782,V$47)+'СЕТ СН'!$G$9+СВЦЭМ!$D$10+'СЕТ СН'!$G$6-'СЕТ СН'!$G$19</f>
        <v>1849.1943958300001</v>
      </c>
      <c r="W61" s="36">
        <f>SUMIFS(СВЦЭМ!$C$39:$C$782,СВЦЭМ!$A$39:$A$782,$A61,СВЦЭМ!$B$39:$B$782,W$47)+'СЕТ СН'!$G$9+СВЦЭМ!$D$10+'СЕТ СН'!$G$6-'СЕТ СН'!$G$19</f>
        <v>1848.5373808400002</v>
      </c>
      <c r="X61" s="36">
        <f>SUMIFS(СВЦЭМ!$C$39:$C$782,СВЦЭМ!$A$39:$A$782,$A61,СВЦЭМ!$B$39:$B$782,X$47)+'СЕТ СН'!$G$9+СВЦЭМ!$D$10+'СЕТ СН'!$G$6-'СЕТ СН'!$G$19</f>
        <v>1867.3080855100002</v>
      </c>
      <c r="Y61" s="36">
        <f>SUMIFS(СВЦЭМ!$C$39:$C$782,СВЦЭМ!$A$39:$A$782,$A61,СВЦЭМ!$B$39:$B$782,Y$47)+'СЕТ СН'!$G$9+СВЦЭМ!$D$10+'СЕТ СН'!$G$6-'СЕТ СН'!$G$19</f>
        <v>1880.6595690600002</v>
      </c>
    </row>
    <row r="62" spans="1:25" ht="15.75" x14ac:dyDescent="0.2">
      <c r="A62" s="35">
        <f t="shared" si="1"/>
        <v>44576</v>
      </c>
      <c r="B62" s="36">
        <f>SUMIFS(СВЦЭМ!$C$39:$C$782,СВЦЭМ!$A$39:$A$782,$A62,СВЦЭМ!$B$39:$B$782,B$47)+'СЕТ СН'!$G$9+СВЦЭМ!$D$10+'СЕТ СН'!$G$6-'СЕТ СН'!$G$19</f>
        <v>1858.2322153500002</v>
      </c>
      <c r="C62" s="36">
        <f>SUMIFS(СВЦЭМ!$C$39:$C$782,СВЦЭМ!$A$39:$A$782,$A62,СВЦЭМ!$B$39:$B$782,C$47)+'СЕТ СН'!$G$9+СВЦЭМ!$D$10+'СЕТ СН'!$G$6-'СЕТ СН'!$G$19</f>
        <v>1809.4175508800001</v>
      </c>
      <c r="D62" s="36">
        <f>SUMIFS(СВЦЭМ!$C$39:$C$782,СВЦЭМ!$A$39:$A$782,$A62,СВЦЭМ!$B$39:$B$782,D$47)+'СЕТ СН'!$G$9+СВЦЭМ!$D$10+'СЕТ СН'!$G$6-'СЕТ СН'!$G$19</f>
        <v>1858.8777277000002</v>
      </c>
      <c r="E62" s="36">
        <f>SUMIFS(СВЦЭМ!$C$39:$C$782,СВЦЭМ!$A$39:$A$782,$A62,СВЦЭМ!$B$39:$B$782,E$47)+'СЕТ СН'!$G$9+СВЦЭМ!$D$10+'СЕТ СН'!$G$6-'СЕТ СН'!$G$19</f>
        <v>1871.5379302900001</v>
      </c>
      <c r="F62" s="36">
        <f>SUMIFS(СВЦЭМ!$C$39:$C$782,СВЦЭМ!$A$39:$A$782,$A62,СВЦЭМ!$B$39:$B$782,F$47)+'СЕТ СН'!$G$9+СВЦЭМ!$D$10+'СЕТ СН'!$G$6-'СЕТ СН'!$G$19</f>
        <v>1871.6873941200001</v>
      </c>
      <c r="G62" s="36">
        <f>SUMIFS(СВЦЭМ!$C$39:$C$782,СВЦЭМ!$A$39:$A$782,$A62,СВЦЭМ!$B$39:$B$782,G$47)+'СЕТ СН'!$G$9+СВЦЭМ!$D$10+'СЕТ СН'!$G$6-'СЕТ СН'!$G$19</f>
        <v>1863.6903450200002</v>
      </c>
      <c r="H62" s="36">
        <f>SUMIFS(СВЦЭМ!$C$39:$C$782,СВЦЭМ!$A$39:$A$782,$A62,СВЦЭМ!$B$39:$B$782,H$47)+'СЕТ СН'!$G$9+СВЦЭМ!$D$10+'СЕТ СН'!$G$6-'СЕТ СН'!$G$19</f>
        <v>1827.32608858</v>
      </c>
      <c r="I62" s="36">
        <f>SUMIFS(СВЦЭМ!$C$39:$C$782,СВЦЭМ!$A$39:$A$782,$A62,СВЦЭМ!$B$39:$B$782,I$47)+'СЕТ СН'!$G$9+СВЦЭМ!$D$10+'СЕТ СН'!$G$6-'СЕТ СН'!$G$19</f>
        <v>1815.3779260000001</v>
      </c>
      <c r="J62" s="36">
        <f>SUMIFS(СВЦЭМ!$C$39:$C$782,СВЦЭМ!$A$39:$A$782,$A62,СВЦЭМ!$B$39:$B$782,J$47)+'СЕТ СН'!$G$9+СВЦЭМ!$D$10+'СЕТ СН'!$G$6-'СЕТ СН'!$G$19</f>
        <v>1793.8811755800002</v>
      </c>
      <c r="K62" s="36">
        <f>SUMIFS(СВЦЭМ!$C$39:$C$782,СВЦЭМ!$A$39:$A$782,$A62,СВЦЭМ!$B$39:$B$782,K$47)+'СЕТ СН'!$G$9+СВЦЭМ!$D$10+'СЕТ СН'!$G$6-'СЕТ СН'!$G$19</f>
        <v>1774.5647838500001</v>
      </c>
      <c r="L62" s="36">
        <f>SUMIFS(СВЦЭМ!$C$39:$C$782,СВЦЭМ!$A$39:$A$782,$A62,СВЦЭМ!$B$39:$B$782,L$47)+'СЕТ СН'!$G$9+СВЦЭМ!$D$10+'СЕТ СН'!$G$6-'СЕТ СН'!$G$19</f>
        <v>1765.4610401800001</v>
      </c>
      <c r="M62" s="36">
        <f>SUMIFS(СВЦЭМ!$C$39:$C$782,СВЦЭМ!$A$39:$A$782,$A62,СВЦЭМ!$B$39:$B$782,M$47)+'СЕТ СН'!$G$9+СВЦЭМ!$D$10+'СЕТ СН'!$G$6-'СЕТ СН'!$G$19</f>
        <v>1777.9670395000001</v>
      </c>
      <c r="N62" s="36">
        <f>SUMIFS(СВЦЭМ!$C$39:$C$782,СВЦЭМ!$A$39:$A$782,$A62,СВЦЭМ!$B$39:$B$782,N$47)+'СЕТ СН'!$G$9+СВЦЭМ!$D$10+'СЕТ СН'!$G$6-'СЕТ СН'!$G$19</f>
        <v>1811.7183953100002</v>
      </c>
      <c r="O62" s="36">
        <f>SUMIFS(СВЦЭМ!$C$39:$C$782,СВЦЭМ!$A$39:$A$782,$A62,СВЦЭМ!$B$39:$B$782,O$47)+'СЕТ СН'!$G$9+СВЦЭМ!$D$10+'СЕТ СН'!$G$6-'СЕТ СН'!$G$19</f>
        <v>1841.9404003700001</v>
      </c>
      <c r="P62" s="36">
        <f>SUMIFS(СВЦЭМ!$C$39:$C$782,СВЦЭМ!$A$39:$A$782,$A62,СВЦЭМ!$B$39:$B$782,P$47)+'СЕТ СН'!$G$9+СВЦЭМ!$D$10+'СЕТ СН'!$G$6-'СЕТ СН'!$G$19</f>
        <v>1842.7200882900001</v>
      </c>
      <c r="Q62" s="36">
        <f>SUMIFS(СВЦЭМ!$C$39:$C$782,СВЦЭМ!$A$39:$A$782,$A62,СВЦЭМ!$B$39:$B$782,Q$47)+'СЕТ СН'!$G$9+СВЦЭМ!$D$10+'СЕТ СН'!$G$6-'СЕТ СН'!$G$19</f>
        <v>1843.0945878300001</v>
      </c>
      <c r="R62" s="36">
        <f>SUMIFS(СВЦЭМ!$C$39:$C$782,СВЦЭМ!$A$39:$A$782,$A62,СВЦЭМ!$B$39:$B$782,R$47)+'СЕТ СН'!$G$9+СВЦЭМ!$D$10+'СЕТ СН'!$G$6-'СЕТ СН'!$G$19</f>
        <v>1797.3974554800002</v>
      </c>
      <c r="S62" s="36">
        <f>SUMIFS(СВЦЭМ!$C$39:$C$782,СВЦЭМ!$A$39:$A$782,$A62,СВЦЭМ!$B$39:$B$782,S$47)+'СЕТ СН'!$G$9+СВЦЭМ!$D$10+'СЕТ СН'!$G$6-'СЕТ СН'!$G$19</f>
        <v>1778.3401822100002</v>
      </c>
      <c r="T62" s="36">
        <f>SUMIFS(СВЦЭМ!$C$39:$C$782,СВЦЭМ!$A$39:$A$782,$A62,СВЦЭМ!$B$39:$B$782,T$47)+'СЕТ СН'!$G$9+СВЦЭМ!$D$10+'СЕТ СН'!$G$6-'СЕТ СН'!$G$19</f>
        <v>1778.6131809800002</v>
      </c>
      <c r="U62" s="36">
        <f>SUMIFS(СВЦЭМ!$C$39:$C$782,СВЦЭМ!$A$39:$A$782,$A62,СВЦЭМ!$B$39:$B$782,U$47)+'СЕТ СН'!$G$9+СВЦЭМ!$D$10+'СЕТ СН'!$G$6-'СЕТ СН'!$G$19</f>
        <v>1789.7307275700002</v>
      </c>
      <c r="V62" s="36">
        <f>SUMIFS(СВЦЭМ!$C$39:$C$782,СВЦЭМ!$A$39:$A$782,$A62,СВЦЭМ!$B$39:$B$782,V$47)+'СЕТ СН'!$G$9+СВЦЭМ!$D$10+'СЕТ СН'!$G$6-'СЕТ СН'!$G$19</f>
        <v>1799.4655271400002</v>
      </c>
      <c r="W62" s="36">
        <f>SUMIFS(СВЦЭМ!$C$39:$C$782,СВЦЭМ!$A$39:$A$782,$A62,СВЦЭМ!$B$39:$B$782,W$47)+'СЕТ СН'!$G$9+СВЦЭМ!$D$10+'СЕТ СН'!$G$6-'СЕТ СН'!$G$19</f>
        <v>1810.5883457500001</v>
      </c>
      <c r="X62" s="36">
        <f>SUMIFS(СВЦЭМ!$C$39:$C$782,СВЦЭМ!$A$39:$A$782,$A62,СВЦЭМ!$B$39:$B$782,X$47)+'СЕТ СН'!$G$9+СВЦЭМ!$D$10+'СЕТ СН'!$G$6-'СЕТ СН'!$G$19</f>
        <v>1818.9508210900001</v>
      </c>
      <c r="Y62" s="36">
        <f>SUMIFS(СВЦЭМ!$C$39:$C$782,СВЦЭМ!$A$39:$A$782,$A62,СВЦЭМ!$B$39:$B$782,Y$47)+'СЕТ СН'!$G$9+СВЦЭМ!$D$10+'СЕТ СН'!$G$6-'СЕТ СН'!$G$19</f>
        <v>1836.5554720800001</v>
      </c>
    </row>
    <row r="63" spans="1:25" ht="15.75" x14ac:dyDescent="0.2">
      <c r="A63" s="35">
        <f t="shared" si="1"/>
        <v>44577</v>
      </c>
      <c r="B63" s="36">
        <f>SUMIFS(СВЦЭМ!$C$39:$C$782,СВЦЭМ!$A$39:$A$782,$A63,СВЦЭМ!$B$39:$B$782,B$47)+'СЕТ СН'!$G$9+СВЦЭМ!$D$10+'СЕТ СН'!$G$6-'СЕТ СН'!$G$19</f>
        <v>1827.7844962900001</v>
      </c>
      <c r="C63" s="36">
        <f>SUMIFS(СВЦЭМ!$C$39:$C$782,СВЦЭМ!$A$39:$A$782,$A63,СВЦЭМ!$B$39:$B$782,C$47)+'СЕТ СН'!$G$9+СВЦЭМ!$D$10+'СЕТ СН'!$G$6-'СЕТ СН'!$G$19</f>
        <v>1847.17773379</v>
      </c>
      <c r="D63" s="36">
        <f>SUMIFS(СВЦЭМ!$C$39:$C$782,СВЦЭМ!$A$39:$A$782,$A63,СВЦЭМ!$B$39:$B$782,D$47)+'СЕТ СН'!$G$9+СВЦЭМ!$D$10+'СЕТ СН'!$G$6-'СЕТ СН'!$G$19</f>
        <v>1866.26928696</v>
      </c>
      <c r="E63" s="36">
        <f>SUMIFS(СВЦЭМ!$C$39:$C$782,СВЦЭМ!$A$39:$A$782,$A63,СВЦЭМ!$B$39:$B$782,E$47)+'СЕТ СН'!$G$9+СВЦЭМ!$D$10+'СЕТ СН'!$G$6-'СЕТ СН'!$G$19</f>
        <v>1860.2530126500001</v>
      </c>
      <c r="F63" s="36">
        <f>SUMIFS(СВЦЭМ!$C$39:$C$782,СВЦЭМ!$A$39:$A$782,$A63,СВЦЭМ!$B$39:$B$782,F$47)+'СЕТ СН'!$G$9+СВЦЭМ!$D$10+'СЕТ СН'!$G$6-'СЕТ СН'!$G$19</f>
        <v>1856.3292129400002</v>
      </c>
      <c r="G63" s="36">
        <f>SUMIFS(СВЦЭМ!$C$39:$C$782,СВЦЭМ!$A$39:$A$782,$A63,СВЦЭМ!$B$39:$B$782,G$47)+'СЕТ СН'!$G$9+СВЦЭМ!$D$10+'СЕТ СН'!$G$6-'СЕТ СН'!$G$19</f>
        <v>1852.3951670700001</v>
      </c>
      <c r="H63" s="36">
        <f>SUMIFS(СВЦЭМ!$C$39:$C$782,СВЦЭМ!$A$39:$A$782,$A63,СВЦЭМ!$B$39:$B$782,H$47)+'СЕТ СН'!$G$9+СВЦЭМ!$D$10+'СЕТ СН'!$G$6-'СЕТ СН'!$G$19</f>
        <v>1809.9050342600001</v>
      </c>
      <c r="I63" s="36">
        <f>SUMIFS(СВЦЭМ!$C$39:$C$782,СВЦЭМ!$A$39:$A$782,$A63,СВЦЭМ!$B$39:$B$782,I$47)+'СЕТ СН'!$G$9+СВЦЭМ!$D$10+'СЕТ СН'!$G$6-'СЕТ СН'!$G$19</f>
        <v>1792.3475791100002</v>
      </c>
      <c r="J63" s="36">
        <f>SUMIFS(СВЦЭМ!$C$39:$C$782,СВЦЭМ!$A$39:$A$782,$A63,СВЦЭМ!$B$39:$B$782,J$47)+'СЕТ СН'!$G$9+СВЦЭМ!$D$10+'СЕТ СН'!$G$6-'СЕТ СН'!$G$19</f>
        <v>1786.7199963500002</v>
      </c>
      <c r="K63" s="36">
        <f>SUMIFS(СВЦЭМ!$C$39:$C$782,СВЦЭМ!$A$39:$A$782,$A63,СВЦЭМ!$B$39:$B$782,K$47)+'СЕТ СН'!$G$9+СВЦЭМ!$D$10+'СЕТ СН'!$G$6-'СЕТ СН'!$G$19</f>
        <v>1770.2251128600001</v>
      </c>
      <c r="L63" s="36">
        <f>SUMIFS(СВЦЭМ!$C$39:$C$782,СВЦЭМ!$A$39:$A$782,$A63,СВЦЭМ!$B$39:$B$782,L$47)+'СЕТ СН'!$G$9+СВЦЭМ!$D$10+'СЕТ СН'!$G$6-'СЕТ СН'!$G$19</f>
        <v>1782.8701203100002</v>
      </c>
      <c r="M63" s="36">
        <f>SUMIFS(СВЦЭМ!$C$39:$C$782,СВЦЭМ!$A$39:$A$782,$A63,СВЦЭМ!$B$39:$B$782,M$47)+'СЕТ СН'!$G$9+СВЦЭМ!$D$10+'СЕТ СН'!$G$6-'СЕТ СН'!$G$19</f>
        <v>1799.3070155800001</v>
      </c>
      <c r="N63" s="36">
        <f>SUMIFS(СВЦЭМ!$C$39:$C$782,СВЦЭМ!$A$39:$A$782,$A63,СВЦЭМ!$B$39:$B$782,N$47)+'СЕТ СН'!$G$9+СВЦЭМ!$D$10+'СЕТ СН'!$G$6-'СЕТ СН'!$G$19</f>
        <v>1834.4487836400001</v>
      </c>
      <c r="O63" s="36">
        <f>SUMIFS(СВЦЭМ!$C$39:$C$782,СВЦЭМ!$A$39:$A$782,$A63,СВЦЭМ!$B$39:$B$782,O$47)+'СЕТ СН'!$G$9+СВЦЭМ!$D$10+'СЕТ СН'!$G$6-'СЕТ СН'!$G$19</f>
        <v>1865.82820399</v>
      </c>
      <c r="P63" s="36">
        <f>SUMIFS(СВЦЭМ!$C$39:$C$782,СВЦЭМ!$A$39:$A$782,$A63,СВЦЭМ!$B$39:$B$782,P$47)+'СЕТ СН'!$G$9+СВЦЭМ!$D$10+'СЕТ СН'!$G$6-'СЕТ СН'!$G$19</f>
        <v>1873.7951452300001</v>
      </c>
      <c r="Q63" s="36">
        <f>SUMIFS(СВЦЭМ!$C$39:$C$782,СВЦЭМ!$A$39:$A$782,$A63,СВЦЭМ!$B$39:$B$782,Q$47)+'СЕТ СН'!$G$9+СВЦЭМ!$D$10+'СЕТ СН'!$G$6-'СЕТ СН'!$G$19</f>
        <v>1872.9082957300002</v>
      </c>
      <c r="R63" s="36">
        <f>SUMIFS(СВЦЭМ!$C$39:$C$782,СВЦЭМ!$A$39:$A$782,$A63,СВЦЭМ!$B$39:$B$782,R$47)+'СЕТ СН'!$G$9+СВЦЭМ!$D$10+'СЕТ СН'!$G$6-'СЕТ СН'!$G$19</f>
        <v>1831.6612104100002</v>
      </c>
      <c r="S63" s="36">
        <f>SUMIFS(СВЦЭМ!$C$39:$C$782,СВЦЭМ!$A$39:$A$782,$A63,СВЦЭМ!$B$39:$B$782,S$47)+'СЕТ СН'!$G$9+СВЦЭМ!$D$10+'СЕТ СН'!$G$6-'СЕТ СН'!$G$19</f>
        <v>1785.7489361600001</v>
      </c>
      <c r="T63" s="36">
        <f>SUMIFS(СВЦЭМ!$C$39:$C$782,СВЦЭМ!$A$39:$A$782,$A63,СВЦЭМ!$B$39:$B$782,T$47)+'СЕТ СН'!$G$9+СВЦЭМ!$D$10+'СЕТ СН'!$G$6-'СЕТ СН'!$G$19</f>
        <v>1783.2250039400001</v>
      </c>
      <c r="U63" s="36">
        <f>SUMIFS(СВЦЭМ!$C$39:$C$782,СВЦЭМ!$A$39:$A$782,$A63,СВЦЭМ!$B$39:$B$782,U$47)+'СЕТ СН'!$G$9+СВЦЭМ!$D$10+'СЕТ СН'!$G$6-'СЕТ СН'!$G$19</f>
        <v>1796.1058932000001</v>
      </c>
      <c r="V63" s="36">
        <f>SUMIFS(СВЦЭМ!$C$39:$C$782,СВЦЭМ!$A$39:$A$782,$A63,СВЦЭМ!$B$39:$B$782,V$47)+'СЕТ СН'!$G$9+СВЦЭМ!$D$10+'СЕТ СН'!$G$6-'СЕТ СН'!$G$19</f>
        <v>1807.6576472800002</v>
      </c>
      <c r="W63" s="36">
        <f>SUMIFS(СВЦЭМ!$C$39:$C$782,СВЦЭМ!$A$39:$A$782,$A63,СВЦЭМ!$B$39:$B$782,W$47)+'СЕТ СН'!$G$9+СВЦЭМ!$D$10+'СЕТ СН'!$G$6-'СЕТ СН'!$G$19</f>
        <v>1822.0989685200002</v>
      </c>
      <c r="X63" s="36">
        <f>SUMIFS(СВЦЭМ!$C$39:$C$782,СВЦЭМ!$A$39:$A$782,$A63,СВЦЭМ!$B$39:$B$782,X$47)+'СЕТ СН'!$G$9+СВЦЭМ!$D$10+'СЕТ СН'!$G$6-'СЕТ СН'!$G$19</f>
        <v>1841.9089938600002</v>
      </c>
      <c r="Y63" s="36">
        <f>SUMIFS(СВЦЭМ!$C$39:$C$782,СВЦЭМ!$A$39:$A$782,$A63,СВЦЭМ!$B$39:$B$782,Y$47)+'СЕТ СН'!$G$9+СВЦЭМ!$D$10+'СЕТ СН'!$G$6-'СЕТ СН'!$G$19</f>
        <v>1860.87354112</v>
      </c>
    </row>
    <row r="64" spans="1:25" ht="15.75" x14ac:dyDescent="0.2">
      <c r="A64" s="35">
        <f t="shared" si="1"/>
        <v>44578</v>
      </c>
      <c r="B64" s="36">
        <f>SUMIFS(СВЦЭМ!$C$39:$C$782,СВЦЭМ!$A$39:$A$782,$A64,СВЦЭМ!$B$39:$B$782,B$47)+'СЕТ СН'!$G$9+СВЦЭМ!$D$10+'СЕТ СН'!$G$6-'СЕТ СН'!$G$19</f>
        <v>1889.83742155</v>
      </c>
      <c r="C64" s="36">
        <f>SUMIFS(СВЦЭМ!$C$39:$C$782,СВЦЭМ!$A$39:$A$782,$A64,СВЦЭМ!$B$39:$B$782,C$47)+'СЕТ СН'!$G$9+СВЦЭМ!$D$10+'СЕТ СН'!$G$6-'СЕТ СН'!$G$19</f>
        <v>1946.0900004900002</v>
      </c>
      <c r="D64" s="36">
        <f>SUMIFS(СВЦЭМ!$C$39:$C$782,СВЦЭМ!$A$39:$A$782,$A64,СВЦЭМ!$B$39:$B$782,D$47)+'СЕТ СН'!$G$9+СВЦЭМ!$D$10+'СЕТ СН'!$G$6-'СЕТ СН'!$G$19</f>
        <v>1954.8862160400001</v>
      </c>
      <c r="E64" s="36">
        <f>SUMIFS(СВЦЭМ!$C$39:$C$782,СВЦЭМ!$A$39:$A$782,$A64,СВЦЭМ!$B$39:$B$782,E$47)+'СЕТ СН'!$G$9+СВЦЭМ!$D$10+'СЕТ СН'!$G$6-'СЕТ СН'!$G$19</f>
        <v>1906.2586630000001</v>
      </c>
      <c r="F64" s="36">
        <f>SUMIFS(СВЦЭМ!$C$39:$C$782,СВЦЭМ!$A$39:$A$782,$A64,СВЦЭМ!$B$39:$B$782,F$47)+'СЕТ СН'!$G$9+СВЦЭМ!$D$10+'СЕТ СН'!$G$6-'СЕТ СН'!$G$19</f>
        <v>1907.2648590400001</v>
      </c>
      <c r="G64" s="36">
        <f>SUMIFS(СВЦЭМ!$C$39:$C$782,СВЦЭМ!$A$39:$A$782,$A64,СВЦЭМ!$B$39:$B$782,G$47)+'СЕТ СН'!$G$9+СВЦЭМ!$D$10+'СЕТ СН'!$G$6-'СЕТ СН'!$G$19</f>
        <v>1850.8139643000002</v>
      </c>
      <c r="H64" s="36">
        <f>SUMIFS(СВЦЭМ!$C$39:$C$782,СВЦЭМ!$A$39:$A$782,$A64,СВЦЭМ!$B$39:$B$782,H$47)+'СЕТ СН'!$G$9+СВЦЭМ!$D$10+'СЕТ СН'!$G$6-'СЕТ СН'!$G$19</f>
        <v>1824.03888467</v>
      </c>
      <c r="I64" s="36">
        <f>SUMIFS(СВЦЭМ!$C$39:$C$782,СВЦЭМ!$A$39:$A$782,$A64,СВЦЭМ!$B$39:$B$782,I$47)+'СЕТ СН'!$G$9+СВЦЭМ!$D$10+'СЕТ СН'!$G$6-'СЕТ СН'!$G$19</f>
        <v>1804.5734816200002</v>
      </c>
      <c r="J64" s="36">
        <f>SUMIFS(СВЦЭМ!$C$39:$C$782,СВЦЭМ!$A$39:$A$782,$A64,СВЦЭМ!$B$39:$B$782,J$47)+'СЕТ СН'!$G$9+СВЦЭМ!$D$10+'СЕТ СН'!$G$6-'СЕТ СН'!$G$19</f>
        <v>1823.5403409900002</v>
      </c>
      <c r="K64" s="36">
        <f>SUMIFS(СВЦЭМ!$C$39:$C$782,СВЦЭМ!$A$39:$A$782,$A64,СВЦЭМ!$B$39:$B$782,K$47)+'СЕТ СН'!$G$9+СВЦЭМ!$D$10+'СЕТ СН'!$G$6-'СЕТ СН'!$G$19</f>
        <v>1838.57883345</v>
      </c>
      <c r="L64" s="36">
        <f>SUMIFS(СВЦЭМ!$C$39:$C$782,СВЦЭМ!$A$39:$A$782,$A64,СВЦЭМ!$B$39:$B$782,L$47)+'СЕТ СН'!$G$9+СВЦЭМ!$D$10+'СЕТ СН'!$G$6-'СЕТ СН'!$G$19</f>
        <v>1850.5502195900001</v>
      </c>
      <c r="M64" s="36">
        <f>SUMIFS(СВЦЭМ!$C$39:$C$782,СВЦЭМ!$A$39:$A$782,$A64,СВЦЭМ!$B$39:$B$782,M$47)+'СЕТ СН'!$G$9+СВЦЭМ!$D$10+'СЕТ СН'!$G$6-'СЕТ СН'!$G$19</f>
        <v>1836.7016775700001</v>
      </c>
      <c r="N64" s="36">
        <f>SUMIFS(СВЦЭМ!$C$39:$C$782,СВЦЭМ!$A$39:$A$782,$A64,СВЦЭМ!$B$39:$B$782,N$47)+'СЕТ СН'!$G$9+СВЦЭМ!$D$10+'СЕТ СН'!$G$6-'СЕТ СН'!$G$19</f>
        <v>1834.24611512</v>
      </c>
      <c r="O64" s="36">
        <f>SUMIFS(СВЦЭМ!$C$39:$C$782,СВЦЭМ!$A$39:$A$782,$A64,СВЦЭМ!$B$39:$B$782,O$47)+'СЕТ СН'!$G$9+СВЦЭМ!$D$10+'СЕТ СН'!$G$6-'СЕТ СН'!$G$19</f>
        <v>1844.61040357</v>
      </c>
      <c r="P64" s="36">
        <f>SUMIFS(СВЦЭМ!$C$39:$C$782,СВЦЭМ!$A$39:$A$782,$A64,СВЦЭМ!$B$39:$B$782,P$47)+'СЕТ СН'!$G$9+СВЦЭМ!$D$10+'СЕТ СН'!$G$6-'СЕТ СН'!$G$19</f>
        <v>1845.0465123800002</v>
      </c>
      <c r="Q64" s="36">
        <f>SUMIFS(СВЦЭМ!$C$39:$C$782,СВЦЭМ!$A$39:$A$782,$A64,СВЦЭМ!$B$39:$B$782,Q$47)+'СЕТ СН'!$G$9+СВЦЭМ!$D$10+'СЕТ СН'!$G$6-'СЕТ СН'!$G$19</f>
        <v>1838.1860955900001</v>
      </c>
      <c r="R64" s="36">
        <f>SUMIFS(СВЦЭМ!$C$39:$C$782,СВЦЭМ!$A$39:$A$782,$A64,СВЦЭМ!$B$39:$B$782,R$47)+'СЕТ СН'!$G$9+СВЦЭМ!$D$10+'СЕТ СН'!$G$6-'СЕТ СН'!$G$19</f>
        <v>1827.8424238000002</v>
      </c>
      <c r="S64" s="36">
        <f>SUMIFS(СВЦЭМ!$C$39:$C$782,СВЦЭМ!$A$39:$A$782,$A64,СВЦЭМ!$B$39:$B$782,S$47)+'СЕТ СН'!$G$9+СВЦЭМ!$D$10+'СЕТ СН'!$G$6-'СЕТ СН'!$G$19</f>
        <v>1797.2230203500001</v>
      </c>
      <c r="T64" s="36">
        <f>SUMIFS(СВЦЭМ!$C$39:$C$782,СВЦЭМ!$A$39:$A$782,$A64,СВЦЭМ!$B$39:$B$782,T$47)+'СЕТ СН'!$G$9+СВЦЭМ!$D$10+'СЕТ СН'!$G$6-'СЕТ СН'!$G$19</f>
        <v>1834.9783670500001</v>
      </c>
      <c r="U64" s="36">
        <f>SUMIFS(СВЦЭМ!$C$39:$C$782,СВЦЭМ!$A$39:$A$782,$A64,СВЦЭМ!$B$39:$B$782,U$47)+'СЕТ СН'!$G$9+СВЦЭМ!$D$10+'СЕТ СН'!$G$6-'СЕТ СН'!$G$19</f>
        <v>1841.8919914000001</v>
      </c>
      <c r="V64" s="36">
        <f>SUMIFS(СВЦЭМ!$C$39:$C$782,СВЦЭМ!$A$39:$A$782,$A64,СВЦЭМ!$B$39:$B$782,V$47)+'СЕТ СН'!$G$9+СВЦЭМ!$D$10+'СЕТ СН'!$G$6-'СЕТ СН'!$G$19</f>
        <v>1840.1766202100002</v>
      </c>
      <c r="W64" s="36">
        <f>SUMIFS(СВЦЭМ!$C$39:$C$782,СВЦЭМ!$A$39:$A$782,$A64,СВЦЭМ!$B$39:$B$782,W$47)+'СЕТ СН'!$G$9+СВЦЭМ!$D$10+'СЕТ СН'!$G$6-'СЕТ СН'!$G$19</f>
        <v>1846.5861840900002</v>
      </c>
      <c r="X64" s="36">
        <f>SUMIFS(СВЦЭМ!$C$39:$C$782,СВЦЭМ!$A$39:$A$782,$A64,СВЦЭМ!$B$39:$B$782,X$47)+'СЕТ СН'!$G$9+СВЦЭМ!$D$10+'СЕТ СН'!$G$6-'СЕТ СН'!$G$19</f>
        <v>1861.98417999</v>
      </c>
      <c r="Y64" s="36">
        <f>SUMIFS(СВЦЭМ!$C$39:$C$782,СВЦЭМ!$A$39:$A$782,$A64,СВЦЭМ!$B$39:$B$782,Y$47)+'СЕТ СН'!$G$9+СВЦЭМ!$D$10+'СЕТ СН'!$G$6-'СЕТ СН'!$G$19</f>
        <v>1909.9335383100001</v>
      </c>
    </row>
    <row r="65" spans="1:27" ht="15.75" x14ac:dyDescent="0.2">
      <c r="A65" s="35">
        <f t="shared" si="1"/>
        <v>44579</v>
      </c>
      <c r="B65" s="36">
        <f>SUMIFS(СВЦЭМ!$C$39:$C$782,СВЦЭМ!$A$39:$A$782,$A65,СВЦЭМ!$B$39:$B$782,B$47)+'СЕТ СН'!$G$9+СВЦЭМ!$D$10+'СЕТ СН'!$G$6-'СЕТ СН'!$G$19</f>
        <v>1874.7894420600001</v>
      </c>
      <c r="C65" s="36">
        <f>SUMIFS(СВЦЭМ!$C$39:$C$782,СВЦЭМ!$A$39:$A$782,$A65,СВЦЭМ!$B$39:$B$782,C$47)+'СЕТ СН'!$G$9+СВЦЭМ!$D$10+'СЕТ СН'!$G$6-'СЕТ СН'!$G$19</f>
        <v>1899.4843573800001</v>
      </c>
      <c r="D65" s="36">
        <f>SUMIFS(СВЦЭМ!$C$39:$C$782,СВЦЭМ!$A$39:$A$782,$A65,СВЦЭМ!$B$39:$B$782,D$47)+'СЕТ СН'!$G$9+СВЦЭМ!$D$10+'СЕТ СН'!$G$6-'СЕТ СН'!$G$19</f>
        <v>1937.8404268600002</v>
      </c>
      <c r="E65" s="36">
        <f>SUMIFS(СВЦЭМ!$C$39:$C$782,СВЦЭМ!$A$39:$A$782,$A65,СВЦЭМ!$B$39:$B$782,E$47)+'СЕТ СН'!$G$9+СВЦЭМ!$D$10+'СЕТ СН'!$G$6-'СЕТ СН'!$G$19</f>
        <v>1944.4142778500002</v>
      </c>
      <c r="F65" s="36">
        <f>SUMIFS(СВЦЭМ!$C$39:$C$782,СВЦЭМ!$A$39:$A$782,$A65,СВЦЭМ!$B$39:$B$782,F$47)+'СЕТ СН'!$G$9+СВЦЭМ!$D$10+'СЕТ СН'!$G$6-'СЕТ СН'!$G$19</f>
        <v>1931.9467264300001</v>
      </c>
      <c r="G65" s="36">
        <f>SUMIFS(СВЦЭМ!$C$39:$C$782,СВЦЭМ!$A$39:$A$782,$A65,СВЦЭМ!$B$39:$B$782,G$47)+'СЕТ СН'!$G$9+СВЦЭМ!$D$10+'СЕТ СН'!$G$6-'СЕТ СН'!$G$19</f>
        <v>1896.97251299</v>
      </c>
      <c r="H65" s="36">
        <f>SUMIFS(СВЦЭМ!$C$39:$C$782,СВЦЭМ!$A$39:$A$782,$A65,СВЦЭМ!$B$39:$B$782,H$47)+'СЕТ СН'!$G$9+СВЦЭМ!$D$10+'СЕТ СН'!$G$6-'СЕТ СН'!$G$19</f>
        <v>1857.2038703000001</v>
      </c>
      <c r="I65" s="36">
        <f>SUMIFS(СВЦЭМ!$C$39:$C$782,СВЦЭМ!$A$39:$A$782,$A65,СВЦЭМ!$B$39:$B$782,I$47)+'СЕТ СН'!$G$9+СВЦЭМ!$D$10+'СЕТ СН'!$G$6-'СЕТ СН'!$G$19</f>
        <v>1829.5808236500002</v>
      </c>
      <c r="J65" s="36">
        <f>SUMIFS(СВЦЭМ!$C$39:$C$782,СВЦЭМ!$A$39:$A$782,$A65,СВЦЭМ!$B$39:$B$782,J$47)+'СЕТ СН'!$G$9+СВЦЭМ!$D$10+'СЕТ СН'!$G$6-'СЕТ СН'!$G$19</f>
        <v>1798.8632557100002</v>
      </c>
      <c r="K65" s="36">
        <f>SUMIFS(СВЦЭМ!$C$39:$C$782,СВЦЭМ!$A$39:$A$782,$A65,СВЦЭМ!$B$39:$B$782,K$47)+'СЕТ СН'!$G$9+СВЦЭМ!$D$10+'СЕТ СН'!$G$6-'СЕТ СН'!$G$19</f>
        <v>1822.8091117900001</v>
      </c>
      <c r="L65" s="36">
        <f>SUMIFS(СВЦЭМ!$C$39:$C$782,СВЦЭМ!$A$39:$A$782,$A65,СВЦЭМ!$B$39:$B$782,L$47)+'СЕТ СН'!$G$9+СВЦЭМ!$D$10+'СЕТ СН'!$G$6-'СЕТ СН'!$G$19</f>
        <v>1832.4652254700002</v>
      </c>
      <c r="M65" s="36">
        <f>SUMIFS(СВЦЭМ!$C$39:$C$782,СВЦЭМ!$A$39:$A$782,$A65,СВЦЭМ!$B$39:$B$782,M$47)+'СЕТ СН'!$G$9+СВЦЭМ!$D$10+'СЕТ СН'!$G$6-'СЕТ СН'!$G$19</f>
        <v>1852.14376571</v>
      </c>
      <c r="N65" s="36">
        <f>SUMIFS(СВЦЭМ!$C$39:$C$782,СВЦЭМ!$A$39:$A$782,$A65,СВЦЭМ!$B$39:$B$782,N$47)+'СЕТ СН'!$G$9+СВЦЭМ!$D$10+'СЕТ СН'!$G$6-'СЕТ СН'!$G$19</f>
        <v>1840.1832746900002</v>
      </c>
      <c r="O65" s="36">
        <f>SUMIFS(СВЦЭМ!$C$39:$C$782,СВЦЭМ!$A$39:$A$782,$A65,СВЦЭМ!$B$39:$B$782,O$47)+'СЕТ СН'!$G$9+СВЦЭМ!$D$10+'СЕТ СН'!$G$6-'СЕТ СН'!$G$19</f>
        <v>1855.14714574</v>
      </c>
      <c r="P65" s="36">
        <f>SUMIFS(СВЦЭМ!$C$39:$C$782,СВЦЭМ!$A$39:$A$782,$A65,СВЦЭМ!$B$39:$B$782,P$47)+'СЕТ СН'!$G$9+СВЦЭМ!$D$10+'СЕТ СН'!$G$6-'СЕТ СН'!$G$19</f>
        <v>1868.6306462700002</v>
      </c>
      <c r="Q65" s="36">
        <f>SUMIFS(СВЦЭМ!$C$39:$C$782,СВЦЭМ!$A$39:$A$782,$A65,СВЦЭМ!$B$39:$B$782,Q$47)+'СЕТ СН'!$G$9+СВЦЭМ!$D$10+'СЕТ СН'!$G$6-'СЕТ СН'!$G$19</f>
        <v>1873.3117564200002</v>
      </c>
      <c r="R65" s="36">
        <f>SUMIFS(СВЦЭМ!$C$39:$C$782,СВЦЭМ!$A$39:$A$782,$A65,СВЦЭМ!$B$39:$B$782,R$47)+'СЕТ СН'!$G$9+СВЦЭМ!$D$10+'СЕТ СН'!$G$6-'СЕТ СН'!$G$19</f>
        <v>1837.7947314300002</v>
      </c>
      <c r="S65" s="36">
        <f>SUMIFS(СВЦЭМ!$C$39:$C$782,СВЦЭМ!$A$39:$A$782,$A65,СВЦЭМ!$B$39:$B$782,S$47)+'СЕТ СН'!$G$9+СВЦЭМ!$D$10+'СЕТ СН'!$G$6-'СЕТ СН'!$G$19</f>
        <v>1827.3438560200002</v>
      </c>
      <c r="T65" s="36">
        <f>SUMIFS(СВЦЭМ!$C$39:$C$782,СВЦЭМ!$A$39:$A$782,$A65,СВЦЭМ!$B$39:$B$782,T$47)+'СЕТ СН'!$G$9+СВЦЭМ!$D$10+'СЕТ СН'!$G$6-'СЕТ СН'!$G$19</f>
        <v>1832.4883187</v>
      </c>
      <c r="U65" s="36">
        <f>SUMIFS(СВЦЭМ!$C$39:$C$782,СВЦЭМ!$A$39:$A$782,$A65,СВЦЭМ!$B$39:$B$782,U$47)+'СЕТ СН'!$G$9+СВЦЭМ!$D$10+'СЕТ СН'!$G$6-'СЕТ СН'!$G$19</f>
        <v>1818.0050014500002</v>
      </c>
      <c r="V65" s="36">
        <f>SUMIFS(СВЦЭМ!$C$39:$C$782,СВЦЭМ!$A$39:$A$782,$A65,СВЦЭМ!$B$39:$B$782,V$47)+'СЕТ СН'!$G$9+СВЦЭМ!$D$10+'СЕТ СН'!$G$6-'СЕТ СН'!$G$19</f>
        <v>1810.1747505000001</v>
      </c>
      <c r="W65" s="36">
        <f>SUMIFS(СВЦЭМ!$C$39:$C$782,СВЦЭМ!$A$39:$A$782,$A65,СВЦЭМ!$B$39:$B$782,W$47)+'СЕТ СН'!$G$9+СВЦЭМ!$D$10+'СЕТ СН'!$G$6-'СЕТ СН'!$G$19</f>
        <v>1826.2614640900001</v>
      </c>
      <c r="X65" s="36">
        <f>SUMIFS(СВЦЭМ!$C$39:$C$782,СВЦЭМ!$A$39:$A$782,$A65,СВЦЭМ!$B$39:$B$782,X$47)+'СЕТ СН'!$G$9+СВЦЭМ!$D$10+'СЕТ СН'!$G$6-'СЕТ СН'!$G$19</f>
        <v>1845.5010511800001</v>
      </c>
      <c r="Y65" s="36">
        <f>SUMIFS(СВЦЭМ!$C$39:$C$782,СВЦЭМ!$A$39:$A$782,$A65,СВЦЭМ!$B$39:$B$782,Y$47)+'СЕТ СН'!$G$9+СВЦЭМ!$D$10+'СЕТ СН'!$G$6-'СЕТ СН'!$G$19</f>
        <v>1847.7042016600001</v>
      </c>
    </row>
    <row r="66" spans="1:27" ht="15.75" x14ac:dyDescent="0.2">
      <c r="A66" s="35">
        <f t="shared" si="1"/>
        <v>44580</v>
      </c>
      <c r="B66" s="36">
        <f>SUMIFS(СВЦЭМ!$C$39:$C$782,СВЦЭМ!$A$39:$A$782,$A66,СВЦЭМ!$B$39:$B$782,B$47)+'СЕТ СН'!$G$9+СВЦЭМ!$D$10+'СЕТ СН'!$G$6-'СЕТ СН'!$G$19</f>
        <v>1908.5103280100002</v>
      </c>
      <c r="C66" s="36">
        <f>SUMIFS(СВЦЭМ!$C$39:$C$782,СВЦЭМ!$A$39:$A$782,$A66,СВЦЭМ!$B$39:$B$782,C$47)+'СЕТ СН'!$G$9+СВЦЭМ!$D$10+'СЕТ СН'!$G$6-'СЕТ СН'!$G$19</f>
        <v>1931.9675837500001</v>
      </c>
      <c r="D66" s="36">
        <f>SUMIFS(СВЦЭМ!$C$39:$C$782,СВЦЭМ!$A$39:$A$782,$A66,СВЦЭМ!$B$39:$B$782,D$47)+'СЕТ СН'!$G$9+СВЦЭМ!$D$10+'СЕТ СН'!$G$6-'СЕТ СН'!$G$19</f>
        <v>1955.1240387500002</v>
      </c>
      <c r="E66" s="36">
        <f>SUMIFS(СВЦЭМ!$C$39:$C$782,СВЦЭМ!$A$39:$A$782,$A66,СВЦЭМ!$B$39:$B$782,E$47)+'СЕТ СН'!$G$9+СВЦЭМ!$D$10+'СЕТ СН'!$G$6-'СЕТ СН'!$G$19</f>
        <v>1958.0296456800002</v>
      </c>
      <c r="F66" s="36">
        <f>SUMIFS(СВЦЭМ!$C$39:$C$782,СВЦЭМ!$A$39:$A$782,$A66,СВЦЭМ!$B$39:$B$782,F$47)+'СЕТ СН'!$G$9+СВЦЭМ!$D$10+'СЕТ СН'!$G$6-'СЕТ СН'!$G$19</f>
        <v>1947.76668599</v>
      </c>
      <c r="G66" s="36">
        <f>SUMIFS(СВЦЭМ!$C$39:$C$782,СВЦЭМ!$A$39:$A$782,$A66,СВЦЭМ!$B$39:$B$782,G$47)+'СЕТ СН'!$G$9+СВЦЭМ!$D$10+'СЕТ СН'!$G$6-'СЕТ СН'!$G$19</f>
        <v>1905.1477691700002</v>
      </c>
      <c r="H66" s="36">
        <f>SUMIFS(СВЦЭМ!$C$39:$C$782,СВЦЭМ!$A$39:$A$782,$A66,СВЦЭМ!$B$39:$B$782,H$47)+'СЕТ СН'!$G$9+СВЦЭМ!$D$10+'СЕТ СН'!$G$6-'СЕТ СН'!$G$19</f>
        <v>1870.4261061400002</v>
      </c>
      <c r="I66" s="36">
        <f>SUMIFS(СВЦЭМ!$C$39:$C$782,СВЦЭМ!$A$39:$A$782,$A66,СВЦЭМ!$B$39:$B$782,I$47)+'СЕТ СН'!$G$9+СВЦЭМ!$D$10+'СЕТ СН'!$G$6-'СЕТ СН'!$G$19</f>
        <v>1844.3386099400002</v>
      </c>
      <c r="J66" s="36">
        <f>SUMIFS(СВЦЭМ!$C$39:$C$782,СВЦЭМ!$A$39:$A$782,$A66,СВЦЭМ!$B$39:$B$782,J$47)+'СЕТ СН'!$G$9+СВЦЭМ!$D$10+'СЕТ СН'!$G$6-'СЕТ СН'!$G$19</f>
        <v>1826.0361304600001</v>
      </c>
      <c r="K66" s="36">
        <f>SUMIFS(СВЦЭМ!$C$39:$C$782,СВЦЭМ!$A$39:$A$782,$A66,СВЦЭМ!$B$39:$B$782,K$47)+'СЕТ СН'!$G$9+СВЦЭМ!$D$10+'СЕТ СН'!$G$6-'СЕТ СН'!$G$19</f>
        <v>1825.2317365600002</v>
      </c>
      <c r="L66" s="36">
        <f>SUMIFS(СВЦЭМ!$C$39:$C$782,СВЦЭМ!$A$39:$A$782,$A66,СВЦЭМ!$B$39:$B$782,L$47)+'СЕТ СН'!$G$9+СВЦЭМ!$D$10+'СЕТ СН'!$G$6-'СЕТ СН'!$G$19</f>
        <v>1832.5614056600002</v>
      </c>
      <c r="M66" s="36">
        <f>SUMIFS(СВЦЭМ!$C$39:$C$782,СВЦЭМ!$A$39:$A$782,$A66,СВЦЭМ!$B$39:$B$782,M$47)+'СЕТ СН'!$G$9+СВЦЭМ!$D$10+'СЕТ СН'!$G$6-'СЕТ СН'!$G$19</f>
        <v>1838.9439897100001</v>
      </c>
      <c r="N66" s="36">
        <f>SUMIFS(СВЦЭМ!$C$39:$C$782,СВЦЭМ!$A$39:$A$782,$A66,СВЦЭМ!$B$39:$B$782,N$47)+'СЕТ СН'!$G$9+СВЦЭМ!$D$10+'СЕТ СН'!$G$6-'СЕТ СН'!$G$19</f>
        <v>1842.5418517600001</v>
      </c>
      <c r="O66" s="36">
        <f>SUMIFS(СВЦЭМ!$C$39:$C$782,СВЦЭМ!$A$39:$A$782,$A66,СВЦЭМ!$B$39:$B$782,O$47)+'СЕТ СН'!$G$9+СВЦЭМ!$D$10+'СЕТ СН'!$G$6-'СЕТ СН'!$G$19</f>
        <v>1880.7421803000002</v>
      </c>
      <c r="P66" s="36">
        <f>SUMIFS(СВЦЭМ!$C$39:$C$782,СВЦЭМ!$A$39:$A$782,$A66,СВЦЭМ!$B$39:$B$782,P$47)+'СЕТ СН'!$G$9+СВЦЭМ!$D$10+'СЕТ СН'!$G$6-'СЕТ СН'!$G$19</f>
        <v>1883.1801897800001</v>
      </c>
      <c r="Q66" s="36">
        <f>SUMIFS(СВЦЭМ!$C$39:$C$782,СВЦЭМ!$A$39:$A$782,$A66,СВЦЭМ!$B$39:$B$782,Q$47)+'СЕТ СН'!$G$9+СВЦЭМ!$D$10+'СЕТ СН'!$G$6-'СЕТ СН'!$G$19</f>
        <v>1876.31860811</v>
      </c>
      <c r="R66" s="36">
        <f>SUMIFS(СВЦЭМ!$C$39:$C$782,СВЦЭМ!$A$39:$A$782,$A66,СВЦЭМ!$B$39:$B$782,R$47)+'СЕТ СН'!$G$9+СВЦЭМ!$D$10+'СЕТ СН'!$G$6-'СЕТ СН'!$G$19</f>
        <v>1850.7369485200002</v>
      </c>
      <c r="S66" s="36">
        <f>SUMIFS(СВЦЭМ!$C$39:$C$782,СВЦЭМ!$A$39:$A$782,$A66,СВЦЭМ!$B$39:$B$782,S$47)+'СЕТ СН'!$G$9+СВЦЭМ!$D$10+'СЕТ СН'!$G$6-'СЕТ СН'!$G$19</f>
        <v>1826.69025203</v>
      </c>
      <c r="T66" s="36">
        <f>SUMIFS(СВЦЭМ!$C$39:$C$782,СВЦЭМ!$A$39:$A$782,$A66,СВЦЭМ!$B$39:$B$782,T$47)+'СЕТ СН'!$G$9+СВЦЭМ!$D$10+'СЕТ СН'!$G$6-'СЕТ СН'!$G$19</f>
        <v>1817.6808071500002</v>
      </c>
      <c r="U66" s="36">
        <f>SUMIFS(СВЦЭМ!$C$39:$C$782,СВЦЭМ!$A$39:$A$782,$A66,СВЦЭМ!$B$39:$B$782,U$47)+'СЕТ СН'!$G$9+СВЦЭМ!$D$10+'СЕТ СН'!$G$6-'СЕТ СН'!$G$19</f>
        <v>1822.95872409</v>
      </c>
      <c r="V66" s="36">
        <f>SUMIFS(СВЦЭМ!$C$39:$C$782,СВЦЭМ!$A$39:$A$782,$A66,СВЦЭМ!$B$39:$B$782,V$47)+'СЕТ СН'!$G$9+СВЦЭМ!$D$10+'СЕТ СН'!$G$6-'СЕТ СН'!$G$19</f>
        <v>1815.42793099</v>
      </c>
      <c r="W66" s="36">
        <f>SUMIFS(СВЦЭМ!$C$39:$C$782,СВЦЭМ!$A$39:$A$782,$A66,СВЦЭМ!$B$39:$B$782,W$47)+'СЕТ СН'!$G$9+СВЦЭМ!$D$10+'СЕТ СН'!$G$6-'СЕТ СН'!$G$19</f>
        <v>1827.7141124700001</v>
      </c>
      <c r="X66" s="36">
        <f>SUMIFS(СВЦЭМ!$C$39:$C$782,СВЦЭМ!$A$39:$A$782,$A66,СВЦЭМ!$B$39:$B$782,X$47)+'СЕТ СН'!$G$9+СВЦЭМ!$D$10+'СЕТ СН'!$G$6-'СЕТ СН'!$G$19</f>
        <v>1845.5460933800002</v>
      </c>
      <c r="Y66" s="36">
        <f>SUMIFS(СВЦЭМ!$C$39:$C$782,СВЦЭМ!$A$39:$A$782,$A66,СВЦЭМ!$B$39:$B$782,Y$47)+'СЕТ СН'!$G$9+СВЦЭМ!$D$10+'СЕТ СН'!$G$6-'СЕТ СН'!$G$19</f>
        <v>1855.06030035</v>
      </c>
    </row>
    <row r="67" spans="1:27" ht="15.75" x14ac:dyDescent="0.2">
      <c r="A67" s="35">
        <f t="shared" si="1"/>
        <v>44581</v>
      </c>
      <c r="B67" s="36">
        <f>SUMIFS(СВЦЭМ!$C$39:$C$782,СВЦЭМ!$A$39:$A$782,$A67,СВЦЭМ!$B$39:$B$782,B$47)+'СЕТ СН'!$G$9+СВЦЭМ!$D$10+'СЕТ СН'!$G$6-'СЕТ СН'!$G$19</f>
        <v>1885.3839664900001</v>
      </c>
      <c r="C67" s="36">
        <f>SUMIFS(СВЦЭМ!$C$39:$C$782,СВЦЭМ!$A$39:$A$782,$A67,СВЦЭМ!$B$39:$B$782,C$47)+'СЕТ СН'!$G$9+СВЦЭМ!$D$10+'СЕТ СН'!$G$6-'СЕТ СН'!$G$19</f>
        <v>1891.0637888700001</v>
      </c>
      <c r="D67" s="36">
        <f>SUMIFS(СВЦЭМ!$C$39:$C$782,СВЦЭМ!$A$39:$A$782,$A67,СВЦЭМ!$B$39:$B$782,D$47)+'СЕТ СН'!$G$9+СВЦЭМ!$D$10+'СЕТ СН'!$G$6-'СЕТ СН'!$G$19</f>
        <v>1936.90601216</v>
      </c>
      <c r="E67" s="36">
        <f>SUMIFS(СВЦЭМ!$C$39:$C$782,СВЦЭМ!$A$39:$A$782,$A67,СВЦЭМ!$B$39:$B$782,E$47)+'СЕТ СН'!$G$9+СВЦЭМ!$D$10+'СЕТ СН'!$G$6-'СЕТ СН'!$G$19</f>
        <v>1952.3673196100001</v>
      </c>
      <c r="F67" s="36">
        <f>SUMIFS(СВЦЭМ!$C$39:$C$782,СВЦЭМ!$A$39:$A$782,$A67,СВЦЭМ!$B$39:$B$782,F$47)+'СЕТ СН'!$G$9+СВЦЭМ!$D$10+'СЕТ СН'!$G$6-'СЕТ СН'!$G$19</f>
        <v>1944.0825284700002</v>
      </c>
      <c r="G67" s="36">
        <f>SUMIFS(СВЦЭМ!$C$39:$C$782,СВЦЭМ!$A$39:$A$782,$A67,СВЦЭМ!$B$39:$B$782,G$47)+'СЕТ СН'!$G$9+СВЦЭМ!$D$10+'СЕТ СН'!$G$6-'СЕТ СН'!$G$19</f>
        <v>1922.3884932300002</v>
      </c>
      <c r="H67" s="36">
        <f>SUMIFS(СВЦЭМ!$C$39:$C$782,СВЦЭМ!$A$39:$A$782,$A67,СВЦЭМ!$B$39:$B$782,H$47)+'СЕТ СН'!$G$9+СВЦЭМ!$D$10+'СЕТ СН'!$G$6-'СЕТ СН'!$G$19</f>
        <v>1868.9438348800002</v>
      </c>
      <c r="I67" s="36">
        <f>SUMIFS(СВЦЭМ!$C$39:$C$782,СВЦЭМ!$A$39:$A$782,$A67,СВЦЭМ!$B$39:$B$782,I$47)+'СЕТ СН'!$G$9+СВЦЭМ!$D$10+'СЕТ СН'!$G$6-'СЕТ СН'!$G$19</f>
        <v>1840.71197022</v>
      </c>
      <c r="J67" s="36">
        <f>SUMIFS(СВЦЭМ!$C$39:$C$782,СВЦЭМ!$A$39:$A$782,$A67,СВЦЭМ!$B$39:$B$782,J$47)+'СЕТ СН'!$G$9+СВЦЭМ!$D$10+'СЕТ СН'!$G$6-'СЕТ СН'!$G$19</f>
        <v>1827.7214873400001</v>
      </c>
      <c r="K67" s="36">
        <f>SUMIFS(СВЦЭМ!$C$39:$C$782,СВЦЭМ!$A$39:$A$782,$A67,СВЦЭМ!$B$39:$B$782,K$47)+'СЕТ СН'!$G$9+СВЦЭМ!$D$10+'СЕТ СН'!$G$6-'СЕТ СН'!$G$19</f>
        <v>1824.1652589100001</v>
      </c>
      <c r="L67" s="36">
        <f>SUMIFS(СВЦЭМ!$C$39:$C$782,СВЦЭМ!$A$39:$A$782,$A67,СВЦЭМ!$B$39:$B$782,L$47)+'СЕТ СН'!$G$9+СВЦЭМ!$D$10+'СЕТ СН'!$G$6-'СЕТ СН'!$G$19</f>
        <v>1825.7507398600001</v>
      </c>
      <c r="M67" s="36">
        <f>SUMIFS(СВЦЭМ!$C$39:$C$782,СВЦЭМ!$A$39:$A$782,$A67,СВЦЭМ!$B$39:$B$782,M$47)+'СЕТ СН'!$G$9+СВЦЭМ!$D$10+'СЕТ СН'!$G$6-'СЕТ СН'!$G$19</f>
        <v>1831.2958519000001</v>
      </c>
      <c r="N67" s="36">
        <f>SUMIFS(СВЦЭМ!$C$39:$C$782,СВЦЭМ!$A$39:$A$782,$A67,СВЦЭМ!$B$39:$B$782,N$47)+'СЕТ СН'!$G$9+СВЦЭМ!$D$10+'СЕТ СН'!$G$6-'СЕТ СН'!$G$19</f>
        <v>1857.6299081200002</v>
      </c>
      <c r="O67" s="36">
        <f>SUMIFS(СВЦЭМ!$C$39:$C$782,СВЦЭМ!$A$39:$A$782,$A67,СВЦЭМ!$B$39:$B$782,O$47)+'СЕТ СН'!$G$9+СВЦЭМ!$D$10+'СЕТ СН'!$G$6-'СЕТ СН'!$G$19</f>
        <v>1876.7988868200002</v>
      </c>
      <c r="P67" s="36">
        <f>SUMIFS(СВЦЭМ!$C$39:$C$782,СВЦЭМ!$A$39:$A$782,$A67,СВЦЭМ!$B$39:$B$782,P$47)+'СЕТ СН'!$G$9+СВЦЭМ!$D$10+'СЕТ СН'!$G$6-'СЕТ СН'!$G$19</f>
        <v>1874.6516271200001</v>
      </c>
      <c r="Q67" s="36">
        <f>SUMIFS(СВЦЭМ!$C$39:$C$782,СВЦЭМ!$A$39:$A$782,$A67,СВЦЭМ!$B$39:$B$782,Q$47)+'СЕТ СН'!$G$9+СВЦЭМ!$D$10+'СЕТ СН'!$G$6-'СЕТ СН'!$G$19</f>
        <v>1864.5825275900002</v>
      </c>
      <c r="R67" s="36">
        <f>SUMIFS(СВЦЭМ!$C$39:$C$782,СВЦЭМ!$A$39:$A$782,$A67,СВЦЭМ!$B$39:$B$782,R$47)+'СЕТ СН'!$G$9+СВЦЭМ!$D$10+'СЕТ СН'!$G$6-'СЕТ СН'!$G$19</f>
        <v>1838.3246339900002</v>
      </c>
      <c r="S67" s="36">
        <f>SUMIFS(СВЦЭМ!$C$39:$C$782,СВЦЭМ!$A$39:$A$782,$A67,СВЦЭМ!$B$39:$B$782,S$47)+'СЕТ СН'!$G$9+СВЦЭМ!$D$10+'СЕТ СН'!$G$6-'СЕТ СН'!$G$19</f>
        <v>1813.6716104100001</v>
      </c>
      <c r="T67" s="36">
        <f>SUMIFS(СВЦЭМ!$C$39:$C$782,СВЦЭМ!$A$39:$A$782,$A67,СВЦЭМ!$B$39:$B$782,T$47)+'СЕТ СН'!$G$9+СВЦЭМ!$D$10+'СЕТ СН'!$G$6-'СЕТ СН'!$G$19</f>
        <v>1806.2484032900002</v>
      </c>
      <c r="U67" s="36">
        <f>SUMIFS(СВЦЭМ!$C$39:$C$782,СВЦЭМ!$A$39:$A$782,$A67,СВЦЭМ!$B$39:$B$782,U$47)+'СЕТ СН'!$G$9+СВЦЭМ!$D$10+'СЕТ СН'!$G$6-'СЕТ СН'!$G$19</f>
        <v>1815.9499312400001</v>
      </c>
      <c r="V67" s="36">
        <f>SUMIFS(СВЦЭМ!$C$39:$C$782,СВЦЭМ!$A$39:$A$782,$A67,СВЦЭМ!$B$39:$B$782,V$47)+'СЕТ СН'!$G$9+СВЦЭМ!$D$10+'СЕТ СН'!$G$6-'СЕТ СН'!$G$19</f>
        <v>1828.1370862400001</v>
      </c>
      <c r="W67" s="36">
        <f>SUMIFS(СВЦЭМ!$C$39:$C$782,СВЦЭМ!$A$39:$A$782,$A67,СВЦЭМ!$B$39:$B$782,W$47)+'СЕТ СН'!$G$9+СВЦЭМ!$D$10+'СЕТ СН'!$G$6-'СЕТ СН'!$G$19</f>
        <v>1843.2598617800002</v>
      </c>
      <c r="X67" s="36">
        <f>SUMIFS(СВЦЭМ!$C$39:$C$782,СВЦЭМ!$A$39:$A$782,$A67,СВЦЭМ!$B$39:$B$782,X$47)+'СЕТ СН'!$G$9+СВЦЭМ!$D$10+'СЕТ СН'!$G$6-'СЕТ СН'!$G$19</f>
        <v>1869.6552462500001</v>
      </c>
      <c r="Y67" s="36">
        <f>SUMIFS(СВЦЭМ!$C$39:$C$782,СВЦЭМ!$A$39:$A$782,$A67,СВЦЭМ!$B$39:$B$782,Y$47)+'СЕТ СН'!$G$9+СВЦЭМ!$D$10+'СЕТ СН'!$G$6-'СЕТ СН'!$G$19</f>
        <v>1901.62082506</v>
      </c>
    </row>
    <row r="68" spans="1:27" ht="15.75" x14ac:dyDescent="0.2">
      <c r="A68" s="35">
        <f t="shared" si="1"/>
        <v>44582</v>
      </c>
      <c r="B68" s="36">
        <f>SUMIFS(СВЦЭМ!$C$39:$C$782,СВЦЭМ!$A$39:$A$782,$A68,СВЦЭМ!$B$39:$B$782,B$47)+'СЕТ СН'!$G$9+СВЦЭМ!$D$10+'СЕТ СН'!$G$6-'СЕТ СН'!$G$19</f>
        <v>1880.3902939700001</v>
      </c>
      <c r="C68" s="36">
        <f>SUMIFS(СВЦЭМ!$C$39:$C$782,СВЦЭМ!$A$39:$A$782,$A68,СВЦЭМ!$B$39:$B$782,C$47)+'СЕТ СН'!$G$9+СВЦЭМ!$D$10+'СЕТ СН'!$G$6-'СЕТ СН'!$G$19</f>
        <v>1878.0831712400002</v>
      </c>
      <c r="D68" s="36">
        <f>SUMIFS(СВЦЭМ!$C$39:$C$782,СВЦЭМ!$A$39:$A$782,$A68,СВЦЭМ!$B$39:$B$782,D$47)+'СЕТ СН'!$G$9+СВЦЭМ!$D$10+'СЕТ СН'!$G$6-'СЕТ СН'!$G$19</f>
        <v>1901.98293934</v>
      </c>
      <c r="E68" s="36">
        <f>SUMIFS(СВЦЭМ!$C$39:$C$782,СВЦЭМ!$A$39:$A$782,$A68,СВЦЭМ!$B$39:$B$782,E$47)+'СЕТ СН'!$G$9+СВЦЭМ!$D$10+'СЕТ СН'!$G$6-'СЕТ СН'!$G$19</f>
        <v>1894.70929432</v>
      </c>
      <c r="F68" s="36">
        <f>SUMIFS(СВЦЭМ!$C$39:$C$782,СВЦЭМ!$A$39:$A$782,$A68,СВЦЭМ!$B$39:$B$782,F$47)+'СЕТ СН'!$G$9+СВЦЭМ!$D$10+'СЕТ СН'!$G$6-'СЕТ СН'!$G$19</f>
        <v>1885.3914996100002</v>
      </c>
      <c r="G68" s="36">
        <f>SUMIFS(СВЦЭМ!$C$39:$C$782,СВЦЭМ!$A$39:$A$782,$A68,СВЦЭМ!$B$39:$B$782,G$47)+'СЕТ СН'!$G$9+СВЦЭМ!$D$10+'СЕТ СН'!$G$6-'СЕТ СН'!$G$19</f>
        <v>1880.5612467600001</v>
      </c>
      <c r="H68" s="36">
        <f>SUMIFS(СВЦЭМ!$C$39:$C$782,СВЦЭМ!$A$39:$A$782,$A68,СВЦЭМ!$B$39:$B$782,H$47)+'СЕТ СН'!$G$9+СВЦЭМ!$D$10+'СЕТ СН'!$G$6-'СЕТ СН'!$G$19</f>
        <v>1836.3420481600001</v>
      </c>
      <c r="I68" s="36">
        <f>SUMIFS(СВЦЭМ!$C$39:$C$782,СВЦЭМ!$A$39:$A$782,$A68,СВЦЭМ!$B$39:$B$782,I$47)+'СЕТ СН'!$G$9+СВЦЭМ!$D$10+'СЕТ СН'!$G$6-'СЕТ СН'!$G$19</f>
        <v>1842.9956852300002</v>
      </c>
      <c r="J68" s="36">
        <f>SUMIFS(СВЦЭМ!$C$39:$C$782,СВЦЭМ!$A$39:$A$782,$A68,СВЦЭМ!$B$39:$B$782,J$47)+'СЕТ СН'!$G$9+СВЦЭМ!$D$10+'СЕТ СН'!$G$6-'СЕТ СН'!$G$19</f>
        <v>1843.8667814400001</v>
      </c>
      <c r="K68" s="36">
        <f>SUMIFS(СВЦЭМ!$C$39:$C$782,СВЦЭМ!$A$39:$A$782,$A68,СВЦЭМ!$B$39:$B$782,K$47)+'СЕТ СН'!$G$9+СВЦЭМ!$D$10+'СЕТ СН'!$G$6-'СЕТ СН'!$G$19</f>
        <v>1807.52097142</v>
      </c>
      <c r="L68" s="36">
        <f>SUMIFS(СВЦЭМ!$C$39:$C$782,СВЦЭМ!$A$39:$A$782,$A68,СВЦЭМ!$B$39:$B$782,L$47)+'СЕТ СН'!$G$9+СВЦЭМ!$D$10+'СЕТ СН'!$G$6-'СЕТ СН'!$G$19</f>
        <v>1814.9918958100002</v>
      </c>
      <c r="M68" s="36">
        <f>SUMIFS(СВЦЭМ!$C$39:$C$782,СВЦЭМ!$A$39:$A$782,$A68,СВЦЭМ!$B$39:$B$782,M$47)+'СЕТ СН'!$G$9+СВЦЭМ!$D$10+'СЕТ СН'!$G$6-'СЕТ СН'!$G$19</f>
        <v>1839.8888646600001</v>
      </c>
      <c r="N68" s="36">
        <f>SUMIFS(СВЦЭМ!$C$39:$C$782,СВЦЭМ!$A$39:$A$782,$A68,СВЦЭМ!$B$39:$B$782,N$47)+'СЕТ СН'!$G$9+СВЦЭМ!$D$10+'СЕТ СН'!$G$6-'СЕТ СН'!$G$19</f>
        <v>1862.2385373400002</v>
      </c>
      <c r="O68" s="36">
        <f>SUMIFS(СВЦЭМ!$C$39:$C$782,СВЦЭМ!$A$39:$A$782,$A68,СВЦЭМ!$B$39:$B$782,O$47)+'СЕТ СН'!$G$9+СВЦЭМ!$D$10+'СЕТ СН'!$G$6-'СЕТ СН'!$G$19</f>
        <v>1899.5679378500001</v>
      </c>
      <c r="P68" s="36">
        <f>SUMIFS(СВЦЭМ!$C$39:$C$782,СВЦЭМ!$A$39:$A$782,$A68,СВЦЭМ!$B$39:$B$782,P$47)+'СЕТ СН'!$G$9+СВЦЭМ!$D$10+'СЕТ СН'!$G$6-'СЕТ СН'!$G$19</f>
        <v>1897.1426379100001</v>
      </c>
      <c r="Q68" s="36">
        <f>SUMIFS(СВЦЭМ!$C$39:$C$782,СВЦЭМ!$A$39:$A$782,$A68,СВЦЭМ!$B$39:$B$782,Q$47)+'СЕТ СН'!$G$9+СВЦЭМ!$D$10+'СЕТ СН'!$G$6-'СЕТ СН'!$G$19</f>
        <v>1891.6279700000002</v>
      </c>
      <c r="R68" s="36">
        <f>SUMIFS(СВЦЭМ!$C$39:$C$782,СВЦЭМ!$A$39:$A$782,$A68,СВЦЭМ!$B$39:$B$782,R$47)+'СЕТ СН'!$G$9+СВЦЭМ!$D$10+'СЕТ СН'!$G$6-'СЕТ СН'!$G$19</f>
        <v>1864.3302999000002</v>
      </c>
      <c r="S68" s="36">
        <f>SUMIFS(СВЦЭМ!$C$39:$C$782,СВЦЭМ!$A$39:$A$782,$A68,СВЦЭМ!$B$39:$B$782,S$47)+'СЕТ СН'!$G$9+СВЦЭМ!$D$10+'СЕТ СН'!$G$6-'СЕТ СН'!$G$19</f>
        <v>1826.0115910600002</v>
      </c>
      <c r="T68" s="36">
        <f>SUMIFS(СВЦЭМ!$C$39:$C$782,СВЦЭМ!$A$39:$A$782,$A68,СВЦЭМ!$B$39:$B$782,T$47)+'СЕТ СН'!$G$9+СВЦЭМ!$D$10+'СЕТ СН'!$G$6-'СЕТ СН'!$G$19</f>
        <v>1812.7384495000001</v>
      </c>
      <c r="U68" s="36">
        <f>SUMIFS(СВЦЭМ!$C$39:$C$782,СВЦЭМ!$A$39:$A$782,$A68,СВЦЭМ!$B$39:$B$782,U$47)+'СЕТ СН'!$G$9+СВЦЭМ!$D$10+'СЕТ СН'!$G$6-'СЕТ СН'!$G$19</f>
        <v>1823.0424147000001</v>
      </c>
      <c r="V68" s="36">
        <f>SUMIFS(СВЦЭМ!$C$39:$C$782,СВЦЭМ!$A$39:$A$782,$A68,СВЦЭМ!$B$39:$B$782,V$47)+'СЕТ СН'!$G$9+СВЦЭМ!$D$10+'СЕТ СН'!$G$6-'СЕТ СН'!$G$19</f>
        <v>1826.2535960700002</v>
      </c>
      <c r="W68" s="36">
        <f>SUMIFS(СВЦЭМ!$C$39:$C$782,СВЦЭМ!$A$39:$A$782,$A68,СВЦЭМ!$B$39:$B$782,W$47)+'СЕТ СН'!$G$9+СВЦЭМ!$D$10+'СЕТ СН'!$G$6-'СЕТ СН'!$G$19</f>
        <v>1841.3013815700001</v>
      </c>
      <c r="X68" s="36">
        <f>SUMIFS(СВЦЭМ!$C$39:$C$782,СВЦЭМ!$A$39:$A$782,$A68,СВЦЭМ!$B$39:$B$782,X$47)+'СЕТ СН'!$G$9+СВЦЭМ!$D$10+'СЕТ СН'!$G$6-'СЕТ СН'!$G$19</f>
        <v>1871.9553980800001</v>
      </c>
      <c r="Y68" s="36">
        <f>SUMIFS(СВЦЭМ!$C$39:$C$782,СВЦЭМ!$A$39:$A$782,$A68,СВЦЭМ!$B$39:$B$782,Y$47)+'СЕТ СН'!$G$9+СВЦЭМ!$D$10+'СЕТ СН'!$G$6-'СЕТ СН'!$G$19</f>
        <v>1908.22535728</v>
      </c>
    </row>
    <row r="69" spans="1:27" ht="15.75" x14ac:dyDescent="0.2">
      <c r="A69" s="35">
        <f t="shared" si="1"/>
        <v>44583</v>
      </c>
      <c r="B69" s="36">
        <f>SUMIFS(СВЦЭМ!$C$39:$C$782,СВЦЭМ!$A$39:$A$782,$A69,СВЦЭМ!$B$39:$B$782,B$47)+'СЕТ СН'!$G$9+СВЦЭМ!$D$10+'СЕТ СН'!$G$6-'СЕТ СН'!$G$19</f>
        <v>1929.4664601400002</v>
      </c>
      <c r="C69" s="36">
        <f>SUMIFS(СВЦЭМ!$C$39:$C$782,СВЦЭМ!$A$39:$A$782,$A69,СВЦЭМ!$B$39:$B$782,C$47)+'СЕТ СН'!$G$9+СВЦЭМ!$D$10+'СЕТ СН'!$G$6-'СЕТ СН'!$G$19</f>
        <v>1934.5776171900002</v>
      </c>
      <c r="D69" s="36">
        <f>SUMIFS(СВЦЭМ!$C$39:$C$782,СВЦЭМ!$A$39:$A$782,$A69,СВЦЭМ!$B$39:$B$782,D$47)+'СЕТ СН'!$G$9+СВЦЭМ!$D$10+'СЕТ СН'!$G$6-'СЕТ СН'!$G$19</f>
        <v>1961.6987415800002</v>
      </c>
      <c r="E69" s="36">
        <f>SUMIFS(СВЦЭМ!$C$39:$C$782,СВЦЭМ!$A$39:$A$782,$A69,СВЦЭМ!$B$39:$B$782,E$47)+'СЕТ СН'!$G$9+СВЦЭМ!$D$10+'СЕТ СН'!$G$6-'СЕТ СН'!$G$19</f>
        <v>1970.8506504000002</v>
      </c>
      <c r="F69" s="36">
        <f>SUMIFS(СВЦЭМ!$C$39:$C$782,СВЦЭМ!$A$39:$A$782,$A69,СВЦЭМ!$B$39:$B$782,F$47)+'СЕТ СН'!$G$9+СВЦЭМ!$D$10+'СЕТ СН'!$G$6-'СЕТ СН'!$G$19</f>
        <v>1965.7006891300002</v>
      </c>
      <c r="G69" s="36">
        <f>SUMIFS(СВЦЭМ!$C$39:$C$782,СВЦЭМ!$A$39:$A$782,$A69,СВЦЭМ!$B$39:$B$782,G$47)+'СЕТ СН'!$G$9+СВЦЭМ!$D$10+'СЕТ СН'!$G$6-'СЕТ СН'!$G$19</f>
        <v>1954.74063649</v>
      </c>
      <c r="H69" s="36">
        <f>SUMIFS(СВЦЭМ!$C$39:$C$782,СВЦЭМ!$A$39:$A$782,$A69,СВЦЭМ!$B$39:$B$782,H$47)+'СЕТ СН'!$G$9+СВЦЭМ!$D$10+'СЕТ СН'!$G$6-'СЕТ СН'!$G$19</f>
        <v>1891.90320511</v>
      </c>
      <c r="I69" s="36">
        <f>SUMIFS(СВЦЭМ!$C$39:$C$782,СВЦЭМ!$A$39:$A$782,$A69,СВЦЭМ!$B$39:$B$782,I$47)+'СЕТ СН'!$G$9+СВЦЭМ!$D$10+'СЕТ СН'!$G$6-'СЕТ СН'!$G$19</f>
        <v>1867.1359951400002</v>
      </c>
      <c r="J69" s="36">
        <f>SUMIFS(СВЦЭМ!$C$39:$C$782,СВЦЭМ!$A$39:$A$782,$A69,СВЦЭМ!$B$39:$B$782,J$47)+'СЕТ СН'!$G$9+СВЦЭМ!$D$10+'СЕТ СН'!$G$6-'СЕТ СН'!$G$19</f>
        <v>1827.7802613000001</v>
      </c>
      <c r="K69" s="36">
        <f>SUMIFS(СВЦЭМ!$C$39:$C$782,СВЦЭМ!$A$39:$A$782,$A69,СВЦЭМ!$B$39:$B$782,K$47)+'СЕТ СН'!$G$9+СВЦЭМ!$D$10+'СЕТ СН'!$G$6-'СЕТ СН'!$G$19</f>
        <v>1806.4665171300001</v>
      </c>
      <c r="L69" s="36">
        <f>SUMIFS(СВЦЭМ!$C$39:$C$782,СВЦЭМ!$A$39:$A$782,$A69,СВЦЭМ!$B$39:$B$782,L$47)+'СЕТ СН'!$G$9+СВЦЭМ!$D$10+'СЕТ СН'!$G$6-'СЕТ СН'!$G$19</f>
        <v>1811.3076644600001</v>
      </c>
      <c r="M69" s="36">
        <f>SUMIFS(СВЦЭМ!$C$39:$C$782,СВЦЭМ!$A$39:$A$782,$A69,СВЦЭМ!$B$39:$B$782,M$47)+'СЕТ СН'!$G$9+СВЦЭМ!$D$10+'СЕТ СН'!$G$6-'СЕТ СН'!$G$19</f>
        <v>1821.2474407100001</v>
      </c>
      <c r="N69" s="36">
        <f>SUMIFS(СВЦЭМ!$C$39:$C$782,СВЦЭМ!$A$39:$A$782,$A69,СВЦЭМ!$B$39:$B$782,N$47)+'СЕТ СН'!$G$9+СВЦЭМ!$D$10+'СЕТ СН'!$G$6-'СЕТ СН'!$G$19</f>
        <v>1840.8563886800002</v>
      </c>
      <c r="O69" s="36">
        <f>SUMIFS(СВЦЭМ!$C$39:$C$782,СВЦЭМ!$A$39:$A$782,$A69,СВЦЭМ!$B$39:$B$782,O$47)+'СЕТ СН'!$G$9+СВЦЭМ!$D$10+'СЕТ СН'!$G$6-'СЕТ СН'!$G$19</f>
        <v>1889.6950186200002</v>
      </c>
      <c r="P69" s="36">
        <f>SUMIFS(СВЦЭМ!$C$39:$C$782,СВЦЭМ!$A$39:$A$782,$A69,СВЦЭМ!$B$39:$B$782,P$47)+'СЕТ СН'!$G$9+СВЦЭМ!$D$10+'СЕТ СН'!$G$6-'СЕТ СН'!$G$19</f>
        <v>1901.1508804700002</v>
      </c>
      <c r="Q69" s="36">
        <f>SUMIFS(СВЦЭМ!$C$39:$C$782,СВЦЭМ!$A$39:$A$782,$A69,СВЦЭМ!$B$39:$B$782,Q$47)+'СЕТ СН'!$G$9+СВЦЭМ!$D$10+'СЕТ СН'!$G$6-'СЕТ СН'!$G$19</f>
        <v>1896.5456952500001</v>
      </c>
      <c r="R69" s="36">
        <f>SUMIFS(СВЦЭМ!$C$39:$C$782,СВЦЭМ!$A$39:$A$782,$A69,СВЦЭМ!$B$39:$B$782,R$47)+'СЕТ СН'!$G$9+СВЦЭМ!$D$10+'СЕТ СН'!$G$6-'СЕТ СН'!$G$19</f>
        <v>1868.29091429</v>
      </c>
      <c r="S69" s="36">
        <f>SUMIFS(СВЦЭМ!$C$39:$C$782,СВЦЭМ!$A$39:$A$782,$A69,СВЦЭМ!$B$39:$B$782,S$47)+'СЕТ СН'!$G$9+СВЦЭМ!$D$10+'СЕТ СН'!$G$6-'СЕТ СН'!$G$19</f>
        <v>1821.7714419400002</v>
      </c>
      <c r="T69" s="36">
        <f>SUMIFS(СВЦЭМ!$C$39:$C$782,СВЦЭМ!$A$39:$A$782,$A69,СВЦЭМ!$B$39:$B$782,T$47)+'СЕТ СН'!$G$9+СВЦЭМ!$D$10+'СЕТ СН'!$G$6-'СЕТ СН'!$G$19</f>
        <v>1816.6443584800002</v>
      </c>
      <c r="U69" s="36">
        <f>SUMIFS(СВЦЭМ!$C$39:$C$782,СВЦЭМ!$A$39:$A$782,$A69,СВЦЭМ!$B$39:$B$782,U$47)+'СЕТ СН'!$G$9+СВЦЭМ!$D$10+'СЕТ СН'!$G$6-'СЕТ СН'!$G$19</f>
        <v>1830.38264355</v>
      </c>
      <c r="V69" s="36">
        <f>SUMIFS(СВЦЭМ!$C$39:$C$782,СВЦЭМ!$A$39:$A$782,$A69,СВЦЭМ!$B$39:$B$782,V$47)+'СЕТ СН'!$G$9+СВЦЭМ!$D$10+'СЕТ СН'!$G$6-'СЕТ СН'!$G$19</f>
        <v>1838.0136848200002</v>
      </c>
      <c r="W69" s="36">
        <f>SUMIFS(СВЦЭМ!$C$39:$C$782,СВЦЭМ!$A$39:$A$782,$A69,СВЦЭМ!$B$39:$B$782,W$47)+'СЕТ СН'!$G$9+СВЦЭМ!$D$10+'СЕТ СН'!$G$6-'СЕТ СН'!$G$19</f>
        <v>1849.0078516300002</v>
      </c>
      <c r="X69" s="36">
        <f>SUMIFS(СВЦЭМ!$C$39:$C$782,СВЦЭМ!$A$39:$A$782,$A69,СВЦЭМ!$B$39:$B$782,X$47)+'СЕТ СН'!$G$9+СВЦЭМ!$D$10+'СЕТ СН'!$G$6-'СЕТ СН'!$G$19</f>
        <v>1882.62477917</v>
      </c>
      <c r="Y69" s="36">
        <f>SUMIFS(СВЦЭМ!$C$39:$C$782,СВЦЭМ!$A$39:$A$782,$A69,СВЦЭМ!$B$39:$B$782,Y$47)+'СЕТ СН'!$G$9+СВЦЭМ!$D$10+'СЕТ СН'!$G$6-'СЕТ СН'!$G$19</f>
        <v>1913.0776507600001</v>
      </c>
    </row>
    <row r="70" spans="1:27" ht="15.75" x14ac:dyDescent="0.2">
      <c r="A70" s="35">
        <f t="shared" si="1"/>
        <v>44584</v>
      </c>
      <c r="B70" s="36">
        <f>SUMIFS(СВЦЭМ!$C$39:$C$782,СВЦЭМ!$A$39:$A$782,$A70,СВЦЭМ!$B$39:$B$782,B$47)+'СЕТ СН'!$G$9+СВЦЭМ!$D$10+'СЕТ СН'!$G$6-'СЕТ СН'!$G$19</f>
        <v>1950.1071360100002</v>
      </c>
      <c r="C70" s="36">
        <f>SUMIFS(СВЦЭМ!$C$39:$C$782,СВЦЭМ!$A$39:$A$782,$A70,СВЦЭМ!$B$39:$B$782,C$47)+'СЕТ СН'!$G$9+СВЦЭМ!$D$10+'СЕТ СН'!$G$6-'СЕТ СН'!$G$19</f>
        <v>1967.5969817600001</v>
      </c>
      <c r="D70" s="36">
        <f>SUMIFS(СВЦЭМ!$C$39:$C$782,СВЦЭМ!$A$39:$A$782,$A70,СВЦЭМ!$B$39:$B$782,D$47)+'СЕТ СН'!$G$9+СВЦЭМ!$D$10+'СЕТ СН'!$G$6-'СЕТ СН'!$G$19</f>
        <v>1977.2180876000002</v>
      </c>
      <c r="E70" s="36">
        <f>SUMIFS(СВЦЭМ!$C$39:$C$782,СВЦЭМ!$A$39:$A$782,$A70,СВЦЭМ!$B$39:$B$782,E$47)+'СЕТ СН'!$G$9+СВЦЭМ!$D$10+'СЕТ СН'!$G$6-'СЕТ СН'!$G$19</f>
        <v>1967.6263460600001</v>
      </c>
      <c r="F70" s="36">
        <f>SUMIFS(СВЦЭМ!$C$39:$C$782,СВЦЭМ!$A$39:$A$782,$A70,СВЦЭМ!$B$39:$B$782,F$47)+'СЕТ СН'!$G$9+СВЦЭМ!$D$10+'СЕТ СН'!$G$6-'СЕТ СН'!$G$19</f>
        <v>1984.8660398400002</v>
      </c>
      <c r="G70" s="36">
        <f>SUMIFS(СВЦЭМ!$C$39:$C$782,СВЦЭМ!$A$39:$A$782,$A70,СВЦЭМ!$B$39:$B$782,G$47)+'СЕТ СН'!$G$9+СВЦЭМ!$D$10+'СЕТ СН'!$G$6-'СЕТ СН'!$G$19</f>
        <v>1966.6113551600001</v>
      </c>
      <c r="H70" s="36">
        <f>SUMIFS(СВЦЭМ!$C$39:$C$782,СВЦЭМ!$A$39:$A$782,$A70,СВЦЭМ!$B$39:$B$782,H$47)+'СЕТ СН'!$G$9+СВЦЭМ!$D$10+'СЕТ СН'!$G$6-'СЕТ СН'!$G$19</f>
        <v>1930.8942717300001</v>
      </c>
      <c r="I70" s="36">
        <f>SUMIFS(СВЦЭМ!$C$39:$C$782,СВЦЭМ!$A$39:$A$782,$A70,СВЦЭМ!$B$39:$B$782,I$47)+'СЕТ СН'!$G$9+СВЦЭМ!$D$10+'СЕТ СН'!$G$6-'СЕТ СН'!$G$19</f>
        <v>1921.0587073600002</v>
      </c>
      <c r="J70" s="36">
        <f>SUMIFS(СВЦЭМ!$C$39:$C$782,СВЦЭМ!$A$39:$A$782,$A70,СВЦЭМ!$B$39:$B$782,J$47)+'СЕТ СН'!$G$9+СВЦЭМ!$D$10+'СЕТ СН'!$G$6-'СЕТ СН'!$G$19</f>
        <v>1860.1139138400001</v>
      </c>
      <c r="K70" s="36">
        <f>SUMIFS(СВЦЭМ!$C$39:$C$782,СВЦЭМ!$A$39:$A$782,$A70,СВЦЭМ!$B$39:$B$782,K$47)+'СЕТ СН'!$G$9+СВЦЭМ!$D$10+'СЕТ СН'!$G$6-'СЕТ СН'!$G$19</f>
        <v>1840.0321229200001</v>
      </c>
      <c r="L70" s="36">
        <f>SUMIFS(СВЦЭМ!$C$39:$C$782,СВЦЭМ!$A$39:$A$782,$A70,СВЦЭМ!$B$39:$B$782,L$47)+'СЕТ СН'!$G$9+СВЦЭМ!$D$10+'СЕТ СН'!$G$6-'СЕТ СН'!$G$19</f>
        <v>1858.4333761</v>
      </c>
      <c r="M70" s="36">
        <f>SUMIFS(СВЦЭМ!$C$39:$C$782,СВЦЭМ!$A$39:$A$782,$A70,СВЦЭМ!$B$39:$B$782,M$47)+'СЕТ СН'!$G$9+СВЦЭМ!$D$10+'СЕТ СН'!$G$6-'СЕТ СН'!$G$19</f>
        <v>1852.9478225300002</v>
      </c>
      <c r="N70" s="36">
        <f>SUMIFS(СВЦЭМ!$C$39:$C$782,СВЦЭМ!$A$39:$A$782,$A70,СВЦЭМ!$B$39:$B$782,N$47)+'СЕТ СН'!$G$9+СВЦЭМ!$D$10+'СЕТ СН'!$G$6-'СЕТ СН'!$G$19</f>
        <v>1887.8579973000001</v>
      </c>
      <c r="O70" s="36">
        <f>SUMIFS(СВЦЭМ!$C$39:$C$782,СВЦЭМ!$A$39:$A$782,$A70,СВЦЭМ!$B$39:$B$782,O$47)+'СЕТ СН'!$G$9+СВЦЭМ!$D$10+'СЕТ СН'!$G$6-'СЕТ СН'!$G$19</f>
        <v>1929.9653852600002</v>
      </c>
      <c r="P70" s="36">
        <f>SUMIFS(СВЦЭМ!$C$39:$C$782,СВЦЭМ!$A$39:$A$782,$A70,СВЦЭМ!$B$39:$B$782,P$47)+'СЕТ СН'!$G$9+СВЦЭМ!$D$10+'СЕТ СН'!$G$6-'СЕТ СН'!$G$19</f>
        <v>1927.3773521000001</v>
      </c>
      <c r="Q70" s="36">
        <f>SUMIFS(СВЦЭМ!$C$39:$C$782,СВЦЭМ!$A$39:$A$782,$A70,СВЦЭМ!$B$39:$B$782,Q$47)+'СЕТ СН'!$G$9+СВЦЭМ!$D$10+'СЕТ СН'!$G$6-'СЕТ СН'!$G$19</f>
        <v>1937.4251213000002</v>
      </c>
      <c r="R70" s="36">
        <f>SUMIFS(СВЦЭМ!$C$39:$C$782,СВЦЭМ!$A$39:$A$782,$A70,СВЦЭМ!$B$39:$B$782,R$47)+'СЕТ СН'!$G$9+СВЦЭМ!$D$10+'СЕТ СН'!$G$6-'СЕТ СН'!$G$19</f>
        <v>1920.4071228300002</v>
      </c>
      <c r="S70" s="36">
        <f>SUMIFS(СВЦЭМ!$C$39:$C$782,СВЦЭМ!$A$39:$A$782,$A70,СВЦЭМ!$B$39:$B$782,S$47)+'СЕТ СН'!$G$9+СВЦЭМ!$D$10+'СЕТ СН'!$G$6-'СЕТ СН'!$G$19</f>
        <v>1858.02869766</v>
      </c>
      <c r="T70" s="36">
        <f>SUMIFS(СВЦЭМ!$C$39:$C$782,СВЦЭМ!$A$39:$A$782,$A70,СВЦЭМ!$B$39:$B$782,T$47)+'СЕТ СН'!$G$9+СВЦЭМ!$D$10+'СЕТ СН'!$G$6-'СЕТ СН'!$G$19</f>
        <v>1841.1339129400001</v>
      </c>
      <c r="U70" s="36">
        <f>SUMIFS(СВЦЭМ!$C$39:$C$782,СВЦЭМ!$A$39:$A$782,$A70,СВЦЭМ!$B$39:$B$782,U$47)+'СЕТ СН'!$G$9+СВЦЭМ!$D$10+'СЕТ СН'!$G$6-'СЕТ СН'!$G$19</f>
        <v>1861.0455182000001</v>
      </c>
      <c r="V70" s="36">
        <f>SUMIFS(СВЦЭМ!$C$39:$C$782,СВЦЭМ!$A$39:$A$782,$A70,СВЦЭМ!$B$39:$B$782,V$47)+'СЕТ СН'!$G$9+СВЦЭМ!$D$10+'СЕТ СН'!$G$6-'СЕТ СН'!$G$19</f>
        <v>1884.6896366800001</v>
      </c>
      <c r="W70" s="36">
        <f>SUMIFS(СВЦЭМ!$C$39:$C$782,СВЦЭМ!$A$39:$A$782,$A70,СВЦЭМ!$B$39:$B$782,W$47)+'СЕТ СН'!$G$9+СВЦЭМ!$D$10+'СЕТ СН'!$G$6-'СЕТ СН'!$G$19</f>
        <v>1891.1226245800001</v>
      </c>
      <c r="X70" s="36">
        <f>SUMIFS(СВЦЭМ!$C$39:$C$782,СВЦЭМ!$A$39:$A$782,$A70,СВЦЭМ!$B$39:$B$782,X$47)+'СЕТ СН'!$G$9+СВЦЭМ!$D$10+'СЕТ СН'!$G$6-'СЕТ СН'!$G$19</f>
        <v>1926.0248839600001</v>
      </c>
      <c r="Y70" s="36">
        <f>SUMIFS(СВЦЭМ!$C$39:$C$782,СВЦЭМ!$A$39:$A$782,$A70,СВЦЭМ!$B$39:$B$782,Y$47)+'СЕТ СН'!$G$9+СВЦЭМ!$D$10+'СЕТ СН'!$G$6-'СЕТ СН'!$G$19</f>
        <v>1945.1912470500001</v>
      </c>
    </row>
    <row r="71" spans="1:27" ht="15.75" x14ac:dyDescent="0.2">
      <c r="A71" s="35">
        <f t="shared" si="1"/>
        <v>44585</v>
      </c>
      <c r="B71" s="36">
        <f>SUMIFS(СВЦЭМ!$C$39:$C$782,СВЦЭМ!$A$39:$A$782,$A71,СВЦЭМ!$B$39:$B$782,B$47)+'СЕТ СН'!$G$9+СВЦЭМ!$D$10+'СЕТ СН'!$G$6-'СЕТ СН'!$G$19</f>
        <v>1983.4720680100002</v>
      </c>
      <c r="C71" s="36">
        <f>SUMIFS(СВЦЭМ!$C$39:$C$782,СВЦЭМ!$A$39:$A$782,$A71,СВЦЭМ!$B$39:$B$782,C$47)+'СЕТ СН'!$G$9+СВЦЭМ!$D$10+'СЕТ СН'!$G$6-'СЕТ СН'!$G$19</f>
        <v>1970.8777312500001</v>
      </c>
      <c r="D71" s="36">
        <f>SUMIFS(СВЦЭМ!$C$39:$C$782,СВЦЭМ!$A$39:$A$782,$A71,СВЦЭМ!$B$39:$B$782,D$47)+'СЕТ СН'!$G$9+СВЦЭМ!$D$10+'СЕТ СН'!$G$6-'СЕТ СН'!$G$19</f>
        <v>1968.3361381700001</v>
      </c>
      <c r="E71" s="36">
        <f>SUMIFS(СВЦЭМ!$C$39:$C$782,СВЦЭМ!$A$39:$A$782,$A71,СВЦЭМ!$B$39:$B$782,E$47)+'СЕТ СН'!$G$9+СВЦЭМ!$D$10+'СЕТ СН'!$G$6-'СЕТ СН'!$G$19</f>
        <v>1967.4903441000001</v>
      </c>
      <c r="F71" s="36">
        <f>SUMIFS(СВЦЭМ!$C$39:$C$782,СВЦЭМ!$A$39:$A$782,$A71,СВЦЭМ!$B$39:$B$782,F$47)+'СЕТ СН'!$G$9+СВЦЭМ!$D$10+'СЕТ СН'!$G$6-'СЕТ СН'!$G$19</f>
        <v>1961.2068470600002</v>
      </c>
      <c r="G71" s="36">
        <f>SUMIFS(СВЦЭМ!$C$39:$C$782,СВЦЭМ!$A$39:$A$782,$A71,СВЦЭМ!$B$39:$B$782,G$47)+'СЕТ СН'!$G$9+СВЦЭМ!$D$10+'СЕТ СН'!$G$6-'СЕТ СН'!$G$19</f>
        <v>1922.43590986</v>
      </c>
      <c r="H71" s="36">
        <f>SUMIFS(СВЦЭМ!$C$39:$C$782,СВЦЭМ!$A$39:$A$782,$A71,СВЦЭМ!$B$39:$B$782,H$47)+'СЕТ СН'!$G$9+СВЦЭМ!$D$10+'СЕТ СН'!$G$6-'СЕТ СН'!$G$19</f>
        <v>1858.9225629100001</v>
      </c>
      <c r="I71" s="36">
        <f>SUMIFS(СВЦЭМ!$C$39:$C$782,СВЦЭМ!$A$39:$A$782,$A71,СВЦЭМ!$B$39:$B$782,I$47)+'СЕТ СН'!$G$9+СВЦЭМ!$D$10+'СЕТ СН'!$G$6-'СЕТ СН'!$G$19</f>
        <v>1862.2685088000001</v>
      </c>
      <c r="J71" s="36">
        <f>SUMIFS(СВЦЭМ!$C$39:$C$782,СВЦЭМ!$A$39:$A$782,$A71,СВЦЭМ!$B$39:$B$782,J$47)+'СЕТ СН'!$G$9+СВЦЭМ!$D$10+'СЕТ СН'!$G$6-'СЕТ СН'!$G$19</f>
        <v>1848.8418620100001</v>
      </c>
      <c r="K71" s="36">
        <f>SUMIFS(СВЦЭМ!$C$39:$C$782,СВЦЭМ!$A$39:$A$782,$A71,СВЦЭМ!$B$39:$B$782,K$47)+'СЕТ СН'!$G$9+СВЦЭМ!$D$10+'СЕТ СН'!$G$6-'СЕТ СН'!$G$19</f>
        <v>1856.3496162000001</v>
      </c>
      <c r="L71" s="36">
        <f>SUMIFS(СВЦЭМ!$C$39:$C$782,СВЦЭМ!$A$39:$A$782,$A71,СВЦЭМ!$B$39:$B$782,L$47)+'СЕТ СН'!$G$9+СВЦЭМ!$D$10+'СЕТ СН'!$G$6-'СЕТ СН'!$G$19</f>
        <v>1872.9275163300001</v>
      </c>
      <c r="M71" s="36">
        <f>SUMIFS(СВЦЭМ!$C$39:$C$782,СВЦЭМ!$A$39:$A$782,$A71,СВЦЭМ!$B$39:$B$782,M$47)+'СЕТ СН'!$G$9+СВЦЭМ!$D$10+'СЕТ СН'!$G$6-'СЕТ СН'!$G$19</f>
        <v>1886.87558519</v>
      </c>
      <c r="N71" s="36">
        <f>SUMIFS(СВЦЭМ!$C$39:$C$782,СВЦЭМ!$A$39:$A$782,$A71,СВЦЭМ!$B$39:$B$782,N$47)+'СЕТ СН'!$G$9+СВЦЭМ!$D$10+'СЕТ СН'!$G$6-'СЕТ СН'!$G$19</f>
        <v>1902.7926230900002</v>
      </c>
      <c r="O71" s="36">
        <f>SUMIFS(СВЦЭМ!$C$39:$C$782,СВЦЭМ!$A$39:$A$782,$A71,СВЦЭМ!$B$39:$B$782,O$47)+'СЕТ СН'!$G$9+СВЦЭМ!$D$10+'СЕТ СН'!$G$6-'СЕТ СН'!$G$19</f>
        <v>1941.54563252</v>
      </c>
      <c r="P71" s="36">
        <f>SUMIFS(СВЦЭМ!$C$39:$C$782,СВЦЭМ!$A$39:$A$782,$A71,СВЦЭМ!$B$39:$B$782,P$47)+'СЕТ СН'!$G$9+СВЦЭМ!$D$10+'СЕТ СН'!$G$6-'СЕТ СН'!$G$19</f>
        <v>1945.36163465</v>
      </c>
      <c r="Q71" s="36">
        <f>SUMIFS(СВЦЭМ!$C$39:$C$782,СВЦЭМ!$A$39:$A$782,$A71,СВЦЭМ!$B$39:$B$782,Q$47)+'СЕТ СН'!$G$9+СВЦЭМ!$D$10+'СЕТ СН'!$G$6-'СЕТ СН'!$G$19</f>
        <v>1952.31577874</v>
      </c>
      <c r="R71" s="36">
        <f>SUMIFS(СВЦЭМ!$C$39:$C$782,СВЦЭМ!$A$39:$A$782,$A71,СВЦЭМ!$B$39:$B$782,R$47)+'СЕТ СН'!$G$9+СВЦЭМ!$D$10+'СЕТ СН'!$G$6-'СЕТ СН'!$G$19</f>
        <v>1914.0968793100001</v>
      </c>
      <c r="S71" s="36">
        <f>SUMIFS(СВЦЭМ!$C$39:$C$782,СВЦЭМ!$A$39:$A$782,$A71,СВЦЭМ!$B$39:$B$782,S$47)+'СЕТ СН'!$G$9+СВЦЭМ!$D$10+'СЕТ СН'!$G$6-'СЕТ СН'!$G$19</f>
        <v>1865.5204078100001</v>
      </c>
      <c r="T71" s="36">
        <f>SUMIFS(СВЦЭМ!$C$39:$C$782,СВЦЭМ!$A$39:$A$782,$A71,СВЦЭМ!$B$39:$B$782,T$47)+'СЕТ СН'!$G$9+СВЦЭМ!$D$10+'СЕТ СН'!$G$6-'СЕТ СН'!$G$19</f>
        <v>1860.42739901</v>
      </c>
      <c r="U71" s="36">
        <f>SUMIFS(СВЦЭМ!$C$39:$C$782,СВЦЭМ!$A$39:$A$782,$A71,СВЦЭМ!$B$39:$B$782,U$47)+'СЕТ СН'!$G$9+СВЦЭМ!$D$10+'СЕТ СН'!$G$6-'СЕТ СН'!$G$19</f>
        <v>1867.1622567600002</v>
      </c>
      <c r="V71" s="36">
        <f>SUMIFS(СВЦЭМ!$C$39:$C$782,СВЦЭМ!$A$39:$A$782,$A71,СВЦЭМ!$B$39:$B$782,V$47)+'СЕТ СН'!$G$9+СВЦЭМ!$D$10+'СЕТ СН'!$G$6-'СЕТ СН'!$G$19</f>
        <v>1881.3377554400001</v>
      </c>
      <c r="W71" s="36">
        <f>SUMIFS(СВЦЭМ!$C$39:$C$782,СВЦЭМ!$A$39:$A$782,$A71,СВЦЭМ!$B$39:$B$782,W$47)+'СЕТ СН'!$G$9+СВЦЭМ!$D$10+'СЕТ СН'!$G$6-'СЕТ СН'!$G$19</f>
        <v>1891.5176259700002</v>
      </c>
      <c r="X71" s="36">
        <f>SUMIFS(СВЦЭМ!$C$39:$C$782,СВЦЭМ!$A$39:$A$782,$A71,СВЦЭМ!$B$39:$B$782,X$47)+'СЕТ СН'!$G$9+СВЦЭМ!$D$10+'СЕТ СН'!$G$6-'СЕТ СН'!$G$19</f>
        <v>1915.87229787</v>
      </c>
      <c r="Y71" s="36">
        <f>SUMIFS(СВЦЭМ!$C$39:$C$782,СВЦЭМ!$A$39:$A$782,$A71,СВЦЭМ!$B$39:$B$782,Y$47)+'СЕТ СН'!$G$9+СВЦЭМ!$D$10+'СЕТ СН'!$G$6-'СЕТ СН'!$G$19</f>
        <v>1938.5477851200001</v>
      </c>
    </row>
    <row r="72" spans="1:27" ht="15.75" x14ac:dyDescent="0.2">
      <c r="A72" s="35">
        <f t="shared" si="1"/>
        <v>44586</v>
      </c>
      <c r="B72" s="36">
        <f>SUMIFS(СВЦЭМ!$C$39:$C$782,СВЦЭМ!$A$39:$A$782,$A72,СВЦЭМ!$B$39:$B$782,B$47)+'СЕТ СН'!$G$9+СВЦЭМ!$D$10+'СЕТ СН'!$G$6-'СЕТ СН'!$G$19</f>
        <v>1927.8344008600002</v>
      </c>
      <c r="C72" s="36">
        <f>SUMIFS(СВЦЭМ!$C$39:$C$782,СВЦЭМ!$A$39:$A$782,$A72,СВЦЭМ!$B$39:$B$782,C$47)+'СЕТ СН'!$G$9+СВЦЭМ!$D$10+'СЕТ СН'!$G$6-'СЕТ СН'!$G$19</f>
        <v>1959.8873902700002</v>
      </c>
      <c r="D72" s="36">
        <f>SUMIFS(СВЦЭМ!$C$39:$C$782,СВЦЭМ!$A$39:$A$782,$A72,СВЦЭМ!$B$39:$B$782,D$47)+'СЕТ СН'!$G$9+СВЦЭМ!$D$10+'СЕТ СН'!$G$6-'СЕТ СН'!$G$19</f>
        <v>1985.81836666</v>
      </c>
      <c r="E72" s="36">
        <f>SUMIFS(СВЦЭМ!$C$39:$C$782,СВЦЭМ!$A$39:$A$782,$A72,СВЦЭМ!$B$39:$B$782,E$47)+'СЕТ СН'!$G$9+СВЦЭМ!$D$10+'СЕТ СН'!$G$6-'СЕТ СН'!$G$19</f>
        <v>1984.7618952700002</v>
      </c>
      <c r="F72" s="36">
        <f>SUMIFS(СВЦЭМ!$C$39:$C$782,СВЦЭМ!$A$39:$A$782,$A72,СВЦЭМ!$B$39:$B$782,F$47)+'СЕТ СН'!$G$9+СВЦЭМ!$D$10+'СЕТ СН'!$G$6-'СЕТ СН'!$G$19</f>
        <v>1974.2525097500002</v>
      </c>
      <c r="G72" s="36">
        <f>SUMIFS(СВЦЭМ!$C$39:$C$782,СВЦЭМ!$A$39:$A$782,$A72,СВЦЭМ!$B$39:$B$782,G$47)+'СЕТ СН'!$G$9+СВЦЭМ!$D$10+'СЕТ СН'!$G$6-'СЕТ СН'!$G$19</f>
        <v>1932.7425191000002</v>
      </c>
      <c r="H72" s="36">
        <f>SUMIFS(СВЦЭМ!$C$39:$C$782,СВЦЭМ!$A$39:$A$782,$A72,СВЦЭМ!$B$39:$B$782,H$47)+'СЕТ СН'!$G$9+СВЦЭМ!$D$10+'СЕТ СН'!$G$6-'СЕТ СН'!$G$19</f>
        <v>1855.8442712000001</v>
      </c>
      <c r="I72" s="36">
        <f>SUMIFS(СВЦЭМ!$C$39:$C$782,СВЦЭМ!$A$39:$A$782,$A72,СВЦЭМ!$B$39:$B$782,I$47)+'СЕТ СН'!$G$9+СВЦЭМ!$D$10+'СЕТ СН'!$G$6-'СЕТ СН'!$G$19</f>
        <v>1837.16168614</v>
      </c>
      <c r="J72" s="36">
        <f>SUMIFS(СВЦЭМ!$C$39:$C$782,СВЦЭМ!$A$39:$A$782,$A72,СВЦЭМ!$B$39:$B$782,J$47)+'СЕТ СН'!$G$9+СВЦЭМ!$D$10+'СЕТ СН'!$G$6-'СЕТ СН'!$G$19</f>
        <v>1823.7912180500002</v>
      </c>
      <c r="K72" s="36">
        <f>SUMIFS(СВЦЭМ!$C$39:$C$782,СВЦЭМ!$A$39:$A$782,$A72,СВЦЭМ!$B$39:$B$782,K$47)+'СЕТ СН'!$G$9+СВЦЭМ!$D$10+'СЕТ СН'!$G$6-'СЕТ СН'!$G$19</f>
        <v>1824.8915612100002</v>
      </c>
      <c r="L72" s="36">
        <f>SUMIFS(СВЦЭМ!$C$39:$C$782,СВЦЭМ!$A$39:$A$782,$A72,СВЦЭМ!$B$39:$B$782,L$47)+'СЕТ СН'!$G$9+СВЦЭМ!$D$10+'СЕТ СН'!$G$6-'СЕТ СН'!$G$19</f>
        <v>1832.31738539</v>
      </c>
      <c r="M72" s="36">
        <f>SUMIFS(СВЦЭМ!$C$39:$C$782,СВЦЭМ!$A$39:$A$782,$A72,СВЦЭМ!$B$39:$B$782,M$47)+'СЕТ СН'!$G$9+СВЦЭМ!$D$10+'СЕТ СН'!$G$6-'СЕТ СН'!$G$19</f>
        <v>1849.2998301000002</v>
      </c>
      <c r="N72" s="36">
        <f>SUMIFS(СВЦЭМ!$C$39:$C$782,СВЦЭМ!$A$39:$A$782,$A72,СВЦЭМ!$B$39:$B$782,N$47)+'СЕТ СН'!$G$9+СВЦЭМ!$D$10+'СЕТ СН'!$G$6-'СЕТ СН'!$G$19</f>
        <v>1870.8631340100001</v>
      </c>
      <c r="O72" s="36">
        <f>SUMIFS(СВЦЭМ!$C$39:$C$782,СВЦЭМ!$A$39:$A$782,$A72,СВЦЭМ!$B$39:$B$782,O$47)+'СЕТ СН'!$G$9+СВЦЭМ!$D$10+'СЕТ СН'!$G$6-'СЕТ СН'!$G$19</f>
        <v>1911.3509573400001</v>
      </c>
      <c r="P72" s="36">
        <f>SUMIFS(СВЦЭМ!$C$39:$C$782,СВЦЭМ!$A$39:$A$782,$A72,СВЦЭМ!$B$39:$B$782,P$47)+'СЕТ СН'!$G$9+СВЦЭМ!$D$10+'СЕТ СН'!$G$6-'СЕТ СН'!$G$19</f>
        <v>1915.1684200200002</v>
      </c>
      <c r="Q72" s="36">
        <f>SUMIFS(СВЦЭМ!$C$39:$C$782,СВЦЭМ!$A$39:$A$782,$A72,СВЦЭМ!$B$39:$B$782,Q$47)+'СЕТ СН'!$G$9+СВЦЭМ!$D$10+'СЕТ СН'!$G$6-'СЕТ СН'!$G$19</f>
        <v>1911.1551399800001</v>
      </c>
      <c r="R72" s="36">
        <f>SUMIFS(СВЦЭМ!$C$39:$C$782,СВЦЭМ!$A$39:$A$782,$A72,СВЦЭМ!$B$39:$B$782,R$47)+'СЕТ СН'!$G$9+СВЦЭМ!$D$10+'СЕТ СН'!$G$6-'СЕТ СН'!$G$19</f>
        <v>1872.4298933800001</v>
      </c>
      <c r="S72" s="36">
        <f>SUMIFS(СВЦЭМ!$C$39:$C$782,СВЦЭМ!$A$39:$A$782,$A72,СВЦЭМ!$B$39:$B$782,S$47)+'СЕТ СН'!$G$9+СВЦЭМ!$D$10+'СЕТ СН'!$G$6-'СЕТ СН'!$G$19</f>
        <v>1826.3375357100001</v>
      </c>
      <c r="T72" s="36">
        <f>SUMIFS(СВЦЭМ!$C$39:$C$782,СВЦЭМ!$A$39:$A$782,$A72,СВЦЭМ!$B$39:$B$782,T$47)+'СЕТ СН'!$G$9+СВЦЭМ!$D$10+'СЕТ СН'!$G$6-'СЕТ СН'!$G$19</f>
        <v>1825.0565790400001</v>
      </c>
      <c r="U72" s="36">
        <f>SUMIFS(СВЦЭМ!$C$39:$C$782,СВЦЭМ!$A$39:$A$782,$A72,СВЦЭМ!$B$39:$B$782,U$47)+'СЕТ СН'!$G$9+СВЦЭМ!$D$10+'СЕТ СН'!$G$6-'СЕТ СН'!$G$19</f>
        <v>1838.4753705200001</v>
      </c>
      <c r="V72" s="36">
        <f>SUMIFS(СВЦЭМ!$C$39:$C$782,СВЦЭМ!$A$39:$A$782,$A72,СВЦЭМ!$B$39:$B$782,V$47)+'СЕТ СН'!$G$9+СВЦЭМ!$D$10+'СЕТ СН'!$G$6-'СЕТ СН'!$G$19</f>
        <v>1855.0616339300002</v>
      </c>
      <c r="W72" s="36">
        <f>SUMIFS(СВЦЭМ!$C$39:$C$782,СВЦЭМ!$A$39:$A$782,$A72,СВЦЭМ!$B$39:$B$782,W$47)+'СЕТ СН'!$G$9+СВЦЭМ!$D$10+'СЕТ СН'!$G$6-'СЕТ СН'!$G$19</f>
        <v>1865.6749245100002</v>
      </c>
      <c r="X72" s="36">
        <f>SUMIFS(СВЦЭМ!$C$39:$C$782,СВЦЭМ!$A$39:$A$782,$A72,СВЦЭМ!$B$39:$B$782,X$47)+'СЕТ СН'!$G$9+СВЦЭМ!$D$10+'СЕТ СН'!$G$6-'СЕТ СН'!$G$19</f>
        <v>1885.30959641</v>
      </c>
      <c r="Y72" s="36">
        <f>SUMIFS(СВЦЭМ!$C$39:$C$782,СВЦЭМ!$A$39:$A$782,$A72,СВЦЭМ!$B$39:$B$782,Y$47)+'СЕТ СН'!$G$9+СВЦЭМ!$D$10+'СЕТ СН'!$G$6-'СЕТ СН'!$G$19</f>
        <v>1924.40013896</v>
      </c>
    </row>
    <row r="73" spans="1:27" ht="15.75" x14ac:dyDescent="0.2">
      <c r="A73" s="35">
        <f t="shared" si="1"/>
        <v>44587</v>
      </c>
      <c r="B73" s="36">
        <f>SUMIFS(СВЦЭМ!$C$39:$C$782,СВЦЭМ!$A$39:$A$782,$A73,СВЦЭМ!$B$39:$B$782,B$47)+'СЕТ СН'!$G$9+СВЦЭМ!$D$10+'СЕТ СН'!$G$6-'СЕТ СН'!$G$19</f>
        <v>1879.7547657900002</v>
      </c>
      <c r="C73" s="36">
        <f>SUMIFS(СВЦЭМ!$C$39:$C$782,СВЦЭМ!$A$39:$A$782,$A73,СВЦЭМ!$B$39:$B$782,C$47)+'СЕТ СН'!$G$9+СВЦЭМ!$D$10+'СЕТ СН'!$G$6-'СЕТ СН'!$G$19</f>
        <v>1933.5916684900001</v>
      </c>
      <c r="D73" s="36">
        <f>SUMIFS(СВЦЭМ!$C$39:$C$782,СВЦЭМ!$A$39:$A$782,$A73,СВЦЭМ!$B$39:$B$782,D$47)+'СЕТ СН'!$G$9+СВЦЭМ!$D$10+'СЕТ СН'!$G$6-'СЕТ СН'!$G$19</f>
        <v>1959.8856043200001</v>
      </c>
      <c r="E73" s="36">
        <f>SUMIFS(СВЦЭМ!$C$39:$C$782,СВЦЭМ!$A$39:$A$782,$A73,СВЦЭМ!$B$39:$B$782,E$47)+'СЕТ СН'!$G$9+СВЦЭМ!$D$10+'СЕТ СН'!$G$6-'СЕТ СН'!$G$19</f>
        <v>1966.0672152500001</v>
      </c>
      <c r="F73" s="36">
        <f>SUMIFS(СВЦЭМ!$C$39:$C$782,СВЦЭМ!$A$39:$A$782,$A73,СВЦЭМ!$B$39:$B$782,F$47)+'СЕТ СН'!$G$9+СВЦЭМ!$D$10+'СЕТ СН'!$G$6-'СЕТ СН'!$G$19</f>
        <v>1955.2455473500002</v>
      </c>
      <c r="G73" s="36">
        <f>SUMIFS(СВЦЭМ!$C$39:$C$782,СВЦЭМ!$A$39:$A$782,$A73,СВЦЭМ!$B$39:$B$782,G$47)+'СЕТ СН'!$G$9+СВЦЭМ!$D$10+'СЕТ СН'!$G$6-'СЕТ СН'!$G$19</f>
        <v>1915.9716858500001</v>
      </c>
      <c r="H73" s="36">
        <f>SUMIFS(СВЦЭМ!$C$39:$C$782,СВЦЭМ!$A$39:$A$782,$A73,СВЦЭМ!$B$39:$B$782,H$47)+'СЕТ СН'!$G$9+СВЦЭМ!$D$10+'СЕТ СН'!$G$6-'СЕТ СН'!$G$19</f>
        <v>1861.8719481000001</v>
      </c>
      <c r="I73" s="36">
        <f>SUMIFS(СВЦЭМ!$C$39:$C$782,СВЦЭМ!$A$39:$A$782,$A73,СВЦЭМ!$B$39:$B$782,I$47)+'СЕТ СН'!$G$9+СВЦЭМ!$D$10+'СЕТ СН'!$G$6-'СЕТ СН'!$G$19</f>
        <v>1862.1110110200002</v>
      </c>
      <c r="J73" s="36">
        <f>SUMIFS(СВЦЭМ!$C$39:$C$782,СВЦЭМ!$A$39:$A$782,$A73,СВЦЭМ!$B$39:$B$782,J$47)+'СЕТ СН'!$G$9+СВЦЭМ!$D$10+'СЕТ СН'!$G$6-'СЕТ СН'!$G$19</f>
        <v>1850.7603088100002</v>
      </c>
      <c r="K73" s="36">
        <f>SUMIFS(СВЦЭМ!$C$39:$C$782,СВЦЭМ!$A$39:$A$782,$A73,СВЦЭМ!$B$39:$B$782,K$47)+'СЕТ СН'!$G$9+СВЦЭМ!$D$10+'СЕТ СН'!$G$6-'СЕТ СН'!$G$19</f>
        <v>1840.0181151300001</v>
      </c>
      <c r="L73" s="36">
        <f>SUMIFS(СВЦЭМ!$C$39:$C$782,СВЦЭМ!$A$39:$A$782,$A73,СВЦЭМ!$B$39:$B$782,L$47)+'СЕТ СН'!$G$9+СВЦЭМ!$D$10+'СЕТ СН'!$G$6-'СЕТ СН'!$G$19</f>
        <v>1852.9995488300001</v>
      </c>
      <c r="M73" s="36">
        <f>SUMIFS(СВЦЭМ!$C$39:$C$782,СВЦЭМ!$A$39:$A$782,$A73,СВЦЭМ!$B$39:$B$782,M$47)+'СЕТ СН'!$G$9+СВЦЭМ!$D$10+'СЕТ СН'!$G$6-'СЕТ СН'!$G$19</f>
        <v>1858.8061945700001</v>
      </c>
      <c r="N73" s="36">
        <f>SUMIFS(СВЦЭМ!$C$39:$C$782,СВЦЭМ!$A$39:$A$782,$A73,СВЦЭМ!$B$39:$B$782,N$47)+'СЕТ СН'!$G$9+СВЦЭМ!$D$10+'СЕТ СН'!$G$6-'СЕТ СН'!$G$19</f>
        <v>1880.2922126800001</v>
      </c>
      <c r="O73" s="36">
        <f>SUMIFS(СВЦЭМ!$C$39:$C$782,СВЦЭМ!$A$39:$A$782,$A73,СВЦЭМ!$B$39:$B$782,O$47)+'СЕТ СН'!$G$9+СВЦЭМ!$D$10+'СЕТ СН'!$G$6-'СЕТ СН'!$G$19</f>
        <v>1913.63573339</v>
      </c>
      <c r="P73" s="36">
        <f>SUMIFS(СВЦЭМ!$C$39:$C$782,СВЦЭМ!$A$39:$A$782,$A73,СВЦЭМ!$B$39:$B$782,P$47)+'СЕТ СН'!$G$9+СВЦЭМ!$D$10+'СЕТ СН'!$G$6-'СЕТ СН'!$G$19</f>
        <v>1917.1501345300001</v>
      </c>
      <c r="Q73" s="36">
        <f>SUMIFS(СВЦЭМ!$C$39:$C$782,СВЦЭМ!$A$39:$A$782,$A73,СВЦЭМ!$B$39:$B$782,Q$47)+'СЕТ СН'!$G$9+СВЦЭМ!$D$10+'СЕТ СН'!$G$6-'СЕТ СН'!$G$19</f>
        <v>1923.7068090700002</v>
      </c>
      <c r="R73" s="36">
        <f>SUMIFS(СВЦЭМ!$C$39:$C$782,СВЦЭМ!$A$39:$A$782,$A73,СВЦЭМ!$B$39:$B$782,R$47)+'СЕТ СН'!$G$9+СВЦЭМ!$D$10+'СЕТ СН'!$G$6-'СЕТ СН'!$G$19</f>
        <v>1885.6407714400002</v>
      </c>
      <c r="S73" s="36">
        <f>SUMIFS(СВЦЭМ!$C$39:$C$782,СВЦЭМ!$A$39:$A$782,$A73,СВЦЭМ!$B$39:$B$782,S$47)+'СЕТ СН'!$G$9+СВЦЭМ!$D$10+'СЕТ СН'!$G$6-'СЕТ СН'!$G$19</f>
        <v>1855.9317242700001</v>
      </c>
      <c r="T73" s="36">
        <f>SUMIFS(СВЦЭМ!$C$39:$C$782,СВЦЭМ!$A$39:$A$782,$A73,СВЦЭМ!$B$39:$B$782,T$47)+'СЕТ СН'!$G$9+СВЦЭМ!$D$10+'СЕТ СН'!$G$6-'СЕТ СН'!$G$19</f>
        <v>1856.3633530400002</v>
      </c>
      <c r="U73" s="36">
        <f>SUMIFS(СВЦЭМ!$C$39:$C$782,СВЦЭМ!$A$39:$A$782,$A73,СВЦЭМ!$B$39:$B$782,U$47)+'СЕТ СН'!$G$9+СВЦЭМ!$D$10+'СЕТ СН'!$G$6-'СЕТ СН'!$G$19</f>
        <v>1851.9822301800002</v>
      </c>
      <c r="V73" s="36">
        <f>SUMIFS(СВЦЭМ!$C$39:$C$782,СВЦЭМ!$A$39:$A$782,$A73,СВЦЭМ!$B$39:$B$782,V$47)+'СЕТ СН'!$G$9+СВЦЭМ!$D$10+'СЕТ СН'!$G$6-'СЕТ СН'!$G$19</f>
        <v>1867.2661925100001</v>
      </c>
      <c r="W73" s="36">
        <f>SUMIFS(СВЦЭМ!$C$39:$C$782,СВЦЭМ!$A$39:$A$782,$A73,СВЦЭМ!$B$39:$B$782,W$47)+'СЕТ СН'!$G$9+СВЦЭМ!$D$10+'СЕТ СН'!$G$6-'СЕТ СН'!$G$19</f>
        <v>1897.6209575500002</v>
      </c>
      <c r="X73" s="36">
        <f>SUMIFS(СВЦЭМ!$C$39:$C$782,СВЦЭМ!$A$39:$A$782,$A73,СВЦЭМ!$B$39:$B$782,X$47)+'СЕТ СН'!$G$9+СВЦЭМ!$D$10+'СЕТ СН'!$G$6-'СЕТ СН'!$G$19</f>
        <v>1918.5149066600002</v>
      </c>
      <c r="Y73" s="36">
        <f>SUMIFS(СВЦЭМ!$C$39:$C$782,СВЦЭМ!$A$39:$A$782,$A73,СВЦЭМ!$B$39:$B$782,Y$47)+'СЕТ СН'!$G$9+СВЦЭМ!$D$10+'СЕТ СН'!$G$6-'СЕТ СН'!$G$19</f>
        <v>1926.4337117300001</v>
      </c>
    </row>
    <row r="74" spans="1:27" ht="15.75" x14ac:dyDescent="0.2">
      <c r="A74" s="35">
        <f t="shared" si="1"/>
        <v>44588</v>
      </c>
      <c r="B74" s="36">
        <f>SUMIFS(СВЦЭМ!$C$39:$C$782,СВЦЭМ!$A$39:$A$782,$A74,СВЦЭМ!$B$39:$B$782,B$47)+'СЕТ СН'!$G$9+СВЦЭМ!$D$10+'СЕТ СН'!$G$6-'СЕТ СН'!$G$19</f>
        <v>1945.1577947600001</v>
      </c>
      <c r="C74" s="36">
        <f>SUMIFS(СВЦЭМ!$C$39:$C$782,СВЦЭМ!$A$39:$A$782,$A74,СВЦЭМ!$B$39:$B$782,C$47)+'СЕТ СН'!$G$9+СВЦЭМ!$D$10+'СЕТ СН'!$G$6-'СЕТ СН'!$G$19</f>
        <v>1972.3491763400002</v>
      </c>
      <c r="D74" s="36">
        <f>SUMIFS(СВЦЭМ!$C$39:$C$782,СВЦЭМ!$A$39:$A$782,$A74,СВЦЭМ!$B$39:$B$782,D$47)+'СЕТ СН'!$G$9+СВЦЭМ!$D$10+'СЕТ СН'!$G$6-'СЕТ СН'!$G$19</f>
        <v>1986.9239750700001</v>
      </c>
      <c r="E74" s="36">
        <f>SUMIFS(СВЦЭМ!$C$39:$C$782,СВЦЭМ!$A$39:$A$782,$A74,СВЦЭМ!$B$39:$B$782,E$47)+'СЕТ СН'!$G$9+СВЦЭМ!$D$10+'СЕТ СН'!$G$6-'СЕТ СН'!$G$19</f>
        <v>1991.15665259</v>
      </c>
      <c r="F74" s="36">
        <f>SUMIFS(СВЦЭМ!$C$39:$C$782,СВЦЭМ!$A$39:$A$782,$A74,СВЦЭМ!$B$39:$B$782,F$47)+'СЕТ СН'!$G$9+СВЦЭМ!$D$10+'СЕТ СН'!$G$6-'СЕТ СН'!$G$19</f>
        <v>1973.0624762900002</v>
      </c>
      <c r="G74" s="36">
        <f>SUMIFS(СВЦЭМ!$C$39:$C$782,СВЦЭМ!$A$39:$A$782,$A74,СВЦЭМ!$B$39:$B$782,G$47)+'СЕТ СН'!$G$9+СВЦЭМ!$D$10+'СЕТ СН'!$G$6-'СЕТ СН'!$G$19</f>
        <v>1933.1309774900001</v>
      </c>
      <c r="H74" s="36">
        <f>SUMIFS(СВЦЭМ!$C$39:$C$782,СВЦЭМ!$A$39:$A$782,$A74,СВЦЭМ!$B$39:$B$782,H$47)+'СЕТ СН'!$G$9+СВЦЭМ!$D$10+'СЕТ СН'!$G$6-'СЕТ СН'!$G$19</f>
        <v>1875.8544664000001</v>
      </c>
      <c r="I74" s="36">
        <f>SUMIFS(СВЦЭМ!$C$39:$C$782,СВЦЭМ!$A$39:$A$782,$A74,СВЦЭМ!$B$39:$B$782,I$47)+'СЕТ СН'!$G$9+СВЦЭМ!$D$10+'СЕТ СН'!$G$6-'СЕТ СН'!$G$19</f>
        <v>1857.0250890700001</v>
      </c>
      <c r="J74" s="36">
        <f>SUMIFS(СВЦЭМ!$C$39:$C$782,СВЦЭМ!$A$39:$A$782,$A74,СВЦЭМ!$B$39:$B$782,J$47)+'СЕТ СН'!$G$9+СВЦЭМ!$D$10+'СЕТ СН'!$G$6-'СЕТ СН'!$G$19</f>
        <v>1845.7068499400002</v>
      </c>
      <c r="K74" s="36">
        <f>SUMIFS(СВЦЭМ!$C$39:$C$782,СВЦЭМ!$A$39:$A$782,$A74,СВЦЭМ!$B$39:$B$782,K$47)+'СЕТ СН'!$G$9+СВЦЭМ!$D$10+'СЕТ СН'!$G$6-'СЕТ СН'!$G$19</f>
        <v>1850.4393654900002</v>
      </c>
      <c r="L74" s="36">
        <f>SUMIFS(СВЦЭМ!$C$39:$C$782,СВЦЭМ!$A$39:$A$782,$A74,СВЦЭМ!$B$39:$B$782,L$47)+'СЕТ СН'!$G$9+СВЦЭМ!$D$10+'СЕТ СН'!$G$6-'СЕТ СН'!$G$19</f>
        <v>1878.6283854000001</v>
      </c>
      <c r="M74" s="36">
        <f>SUMIFS(СВЦЭМ!$C$39:$C$782,СВЦЭМ!$A$39:$A$782,$A74,СВЦЭМ!$B$39:$B$782,M$47)+'СЕТ СН'!$G$9+СВЦЭМ!$D$10+'СЕТ СН'!$G$6-'СЕТ СН'!$G$19</f>
        <v>1887.2035230000001</v>
      </c>
      <c r="N74" s="36">
        <f>SUMIFS(СВЦЭМ!$C$39:$C$782,СВЦЭМ!$A$39:$A$782,$A74,СВЦЭМ!$B$39:$B$782,N$47)+'СЕТ СН'!$G$9+СВЦЭМ!$D$10+'СЕТ СН'!$G$6-'СЕТ СН'!$G$19</f>
        <v>1900.1708195100002</v>
      </c>
      <c r="O74" s="36">
        <f>SUMIFS(СВЦЭМ!$C$39:$C$782,СВЦЭМ!$A$39:$A$782,$A74,СВЦЭМ!$B$39:$B$782,O$47)+'СЕТ СН'!$G$9+СВЦЭМ!$D$10+'СЕТ СН'!$G$6-'СЕТ СН'!$G$19</f>
        <v>1952.6503732600002</v>
      </c>
      <c r="P74" s="36">
        <f>SUMIFS(СВЦЭМ!$C$39:$C$782,СВЦЭМ!$A$39:$A$782,$A74,СВЦЭМ!$B$39:$B$782,P$47)+'СЕТ СН'!$G$9+СВЦЭМ!$D$10+'СЕТ СН'!$G$6-'СЕТ СН'!$G$19</f>
        <v>1962.4256981000001</v>
      </c>
      <c r="Q74" s="36">
        <f>SUMIFS(СВЦЭМ!$C$39:$C$782,СВЦЭМ!$A$39:$A$782,$A74,СВЦЭМ!$B$39:$B$782,Q$47)+'СЕТ СН'!$G$9+СВЦЭМ!$D$10+'СЕТ СН'!$G$6-'СЕТ СН'!$G$19</f>
        <v>1969.8010266900001</v>
      </c>
      <c r="R74" s="36">
        <f>SUMIFS(СВЦЭМ!$C$39:$C$782,СВЦЭМ!$A$39:$A$782,$A74,СВЦЭМ!$B$39:$B$782,R$47)+'СЕТ СН'!$G$9+СВЦЭМ!$D$10+'СЕТ СН'!$G$6-'СЕТ СН'!$G$19</f>
        <v>1944.8043503200001</v>
      </c>
      <c r="S74" s="36">
        <f>SUMIFS(СВЦЭМ!$C$39:$C$782,СВЦЭМ!$A$39:$A$782,$A74,СВЦЭМ!$B$39:$B$782,S$47)+'СЕТ СН'!$G$9+СВЦЭМ!$D$10+'СЕТ СН'!$G$6-'СЕТ СН'!$G$19</f>
        <v>1903.3521963000001</v>
      </c>
      <c r="T74" s="36">
        <f>SUMIFS(СВЦЭМ!$C$39:$C$782,СВЦЭМ!$A$39:$A$782,$A74,СВЦЭМ!$B$39:$B$782,T$47)+'СЕТ СН'!$G$9+СВЦЭМ!$D$10+'СЕТ СН'!$G$6-'СЕТ СН'!$G$19</f>
        <v>1875.18115461</v>
      </c>
      <c r="U74" s="36">
        <f>SUMIFS(СВЦЭМ!$C$39:$C$782,СВЦЭМ!$A$39:$A$782,$A74,СВЦЭМ!$B$39:$B$782,U$47)+'СЕТ СН'!$G$9+СВЦЭМ!$D$10+'СЕТ СН'!$G$6-'СЕТ СН'!$G$19</f>
        <v>1878.9831193500002</v>
      </c>
      <c r="V74" s="36">
        <f>SUMIFS(СВЦЭМ!$C$39:$C$782,СВЦЭМ!$A$39:$A$782,$A74,СВЦЭМ!$B$39:$B$782,V$47)+'СЕТ СН'!$G$9+СВЦЭМ!$D$10+'СЕТ СН'!$G$6-'СЕТ СН'!$G$19</f>
        <v>1873.3245823200002</v>
      </c>
      <c r="W74" s="36">
        <f>SUMIFS(СВЦЭМ!$C$39:$C$782,СВЦЭМ!$A$39:$A$782,$A74,СВЦЭМ!$B$39:$B$782,W$47)+'СЕТ СН'!$G$9+СВЦЭМ!$D$10+'СЕТ СН'!$G$6-'СЕТ СН'!$G$19</f>
        <v>1881.1836991300002</v>
      </c>
      <c r="X74" s="36">
        <f>SUMIFS(СВЦЭМ!$C$39:$C$782,СВЦЭМ!$A$39:$A$782,$A74,СВЦЭМ!$B$39:$B$782,X$47)+'СЕТ СН'!$G$9+СВЦЭМ!$D$10+'СЕТ СН'!$G$6-'СЕТ СН'!$G$19</f>
        <v>1906.60254839</v>
      </c>
      <c r="Y74" s="36">
        <f>SUMIFS(СВЦЭМ!$C$39:$C$782,СВЦЭМ!$A$39:$A$782,$A74,СВЦЭМ!$B$39:$B$782,Y$47)+'СЕТ СН'!$G$9+СВЦЭМ!$D$10+'СЕТ СН'!$G$6-'СЕТ СН'!$G$19</f>
        <v>1936.07760123</v>
      </c>
    </row>
    <row r="75" spans="1:27" ht="15.75" x14ac:dyDescent="0.2">
      <c r="A75" s="35">
        <f t="shared" si="1"/>
        <v>44589</v>
      </c>
      <c r="B75" s="36">
        <f>SUMIFS(СВЦЭМ!$C$39:$C$782,СВЦЭМ!$A$39:$A$782,$A75,СВЦЭМ!$B$39:$B$782,B$47)+'СЕТ СН'!$G$9+СВЦЭМ!$D$10+'СЕТ СН'!$G$6-'СЕТ СН'!$G$19</f>
        <v>1944.0630507100002</v>
      </c>
      <c r="C75" s="36">
        <f>SUMIFS(СВЦЭМ!$C$39:$C$782,СВЦЭМ!$A$39:$A$782,$A75,СВЦЭМ!$B$39:$B$782,C$47)+'СЕТ СН'!$G$9+СВЦЭМ!$D$10+'СЕТ СН'!$G$6-'СЕТ СН'!$G$19</f>
        <v>1965.6827060700002</v>
      </c>
      <c r="D75" s="36">
        <f>SUMIFS(СВЦЭМ!$C$39:$C$782,СВЦЭМ!$A$39:$A$782,$A75,СВЦЭМ!$B$39:$B$782,D$47)+'СЕТ СН'!$G$9+СВЦЭМ!$D$10+'СЕТ СН'!$G$6-'СЕТ СН'!$G$19</f>
        <v>1989.6242135500001</v>
      </c>
      <c r="E75" s="36">
        <f>SUMIFS(СВЦЭМ!$C$39:$C$782,СВЦЭМ!$A$39:$A$782,$A75,СВЦЭМ!$B$39:$B$782,E$47)+'СЕТ СН'!$G$9+СВЦЭМ!$D$10+'СЕТ СН'!$G$6-'СЕТ СН'!$G$19</f>
        <v>1988.1620397900001</v>
      </c>
      <c r="F75" s="36">
        <f>SUMIFS(СВЦЭМ!$C$39:$C$782,СВЦЭМ!$A$39:$A$782,$A75,СВЦЭМ!$B$39:$B$782,F$47)+'СЕТ СН'!$G$9+СВЦЭМ!$D$10+'СЕТ СН'!$G$6-'СЕТ СН'!$G$19</f>
        <v>1963.3082538200001</v>
      </c>
      <c r="G75" s="36">
        <f>SUMIFS(СВЦЭМ!$C$39:$C$782,СВЦЭМ!$A$39:$A$782,$A75,СВЦЭМ!$B$39:$B$782,G$47)+'СЕТ СН'!$G$9+СВЦЭМ!$D$10+'СЕТ СН'!$G$6-'СЕТ СН'!$G$19</f>
        <v>1933.8382491100001</v>
      </c>
      <c r="H75" s="36">
        <f>SUMIFS(СВЦЭМ!$C$39:$C$782,СВЦЭМ!$A$39:$A$782,$A75,СВЦЭМ!$B$39:$B$782,H$47)+'СЕТ СН'!$G$9+СВЦЭМ!$D$10+'СЕТ СН'!$G$6-'СЕТ СН'!$G$19</f>
        <v>1887.4876572000001</v>
      </c>
      <c r="I75" s="36">
        <f>SUMIFS(СВЦЭМ!$C$39:$C$782,СВЦЭМ!$A$39:$A$782,$A75,СВЦЭМ!$B$39:$B$782,I$47)+'СЕТ СН'!$G$9+СВЦЭМ!$D$10+'СЕТ СН'!$G$6-'СЕТ СН'!$G$19</f>
        <v>1861.7804927400002</v>
      </c>
      <c r="J75" s="36">
        <f>SUMIFS(СВЦЭМ!$C$39:$C$782,СВЦЭМ!$A$39:$A$782,$A75,СВЦЭМ!$B$39:$B$782,J$47)+'СЕТ СН'!$G$9+СВЦЭМ!$D$10+'СЕТ СН'!$G$6-'СЕТ СН'!$G$19</f>
        <v>1856.6125719300001</v>
      </c>
      <c r="K75" s="36">
        <f>SUMIFS(СВЦЭМ!$C$39:$C$782,СВЦЭМ!$A$39:$A$782,$A75,СВЦЭМ!$B$39:$B$782,K$47)+'СЕТ СН'!$G$9+СВЦЭМ!$D$10+'СЕТ СН'!$G$6-'СЕТ СН'!$G$19</f>
        <v>1822.2447934600002</v>
      </c>
      <c r="L75" s="36">
        <f>SUMIFS(СВЦЭМ!$C$39:$C$782,СВЦЭМ!$A$39:$A$782,$A75,СВЦЭМ!$B$39:$B$782,L$47)+'СЕТ СН'!$G$9+СВЦЭМ!$D$10+'СЕТ СН'!$G$6-'СЕТ СН'!$G$19</f>
        <v>1833.8093961100001</v>
      </c>
      <c r="M75" s="36">
        <f>SUMIFS(СВЦЭМ!$C$39:$C$782,СВЦЭМ!$A$39:$A$782,$A75,СВЦЭМ!$B$39:$B$782,M$47)+'СЕТ СН'!$G$9+СВЦЭМ!$D$10+'СЕТ СН'!$G$6-'СЕТ СН'!$G$19</f>
        <v>1845.3093889800002</v>
      </c>
      <c r="N75" s="36">
        <f>SUMIFS(СВЦЭМ!$C$39:$C$782,СВЦЭМ!$A$39:$A$782,$A75,СВЦЭМ!$B$39:$B$782,N$47)+'СЕТ СН'!$G$9+СВЦЭМ!$D$10+'СЕТ СН'!$G$6-'СЕТ СН'!$G$19</f>
        <v>1874.86802489</v>
      </c>
      <c r="O75" s="36">
        <f>SUMIFS(СВЦЭМ!$C$39:$C$782,СВЦЭМ!$A$39:$A$782,$A75,СВЦЭМ!$B$39:$B$782,O$47)+'СЕТ СН'!$G$9+СВЦЭМ!$D$10+'СЕТ СН'!$G$6-'СЕТ СН'!$G$19</f>
        <v>1913.45922337</v>
      </c>
      <c r="P75" s="36">
        <f>SUMIFS(СВЦЭМ!$C$39:$C$782,СВЦЭМ!$A$39:$A$782,$A75,СВЦЭМ!$B$39:$B$782,P$47)+'СЕТ СН'!$G$9+СВЦЭМ!$D$10+'СЕТ СН'!$G$6-'СЕТ СН'!$G$19</f>
        <v>1925.25412639</v>
      </c>
      <c r="Q75" s="36">
        <f>SUMIFS(СВЦЭМ!$C$39:$C$782,СВЦЭМ!$A$39:$A$782,$A75,СВЦЭМ!$B$39:$B$782,Q$47)+'СЕТ СН'!$G$9+СВЦЭМ!$D$10+'СЕТ СН'!$G$6-'СЕТ СН'!$G$19</f>
        <v>1933.1766240200002</v>
      </c>
      <c r="R75" s="36">
        <f>SUMIFS(СВЦЭМ!$C$39:$C$782,СВЦЭМ!$A$39:$A$782,$A75,СВЦЭМ!$B$39:$B$782,R$47)+'СЕТ СН'!$G$9+СВЦЭМ!$D$10+'СЕТ СН'!$G$6-'СЕТ СН'!$G$19</f>
        <v>1903.06251122</v>
      </c>
      <c r="S75" s="36">
        <f>SUMIFS(СВЦЭМ!$C$39:$C$782,СВЦЭМ!$A$39:$A$782,$A75,СВЦЭМ!$B$39:$B$782,S$47)+'СЕТ СН'!$G$9+СВЦЭМ!$D$10+'СЕТ СН'!$G$6-'СЕТ СН'!$G$19</f>
        <v>1878.2633945800001</v>
      </c>
      <c r="T75" s="36">
        <f>SUMIFS(СВЦЭМ!$C$39:$C$782,СВЦЭМ!$A$39:$A$782,$A75,СВЦЭМ!$B$39:$B$782,T$47)+'СЕТ СН'!$G$9+СВЦЭМ!$D$10+'СЕТ СН'!$G$6-'СЕТ СН'!$G$19</f>
        <v>1869.0706133800002</v>
      </c>
      <c r="U75" s="36">
        <f>SUMIFS(СВЦЭМ!$C$39:$C$782,СВЦЭМ!$A$39:$A$782,$A75,СВЦЭМ!$B$39:$B$782,U$47)+'СЕТ СН'!$G$9+СВЦЭМ!$D$10+'СЕТ СН'!$G$6-'СЕТ СН'!$G$19</f>
        <v>1884.7505966200001</v>
      </c>
      <c r="V75" s="36">
        <f>SUMIFS(СВЦЭМ!$C$39:$C$782,СВЦЭМ!$A$39:$A$782,$A75,СВЦЭМ!$B$39:$B$782,V$47)+'СЕТ СН'!$G$9+СВЦЭМ!$D$10+'СЕТ СН'!$G$6-'СЕТ СН'!$G$19</f>
        <v>1866.58958725</v>
      </c>
      <c r="W75" s="36">
        <f>SUMIFS(СВЦЭМ!$C$39:$C$782,СВЦЭМ!$A$39:$A$782,$A75,СВЦЭМ!$B$39:$B$782,W$47)+'СЕТ СН'!$G$9+СВЦЭМ!$D$10+'СЕТ СН'!$G$6-'СЕТ СН'!$G$19</f>
        <v>1903.2664276400001</v>
      </c>
      <c r="X75" s="36">
        <f>SUMIFS(СВЦЭМ!$C$39:$C$782,СВЦЭМ!$A$39:$A$782,$A75,СВЦЭМ!$B$39:$B$782,X$47)+'СЕТ СН'!$G$9+СВЦЭМ!$D$10+'СЕТ СН'!$G$6-'СЕТ СН'!$G$19</f>
        <v>1891.9793436500001</v>
      </c>
      <c r="Y75" s="36">
        <f>SUMIFS(СВЦЭМ!$C$39:$C$782,СВЦЭМ!$A$39:$A$782,$A75,СВЦЭМ!$B$39:$B$782,Y$47)+'СЕТ СН'!$G$9+СВЦЭМ!$D$10+'СЕТ СН'!$G$6-'СЕТ СН'!$G$19</f>
        <v>1926.2729410300001</v>
      </c>
    </row>
    <row r="76" spans="1:27" ht="15.75" x14ac:dyDescent="0.2">
      <c r="A76" s="35">
        <f t="shared" si="1"/>
        <v>44590</v>
      </c>
      <c r="B76" s="36">
        <f>SUMIFS(СВЦЭМ!$C$39:$C$782,СВЦЭМ!$A$39:$A$782,$A76,СВЦЭМ!$B$39:$B$782,B$47)+'СЕТ СН'!$G$9+СВЦЭМ!$D$10+'СЕТ СН'!$G$6-'СЕТ СН'!$G$19</f>
        <v>1937.4603581700001</v>
      </c>
      <c r="C76" s="36">
        <f>SUMIFS(СВЦЭМ!$C$39:$C$782,СВЦЭМ!$A$39:$A$782,$A76,СВЦЭМ!$B$39:$B$782,C$47)+'СЕТ СН'!$G$9+СВЦЭМ!$D$10+'СЕТ СН'!$G$6-'СЕТ СН'!$G$19</f>
        <v>1900.3396129</v>
      </c>
      <c r="D76" s="36">
        <f>SUMIFS(СВЦЭМ!$C$39:$C$782,СВЦЭМ!$A$39:$A$782,$A76,СВЦЭМ!$B$39:$B$782,D$47)+'СЕТ СН'!$G$9+СВЦЭМ!$D$10+'СЕТ СН'!$G$6-'СЕТ СН'!$G$19</f>
        <v>1940.0837079</v>
      </c>
      <c r="E76" s="36">
        <f>SUMIFS(СВЦЭМ!$C$39:$C$782,СВЦЭМ!$A$39:$A$782,$A76,СВЦЭМ!$B$39:$B$782,E$47)+'СЕТ СН'!$G$9+СВЦЭМ!$D$10+'СЕТ СН'!$G$6-'СЕТ СН'!$G$19</f>
        <v>1947.1762883800002</v>
      </c>
      <c r="F76" s="36">
        <f>SUMIFS(СВЦЭМ!$C$39:$C$782,СВЦЭМ!$A$39:$A$782,$A76,СВЦЭМ!$B$39:$B$782,F$47)+'СЕТ СН'!$G$9+СВЦЭМ!$D$10+'СЕТ СН'!$G$6-'СЕТ СН'!$G$19</f>
        <v>1933.80351397</v>
      </c>
      <c r="G76" s="36">
        <f>SUMIFS(СВЦЭМ!$C$39:$C$782,СВЦЭМ!$A$39:$A$782,$A76,СВЦЭМ!$B$39:$B$782,G$47)+'СЕТ СН'!$G$9+СВЦЭМ!$D$10+'СЕТ СН'!$G$6-'СЕТ СН'!$G$19</f>
        <v>1908.2553376400001</v>
      </c>
      <c r="H76" s="36">
        <f>SUMIFS(СВЦЭМ!$C$39:$C$782,СВЦЭМ!$A$39:$A$782,$A76,СВЦЭМ!$B$39:$B$782,H$47)+'СЕТ СН'!$G$9+СВЦЭМ!$D$10+'СЕТ СН'!$G$6-'СЕТ СН'!$G$19</f>
        <v>1865.3507412000001</v>
      </c>
      <c r="I76" s="36">
        <f>SUMIFS(СВЦЭМ!$C$39:$C$782,СВЦЭМ!$A$39:$A$782,$A76,СВЦЭМ!$B$39:$B$782,I$47)+'СЕТ СН'!$G$9+СВЦЭМ!$D$10+'СЕТ СН'!$G$6-'СЕТ СН'!$G$19</f>
        <v>1830.1898035000002</v>
      </c>
      <c r="J76" s="36">
        <f>SUMIFS(СВЦЭМ!$C$39:$C$782,СВЦЭМ!$A$39:$A$782,$A76,СВЦЭМ!$B$39:$B$782,J$47)+'СЕТ СН'!$G$9+СВЦЭМ!$D$10+'СЕТ СН'!$G$6-'СЕТ СН'!$G$19</f>
        <v>1809.1940716400002</v>
      </c>
      <c r="K76" s="36">
        <f>SUMIFS(СВЦЭМ!$C$39:$C$782,СВЦЭМ!$A$39:$A$782,$A76,СВЦЭМ!$B$39:$B$782,K$47)+'СЕТ СН'!$G$9+СВЦЭМ!$D$10+'СЕТ СН'!$G$6-'СЕТ СН'!$G$19</f>
        <v>1814.4671890100001</v>
      </c>
      <c r="L76" s="36">
        <f>SUMIFS(СВЦЭМ!$C$39:$C$782,СВЦЭМ!$A$39:$A$782,$A76,СВЦЭМ!$B$39:$B$782,L$47)+'СЕТ СН'!$G$9+СВЦЭМ!$D$10+'СЕТ СН'!$G$6-'СЕТ СН'!$G$19</f>
        <v>1806.1397324100001</v>
      </c>
      <c r="M76" s="36">
        <f>SUMIFS(СВЦЭМ!$C$39:$C$782,СВЦЭМ!$A$39:$A$782,$A76,СВЦЭМ!$B$39:$B$782,M$47)+'СЕТ СН'!$G$9+СВЦЭМ!$D$10+'СЕТ СН'!$G$6-'СЕТ СН'!$G$19</f>
        <v>1791.1270262</v>
      </c>
      <c r="N76" s="36">
        <f>SUMIFS(СВЦЭМ!$C$39:$C$782,СВЦЭМ!$A$39:$A$782,$A76,СВЦЭМ!$B$39:$B$782,N$47)+'СЕТ СН'!$G$9+СВЦЭМ!$D$10+'СЕТ СН'!$G$6-'СЕТ СН'!$G$19</f>
        <v>1816.44205676</v>
      </c>
      <c r="O76" s="36">
        <f>SUMIFS(СВЦЭМ!$C$39:$C$782,СВЦЭМ!$A$39:$A$782,$A76,СВЦЭМ!$B$39:$B$782,O$47)+'СЕТ СН'!$G$9+СВЦЭМ!$D$10+'СЕТ СН'!$G$6-'СЕТ СН'!$G$19</f>
        <v>1854.4583892500002</v>
      </c>
      <c r="P76" s="36">
        <f>SUMIFS(СВЦЭМ!$C$39:$C$782,СВЦЭМ!$A$39:$A$782,$A76,СВЦЭМ!$B$39:$B$782,P$47)+'СЕТ СН'!$G$9+СВЦЭМ!$D$10+'СЕТ СН'!$G$6-'СЕТ СН'!$G$19</f>
        <v>1871.4184728900002</v>
      </c>
      <c r="Q76" s="36">
        <f>SUMIFS(СВЦЭМ!$C$39:$C$782,СВЦЭМ!$A$39:$A$782,$A76,СВЦЭМ!$B$39:$B$782,Q$47)+'СЕТ СН'!$G$9+СВЦЭМ!$D$10+'СЕТ СН'!$G$6-'СЕТ СН'!$G$19</f>
        <v>1874.2285579100001</v>
      </c>
      <c r="R76" s="36">
        <f>SUMIFS(СВЦЭМ!$C$39:$C$782,СВЦЭМ!$A$39:$A$782,$A76,СВЦЭМ!$B$39:$B$782,R$47)+'СЕТ СН'!$G$9+СВЦЭМ!$D$10+'СЕТ СН'!$G$6-'СЕТ СН'!$G$19</f>
        <v>1848.9827109700002</v>
      </c>
      <c r="S76" s="36">
        <f>SUMIFS(СВЦЭМ!$C$39:$C$782,СВЦЭМ!$A$39:$A$782,$A76,СВЦЭМ!$B$39:$B$782,S$47)+'СЕТ СН'!$G$9+СВЦЭМ!$D$10+'СЕТ СН'!$G$6-'СЕТ СН'!$G$19</f>
        <v>1826.6953876700002</v>
      </c>
      <c r="T76" s="36">
        <f>SUMIFS(СВЦЭМ!$C$39:$C$782,СВЦЭМ!$A$39:$A$782,$A76,СВЦЭМ!$B$39:$B$782,T$47)+'СЕТ СН'!$G$9+СВЦЭМ!$D$10+'СЕТ СН'!$G$6-'СЕТ СН'!$G$19</f>
        <v>1816.0088297700001</v>
      </c>
      <c r="U76" s="36">
        <f>SUMIFS(СВЦЭМ!$C$39:$C$782,СВЦЭМ!$A$39:$A$782,$A76,СВЦЭМ!$B$39:$B$782,U$47)+'СЕТ СН'!$G$9+СВЦЭМ!$D$10+'СЕТ СН'!$G$6-'СЕТ СН'!$G$19</f>
        <v>1804.9199915800002</v>
      </c>
      <c r="V76" s="36">
        <f>SUMIFS(СВЦЭМ!$C$39:$C$782,СВЦЭМ!$A$39:$A$782,$A76,СВЦЭМ!$B$39:$B$782,V$47)+'СЕТ СН'!$G$9+СВЦЭМ!$D$10+'СЕТ СН'!$G$6-'СЕТ СН'!$G$19</f>
        <v>1812.18286992</v>
      </c>
      <c r="W76" s="36">
        <f>SUMIFS(СВЦЭМ!$C$39:$C$782,СВЦЭМ!$A$39:$A$782,$A76,СВЦЭМ!$B$39:$B$782,W$47)+'СЕТ СН'!$G$9+СВЦЭМ!$D$10+'СЕТ СН'!$G$6-'СЕТ СН'!$G$19</f>
        <v>1824.4955703500002</v>
      </c>
      <c r="X76" s="36">
        <f>SUMIFS(СВЦЭМ!$C$39:$C$782,СВЦЭМ!$A$39:$A$782,$A76,СВЦЭМ!$B$39:$B$782,X$47)+'СЕТ СН'!$G$9+СВЦЭМ!$D$10+'СЕТ СН'!$G$6-'СЕТ СН'!$G$19</f>
        <v>1821.0968286300001</v>
      </c>
      <c r="Y76" s="36">
        <f>SUMIFS(СВЦЭМ!$C$39:$C$782,СВЦЭМ!$A$39:$A$782,$A76,СВЦЭМ!$B$39:$B$782,Y$47)+'СЕТ СН'!$G$9+СВЦЭМ!$D$10+'СЕТ СН'!$G$6-'СЕТ СН'!$G$19</f>
        <v>1861.0615828700002</v>
      </c>
    </row>
    <row r="77" spans="1:27" ht="15.75" x14ac:dyDescent="0.2">
      <c r="A77" s="35">
        <f t="shared" si="1"/>
        <v>44591</v>
      </c>
      <c r="B77" s="36">
        <f>SUMIFS(СВЦЭМ!$C$39:$C$782,СВЦЭМ!$A$39:$A$782,$A77,СВЦЭМ!$B$39:$B$782,B$47)+'СЕТ СН'!$G$9+СВЦЭМ!$D$10+'СЕТ СН'!$G$6-'СЕТ СН'!$G$19</f>
        <v>1906.4775079600001</v>
      </c>
      <c r="C77" s="36">
        <f>SUMIFS(СВЦЭМ!$C$39:$C$782,СВЦЭМ!$A$39:$A$782,$A77,СВЦЭМ!$B$39:$B$782,C$47)+'СЕТ СН'!$G$9+СВЦЭМ!$D$10+'СЕТ СН'!$G$6-'СЕТ СН'!$G$19</f>
        <v>1918.2500365600001</v>
      </c>
      <c r="D77" s="36">
        <f>SUMIFS(СВЦЭМ!$C$39:$C$782,СВЦЭМ!$A$39:$A$782,$A77,СВЦЭМ!$B$39:$B$782,D$47)+'СЕТ СН'!$G$9+СВЦЭМ!$D$10+'СЕТ СН'!$G$6-'СЕТ СН'!$G$19</f>
        <v>1940.5208806700002</v>
      </c>
      <c r="E77" s="36">
        <f>SUMIFS(СВЦЭМ!$C$39:$C$782,СВЦЭМ!$A$39:$A$782,$A77,СВЦЭМ!$B$39:$B$782,E$47)+'СЕТ СН'!$G$9+СВЦЭМ!$D$10+'СЕТ СН'!$G$6-'СЕТ СН'!$G$19</f>
        <v>1942.7742512000002</v>
      </c>
      <c r="F77" s="36">
        <f>SUMIFS(СВЦЭМ!$C$39:$C$782,СВЦЭМ!$A$39:$A$782,$A77,СВЦЭМ!$B$39:$B$782,F$47)+'СЕТ СН'!$G$9+СВЦЭМ!$D$10+'СЕТ СН'!$G$6-'СЕТ СН'!$G$19</f>
        <v>1939.8382548200002</v>
      </c>
      <c r="G77" s="36">
        <f>SUMIFS(СВЦЭМ!$C$39:$C$782,СВЦЭМ!$A$39:$A$782,$A77,СВЦЭМ!$B$39:$B$782,G$47)+'СЕТ СН'!$G$9+СВЦЭМ!$D$10+'СЕТ СН'!$G$6-'СЕТ СН'!$G$19</f>
        <v>1898.1752860800002</v>
      </c>
      <c r="H77" s="36">
        <f>SUMIFS(СВЦЭМ!$C$39:$C$782,СВЦЭМ!$A$39:$A$782,$A77,СВЦЭМ!$B$39:$B$782,H$47)+'СЕТ СН'!$G$9+СВЦЭМ!$D$10+'СЕТ СН'!$G$6-'СЕТ СН'!$G$19</f>
        <v>1895.8223294400002</v>
      </c>
      <c r="I77" s="36">
        <f>SUMIFS(СВЦЭМ!$C$39:$C$782,СВЦЭМ!$A$39:$A$782,$A77,СВЦЭМ!$B$39:$B$782,I$47)+'СЕТ СН'!$G$9+СВЦЭМ!$D$10+'СЕТ СН'!$G$6-'СЕТ СН'!$G$19</f>
        <v>1852.77455048</v>
      </c>
      <c r="J77" s="36">
        <f>SUMIFS(СВЦЭМ!$C$39:$C$782,СВЦЭМ!$A$39:$A$782,$A77,СВЦЭМ!$B$39:$B$782,J$47)+'СЕТ СН'!$G$9+СВЦЭМ!$D$10+'СЕТ СН'!$G$6-'СЕТ СН'!$G$19</f>
        <v>1821.0065180700001</v>
      </c>
      <c r="K77" s="36">
        <f>SUMIFS(СВЦЭМ!$C$39:$C$782,СВЦЭМ!$A$39:$A$782,$A77,СВЦЭМ!$B$39:$B$782,K$47)+'СЕТ СН'!$G$9+СВЦЭМ!$D$10+'СЕТ СН'!$G$6-'СЕТ СН'!$G$19</f>
        <v>1816.9852753600001</v>
      </c>
      <c r="L77" s="36">
        <f>SUMIFS(СВЦЭМ!$C$39:$C$782,СВЦЭМ!$A$39:$A$782,$A77,СВЦЭМ!$B$39:$B$782,L$47)+'СЕТ СН'!$G$9+СВЦЭМ!$D$10+'СЕТ СН'!$G$6-'СЕТ СН'!$G$19</f>
        <v>1812.5177765500002</v>
      </c>
      <c r="M77" s="36">
        <f>SUMIFS(СВЦЭМ!$C$39:$C$782,СВЦЭМ!$A$39:$A$782,$A77,СВЦЭМ!$B$39:$B$782,M$47)+'СЕТ СН'!$G$9+СВЦЭМ!$D$10+'СЕТ СН'!$G$6-'СЕТ СН'!$G$19</f>
        <v>1802.93223403</v>
      </c>
      <c r="N77" s="36">
        <f>SUMIFS(СВЦЭМ!$C$39:$C$782,СВЦЭМ!$A$39:$A$782,$A77,СВЦЭМ!$B$39:$B$782,N$47)+'СЕТ СН'!$G$9+СВЦЭМ!$D$10+'СЕТ СН'!$G$6-'СЕТ СН'!$G$19</f>
        <v>1821.6884273200001</v>
      </c>
      <c r="O77" s="36">
        <f>SUMIFS(СВЦЭМ!$C$39:$C$782,СВЦЭМ!$A$39:$A$782,$A77,СВЦЭМ!$B$39:$B$782,O$47)+'СЕТ СН'!$G$9+СВЦЭМ!$D$10+'СЕТ СН'!$G$6-'СЕТ СН'!$G$19</f>
        <v>1858.4574973200001</v>
      </c>
      <c r="P77" s="36">
        <f>SUMIFS(СВЦЭМ!$C$39:$C$782,СВЦЭМ!$A$39:$A$782,$A77,СВЦЭМ!$B$39:$B$782,P$47)+'СЕТ СН'!$G$9+СВЦЭМ!$D$10+'СЕТ СН'!$G$6-'СЕТ СН'!$G$19</f>
        <v>1868.3277546500001</v>
      </c>
      <c r="Q77" s="36">
        <f>SUMIFS(СВЦЭМ!$C$39:$C$782,СВЦЭМ!$A$39:$A$782,$A77,СВЦЭМ!$B$39:$B$782,Q$47)+'СЕТ СН'!$G$9+СВЦЭМ!$D$10+'СЕТ СН'!$G$6-'СЕТ СН'!$G$19</f>
        <v>1865.19975178</v>
      </c>
      <c r="R77" s="36">
        <f>SUMIFS(СВЦЭМ!$C$39:$C$782,СВЦЭМ!$A$39:$A$782,$A77,СВЦЭМ!$B$39:$B$782,R$47)+'СЕТ СН'!$G$9+СВЦЭМ!$D$10+'СЕТ СН'!$G$6-'СЕТ СН'!$G$19</f>
        <v>1827.3338457300001</v>
      </c>
      <c r="S77" s="36">
        <f>SUMIFS(СВЦЭМ!$C$39:$C$782,СВЦЭМ!$A$39:$A$782,$A77,СВЦЭМ!$B$39:$B$782,S$47)+'СЕТ СН'!$G$9+СВЦЭМ!$D$10+'СЕТ СН'!$G$6-'СЕТ СН'!$G$19</f>
        <v>1801.8511978600002</v>
      </c>
      <c r="T77" s="36">
        <f>SUMIFS(СВЦЭМ!$C$39:$C$782,СВЦЭМ!$A$39:$A$782,$A77,СВЦЭМ!$B$39:$B$782,T$47)+'СЕТ СН'!$G$9+СВЦЭМ!$D$10+'СЕТ СН'!$G$6-'СЕТ СН'!$G$19</f>
        <v>1777.85214236</v>
      </c>
      <c r="U77" s="36">
        <f>SUMIFS(СВЦЭМ!$C$39:$C$782,СВЦЭМ!$A$39:$A$782,$A77,СВЦЭМ!$B$39:$B$782,U$47)+'СЕТ СН'!$G$9+СВЦЭМ!$D$10+'СЕТ СН'!$G$6-'СЕТ СН'!$G$19</f>
        <v>1832.6315764400001</v>
      </c>
      <c r="V77" s="36">
        <f>SUMIFS(СВЦЭМ!$C$39:$C$782,СВЦЭМ!$A$39:$A$782,$A77,СВЦЭМ!$B$39:$B$782,V$47)+'СЕТ СН'!$G$9+СВЦЭМ!$D$10+'СЕТ СН'!$G$6-'СЕТ СН'!$G$19</f>
        <v>1847.9519496900002</v>
      </c>
      <c r="W77" s="36">
        <f>SUMIFS(СВЦЭМ!$C$39:$C$782,СВЦЭМ!$A$39:$A$782,$A77,СВЦЭМ!$B$39:$B$782,W$47)+'СЕТ СН'!$G$9+СВЦЭМ!$D$10+'СЕТ СН'!$G$6-'СЕТ СН'!$G$19</f>
        <v>1865.9815795000002</v>
      </c>
      <c r="X77" s="36">
        <f>SUMIFS(СВЦЭМ!$C$39:$C$782,СВЦЭМ!$A$39:$A$782,$A77,СВЦЭМ!$B$39:$B$782,X$47)+'СЕТ СН'!$G$9+СВЦЭМ!$D$10+'СЕТ СН'!$G$6-'СЕТ СН'!$G$19</f>
        <v>1858.2953183400002</v>
      </c>
      <c r="Y77" s="36">
        <f>SUMIFS(СВЦЭМ!$C$39:$C$782,СВЦЭМ!$A$39:$A$782,$A77,СВЦЭМ!$B$39:$B$782,Y$47)+'СЕТ СН'!$G$9+СВЦЭМ!$D$10+'СЕТ СН'!$G$6-'СЕТ СН'!$G$19</f>
        <v>1905.4671524900002</v>
      </c>
      <c r="AA77" s="37"/>
    </row>
    <row r="78" spans="1:27" ht="15.75" x14ac:dyDescent="0.2">
      <c r="A78" s="35">
        <f t="shared" si="1"/>
        <v>44592</v>
      </c>
      <c r="B78" s="36">
        <f>SUMIFS(СВЦЭМ!$C$39:$C$782,СВЦЭМ!$A$39:$A$782,$A78,СВЦЭМ!$B$39:$B$782,B$47)+'СЕТ СН'!$G$9+СВЦЭМ!$D$10+'СЕТ СН'!$G$6-'СЕТ СН'!$G$19</f>
        <v>1889.6829037500002</v>
      </c>
      <c r="C78" s="36">
        <f>SUMIFS(СВЦЭМ!$C$39:$C$782,СВЦЭМ!$A$39:$A$782,$A78,СВЦЭМ!$B$39:$B$782,C$47)+'СЕТ СН'!$G$9+СВЦЭМ!$D$10+'СЕТ СН'!$G$6-'СЕТ СН'!$G$19</f>
        <v>1910.7972427200002</v>
      </c>
      <c r="D78" s="36">
        <f>SUMIFS(СВЦЭМ!$C$39:$C$782,СВЦЭМ!$A$39:$A$782,$A78,СВЦЭМ!$B$39:$B$782,D$47)+'СЕТ СН'!$G$9+СВЦЭМ!$D$10+'СЕТ СН'!$G$6-'СЕТ СН'!$G$19</f>
        <v>1934.3934817700001</v>
      </c>
      <c r="E78" s="36">
        <f>SUMIFS(СВЦЭМ!$C$39:$C$782,СВЦЭМ!$A$39:$A$782,$A78,СВЦЭМ!$B$39:$B$782,E$47)+'СЕТ СН'!$G$9+СВЦЭМ!$D$10+'СЕТ СН'!$G$6-'СЕТ СН'!$G$19</f>
        <v>1935.4313189100001</v>
      </c>
      <c r="F78" s="36">
        <f>SUMIFS(СВЦЭМ!$C$39:$C$782,СВЦЭМ!$A$39:$A$782,$A78,СВЦЭМ!$B$39:$B$782,F$47)+'СЕТ СН'!$G$9+СВЦЭМ!$D$10+'СЕТ СН'!$G$6-'СЕТ СН'!$G$19</f>
        <v>1913.6320700900001</v>
      </c>
      <c r="G78" s="36">
        <f>SUMIFS(СВЦЭМ!$C$39:$C$782,СВЦЭМ!$A$39:$A$782,$A78,СВЦЭМ!$B$39:$B$782,G$47)+'СЕТ СН'!$G$9+СВЦЭМ!$D$10+'СЕТ СН'!$G$6-'СЕТ СН'!$G$19</f>
        <v>1884.58269053</v>
      </c>
      <c r="H78" s="36">
        <f>SUMIFS(СВЦЭМ!$C$39:$C$782,СВЦЭМ!$A$39:$A$782,$A78,СВЦЭМ!$B$39:$B$782,H$47)+'СЕТ СН'!$G$9+СВЦЭМ!$D$10+'СЕТ СН'!$G$6-'СЕТ СН'!$G$19</f>
        <v>1868.6165222700001</v>
      </c>
      <c r="I78" s="36">
        <f>SUMIFS(СВЦЭМ!$C$39:$C$782,СВЦЭМ!$A$39:$A$782,$A78,СВЦЭМ!$B$39:$B$782,I$47)+'СЕТ СН'!$G$9+СВЦЭМ!$D$10+'СЕТ СН'!$G$6-'СЕТ СН'!$G$19</f>
        <v>1827.0163343400002</v>
      </c>
      <c r="J78" s="36">
        <f>SUMIFS(СВЦЭМ!$C$39:$C$782,СВЦЭМ!$A$39:$A$782,$A78,СВЦЭМ!$B$39:$B$782,J$47)+'СЕТ СН'!$G$9+СВЦЭМ!$D$10+'СЕТ СН'!$G$6-'СЕТ СН'!$G$19</f>
        <v>1828.2978513300002</v>
      </c>
      <c r="K78" s="36">
        <f>SUMIFS(СВЦЭМ!$C$39:$C$782,СВЦЭМ!$A$39:$A$782,$A78,СВЦЭМ!$B$39:$B$782,K$47)+'СЕТ СН'!$G$9+СВЦЭМ!$D$10+'СЕТ СН'!$G$6-'СЕТ СН'!$G$19</f>
        <v>1836.6417428300001</v>
      </c>
      <c r="L78" s="36">
        <f>SUMIFS(СВЦЭМ!$C$39:$C$782,СВЦЭМ!$A$39:$A$782,$A78,СВЦЭМ!$B$39:$B$782,L$47)+'СЕТ СН'!$G$9+СВЦЭМ!$D$10+'СЕТ СН'!$G$6-'СЕТ СН'!$G$19</f>
        <v>1841.7120572600002</v>
      </c>
      <c r="M78" s="36">
        <f>SUMIFS(СВЦЭМ!$C$39:$C$782,СВЦЭМ!$A$39:$A$782,$A78,СВЦЭМ!$B$39:$B$782,M$47)+'СЕТ СН'!$G$9+СВЦЭМ!$D$10+'СЕТ СН'!$G$6-'СЕТ СН'!$G$19</f>
        <v>1827.5062892600001</v>
      </c>
      <c r="N78" s="36">
        <f>SUMIFS(СВЦЭМ!$C$39:$C$782,СВЦЭМ!$A$39:$A$782,$A78,СВЦЭМ!$B$39:$B$782,N$47)+'СЕТ СН'!$G$9+СВЦЭМ!$D$10+'СЕТ СН'!$G$6-'СЕТ СН'!$G$19</f>
        <v>1848.3069337600002</v>
      </c>
      <c r="O78" s="36">
        <f>SUMIFS(СВЦЭМ!$C$39:$C$782,СВЦЭМ!$A$39:$A$782,$A78,СВЦЭМ!$B$39:$B$782,O$47)+'СЕТ СН'!$G$9+СВЦЭМ!$D$10+'СЕТ СН'!$G$6-'СЕТ СН'!$G$19</f>
        <v>1895.21915173</v>
      </c>
      <c r="P78" s="36">
        <f>SUMIFS(СВЦЭМ!$C$39:$C$782,СВЦЭМ!$A$39:$A$782,$A78,СВЦЭМ!$B$39:$B$782,P$47)+'СЕТ СН'!$G$9+СВЦЭМ!$D$10+'СЕТ СН'!$G$6-'СЕТ СН'!$G$19</f>
        <v>1898.5485585600002</v>
      </c>
      <c r="Q78" s="36">
        <f>SUMIFS(СВЦЭМ!$C$39:$C$782,СВЦЭМ!$A$39:$A$782,$A78,СВЦЭМ!$B$39:$B$782,Q$47)+'СЕТ СН'!$G$9+СВЦЭМ!$D$10+'СЕТ СН'!$G$6-'СЕТ СН'!$G$19</f>
        <v>1887.3876392900002</v>
      </c>
      <c r="R78" s="36">
        <f>SUMIFS(СВЦЭМ!$C$39:$C$782,СВЦЭМ!$A$39:$A$782,$A78,СВЦЭМ!$B$39:$B$782,R$47)+'СЕТ СН'!$G$9+СВЦЭМ!$D$10+'СЕТ СН'!$G$6-'СЕТ СН'!$G$19</f>
        <v>1863.2645382500002</v>
      </c>
      <c r="S78" s="36">
        <f>SUMIFS(СВЦЭМ!$C$39:$C$782,СВЦЭМ!$A$39:$A$782,$A78,СВЦЭМ!$B$39:$B$782,S$47)+'СЕТ СН'!$G$9+СВЦЭМ!$D$10+'СЕТ СН'!$G$6-'СЕТ СН'!$G$19</f>
        <v>1839.3313221100002</v>
      </c>
      <c r="T78" s="36">
        <f>SUMIFS(СВЦЭМ!$C$39:$C$782,СВЦЭМ!$A$39:$A$782,$A78,СВЦЭМ!$B$39:$B$782,T$47)+'СЕТ СН'!$G$9+СВЦЭМ!$D$10+'СЕТ СН'!$G$6-'СЕТ СН'!$G$19</f>
        <v>1830.9474768300001</v>
      </c>
      <c r="U78" s="36">
        <f>SUMIFS(СВЦЭМ!$C$39:$C$782,СВЦЭМ!$A$39:$A$782,$A78,СВЦЭМ!$B$39:$B$782,U$47)+'СЕТ СН'!$G$9+СВЦЭМ!$D$10+'СЕТ СН'!$G$6-'СЕТ СН'!$G$19</f>
        <v>1828.8918826300001</v>
      </c>
      <c r="V78" s="36">
        <f>SUMIFS(СВЦЭМ!$C$39:$C$782,СВЦЭМ!$A$39:$A$782,$A78,СВЦЭМ!$B$39:$B$782,V$47)+'СЕТ СН'!$G$9+СВЦЭМ!$D$10+'СЕТ СН'!$G$6-'СЕТ СН'!$G$19</f>
        <v>1848.4060546600001</v>
      </c>
      <c r="W78" s="36">
        <f>SUMIFS(СВЦЭМ!$C$39:$C$782,СВЦЭМ!$A$39:$A$782,$A78,СВЦЭМ!$B$39:$B$782,W$47)+'СЕТ СН'!$G$9+СВЦЭМ!$D$10+'СЕТ СН'!$G$6-'СЕТ СН'!$G$19</f>
        <v>1852.6562844900002</v>
      </c>
      <c r="X78" s="36">
        <f>SUMIFS(СВЦЭМ!$C$39:$C$782,СВЦЭМ!$A$39:$A$782,$A78,СВЦЭМ!$B$39:$B$782,X$47)+'СЕТ СН'!$G$9+СВЦЭМ!$D$10+'СЕТ СН'!$G$6-'СЕТ СН'!$G$19</f>
        <v>1862.0846604500002</v>
      </c>
      <c r="Y78" s="36">
        <f>SUMIFS(СВЦЭМ!$C$39:$C$782,СВЦЭМ!$A$39:$A$782,$A78,СВЦЭМ!$B$39:$B$782,Y$47)+'СЕТ СН'!$G$9+СВЦЭМ!$D$10+'СЕТ СН'!$G$6-'СЕТ СН'!$G$19</f>
        <v>1916.3096162900001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СН'!$H$9+СВЦЭМ!$D$10+'СЕТ СН'!$H$6-'СЕТ СН'!$H$19</f>
        <v>1672.3788834500001</v>
      </c>
      <c r="C84" s="36">
        <f>SUMIFS(СВЦЭМ!$C$39:$C$782,СВЦЭМ!$A$39:$A$782,$A84,СВЦЭМ!$B$39:$B$782,C$83)+'СЕТ СН'!$H$9+СВЦЭМ!$D$10+'СЕТ СН'!$H$6-'СЕТ СН'!$H$19</f>
        <v>1679.4508187700001</v>
      </c>
      <c r="D84" s="36">
        <f>SUMIFS(СВЦЭМ!$C$39:$C$782,СВЦЭМ!$A$39:$A$782,$A84,СВЦЭМ!$B$39:$B$782,D$83)+'СЕТ СН'!$H$9+СВЦЭМ!$D$10+'СЕТ СН'!$H$6-'СЕТ СН'!$H$19</f>
        <v>1700.26446521</v>
      </c>
      <c r="E84" s="36">
        <f>SUMIFS(СВЦЭМ!$C$39:$C$782,СВЦЭМ!$A$39:$A$782,$A84,СВЦЭМ!$B$39:$B$782,E$83)+'СЕТ СН'!$H$9+СВЦЭМ!$D$10+'СЕТ СН'!$H$6-'СЕТ СН'!$H$19</f>
        <v>1705.1752911000001</v>
      </c>
      <c r="F84" s="36">
        <f>SUMIFS(СВЦЭМ!$C$39:$C$782,СВЦЭМ!$A$39:$A$782,$A84,СВЦЭМ!$B$39:$B$782,F$83)+'СЕТ СН'!$H$9+СВЦЭМ!$D$10+'СЕТ СН'!$H$6-'СЕТ СН'!$H$19</f>
        <v>1714.9062471499999</v>
      </c>
      <c r="G84" s="36">
        <f>SUMIFS(СВЦЭМ!$C$39:$C$782,СВЦЭМ!$A$39:$A$782,$A84,СВЦЭМ!$B$39:$B$782,G$83)+'СЕТ СН'!$H$9+СВЦЭМ!$D$10+'СЕТ СН'!$H$6-'СЕТ СН'!$H$19</f>
        <v>1714.1978727400001</v>
      </c>
      <c r="H84" s="36">
        <f>SUMIFS(СВЦЭМ!$C$39:$C$782,СВЦЭМ!$A$39:$A$782,$A84,СВЦЭМ!$B$39:$B$782,H$83)+'СЕТ СН'!$H$9+СВЦЭМ!$D$10+'СЕТ СН'!$H$6-'СЕТ СН'!$H$19</f>
        <v>1687.1617891400001</v>
      </c>
      <c r="I84" s="36">
        <f>SUMIFS(СВЦЭМ!$C$39:$C$782,СВЦЭМ!$A$39:$A$782,$A84,СВЦЭМ!$B$39:$B$782,I$83)+'СЕТ СН'!$H$9+СВЦЭМ!$D$10+'СЕТ СН'!$H$6-'СЕТ СН'!$H$19</f>
        <v>1699.0169750800001</v>
      </c>
      <c r="J84" s="36">
        <f>SUMIFS(СВЦЭМ!$C$39:$C$782,СВЦЭМ!$A$39:$A$782,$A84,СВЦЭМ!$B$39:$B$782,J$83)+'СЕТ СН'!$H$9+СВЦЭМ!$D$10+'СЕТ СН'!$H$6-'СЕТ СН'!$H$19</f>
        <v>1692.04305292</v>
      </c>
      <c r="K84" s="36">
        <f>SUMIFS(СВЦЭМ!$C$39:$C$782,СВЦЭМ!$A$39:$A$782,$A84,СВЦЭМ!$B$39:$B$782,K$83)+'СЕТ СН'!$H$9+СВЦЭМ!$D$10+'СЕТ СН'!$H$6-'СЕТ СН'!$H$19</f>
        <v>1661.9082798100001</v>
      </c>
      <c r="L84" s="36">
        <f>SUMIFS(СВЦЭМ!$C$39:$C$782,СВЦЭМ!$A$39:$A$782,$A84,СВЦЭМ!$B$39:$B$782,L$83)+'СЕТ СН'!$H$9+СВЦЭМ!$D$10+'СЕТ СН'!$H$6-'СЕТ СН'!$H$19</f>
        <v>1647.2795005400001</v>
      </c>
      <c r="M84" s="36">
        <f>SUMIFS(СВЦЭМ!$C$39:$C$782,СВЦЭМ!$A$39:$A$782,$A84,СВЦЭМ!$B$39:$B$782,M$83)+'СЕТ СН'!$H$9+СВЦЭМ!$D$10+'СЕТ СН'!$H$6-'СЕТ СН'!$H$19</f>
        <v>1614.61046674</v>
      </c>
      <c r="N84" s="36">
        <f>SUMIFS(СВЦЭМ!$C$39:$C$782,СВЦЭМ!$A$39:$A$782,$A84,СВЦЭМ!$B$39:$B$782,N$83)+'СЕТ СН'!$H$9+СВЦЭМ!$D$10+'СЕТ СН'!$H$6-'СЕТ СН'!$H$19</f>
        <v>1615.44175268</v>
      </c>
      <c r="O84" s="36">
        <f>SUMIFS(СВЦЭМ!$C$39:$C$782,СВЦЭМ!$A$39:$A$782,$A84,СВЦЭМ!$B$39:$B$782,O$83)+'СЕТ СН'!$H$9+СВЦЭМ!$D$10+'СЕТ СН'!$H$6-'СЕТ СН'!$H$19</f>
        <v>1648.6544126700001</v>
      </c>
      <c r="P84" s="36">
        <f>SUMIFS(СВЦЭМ!$C$39:$C$782,СВЦЭМ!$A$39:$A$782,$A84,СВЦЭМ!$B$39:$B$782,P$83)+'СЕТ СН'!$H$9+СВЦЭМ!$D$10+'СЕТ СН'!$H$6-'СЕТ СН'!$H$19</f>
        <v>1669.44983843</v>
      </c>
      <c r="Q84" s="36">
        <f>SUMIFS(СВЦЭМ!$C$39:$C$782,СВЦЭМ!$A$39:$A$782,$A84,СВЦЭМ!$B$39:$B$782,Q$83)+'СЕТ СН'!$H$9+СВЦЭМ!$D$10+'СЕТ СН'!$H$6-'СЕТ СН'!$H$19</f>
        <v>1669.8344602</v>
      </c>
      <c r="R84" s="36">
        <f>SUMIFS(СВЦЭМ!$C$39:$C$782,СВЦЭМ!$A$39:$A$782,$A84,СВЦЭМ!$B$39:$B$782,R$83)+'СЕТ СН'!$H$9+СВЦЭМ!$D$10+'СЕТ СН'!$H$6-'СЕТ СН'!$H$19</f>
        <v>1620.3147749100001</v>
      </c>
      <c r="S84" s="36">
        <f>SUMIFS(СВЦЭМ!$C$39:$C$782,СВЦЭМ!$A$39:$A$782,$A84,СВЦЭМ!$B$39:$B$782,S$83)+'СЕТ СН'!$H$9+СВЦЭМ!$D$10+'СЕТ СН'!$H$6-'СЕТ СН'!$H$19</f>
        <v>1594.4552638800001</v>
      </c>
      <c r="T84" s="36">
        <f>SUMIFS(СВЦЭМ!$C$39:$C$782,СВЦЭМ!$A$39:$A$782,$A84,СВЦЭМ!$B$39:$B$782,T$83)+'СЕТ СН'!$H$9+СВЦЭМ!$D$10+'СЕТ СН'!$H$6-'СЕТ СН'!$H$19</f>
        <v>1603.0307242599999</v>
      </c>
      <c r="U84" s="36">
        <f>SUMIFS(СВЦЭМ!$C$39:$C$782,СВЦЭМ!$A$39:$A$782,$A84,СВЦЭМ!$B$39:$B$782,U$83)+'СЕТ СН'!$H$9+СВЦЭМ!$D$10+'СЕТ СН'!$H$6-'СЕТ СН'!$H$19</f>
        <v>1596.1233577400001</v>
      </c>
      <c r="V84" s="36">
        <f>SUMIFS(СВЦЭМ!$C$39:$C$782,СВЦЭМ!$A$39:$A$782,$A84,СВЦЭМ!$B$39:$B$782,V$83)+'СЕТ СН'!$H$9+СВЦЭМ!$D$10+'СЕТ СН'!$H$6-'СЕТ СН'!$H$19</f>
        <v>1602.2697911400001</v>
      </c>
      <c r="W84" s="36">
        <f>SUMIFS(СВЦЭМ!$C$39:$C$782,СВЦЭМ!$A$39:$A$782,$A84,СВЦЭМ!$B$39:$B$782,W$83)+'СЕТ СН'!$H$9+СВЦЭМ!$D$10+'СЕТ СН'!$H$6-'СЕТ СН'!$H$19</f>
        <v>1629.1627518800001</v>
      </c>
      <c r="X84" s="36">
        <f>SUMIFS(СВЦЭМ!$C$39:$C$782,СВЦЭМ!$A$39:$A$782,$A84,СВЦЭМ!$B$39:$B$782,X$83)+'СЕТ СН'!$H$9+СВЦЭМ!$D$10+'СЕТ СН'!$H$6-'СЕТ СН'!$H$19</f>
        <v>1641.56869712</v>
      </c>
      <c r="Y84" s="36">
        <f>SUMIFS(СВЦЭМ!$C$39:$C$782,СВЦЭМ!$A$39:$A$782,$A84,СВЦЭМ!$B$39:$B$782,Y$83)+'СЕТ СН'!$H$9+СВЦЭМ!$D$10+'СЕТ СН'!$H$6-'СЕТ СН'!$H$19</f>
        <v>1657.65314208</v>
      </c>
    </row>
    <row r="85" spans="1:25" ht="15.75" x14ac:dyDescent="0.2">
      <c r="A85" s="35">
        <f>A84+1</f>
        <v>44563</v>
      </c>
      <c r="B85" s="36">
        <f>SUMIFS(СВЦЭМ!$C$39:$C$782,СВЦЭМ!$A$39:$A$782,$A85,СВЦЭМ!$B$39:$B$782,B$83)+'СЕТ СН'!$H$9+СВЦЭМ!$D$10+'СЕТ СН'!$H$6-'СЕТ СН'!$H$19</f>
        <v>1641.18459957</v>
      </c>
      <c r="C85" s="36">
        <f>SUMIFS(СВЦЭМ!$C$39:$C$782,СВЦЭМ!$A$39:$A$782,$A85,СВЦЭМ!$B$39:$B$782,C$83)+'СЕТ СН'!$H$9+СВЦЭМ!$D$10+'СЕТ СН'!$H$6-'СЕТ СН'!$H$19</f>
        <v>1637.93873749</v>
      </c>
      <c r="D85" s="36">
        <f>SUMIFS(СВЦЭМ!$C$39:$C$782,СВЦЭМ!$A$39:$A$782,$A85,СВЦЭМ!$B$39:$B$782,D$83)+'СЕТ СН'!$H$9+СВЦЭМ!$D$10+'СЕТ СН'!$H$6-'СЕТ СН'!$H$19</f>
        <v>1670.7634255400001</v>
      </c>
      <c r="E85" s="36">
        <f>SUMIFS(СВЦЭМ!$C$39:$C$782,СВЦЭМ!$A$39:$A$782,$A85,СВЦЭМ!$B$39:$B$782,E$83)+'СЕТ СН'!$H$9+СВЦЭМ!$D$10+'СЕТ СН'!$H$6-'СЕТ СН'!$H$19</f>
        <v>1675.5338761600001</v>
      </c>
      <c r="F85" s="36">
        <f>SUMIFS(СВЦЭМ!$C$39:$C$782,СВЦЭМ!$A$39:$A$782,$A85,СВЦЭМ!$B$39:$B$782,F$83)+'СЕТ СН'!$H$9+СВЦЭМ!$D$10+'СЕТ СН'!$H$6-'СЕТ СН'!$H$19</f>
        <v>1668.3458894299999</v>
      </c>
      <c r="G85" s="36">
        <f>SUMIFS(СВЦЭМ!$C$39:$C$782,СВЦЭМ!$A$39:$A$782,$A85,СВЦЭМ!$B$39:$B$782,G$83)+'СЕТ СН'!$H$9+СВЦЭМ!$D$10+'СЕТ СН'!$H$6-'СЕТ СН'!$H$19</f>
        <v>1665.7933347200001</v>
      </c>
      <c r="H85" s="36">
        <f>SUMIFS(СВЦЭМ!$C$39:$C$782,СВЦЭМ!$A$39:$A$782,$A85,СВЦЭМ!$B$39:$B$782,H$83)+'СЕТ СН'!$H$9+СВЦЭМ!$D$10+'СЕТ СН'!$H$6-'СЕТ СН'!$H$19</f>
        <v>1649.27422897</v>
      </c>
      <c r="I85" s="36">
        <f>SUMIFS(СВЦЭМ!$C$39:$C$782,СВЦЭМ!$A$39:$A$782,$A85,СВЦЭМ!$B$39:$B$782,I$83)+'СЕТ СН'!$H$9+СВЦЭМ!$D$10+'СЕТ СН'!$H$6-'СЕТ СН'!$H$19</f>
        <v>1673.95093324</v>
      </c>
      <c r="J85" s="36">
        <f>SUMIFS(СВЦЭМ!$C$39:$C$782,СВЦЭМ!$A$39:$A$782,$A85,СВЦЭМ!$B$39:$B$782,J$83)+'СЕТ СН'!$H$9+СВЦЭМ!$D$10+'СЕТ СН'!$H$6-'СЕТ СН'!$H$19</f>
        <v>1657.9116492400001</v>
      </c>
      <c r="K85" s="36">
        <f>SUMIFS(СВЦЭМ!$C$39:$C$782,СВЦЭМ!$A$39:$A$782,$A85,СВЦЭМ!$B$39:$B$782,K$83)+'СЕТ СН'!$H$9+СВЦЭМ!$D$10+'СЕТ СН'!$H$6-'СЕТ СН'!$H$19</f>
        <v>1630.30670919</v>
      </c>
      <c r="L85" s="36">
        <f>SUMIFS(СВЦЭМ!$C$39:$C$782,СВЦЭМ!$A$39:$A$782,$A85,СВЦЭМ!$B$39:$B$782,L$83)+'СЕТ СН'!$H$9+СВЦЭМ!$D$10+'СЕТ СН'!$H$6-'СЕТ СН'!$H$19</f>
        <v>1624.79281672</v>
      </c>
      <c r="M85" s="36">
        <f>SUMIFS(СВЦЭМ!$C$39:$C$782,СВЦЭМ!$A$39:$A$782,$A85,СВЦЭМ!$B$39:$B$782,M$83)+'СЕТ СН'!$H$9+СВЦЭМ!$D$10+'СЕТ СН'!$H$6-'СЕТ СН'!$H$19</f>
        <v>1639.8309600499999</v>
      </c>
      <c r="N85" s="36">
        <f>SUMIFS(СВЦЭМ!$C$39:$C$782,СВЦЭМ!$A$39:$A$782,$A85,СВЦЭМ!$B$39:$B$782,N$83)+'СЕТ СН'!$H$9+СВЦЭМ!$D$10+'СЕТ СН'!$H$6-'СЕТ СН'!$H$19</f>
        <v>1652.52162363</v>
      </c>
      <c r="O85" s="36">
        <f>SUMIFS(СВЦЭМ!$C$39:$C$782,СВЦЭМ!$A$39:$A$782,$A85,СВЦЭМ!$B$39:$B$782,O$83)+'СЕТ СН'!$H$9+СВЦЭМ!$D$10+'СЕТ СН'!$H$6-'СЕТ СН'!$H$19</f>
        <v>1652.7597042699999</v>
      </c>
      <c r="P85" s="36">
        <f>SUMIFS(СВЦЭМ!$C$39:$C$782,СВЦЭМ!$A$39:$A$782,$A85,СВЦЭМ!$B$39:$B$782,P$83)+'СЕТ СН'!$H$9+СВЦЭМ!$D$10+'СЕТ СН'!$H$6-'СЕТ СН'!$H$19</f>
        <v>1654.8239143000001</v>
      </c>
      <c r="Q85" s="36">
        <f>SUMIFS(СВЦЭМ!$C$39:$C$782,СВЦЭМ!$A$39:$A$782,$A85,СВЦЭМ!$B$39:$B$782,Q$83)+'СЕТ СН'!$H$9+СВЦЭМ!$D$10+'СЕТ СН'!$H$6-'СЕТ СН'!$H$19</f>
        <v>1646.07373226</v>
      </c>
      <c r="R85" s="36">
        <f>SUMIFS(СВЦЭМ!$C$39:$C$782,СВЦЭМ!$A$39:$A$782,$A85,СВЦЭМ!$B$39:$B$782,R$83)+'СЕТ СН'!$H$9+СВЦЭМ!$D$10+'СЕТ СН'!$H$6-'СЕТ СН'!$H$19</f>
        <v>1629.9829720800001</v>
      </c>
      <c r="S85" s="36">
        <f>SUMIFS(СВЦЭМ!$C$39:$C$782,СВЦЭМ!$A$39:$A$782,$A85,СВЦЭМ!$B$39:$B$782,S$83)+'СЕТ СН'!$H$9+СВЦЭМ!$D$10+'СЕТ СН'!$H$6-'СЕТ СН'!$H$19</f>
        <v>1615.6938488200001</v>
      </c>
      <c r="T85" s="36">
        <f>SUMIFS(СВЦЭМ!$C$39:$C$782,СВЦЭМ!$A$39:$A$782,$A85,СВЦЭМ!$B$39:$B$782,T$83)+'СЕТ СН'!$H$9+СВЦЭМ!$D$10+'СЕТ СН'!$H$6-'СЕТ СН'!$H$19</f>
        <v>1615.8391895899999</v>
      </c>
      <c r="U85" s="36">
        <f>SUMIFS(СВЦЭМ!$C$39:$C$782,СВЦЭМ!$A$39:$A$782,$A85,СВЦЭМ!$B$39:$B$782,U$83)+'СЕТ СН'!$H$9+СВЦЭМ!$D$10+'СЕТ СН'!$H$6-'СЕТ СН'!$H$19</f>
        <v>1615.26579083</v>
      </c>
      <c r="V85" s="36">
        <f>SUMIFS(СВЦЭМ!$C$39:$C$782,СВЦЭМ!$A$39:$A$782,$A85,СВЦЭМ!$B$39:$B$782,V$83)+'СЕТ СН'!$H$9+СВЦЭМ!$D$10+'СЕТ СН'!$H$6-'СЕТ СН'!$H$19</f>
        <v>1625.8808616000001</v>
      </c>
      <c r="W85" s="36">
        <f>SUMIFS(СВЦЭМ!$C$39:$C$782,СВЦЭМ!$A$39:$A$782,$A85,СВЦЭМ!$B$39:$B$782,W$83)+'СЕТ СН'!$H$9+СВЦЭМ!$D$10+'СЕТ СН'!$H$6-'СЕТ СН'!$H$19</f>
        <v>1635.84953354</v>
      </c>
      <c r="X85" s="36">
        <f>SUMIFS(СВЦЭМ!$C$39:$C$782,СВЦЭМ!$A$39:$A$782,$A85,СВЦЭМ!$B$39:$B$782,X$83)+'СЕТ СН'!$H$9+СВЦЭМ!$D$10+'СЕТ СН'!$H$6-'СЕТ СН'!$H$19</f>
        <v>1679.4457338300001</v>
      </c>
      <c r="Y85" s="36">
        <f>SUMIFS(СВЦЭМ!$C$39:$C$782,СВЦЭМ!$A$39:$A$782,$A85,СВЦЭМ!$B$39:$B$782,Y$83)+'СЕТ СН'!$H$9+СВЦЭМ!$D$10+'СЕТ СН'!$H$6-'СЕТ СН'!$H$19</f>
        <v>1699.26678597</v>
      </c>
    </row>
    <row r="86" spans="1:25" ht="15.75" x14ac:dyDescent="0.2">
      <c r="A86" s="35">
        <f t="shared" ref="A86:A114" si="2">A85+1</f>
        <v>44564</v>
      </c>
      <c r="B86" s="36">
        <f>SUMIFS(СВЦЭМ!$C$39:$C$782,СВЦЭМ!$A$39:$A$782,$A86,СВЦЭМ!$B$39:$B$782,B$83)+'СЕТ СН'!$H$9+СВЦЭМ!$D$10+'СЕТ СН'!$H$6-'СЕТ СН'!$H$19</f>
        <v>1660.09073347</v>
      </c>
      <c r="C86" s="36">
        <f>SUMIFS(СВЦЭМ!$C$39:$C$782,СВЦЭМ!$A$39:$A$782,$A86,СВЦЭМ!$B$39:$B$782,C$83)+'СЕТ СН'!$H$9+СВЦЭМ!$D$10+'СЕТ СН'!$H$6-'СЕТ СН'!$H$19</f>
        <v>1649.73300371</v>
      </c>
      <c r="D86" s="36">
        <f>SUMIFS(СВЦЭМ!$C$39:$C$782,СВЦЭМ!$A$39:$A$782,$A86,СВЦЭМ!$B$39:$B$782,D$83)+'СЕТ СН'!$H$9+СВЦЭМ!$D$10+'СЕТ СН'!$H$6-'СЕТ СН'!$H$19</f>
        <v>1689.12165635</v>
      </c>
      <c r="E86" s="36">
        <f>SUMIFS(СВЦЭМ!$C$39:$C$782,СВЦЭМ!$A$39:$A$782,$A86,СВЦЭМ!$B$39:$B$782,E$83)+'СЕТ СН'!$H$9+СВЦЭМ!$D$10+'СЕТ СН'!$H$6-'СЕТ СН'!$H$19</f>
        <v>1695.1457510600001</v>
      </c>
      <c r="F86" s="36">
        <f>SUMIFS(СВЦЭМ!$C$39:$C$782,СВЦЭМ!$A$39:$A$782,$A86,СВЦЭМ!$B$39:$B$782,F$83)+'СЕТ СН'!$H$9+СВЦЭМ!$D$10+'СЕТ СН'!$H$6-'СЕТ СН'!$H$19</f>
        <v>1700.0445957700001</v>
      </c>
      <c r="G86" s="36">
        <f>SUMIFS(СВЦЭМ!$C$39:$C$782,СВЦЭМ!$A$39:$A$782,$A86,СВЦЭМ!$B$39:$B$782,G$83)+'СЕТ СН'!$H$9+СВЦЭМ!$D$10+'СЕТ СН'!$H$6-'СЕТ СН'!$H$19</f>
        <v>1695.39012875</v>
      </c>
      <c r="H86" s="36">
        <f>SUMIFS(СВЦЭМ!$C$39:$C$782,СВЦЭМ!$A$39:$A$782,$A86,СВЦЭМ!$B$39:$B$782,H$83)+'СЕТ СН'!$H$9+СВЦЭМ!$D$10+'СЕТ СН'!$H$6-'СЕТ СН'!$H$19</f>
        <v>1668.41659407</v>
      </c>
      <c r="I86" s="36">
        <f>SUMIFS(СВЦЭМ!$C$39:$C$782,СВЦЭМ!$A$39:$A$782,$A86,СВЦЭМ!$B$39:$B$782,I$83)+'СЕТ СН'!$H$9+СВЦЭМ!$D$10+'СЕТ СН'!$H$6-'СЕТ СН'!$H$19</f>
        <v>1681.0452523700001</v>
      </c>
      <c r="J86" s="36">
        <f>SUMIFS(СВЦЭМ!$C$39:$C$782,СВЦЭМ!$A$39:$A$782,$A86,СВЦЭМ!$B$39:$B$782,J$83)+'СЕТ СН'!$H$9+СВЦЭМ!$D$10+'СЕТ СН'!$H$6-'СЕТ СН'!$H$19</f>
        <v>1657.77743452</v>
      </c>
      <c r="K86" s="36">
        <f>SUMIFS(СВЦЭМ!$C$39:$C$782,СВЦЭМ!$A$39:$A$782,$A86,СВЦЭМ!$B$39:$B$782,K$83)+'СЕТ СН'!$H$9+СВЦЭМ!$D$10+'СЕТ СН'!$H$6-'СЕТ СН'!$H$19</f>
        <v>1633.5678107199999</v>
      </c>
      <c r="L86" s="36">
        <f>SUMIFS(СВЦЭМ!$C$39:$C$782,СВЦЭМ!$A$39:$A$782,$A86,СВЦЭМ!$B$39:$B$782,L$83)+'СЕТ СН'!$H$9+СВЦЭМ!$D$10+'СЕТ СН'!$H$6-'СЕТ СН'!$H$19</f>
        <v>1641.18984598</v>
      </c>
      <c r="M86" s="36">
        <f>SUMIFS(СВЦЭМ!$C$39:$C$782,СВЦЭМ!$A$39:$A$782,$A86,СВЦЭМ!$B$39:$B$782,M$83)+'СЕТ СН'!$H$9+СВЦЭМ!$D$10+'СЕТ СН'!$H$6-'СЕТ СН'!$H$19</f>
        <v>1657.77181101</v>
      </c>
      <c r="N86" s="36">
        <f>SUMIFS(СВЦЭМ!$C$39:$C$782,СВЦЭМ!$A$39:$A$782,$A86,СВЦЭМ!$B$39:$B$782,N$83)+'СЕТ СН'!$H$9+СВЦЭМ!$D$10+'СЕТ СН'!$H$6-'СЕТ СН'!$H$19</f>
        <v>1664.3083261500001</v>
      </c>
      <c r="O86" s="36">
        <f>SUMIFS(СВЦЭМ!$C$39:$C$782,СВЦЭМ!$A$39:$A$782,$A86,СВЦЭМ!$B$39:$B$782,O$83)+'СЕТ СН'!$H$9+СВЦЭМ!$D$10+'СЕТ СН'!$H$6-'СЕТ СН'!$H$19</f>
        <v>1697.1333648300001</v>
      </c>
      <c r="P86" s="36">
        <f>SUMIFS(СВЦЭМ!$C$39:$C$782,СВЦЭМ!$A$39:$A$782,$A86,СВЦЭМ!$B$39:$B$782,P$83)+'СЕТ СН'!$H$9+СВЦЭМ!$D$10+'СЕТ СН'!$H$6-'СЕТ СН'!$H$19</f>
        <v>1700.92286706</v>
      </c>
      <c r="Q86" s="36">
        <f>SUMIFS(СВЦЭМ!$C$39:$C$782,СВЦЭМ!$A$39:$A$782,$A86,СВЦЭМ!$B$39:$B$782,Q$83)+'СЕТ СН'!$H$9+СВЦЭМ!$D$10+'СЕТ СН'!$H$6-'СЕТ СН'!$H$19</f>
        <v>1696.9137502399999</v>
      </c>
      <c r="R86" s="36">
        <f>SUMIFS(СВЦЭМ!$C$39:$C$782,СВЦЭМ!$A$39:$A$782,$A86,СВЦЭМ!$B$39:$B$782,R$83)+'СЕТ СН'!$H$9+СВЦЭМ!$D$10+'СЕТ СН'!$H$6-'СЕТ СН'!$H$19</f>
        <v>1652.06668595</v>
      </c>
      <c r="S86" s="36">
        <f>SUMIFS(СВЦЭМ!$C$39:$C$782,СВЦЭМ!$A$39:$A$782,$A86,СВЦЭМ!$B$39:$B$782,S$83)+'СЕТ СН'!$H$9+СВЦЭМ!$D$10+'СЕТ СН'!$H$6-'СЕТ СН'!$H$19</f>
        <v>1625.6292506699999</v>
      </c>
      <c r="T86" s="36">
        <f>SUMIFS(СВЦЭМ!$C$39:$C$782,СВЦЭМ!$A$39:$A$782,$A86,СВЦЭМ!$B$39:$B$782,T$83)+'СЕТ СН'!$H$9+СВЦЭМ!$D$10+'СЕТ СН'!$H$6-'СЕТ СН'!$H$19</f>
        <v>1614.1831609999999</v>
      </c>
      <c r="U86" s="36">
        <f>SUMIFS(СВЦЭМ!$C$39:$C$782,СВЦЭМ!$A$39:$A$782,$A86,СВЦЭМ!$B$39:$B$782,U$83)+'СЕТ СН'!$H$9+СВЦЭМ!$D$10+'СЕТ СН'!$H$6-'СЕТ СН'!$H$19</f>
        <v>1627.34564871</v>
      </c>
      <c r="V86" s="36">
        <f>SUMIFS(СВЦЭМ!$C$39:$C$782,СВЦЭМ!$A$39:$A$782,$A86,СВЦЭМ!$B$39:$B$782,V$83)+'СЕТ СН'!$H$9+СВЦЭМ!$D$10+'СЕТ СН'!$H$6-'СЕТ СН'!$H$19</f>
        <v>1631.3405155800001</v>
      </c>
      <c r="W86" s="36">
        <f>SUMIFS(СВЦЭМ!$C$39:$C$782,СВЦЭМ!$A$39:$A$782,$A86,СВЦЭМ!$B$39:$B$782,W$83)+'СЕТ СН'!$H$9+СВЦЭМ!$D$10+'СЕТ СН'!$H$6-'СЕТ СН'!$H$19</f>
        <v>1651.07754563</v>
      </c>
      <c r="X86" s="36">
        <f>SUMIFS(СВЦЭМ!$C$39:$C$782,СВЦЭМ!$A$39:$A$782,$A86,СВЦЭМ!$B$39:$B$782,X$83)+'СЕТ СН'!$H$9+СВЦЭМ!$D$10+'СЕТ СН'!$H$6-'СЕТ СН'!$H$19</f>
        <v>1669.46096416</v>
      </c>
      <c r="Y86" s="36">
        <f>SUMIFS(СВЦЭМ!$C$39:$C$782,СВЦЭМ!$A$39:$A$782,$A86,СВЦЭМ!$B$39:$B$782,Y$83)+'СЕТ СН'!$H$9+СВЦЭМ!$D$10+'СЕТ СН'!$H$6-'СЕТ СН'!$H$19</f>
        <v>1679.3100116800001</v>
      </c>
    </row>
    <row r="87" spans="1:25" ht="15.75" x14ac:dyDescent="0.2">
      <c r="A87" s="35">
        <f t="shared" si="2"/>
        <v>44565</v>
      </c>
      <c r="B87" s="36">
        <f>SUMIFS(СВЦЭМ!$C$39:$C$782,СВЦЭМ!$A$39:$A$782,$A87,СВЦЭМ!$B$39:$B$782,B$83)+'СЕТ СН'!$H$9+СВЦЭМ!$D$10+'СЕТ СН'!$H$6-'СЕТ СН'!$H$19</f>
        <v>1567.8825129500001</v>
      </c>
      <c r="C87" s="36">
        <f>SUMIFS(СВЦЭМ!$C$39:$C$782,СВЦЭМ!$A$39:$A$782,$A87,СВЦЭМ!$B$39:$B$782,C$83)+'СЕТ СН'!$H$9+СВЦЭМ!$D$10+'СЕТ СН'!$H$6-'СЕТ СН'!$H$19</f>
        <v>1587.65568687</v>
      </c>
      <c r="D87" s="36">
        <f>SUMIFS(СВЦЭМ!$C$39:$C$782,СВЦЭМ!$A$39:$A$782,$A87,СВЦЭМ!$B$39:$B$782,D$83)+'СЕТ СН'!$H$9+СВЦЭМ!$D$10+'СЕТ СН'!$H$6-'СЕТ СН'!$H$19</f>
        <v>1638.3616945799999</v>
      </c>
      <c r="E87" s="36">
        <f>SUMIFS(СВЦЭМ!$C$39:$C$782,СВЦЭМ!$A$39:$A$782,$A87,СВЦЭМ!$B$39:$B$782,E$83)+'СЕТ СН'!$H$9+СВЦЭМ!$D$10+'СЕТ СН'!$H$6-'СЕТ СН'!$H$19</f>
        <v>1654.8071126499999</v>
      </c>
      <c r="F87" s="36">
        <f>SUMIFS(СВЦЭМ!$C$39:$C$782,СВЦЭМ!$A$39:$A$782,$A87,СВЦЭМ!$B$39:$B$782,F$83)+'СЕТ СН'!$H$9+СВЦЭМ!$D$10+'СЕТ СН'!$H$6-'СЕТ СН'!$H$19</f>
        <v>1656.10104703</v>
      </c>
      <c r="G87" s="36">
        <f>SUMIFS(СВЦЭМ!$C$39:$C$782,СВЦЭМ!$A$39:$A$782,$A87,СВЦЭМ!$B$39:$B$782,G$83)+'СЕТ СН'!$H$9+СВЦЭМ!$D$10+'СЕТ СН'!$H$6-'СЕТ СН'!$H$19</f>
        <v>1652.26005216</v>
      </c>
      <c r="H87" s="36">
        <f>SUMIFS(СВЦЭМ!$C$39:$C$782,СВЦЭМ!$A$39:$A$782,$A87,СВЦЭМ!$B$39:$B$782,H$83)+'СЕТ СН'!$H$9+СВЦЭМ!$D$10+'СЕТ СН'!$H$6-'СЕТ СН'!$H$19</f>
        <v>1622.8463501000001</v>
      </c>
      <c r="I87" s="36">
        <f>SUMIFS(СВЦЭМ!$C$39:$C$782,СВЦЭМ!$A$39:$A$782,$A87,СВЦЭМ!$B$39:$B$782,I$83)+'СЕТ СН'!$H$9+СВЦЭМ!$D$10+'СЕТ СН'!$H$6-'СЕТ СН'!$H$19</f>
        <v>1644.6004683399999</v>
      </c>
      <c r="J87" s="36">
        <f>SUMIFS(СВЦЭМ!$C$39:$C$782,СВЦЭМ!$A$39:$A$782,$A87,СВЦЭМ!$B$39:$B$782,J$83)+'СЕТ СН'!$H$9+СВЦЭМ!$D$10+'СЕТ СН'!$H$6-'СЕТ СН'!$H$19</f>
        <v>1636.2990446700001</v>
      </c>
      <c r="K87" s="36">
        <f>SUMIFS(СВЦЭМ!$C$39:$C$782,СВЦЭМ!$A$39:$A$782,$A87,СВЦЭМ!$B$39:$B$782,K$83)+'СЕТ СН'!$H$9+СВЦЭМ!$D$10+'СЕТ СН'!$H$6-'СЕТ СН'!$H$19</f>
        <v>1606.30271014</v>
      </c>
      <c r="L87" s="36">
        <f>SUMIFS(СВЦЭМ!$C$39:$C$782,СВЦЭМ!$A$39:$A$782,$A87,СВЦЭМ!$B$39:$B$782,L$83)+'СЕТ СН'!$H$9+СВЦЭМ!$D$10+'СЕТ СН'!$H$6-'СЕТ СН'!$H$19</f>
        <v>1625.60999975</v>
      </c>
      <c r="M87" s="36">
        <f>SUMIFS(СВЦЭМ!$C$39:$C$782,СВЦЭМ!$A$39:$A$782,$A87,СВЦЭМ!$B$39:$B$782,M$83)+'СЕТ СН'!$H$9+СВЦЭМ!$D$10+'СЕТ СН'!$H$6-'СЕТ СН'!$H$19</f>
        <v>1631.2245202900001</v>
      </c>
      <c r="N87" s="36">
        <f>SUMIFS(СВЦЭМ!$C$39:$C$782,СВЦЭМ!$A$39:$A$782,$A87,СВЦЭМ!$B$39:$B$782,N$83)+'СЕТ СН'!$H$9+СВЦЭМ!$D$10+'СЕТ СН'!$H$6-'СЕТ СН'!$H$19</f>
        <v>1641.6429646399999</v>
      </c>
      <c r="O87" s="36">
        <f>SUMIFS(СВЦЭМ!$C$39:$C$782,СВЦЭМ!$A$39:$A$782,$A87,СВЦЭМ!$B$39:$B$782,O$83)+'СЕТ СН'!$H$9+СВЦЭМ!$D$10+'СЕТ СН'!$H$6-'СЕТ СН'!$H$19</f>
        <v>1654.8724042000001</v>
      </c>
      <c r="P87" s="36">
        <f>SUMIFS(СВЦЭМ!$C$39:$C$782,СВЦЭМ!$A$39:$A$782,$A87,СВЦЭМ!$B$39:$B$782,P$83)+'СЕТ СН'!$H$9+СВЦЭМ!$D$10+'СЕТ СН'!$H$6-'СЕТ СН'!$H$19</f>
        <v>1658.5913851099999</v>
      </c>
      <c r="Q87" s="36">
        <f>SUMIFS(СВЦЭМ!$C$39:$C$782,СВЦЭМ!$A$39:$A$782,$A87,СВЦЭМ!$B$39:$B$782,Q$83)+'СЕТ СН'!$H$9+СВЦЭМ!$D$10+'СЕТ СН'!$H$6-'СЕТ СН'!$H$19</f>
        <v>1645.07368578</v>
      </c>
      <c r="R87" s="36">
        <f>SUMIFS(СВЦЭМ!$C$39:$C$782,СВЦЭМ!$A$39:$A$782,$A87,СВЦЭМ!$B$39:$B$782,R$83)+'СЕТ СН'!$H$9+СВЦЭМ!$D$10+'СЕТ СН'!$H$6-'СЕТ СН'!$H$19</f>
        <v>1608.3443522699999</v>
      </c>
      <c r="S87" s="36">
        <f>SUMIFS(СВЦЭМ!$C$39:$C$782,СВЦЭМ!$A$39:$A$782,$A87,СВЦЭМ!$B$39:$B$782,S$83)+'СЕТ СН'!$H$9+СВЦЭМ!$D$10+'СЕТ СН'!$H$6-'СЕТ СН'!$H$19</f>
        <v>1615.3296542099999</v>
      </c>
      <c r="T87" s="36">
        <f>SUMIFS(СВЦЭМ!$C$39:$C$782,СВЦЭМ!$A$39:$A$782,$A87,СВЦЭМ!$B$39:$B$782,T$83)+'СЕТ СН'!$H$9+СВЦЭМ!$D$10+'СЕТ СН'!$H$6-'СЕТ СН'!$H$19</f>
        <v>1612.0335889999999</v>
      </c>
      <c r="U87" s="36">
        <f>SUMIFS(СВЦЭМ!$C$39:$C$782,СВЦЭМ!$A$39:$A$782,$A87,СВЦЭМ!$B$39:$B$782,U$83)+'СЕТ СН'!$H$9+СВЦЭМ!$D$10+'СЕТ СН'!$H$6-'СЕТ СН'!$H$19</f>
        <v>1612.98813077</v>
      </c>
      <c r="V87" s="36">
        <f>SUMIFS(СВЦЭМ!$C$39:$C$782,СВЦЭМ!$A$39:$A$782,$A87,СВЦЭМ!$B$39:$B$782,V$83)+'СЕТ СН'!$H$9+СВЦЭМ!$D$10+'СЕТ СН'!$H$6-'СЕТ СН'!$H$19</f>
        <v>1600.2953254700001</v>
      </c>
      <c r="W87" s="36">
        <f>SUMIFS(СВЦЭМ!$C$39:$C$782,СВЦЭМ!$A$39:$A$782,$A87,СВЦЭМ!$B$39:$B$782,W$83)+'СЕТ СН'!$H$9+СВЦЭМ!$D$10+'СЕТ СН'!$H$6-'СЕТ СН'!$H$19</f>
        <v>1614.1848173999999</v>
      </c>
      <c r="X87" s="36">
        <f>SUMIFS(СВЦЭМ!$C$39:$C$782,СВЦЭМ!$A$39:$A$782,$A87,СВЦЭМ!$B$39:$B$782,X$83)+'СЕТ СН'!$H$9+СВЦЭМ!$D$10+'СЕТ СН'!$H$6-'СЕТ СН'!$H$19</f>
        <v>1622.9528725099999</v>
      </c>
      <c r="Y87" s="36">
        <f>SUMIFS(СВЦЭМ!$C$39:$C$782,СВЦЭМ!$A$39:$A$782,$A87,СВЦЭМ!$B$39:$B$782,Y$83)+'СЕТ СН'!$H$9+СВЦЭМ!$D$10+'СЕТ СН'!$H$6-'СЕТ СН'!$H$19</f>
        <v>1648.51947206</v>
      </c>
    </row>
    <row r="88" spans="1:25" ht="15.75" x14ac:dyDescent="0.2">
      <c r="A88" s="35">
        <f t="shared" si="2"/>
        <v>44566</v>
      </c>
      <c r="B88" s="36">
        <f>SUMIFS(СВЦЭМ!$C$39:$C$782,СВЦЭМ!$A$39:$A$782,$A88,СВЦЭМ!$B$39:$B$782,B$83)+'СЕТ СН'!$H$9+СВЦЭМ!$D$10+'СЕТ СН'!$H$6-'СЕТ СН'!$H$19</f>
        <v>1568.3183810200001</v>
      </c>
      <c r="C88" s="36">
        <f>SUMIFS(СВЦЭМ!$C$39:$C$782,СВЦЭМ!$A$39:$A$782,$A88,СВЦЭМ!$B$39:$B$782,C$83)+'СЕТ СН'!$H$9+СВЦЭМ!$D$10+'СЕТ СН'!$H$6-'СЕТ СН'!$H$19</f>
        <v>1580.9672325399999</v>
      </c>
      <c r="D88" s="36">
        <f>SUMIFS(СВЦЭМ!$C$39:$C$782,СВЦЭМ!$A$39:$A$782,$A88,СВЦЭМ!$B$39:$B$782,D$83)+'СЕТ СН'!$H$9+СВЦЭМ!$D$10+'СЕТ СН'!$H$6-'СЕТ СН'!$H$19</f>
        <v>1607.1055202499999</v>
      </c>
      <c r="E88" s="36">
        <f>SUMIFS(СВЦЭМ!$C$39:$C$782,СВЦЭМ!$A$39:$A$782,$A88,СВЦЭМ!$B$39:$B$782,E$83)+'СЕТ СН'!$H$9+СВЦЭМ!$D$10+'СЕТ СН'!$H$6-'СЕТ СН'!$H$19</f>
        <v>1620.9791653899999</v>
      </c>
      <c r="F88" s="36">
        <f>SUMIFS(СВЦЭМ!$C$39:$C$782,СВЦЭМ!$A$39:$A$782,$A88,СВЦЭМ!$B$39:$B$782,F$83)+'СЕТ СН'!$H$9+СВЦЭМ!$D$10+'СЕТ СН'!$H$6-'СЕТ СН'!$H$19</f>
        <v>1611.8449353799999</v>
      </c>
      <c r="G88" s="36">
        <f>SUMIFS(СВЦЭМ!$C$39:$C$782,СВЦЭМ!$A$39:$A$782,$A88,СВЦЭМ!$B$39:$B$782,G$83)+'СЕТ СН'!$H$9+СВЦЭМ!$D$10+'СЕТ СН'!$H$6-'СЕТ СН'!$H$19</f>
        <v>1593.62176544</v>
      </c>
      <c r="H88" s="36">
        <f>SUMIFS(СВЦЭМ!$C$39:$C$782,СВЦЭМ!$A$39:$A$782,$A88,СВЦЭМ!$B$39:$B$782,H$83)+'СЕТ СН'!$H$9+СВЦЭМ!$D$10+'СЕТ СН'!$H$6-'СЕТ СН'!$H$19</f>
        <v>1567.1793727199999</v>
      </c>
      <c r="I88" s="36">
        <f>SUMIFS(СВЦЭМ!$C$39:$C$782,СВЦЭМ!$A$39:$A$782,$A88,СВЦЭМ!$B$39:$B$782,I$83)+'СЕТ СН'!$H$9+СВЦЭМ!$D$10+'СЕТ СН'!$H$6-'СЕТ СН'!$H$19</f>
        <v>1562.6427067500001</v>
      </c>
      <c r="J88" s="36">
        <f>SUMIFS(СВЦЭМ!$C$39:$C$782,СВЦЭМ!$A$39:$A$782,$A88,СВЦЭМ!$B$39:$B$782,J$83)+'СЕТ СН'!$H$9+СВЦЭМ!$D$10+'СЕТ СН'!$H$6-'СЕТ СН'!$H$19</f>
        <v>1568.8099563000001</v>
      </c>
      <c r="K88" s="36">
        <f>SUMIFS(СВЦЭМ!$C$39:$C$782,СВЦЭМ!$A$39:$A$782,$A88,СВЦЭМ!$B$39:$B$782,K$83)+'СЕТ СН'!$H$9+СВЦЭМ!$D$10+'СЕТ СН'!$H$6-'СЕТ СН'!$H$19</f>
        <v>1552.38572211</v>
      </c>
      <c r="L88" s="36">
        <f>SUMIFS(СВЦЭМ!$C$39:$C$782,СВЦЭМ!$A$39:$A$782,$A88,СВЦЭМ!$B$39:$B$782,L$83)+'СЕТ СН'!$H$9+СВЦЭМ!$D$10+'СЕТ СН'!$H$6-'СЕТ СН'!$H$19</f>
        <v>1557.0320749699999</v>
      </c>
      <c r="M88" s="36">
        <f>SUMIFS(СВЦЭМ!$C$39:$C$782,СВЦЭМ!$A$39:$A$782,$A88,СВЦЭМ!$B$39:$B$782,M$83)+'СЕТ СН'!$H$9+СВЦЭМ!$D$10+'СЕТ СН'!$H$6-'СЕТ СН'!$H$19</f>
        <v>1548.1448130199999</v>
      </c>
      <c r="N88" s="36">
        <f>SUMIFS(СВЦЭМ!$C$39:$C$782,СВЦЭМ!$A$39:$A$782,$A88,СВЦЭМ!$B$39:$B$782,N$83)+'СЕТ СН'!$H$9+СВЦЭМ!$D$10+'СЕТ СН'!$H$6-'СЕТ СН'!$H$19</f>
        <v>1570.08969327</v>
      </c>
      <c r="O88" s="36">
        <f>SUMIFS(СВЦЭМ!$C$39:$C$782,СВЦЭМ!$A$39:$A$782,$A88,СВЦЭМ!$B$39:$B$782,O$83)+'СЕТ СН'!$H$9+СВЦЭМ!$D$10+'СЕТ СН'!$H$6-'СЕТ СН'!$H$19</f>
        <v>1603.3270802500001</v>
      </c>
      <c r="P88" s="36">
        <f>SUMIFS(СВЦЭМ!$C$39:$C$782,СВЦЭМ!$A$39:$A$782,$A88,СВЦЭМ!$B$39:$B$782,P$83)+'СЕТ СН'!$H$9+СВЦЭМ!$D$10+'СЕТ СН'!$H$6-'СЕТ СН'!$H$19</f>
        <v>1601.07236588</v>
      </c>
      <c r="Q88" s="36">
        <f>SUMIFS(СВЦЭМ!$C$39:$C$782,СВЦЭМ!$A$39:$A$782,$A88,СВЦЭМ!$B$39:$B$782,Q$83)+'СЕТ СН'!$H$9+СВЦЭМ!$D$10+'СЕТ СН'!$H$6-'СЕТ СН'!$H$19</f>
        <v>1595.9325348499999</v>
      </c>
      <c r="R88" s="36">
        <f>SUMIFS(СВЦЭМ!$C$39:$C$782,СВЦЭМ!$A$39:$A$782,$A88,СВЦЭМ!$B$39:$B$782,R$83)+'СЕТ СН'!$H$9+СВЦЭМ!$D$10+'СЕТ СН'!$H$6-'СЕТ СН'!$H$19</f>
        <v>1541.48616122</v>
      </c>
      <c r="S88" s="36">
        <f>SUMIFS(СВЦЭМ!$C$39:$C$782,СВЦЭМ!$A$39:$A$782,$A88,СВЦЭМ!$B$39:$B$782,S$83)+'СЕТ СН'!$H$9+СВЦЭМ!$D$10+'СЕТ СН'!$H$6-'СЕТ СН'!$H$19</f>
        <v>1537.06750192</v>
      </c>
      <c r="T88" s="36">
        <f>SUMIFS(СВЦЭМ!$C$39:$C$782,СВЦЭМ!$A$39:$A$782,$A88,СВЦЭМ!$B$39:$B$782,T$83)+'СЕТ СН'!$H$9+СВЦЭМ!$D$10+'СЕТ СН'!$H$6-'СЕТ СН'!$H$19</f>
        <v>1536.1731359400001</v>
      </c>
      <c r="U88" s="36">
        <f>SUMIFS(СВЦЭМ!$C$39:$C$782,СВЦЭМ!$A$39:$A$782,$A88,СВЦЭМ!$B$39:$B$782,U$83)+'СЕТ СН'!$H$9+СВЦЭМ!$D$10+'СЕТ СН'!$H$6-'СЕТ СН'!$H$19</f>
        <v>1531.7375752</v>
      </c>
      <c r="V88" s="36">
        <f>SUMIFS(СВЦЭМ!$C$39:$C$782,СВЦЭМ!$A$39:$A$782,$A88,СВЦЭМ!$B$39:$B$782,V$83)+'СЕТ СН'!$H$9+СВЦЭМ!$D$10+'СЕТ СН'!$H$6-'СЕТ СН'!$H$19</f>
        <v>1528.31078766</v>
      </c>
      <c r="W88" s="36">
        <f>SUMIFS(СВЦЭМ!$C$39:$C$782,СВЦЭМ!$A$39:$A$782,$A88,СВЦЭМ!$B$39:$B$782,W$83)+'СЕТ СН'!$H$9+СВЦЭМ!$D$10+'СЕТ СН'!$H$6-'СЕТ СН'!$H$19</f>
        <v>1564.7808757</v>
      </c>
      <c r="X88" s="36">
        <f>SUMIFS(СВЦЭМ!$C$39:$C$782,СВЦЭМ!$A$39:$A$782,$A88,СВЦЭМ!$B$39:$B$782,X$83)+'СЕТ СН'!$H$9+СВЦЭМ!$D$10+'СЕТ СН'!$H$6-'СЕТ СН'!$H$19</f>
        <v>1584.8905804599999</v>
      </c>
      <c r="Y88" s="36">
        <f>SUMIFS(СВЦЭМ!$C$39:$C$782,СВЦЭМ!$A$39:$A$782,$A88,СВЦЭМ!$B$39:$B$782,Y$83)+'СЕТ СН'!$H$9+СВЦЭМ!$D$10+'СЕТ СН'!$H$6-'СЕТ СН'!$H$19</f>
        <v>1599.6925181199999</v>
      </c>
    </row>
    <row r="89" spans="1:25" ht="15.75" x14ac:dyDescent="0.2">
      <c r="A89" s="35">
        <f t="shared" si="2"/>
        <v>44567</v>
      </c>
      <c r="B89" s="36">
        <f>SUMIFS(СВЦЭМ!$C$39:$C$782,СВЦЭМ!$A$39:$A$782,$A89,СВЦЭМ!$B$39:$B$782,B$83)+'СЕТ СН'!$H$9+СВЦЭМ!$D$10+'СЕТ СН'!$H$6-'СЕТ СН'!$H$19</f>
        <v>1578.97308911</v>
      </c>
      <c r="C89" s="36">
        <f>SUMIFS(СВЦЭМ!$C$39:$C$782,СВЦЭМ!$A$39:$A$782,$A89,СВЦЭМ!$B$39:$B$782,C$83)+'СЕТ СН'!$H$9+СВЦЭМ!$D$10+'СЕТ СН'!$H$6-'СЕТ СН'!$H$19</f>
        <v>1606.43434703</v>
      </c>
      <c r="D89" s="36">
        <f>SUMIFS(СВЦЭМ!$C$39:$C$782,СВЦЭМ!$A$39:$A$782,$A89,СВЦЭМ!$B$39:$B$782,D$83)+'СЕТ СН'!$H$9+СВЦЭМ!$D$10+'СЕТ СН'!$H$6-'СЕТ СН'!$H$19</f>
        <v>1619.37891694</v>
      </c>
      <c r="E89" s="36">
        <f>SUMIFS(СВЦЭМ!$C$39:$C$782,СВЦЭМ!$A$39:$A$782,$A89,СВЦЭМ!$B$39:$B$782,E$83)+'СЕТ СН'!$H$9+СВЦЭМ!$D$10+'СЕТ СН'!$H$6-'СЕТ СН'!$H$19</f>
        <v>1635.25971396</v>
      </c>
      <c r="F89" s="36">
        <f>SUMIFS(СВЦЭМ!$C$39:$C$782,СВЦЭМ!$A$39:$A$782,$A89,СВЦЭМ!$B$39:$B$782,F$83)+'СЕТ СН'!$H$9+СВЦЭМ!$D$10+'СЕТ СН'!$H$6-'СЕТ СН'!$H$19</f>
        <v>1633.69056434</v>
      </c>
      <c r="G89" s="36">
        <f>SUMIFS(СВЦЭМ!$C$39:$C$782,СВЦЭМ!$A$39:$A$782,$A89,СВЦЭМ!$B$39:$B$782,G$83)+'СЕТ СН'!$H$9+СВЦЭМ!$D$10+'СЕТ СН'!$H$6-'СЕТ СН'!$H$19</f>
        <v>1613.84821887</v>
      </c>
      <c r="H89" s="36">
        <f>SUMIFS(СВЦЭМ!$C$39:$C$782,СВЦЭМ!$A$39:$A$782,$A89,СВЦЭМ!$B$39:$B$782,H$83)+'СЕТ СН'!$H$9+СВЦЭМ!$D$10+'СЕТ СН'!$H$6-'СЕТ СН'!$H$19</f>
        <v>1584.9763985</v>
      </c>
      <c r="I89" s="36">
        <f>SUMIFS(СВЦЭМ!$C$39:$C$782,СВЦЭМ!$A$39:$A$782,$A89,СВЦЭМ!$B$39:$B$782,I$83)+'СЕТ СН'!$H$9+СВЦЭМ!$D$10+'СЕТ СН'!$H$6-'СЕТ СН'!$H$19</f>
        <v>1565.7665484199999</v>
      </c>
      <c r="J89" s="36">
        <f>SUMIFS(СВЦЭМ!$C$39:$C$782,СВЦЭМ!$A$39:$A$782,$A89,СВЦЭМ!$B$39:$B$782,J$83)+'СЕТ СН'!$H$9+СВЦЭМ!$D$10+'СЕТ СН'!$H$6-'СЕТ СН'!$H$19</f>
        <v>1544.77704857</v>
      </c>
      <c r="K89" s="36">
        <f>SUMIFS(СВЦЭМ!$C$39:$C$782,СВЦЭМ!$A$39:$A$782,$A89,СВЦЭМ!$B$39:$B$782,K$83)+'СЕТ СН'!$H$9+СВЦЭМ!$D$10+'СЕТ СН'!$H$6-'СЕТ СН'!$H$19</f>
        <v>1546.4220231199999</v>
      </c>
      <c r="L89" s="36">
        <f>SUMIFS(СВЦЭМ!$C$39:$C$782,СВЦЭМ!$A$39:$A$782,$A89,СВЦЭМ!$B$39:$B$782,L$83)+'СЕТ СН'!$H$9+СВЦЭМ!$D$10+'СЕТ СН'!$H$6-'СЕТ СН'!$H$19</f>
        <v>1569.4773487100001</v>
      </c>
      <c r="M89" s="36">
        <f>SUMIFS(СВЦЭМ!$C$39:$C$782,СВЦЭМ!$A$39:$A$782,$A89,СВЦЭМ!$B$39:$B$782,M$83)+'СЕТ СН'!$H$9+СВЦЭМ!$D$10+'СЕТ СН'!$H$6-'СЕТ СН'!$H$19</f>
        <v>1574.4594027000001</v>
      </c>
      <c r="N89" s="36">
        <f>SUMIFS(СВЦЭМ!$C$39:$C$782,СВЦЭМ!$A$39:$A$782,$A89,СВЦЭМ!$B$39:$B$782,N$83)+'СЕТ СН'!$H$9+СВЦЭМ!$D$10+'СЕТ СН'!$H$6-'СЕТ СН'!$H$19</f>
        <v>1603.27232966</v>
      </c>
      <c r="O89" s="36">
        <f>SUMIFS(СВЦЭМ!$C$39:$C$782,СВЦЭМ!$A$39:$A$782,$A89,СВЦЭМ!$B$39:$B$782,O$83)+'СЕТ СН'!$H$9+СВЦЭМ!$D$10+'СЕТ СН'!$H$6-'СЕТ СН'!$H$19</f>
        <v>1643.46790371</v>
      </c>
      <c r="P89" s="36">
        <f>SUMIFS(СВЦЭМ!$C$39:$C$782,СВЦЭМ!$A$39:$A$782,$A89,СВЦЭМ!$B$39:$B$782,P$83)+'СЕТ СН'!$H$9+СВЦЭМ!$D$10+'СЕТ СН'!$H$6-'СЕТ СН'!$H$19</f>
        <v>1651.56534741</v>
      </c>
      <c r="Q89" s="36">
        <f>SUMIFS(СВЦЭМ!$C$39:$C$782,СВЦЭМ!$A$39:$A$782,$A89,СВЦЭМ!$B$39:$B$782,Q$83)+'СЕТ СН'!$H$9+СВЦЭМ!$D$10+'СЕТ СН'!$H$6-'СЕТ СН'!$H$19</f>
        <v>1641.4872703200001</v>
      </c>
      <c r="R89" s="36">
        <f>SUMIFS(СВЦЭМ!$C$39:$C$782,СВЦЭМ!$A$39:$A$782,$A89,СВЦЭМ!$B$39:$B$782,R$83)+'СЕТ СН'!$H$9+СВЦЭМ!$D$10+'СЕТ СН'!$H$6-'СЕТ СН'!$H$19</f>
        <v>1592.22528461</v>
      </c>
      <c r="S89" s="36">
        <f>SUMIFS(СВЦЭМ!$C$39:$C$782,СВЦЭМ!$A$39:$A$782,$A89,СВЦЭМ!$B$39:$B$782,S$83)+'СЕТ СН'!$H$9+СВЦЭМ!$D$10+'СЕТ СН'!$H$6-'СЕТ СН'!$H$19</f>
        <v>1572.14563011</v>
      </c>
      <c r="T89" s="36">
        <f>SUMIFS(СВЦЭМ!$C$39:$C$782,СВЦЭМ!$A$39:$A$782,$A89,СВЦЭМ!$B$39:$B$782,T$83)+'СЕТ СН'!$H$9+СВЦЭМ!$D$10+'СЕТ СН'!$H$6-'СЕТ СН'!$H$19</f>
        <v>1567.2666134399999</v>
      </c>
      <c r="U89" s="36">
        <f>SUMIFS(СВЦЭМ!$C$39:$C$782,СВЦЭМ!$A$39:$A$782,$A89,СВЦЭМ!$B$39:$B$782,U$83)+'СЕТ СН'!$H$9+СВЦЭМ!$D$10+'СЕТ СН'!$H$6-'СЕТ СН'!$H$19</f>
        <v>1573.86539432</v>
      </c>
      <c r="V89" s="36">
        <f>SUMIFS(СВЦЭМ!$C$39:$C$782,СВЦЭМ!$A$39:$A$782,$A89,СВЦЭМ!$B$39:$B$782,V$83)+'СЕТ СН'!$H$9+СВЦЭМ!$D$10+'СЕТ СН'!$H$6-'СЕТ СН'!$H$19</f>
        <v>1577.3705586599999</v>
      </c>
      <c r="W89" s="36">
        <f>SUMIFS(СВЦЭМ!$C$39:$C$782,СВЦЭМ!$A$39:$A$782,$A89,СВЦЭМ!$B$39:$B$782,W$83)+'СЕТ СН'!$H$9+СВЦЭМ!$D$10+'СЕТ СН'!$H$6-'СЕТ СН'!$H$19</f>
        <v>1587.0248719799999</v>
      </c>
      <c r="X89" s="36">
        <f>SUMIFS(СВЦЭМ!$C$39:$C$782,СВЦЭМ!$A$39:$A$782,$A89,СВЦЭМ!$B$39:$B$782,X$83)+'СЕТ СН'!$H$9+СВЦЭМ!$D$10+'СЕТ СН'!$H$6-'СЕТ СН'!$H$19</f>
        <v>1605.54776646</v>
      </c>
      <c r="Y89" s="36">
        <f>SUMIFS(СВЦЭМ!$C$39:$C$782,СВЦЭМ!$A$39:$A$782,$A89,СВЦЭМ!$B$39:$B$782,Y$83)+'СЕТ СН'!$H$9+СВЦЭМ!$D$10+'СЕТ СН'!$H$6-'СЕТ СН'!$H$19</f>
        <v>1638.44872388</v>
      </c>
    </row>
    <row r="90" spans="1:25" ht="15.75" x14ac:dyDescent="0.2">
      <c r="A90" s="35">
        <f t="shared" si="2"/>
        <v>44568</v>
      </c>
      <c r="B90" s="36">
        <f>SUMIFS(СВЦЭМ!$C$39:$C$782,СВЦЭМ!$A$39:$A$782,$A90,СВЦЭМ!$B$39:$B$782,B$83)+'СЕТ СН'!$H$9+СВЦЭМ!$D$10+'СЕТ СН'!$H$6-'СЕТ СН'!$H$19</f>
        <v>1676.6979191600001</v>
      </c>
      <c r="C90" s="36">
        <f>SUMIFS(СВЦЭМ!$C$39:$C$782,СВЦЭМ!$A$39:$A$782,$A90,СВЦЭМ!$B$39:$B$782,C$83)+'СЕТ СН'!$H$9+СВЦЭМ!$D$10+'СЕТ СН'!$H$6-'СЕТ СН'!$H$19</f>
        <v>1649.6060455700001</v>
      </c>
      <c r="D90" s="36">
        <f>SUMIFS(СВЦЭМ!$C$39:$C$782,СВЦЭМ!$A$39:$A$782,$A90,СВЦЭМ!$B$39:$B$782,D$83)+'СЕТ СН'!$H$9+СВЦЭМ!$D$10+'СЕТ СН'!$H$6-'СЕТ СН'!$H$19</f>
        <v>1677.0400028700001</v>
      </c>
      <c r="E90" s="36">
        <f>SUMIFS(СВЦЭМ!$C$39:$C$782,СВЦЭМ!$A$39:$A$782,$A90,СВЦЭМ!$B$39:$B$782,E$83)+'СЕТ СН'!$H$9+СВЦЭМ!$D$10+'СЕТ СН'!$H$6-'СЕТ СН'!$H$19</f>
        <v>1673.49798644</v>
      </c>
      <c r="F90" s="36">
        <f>SUMIFS(СВЦЭМ!$C$39:$C$782,СВЦЭМ!$A$39:$A$782,$A90,СВЦЭМ!$B$39:$B$782,F$83)+'СЕТ СН'!$H$9+СВЦЭМ!$D$10+'СЕТ СН'!$H$6-'СЕТ СН'!$H$19</f>
        <v>1667.7445362000001</v>
      </c>
      <c r="G90" s="36">
        <f>SUMIFS(СВЦЭМ!$C$39:$C$782,СВЦЭМ!$A$39:$A$782,$A90,СВЦЭМ!$B$39:$B$782,G$83)+'СЕТ СН'!$H$9+СВЦЭМ!$D$10+'СЕТ СН'!$H$6-'СЕТ СН'!$H$19</f>
        <v>1664.08841265</v>
      </c>
      <c r="H90" s="36">
        <f>SUMIFS(СВЦЭМ!$C$39:$C$782,СВЦЭМ!$A$39:$A$782,$A90,СВЦЭМ!$B$39:$B$782,H$83)+'СЕТ СН'!$H$9+СВЦЭМ!$D$10+'СЕТ СН'!$H$6-'СЕТ СН'!$H$19</f>
        <v>1630.8688765500001</v>
      </c>
      <c r="I90" s="36">
        <f>SUMIFS(СВЦЭМ!$C$39:$C$782,СВЦЭМ!$A$39:$A$782,$A90,СВЦЭМ!$B$39:$B$782,I$83)+'СЕТ СН'!$H$9+СВЦЭМ!$D$10+'СЕТ СН'!$H$6-'СЕТ СН'!$H$19</f>
        <v>1625.74166457</v>
      </c>
      <c r="J90" s="36">
        <f>SUMIFS(СВЦЭМ!$C$39:$C$782,СВЦЭМ!$A$39:$A$782,$A90,СВЦЭМ!$B$39:$B$782,J$83)+'СЕТ СН'!$H$9+СВЦЭМ!$D$10+'СЕТ СН'!$H$6-'СЕТ СН'!$H$19</f>
        <v>1640.8993715500001</v>
      </c>
      <c r="K90" s="36">
        <f>SUMIFS(СВЦЭМ!$C$39:$C$782,СВЦЭМ!$A$39:$A$782,$A90,СВЦЭМ!$B$39:$B$782,K$83)+'СЕТ СН'!$H$9+СВЦЭМ!$D$10+'СЕТ СН'!$H$6-'СЕТ СН'!$H$19</f>
        <v>1605.1249347299999</v>
      </c>
      <c r="L90" s="36">
        <f>SUMIFS(СВЦЭМ!$C$39:$C$782,СВЦЭМ!$A$39:$A$782,$A90,СВЦЭМ!$B$39:$B$782,L$83)+'СЕТ СН'!$H$9+СВЦЭМ!$D$10+'СЕТ СН'!$H$6-'СЕТ СН'!$H$19</f>
        <v>1629.3644556500001</v>
      </c>
      <c r="M90" s="36">
        <f>SUMIFS(СВЦЭМ!$C$39:$C$782,СВЦЭМ!$A$39:$A$782,$A90,СВЦЭМ!$B$39:$B$782,M$83)+'СЕТ СН'!$H$9+СВЦЭМ!$D$10+'СЕТ СН'!$H$6-'СЕТ СН'!$H$19</f>
        <v>1601.5567979299999</v>
      </c>
      <c r="N90" s="36">
        <f>SUMIFS(СВЦЭМ!$C$39:$C$782,СВЦЭМ!$A$39:$A$782,$A90,СВЦЭМ!$B$39:$B$782,N$83)+'СЕТ СН'!$H$9+СВЦЭМ!$D$10+'СЕТ СН'!$H$6-'СЕТ СН'!$H$19</f>
        <v>1636.0900000700001</v>
      </c>
      <c r="O90" s="36">
        <f>SUMIFS(СВЦЭМ!$C$39:$C$782,СВЦЭМ!$A$39:$A$782,$A90,СВЦЭМ!$B$39:$B$782,O$83)+'СЕТ СН'!$H$9+СВЦЭМ!$D$10+'СЕТ СН'!$H$6-'СЕТ СН'!$H$19</f>
        <v>1659.73022455</v>
      </c>
      <c r="P90" s="36">
        <f>SUMIFS(СВЦЭМ!$C$39:$C$782,СВЦЭМ!$A$39:$A$782,$A90,СВЦЭМ!$B$39:$B$782,P$83)+'СЕТ СН'!$H$9+СВЦЭМ!$D$10+'СЕТ СН'!$H$6-'СЕТ СН'!$H$19</f>
        <v>1657.2276190699999</v>
      </c>
      <c r="Q90" s="36">
        <f>SUMIFS(СВЦЭМ!$C$39:$C$782,СВЦЭМ!$A$39:$A$782,$A90,СВЦЭМ!$B$39:$B$782,Q$83)+'СЕТ СН'!$H$9+СВЦЭМ!$D$10+'СЕТ СН'!$H$6-'СЕТ СН'!$H$19</f>
        <v>1650.58510955</v>
      </c>
      <c r="R90" s="36">
        <f>SUMIFS(СВЦЭМ!$C$39:$C$782,СВЦЭМ!$A$39:$A$782,$A90,СВЦЭМ!$B$39:$B$782,R$83)+'СЕТ СН'!$H$9+СВЦЭМ!$D$10+'СЕТ СН'!$H$6-'СЕТ СН'!$H$19</f>
        <v>1619.18751589</v>
      </c>
      <c r="S90" s="36">
        <f>SUMIFS(СВЦЭМ!$C$39:$C$782,СВЦЭМ!$A$39:$A$782,$A90,СВЦЭМ!$B$39:$B$782,S$83)+'СЕТ СН'!$H$9+СВЦЭМ!$D$10+'СЕТ СН'!$H$6-'СЕТ СН'!$H$19</f>
        <v>1584.82347854</v>
      </c>
      <c r="T90" s="36">
        <f>SUMIFS(СВЦЭМ!$C$39:$C$782,СВЦЭМ!$A$39:$A$782,$A90,СВЦЭМ!$B$39:$B$782,T$83)+'СЕТ СН'!$H$9+СВЦЭМ!$D$10+'СЕТ СН'!$H$6-'СЕТ СН'!$H$19</f>
        <v>1609.9416462500001</v>
      </c>
      <c r="U90" s="36">
        <f>SUMIFS(СВЦЭМ!$C$39:$C$782,СВЦЭМ!$A$39:$A$782,$A90,СВЦЭМ!$B$39:$B$782,U$83)+'СЕТ СН'!$H$9+СВЦЭМ!$D$10+'СЕТ СН'!$H$6-'СЕТ СН'!$H$19</f>
        <v>1611.64251025</v>
      </c>
      <c r="V90" s="36">
        <f>SUMIFS(СВЦЭМ!$C$39:$C$782,СВЦЭМ!$A$39:$A$782,$A90,СВЦЭМ!$B$39:$B$782,V$83)+'СЕТ СН'!$H$9+СВЦЭМ!$D$10+'СЕТ СН'!$H$6-'СЕТ СН'!$H$19</f>
        <v>1606.2228902100001</v>
      </c>
      <c r="W90" s="36">
        <f>SUMIFS(СВЦЭМ!$C$39:$C$782,СВЦЭМ!$A$39:$A$782,$A90,СВЦЭМ!$B$39:$B$782,W$83)+'СЕТ СН'!$H$9+СВЦЭМ!$D$10+'СЕТ СН'!$H$6-'СЕТ СН'!$H$19</f>
        <v>1610.0903687</v>
      </c>
      <c r="X90" s="36">
        <f>SUMIFS(СВЦЭМ!$C$39:$C$782,СВЦЭМ!$A$39:$A$782,$A90,СВЦЭМ!$B$39:$B$782,X$83)+'СЕТ СН'!$H$9+СВЦЭМ!$D$10+'СЕТ СН'!$H$6-'СЕТ СН'!$H$19</f>
        <v>1671.1258673</v>
      </c>
      <c r="Y90" s="36">
        <f>SUMIFS(СВЦЭМ!$C$39:$C$782,СВЦЭМ!$A$39:$A$782,$A90,СВЦЭМ!$B$39:$B$782,Y$83)+'СЕТ СН'!$H$9+СВЦЭМ!$D$10+'СЕТ СН'!$H$6-'СЕТ СН'!$H$19</f>
        <v>1673.80291569</v>
      </c>
    </row>
    <row r="91" spans="1:25" ht="15.75" x14ac:dyDescent="0.2">
      <c r="A91" s="35">
        <f t="shared" si="2"/>
        <v>44569</v>
      </c>
      <c r="B91" s="36">
        <f>SUMIFS(СВЦЭМ!$C$39:$C$782,СВЦЭМ!$A$39:$A$782,$A91,СВЦЭМ!$B$39:$B$782,B$83)+'СЕТ СН'!$H$9+СВЦЭМ!$D$10+'СЕТ СН'!$H$6-'СЕТ СН'!$H$19</f>
        <v>1670.4329056500001</v>
      </c>
      <c r="C91" s="36">
        <f>SUMIFS(СВЦЭМ!$C$39:$C$782,СВЦЭМ!$A$39:$A$782,$A91,СВЦЭМ!$B$39:$B$782,C$83)+'СЕТ СН'!$H$9+СВЦЭМ!$D$10+'СЕТ СН'!$H$6-'СЕТ СН'!$H$19</f>
        <v>1639.3605304600001</v>
      </c>
      <c r="D91" s="36">
        <f>SUMIFS(СВЦЭМ!$C$39:$C$782,СВЦЭМ!$A$39:$A$782,$A91,СВЦЭМ!$B$39:$B$782,D$83)+'СЕТ СН'!$H$9+СВЦЭМ!$D$10+'СЕТ СН'!$H$6-'СЕТ СН'!$H$19</f>
        <v>1671.4550859799999</v>
      </c>
      <c r="E91" s="36">
        <f>SUMIFS(СВЦЭМ!$C$39:$C$782,СВЦЭМ!$A$39:$A$782,$A91,СВЦЭМ!$B$39:$B$782,E$83)+'СЕТ СН'!$H$9+СВЦЭМ!$D$10+'СЕТ СН'!$H$6-'СЕТ СН'!$H$19</f>
        <v>1670.11397513</v>
      </c>
      <c r="F91" s="36">
        <f>SUMIFS(СВЦЭМ!$C$39:$C$782,СВЦЭМ!$A$39:$A$782,$A91,СВЦЭМ!$B$39:$B$782,F$83)+'СЕТ СН'!$H$9+СВЦЭМ!$D$10+'СЕТ СН'!$H$6-'СЕТ СН'!$H$19</f>
        <v>1663.15280166</v>
      </c>
      <c r="G91" s="36">
        <f>SUMIFS(СВЦЭМ!$C$39:$C$782,СВЦЭМ!$A$39:$A$782,$A91,СВЦЭМ!$B$39:$B$782,G$83)+'СЕТ СН'!$H$9+СВЦЭМ!$D$10+'СЕТ СН'!$H$6-'СЕТ СН'!$H$19</f>
        <v>1653.4675659100001</v>
      </c>
      <c r="H91" s="36">
        <f>SUMIFS(СВЦЭМ!$C$39:$C$782,СВЦЭМ!$A$39:$A$782,$A91,СВЦЭМ!$B$39:$B$782,H$83)+'СЕТ СН'!$H$9+СВЦЭМ!$D$10+'СЕТ СН'!$H$6-'СЕТ СН'!$H$19</f>
        <v>1613.84718449</v>
      </c>
      <c r="I91" s="36">
        <f>SUMIFS(СВЦЭМ!$C$39:$C$782,СВЦЭМ!$A$39:$A$782,$A91,СВЦЭМ!$B$39:$B$782,I$83)+'СЕТ СН'!$H$9+СВЦЭМ!$D$10+'СЕТ СН'!$H$6-'СЕТ СН'!$H$19</f>
        <v>1604.68179594</v>
      </c>
      <c r="J91" s="36">
        <f>SUMIFS(СВЦЭМ!$C$39:$C$782,СВЦЭМ!$A$39:$A$782,$A91,СВЦЭМ!$B$39:$B$782,J$83)+'СЕТ СН'!$H$9+СВЦЭМ!$D$10+'СЕТ СН'!$H$6-'СЕТ СН'!$H$19</f>
        <v>1591.2727489199999</v>
      </c>
      <c r="K91" s="36">
        <f>SUMIFS(СВЦЭМ!$C$39:$C$782,СВЦЭМ!$A$39:$A$782,$A91,СВЦЭМ!$B$39:$B$782,K$83)+'СЕТ СН'!$H$9+СВЦЭМ!$D$10+'СЕТ СН'!$H$6-'СЕТ СН'!$H$19</f>
        <v>1607.9300729199999</v>
      </c>
      <c r="L91" s="36">
        <f>SUMIFS(СВЦЭМ!$C$39:$C$782,СВЦЭМ!$A$39:$A$782,$A91,СВЦЭМ!$B$39:$B$782,L$83)+'СЕТ СН'!$H$9+СВЦЭМ!$D$10+'СЕТ СН'!$H$6-'СЕТ СН'!$H$19</f>
        <v>1613.6003712900001</v>
      </c>
      <c r="M91" s="36">
        <f>SUMIFS(СВЦЭМ!$C$39:$C$782,СВЦЭМ!$A$39:$A$782,$A91,СВЦЭМ!$B$39:$B$782,M$83)+'СЕТ СН'!$H$9+СВЦЭМ!$D$10+'СЕТ СН'!$H$6-'СЕТ СН'!$H$19</f>
        <v>1588.31006839</v>
      </c>
      <c r="N91" s="36">
        <f>SUMIFS(СВЦЭМ!$C$39:$C$782,СВЦЭМ!$A$39:$A$782,$A91,СВЦЭМ!$B$39:$B$782,N$83)+'СЕТ СН'!$H$9+СВЦЭМ!$D$10+'СЕТ СН'!$H$6-'СЕТ СН'!$H$19</f>
        <v>1605.84991919</v>
      </c>
      <c r="O91" s="36">
        <f>SUMIFS(СВЦЭМ!$C$39:$C$782,СВЦЭМ!$A$39:$A$782,$A91,СВЦЭМ!$B$39:$B$782,O$83)+'СЕТ СН'!$H$9+СВЦЭМ!$D$10+'СЕТ СН'!$H$6-'СЕТ СН'!$H$19</f>
        <v>1638.55173066</v>
      </c>
      <c r="P91" s="36">
        <f>SUMIFS(СВЦЭМ!$C$39:$C$782,СВЦЭМ!$A$39:$A$782,$A91,СВЦЭМ!$B$39:$B$782,P$83)+'СЕТ СН'!$H$9+СВЦЭМ!$D$10+'СЕТ СН'!$H$6-'СЕТ СН'!$H$19</f>
        <v>1641.1016324</v>
      </c>
      <c r="Q91" s="36">
        <f>SUMIFS(СВЦЭМ!$C$39:$C$782,СВЦЭМ!$A$39:$A$782,$A91,СВЦЭМ!$B$39:$B$782,Q$83)+'СЕТ СН'!$H$9+СВЦЭМ!$D$10+'СЕТ СН'!$H$6-'СЕТ СН'!$H$19</f>
        <v>1633.96930133</v>
      </c>
      <c r="R91" s="36">
        <f>SUMIFS(СВЦЭМ!$C$39:$C$782,СВЦЭМ!$A$39:$A$782,$A91,СВЦЭМ!$B$39:$B$782,R$83)+'СЕТ СН'!$H$9+СВЦЭМ!$D$10+'СЕТ СН'!$H$6-'СЕТ СН'!$H$19</f>
        <v>1601.73149717</v>
      </c>
      <c r="S91" s="36">
        <f>SUMIFS(СВЦЭМ!$C$39:$C$782,СВЦЭМ!$A$39:$A$782,$A91,СВЦЭМ!$B$39:$B$782,S$83)+'СЕТ СН'!$H$9+СВЦЭМ!$D$10+'СЕТ СН'!$H$6-'СЕТ СН'!$H$19</f>
        <v>1573.6615478799999</v>
      </c>
      <c r="T91" s="36">
        <f>SUMIFS(СВЦЭМ!$C$39:$C$782,СВЦЭМ!$A$39:$A$782,$A91,СВЦЭМ!$B$39:$B$782,T$83)+'СЕТ СН'!$H$9+СВЦЭМ!$D$10+'СЕТ СН'!$H$6-'СЕТ СН'!$H$19</f>
        <v>1620.1084479399999</v>
      </c>
      <c r="U91" s="36">
        <f>SUMIFS(СВЦЭМ!$C$39:$C$782,СВЦЭМ!$A$39:$A$782,$A91,СВЦЭМ!$B$39:$B$782,U$83)+'СЕТ СН'!$H$9+СВЦЭМ!$D$10+'СЕТ СН'!$H$6-'СЕТ СН'!$H$19</f>
        <v>1618.96175391</v>
      </c>
      <c r="V91" s="36">
        <f>SUMIFS(СВЦЭМ!$C$39:$C$782,СВЦЭМ!$A$39:$A$782,$A91,СВЦЭМ!$B$39:$B$782,V$83)+'СЕТ СН'!$H$9+СВЦЭМ!$D$10+'СЕТ СН'!$H$6-'СЕТ СН'!$H$19</f>
        <v>1618.71325555</v>
      </c>
      <c r="W91" s="36">
        <f>SUMIFS(СВЦЭМ!$C$39:$C$782,СВЦЭМ!$A$39:$A$782,$A91,СВЦЭМ!$B$39:$B$782,W$83)+'СЕТ СН'!$H$9+СВЦЭМ!$D$10+'СЕТ СН'!$H$6-'СЕТ СН'!$H$19</f>
        <v>1616.2552310599999</v>
      </c>
      <c r="X91" s="36">
        <f>SUMIFS(СВЦЭМ!$C$39:$C$782,СВЦЭМ!$A$39:$A$782,$A91,СВЦЭМ!$B$39:$B$782,X$83)+'СЕТ СН'!$H$9+СВЦЭМ!$D$10+'СЕТ СН'!$H$6-'СЕТ СН'!$H$19</f>
        <v>1662.20588628</v>
      </c>
      <c r="Y91" s="36">
        <f>SUMIFS(СВЦЭМ!$C$39:$C$782,СВЦЭМ!$A$39:$A$782,$A91,СВЦЭМ!$B$39:$B$782,Y$83)+'СЕТ СН'!$H$9+СВЦЭМ!$D$10+'СЕТ СН'!$H$6-'СЕТ СН'!$H$19</f>
        <v>1691.53427945</v>
      </c>
    </row>
    <row r="92" spans="1:25" ht="15.75" x14ac:dyDescent="0.2">
      <c r="A92" s="35">
        <f t="shared" si="2"/>
        <v>44570</v>
      </c>
      <c r="B92" s="36">
        <f>SUMIFS(СВЦЭМ!$C$39:$C$782,СВЦЭМ!$A$39:$A$782,$A92,СВЦЭМ!$B$39:$B$782,B$83)+'СЕТ СН'!$H$9+СВЦЭМ!$D$10+'СЕТ СН'!$H$6-'СЕТ СН'!$H$19</f>
        <v>1625.8445523600001</v>
      </c>
      <c r="C92" s="36">
        <f>SUMIFS(СВЦЭМ!$C$39:$C$782,СВЦЭМ!$A$39:$A$782,$A92,СВЦЭМ!$B$39:$B$782,C$83)+'СЕТ СН'!$H$9+СВЦЭМ!$D$10+'СЕТ СН'!$H$6-'СЕТ СН'!$H$19</f>
        <v>1644.44865871</v>
      </c>
      <c r="D92" s="36">
        <f>SUMIFS(СВЦЭМ!$C$39:$C$782,СВЦЭМ!$A$39:$A$782,$A92,СВЦЭМ!$B$39:$B$782,D$83)+'СЕТ СН'!$H$9+СВЦЭМ!$D$10+'СЕТ СН'!$H$6-'СЕТ СН'!$H$19</f>
        <v>1693.77629589</v>
      </c>
      <c r="E92" s="36">
        <f>SUMIFS(СВЦЭМ!$C$39:$C$782,СВЦЭМ!$A$39:$A$782,$A92,СВЦЭМ!$B$39:$B$782,E$83)+'СЕТ СН'!$H$9+СВЦЭМ!$D$10+'СЕТ СН'!$H$6-'СЕТ СН'!$H$19</f>
        <v>1688.3666571599999</v>
      </c>
      <c r="F92" s="36">
        <f>SUMIFS(СВЦЭМ!$C$39:$C$782,СВЦЭМ!$A$39:$A$782,$A92,СВЦЭМ!$B$39:$B$782,F$83)+'СЕТ СН'!$H$9+СВЦЭМ!$D$10+'СЕТ СН'!$H$6-'СЕТ СН'!$H$19</f>
        <v>1695.2476338199999</v>
      </c>
      <c r="G92" s="36">
        <f>SUMIFS(СВЦЭМ!$C$39:$C$782,СВЦЭМ!$A$39:$A$782,$A92,СВЦЭМ!$B$39:$B$782,G$83)+'СЕТ СН'!$H$9+СВЦЭМ!$D$10+'СЕТ СН'!$H$6-'СЕТ СН'!$H$19</f>
        <v>1692.4799818399999</v>
      </c>
      <c r="H92" s="36">
        <f>SUMIFS(СВЦЭМ!$C$39:$C$782,СВЦЭМ!$A$39:$A$782,$A92,СВЦЭМ!$B$39:$B$782,H$83)+'СЕТ СН'!$H$9+СВЦЭМ!$D$10+'СЕТ СН'!$H$6-'СЕТ СН'!$H$19</f>
        <v>1658.2029346700001</v>
      </c>
      <c r="I92" s="36">
        <f>SUMIFS(СВЦЭМ!$C$39:$C$782,СВЦЭМ!$A$39:$A$782,$A92,СВЦЭМ!$B$39:$B$782,I$83)+'СЕТ СН'!$H$9+СВЦЭМ!$D$10+'СЕТ СН'!$H$6-'СЕТ СН'!$H$19</f>
        <v>1665.10878342</v>
      </c>
      <c r="J92" s="36">
        <f>SUMIFS(СВЦЭМ!$C$39:$C$782,СВЦЭМ!$A$39:$A$782,$A92,СВЦЭМ!$B$39:$B$782,J$83)+'СЕТ СН'!$H$9+СВЦЭМ!$D$10+'СЕТ СН'!$H$6-'СЕТ СН'!$H$19</f>
        <v>1644.1311645600001</v>
      </c>
      <c r="K92" s="36">
        <f>SUMIFS(СВЦЭМ!$C$39:$C$782,СВЦЭМ!$A$39:$A$782,$A92,СВЦЭМ!$B$39:$B$782,K$83)+'СЕТ СН'!$H$9+СВЦЭМ!$D$10+'СЕТ СН'!$H$6-'СЕТ СН'!$H$19</f>
        <v>1614.63429853</v>
      </c>
      <c r="L92" s="36">
        <f>SUMIFS(СВЦЭМ!$C$39:$C$782,СВЦЭМ!$A$39:$A$782,$A92,СВЦЭМ!$B$39:$B$782,L$83)+'СЕТ СН'!$H$9+СВЦЭМ!$D$10+'СЕТ СН'!$H$6-'СЕТ СН'!$H$19</f>
        <v>1621.17555756</v>
      </c>
      <c r="M92" s="36">
        <f>SUMIFS(СВЦЭМ!$C$39:$C$782,СВЦЭМ!$A$39:$A$782,$A92,СВЦЭМ!$B$39:$B$782,M$83)+'СЕТ СН'!$H$9+СВЦЭМ!$D$10+'СЕТ СН'!$H$6-'СЕТ СН'!$H$19</f>
        <v>1624.1374849199999</v>
      </c>
      <c r="N92" s="36">
        <f>SUMIFS(СВЦЭМ!$C$39:$C$782,СВЦЭМ!$A$39:$A$782,$A92,СВЦЭМ!$B$39:$B$782,N$83)+'СЕТ СН'!$H$9+СВЦЭМ!$D$10+'СЕТ СН'!$H$6-'СЕТ СН'!$H$19</f>
        <v>1643.0299582600001</v>
      </c>
      <c r="O92" s="36">
        <f>SUMIFS(СВЦЭМ!$C$39:$C$782,СВЦЭМ!$A$39:$A$782,$A92,СВЦЭМ!$B$39:$B$782,O$83)+'СЕТ СН'!$H$9+СВЦЭМ!$D$10+'СЕТ СН'!$H$6-'СЕТ СН'!$H$19</f>
        <v>1669.5724298099999</v>
      </c>
      <c r="P92" s="36">
        <f>SUMIFS(СВЦЭМ!$C$39:$C$782,СВЦЭМ!$A$39:$A$782,$A92,СВЦЭМ!$B$39:$B$782,P$83)+'СЕТ СН'!$H$9+СВЦЭМ!$D$10+'СЕТ СН'!$H$6-'СЕТ СН'!$H$19</f>
        <v>1664.21953562</v>
      </c>
      <c r="Q92" s="36">
        <f>SUMIFS(СВЦЭМ!$C$39:$C$782,СВЦЭМ!$A$39:$A$782,$A92,СВЦЭМ!$B$39:$B$782,Q$83)+'СЕТ СН'!$H$9+СВЦЭМ!$D$10+'СЕТ СН'!$H$6-'СЕТ СН'!$H$19</f>
        <v>1665.4972909099999</v>
      </c>
      <c r="R92" s="36">
        <f>SUMIFS(СВЦЭМ!$C$39:$C$782,СВЦЭМ!$A$39:$A$782,$A92,СВЦЭМ!$B$39:$B$782,R$83)+'СЕТ СН'!$H$9+СВЦЭМ!$D$10+'СЕТ СН'!$H$6-'СЕТ СН'!$H$19</f>
        <v>1639.0661754</v>
      </c>
      <c r="S92" s="36">
        <f>SUMIFS(СВЦЭМ!$C$39:$C$782,СВЦЭМ!$A$39:$A$782,$A92,СВЦЭМ!$B$39:$B$782,S$83)+'СЕТ СН'!$H$9+СВЦЭМ!$D$10+'СЕТ СН'!$H$6-'СЕТ СН'!$H$19</f>
        <v>1607.1838350400001</v>
      </c>
      <c r="T92" s="36">
        <f>SUMIFS(СВЦЭМ!$C$39:$C$782,СВЦЭМ!$A$39:$A$782,$A92,СВЦЭМ!$B$39:$B$782,T$83)+'СЕТ СН'!$H$9+СВЦЭМ!$D$10+'СЕТ СН'!$H$6-'СЕТ СН'!$H$19</f>
        <v>1613.47774536</v>
      </c>
      <c r="U92" s="36">
        <f>SUMIFS(СВЦЭМ!$C$39:$C$782,СВЦЭМ!$A$39:$A$782,$A92,СВЦЭМ!$B$39:$B$782,U$83)+'СЕТ СН'!$H$9+СВЦЭМ!$D$10+'СЕТ СН'!$H$6-'СЕТ СН'!$H$19</f>
        <v>1627.36570622</v>
      </c>
      <c r="V92" s="36">
        <f>SUMIFS(СВЦЭМ!$C$39:$C$782,СВЦЭМ!$A$39:$A$782,$A92,СВЦЭМ!$B$39:$B$782,V$83)+'СЕТ СН'!$H$9+СВЦЭМ!$D$10+'СЕТ СН'!$H$6-'СЕТ СН'!$H$19</f>
        <v>1623.5649274</v>
      </c>
      <c r="W92" s="36">
        <f>SUMIFS(СВЦЭМ!$C$39:$C$782,СВЦЭМ!$A$39:$A$782,$A92,СВЦЭМ!$B$39:$B$782,W$83)+'СЕТ СН'!$H$9+СВЦЭМ!$D$10+'СЕТ СН'!$H$6-'СЕТ СН'!$H$19</f>
        <v>1638.3591186399999</v>
      </c>
      <c r="X92" s="36">
        <f>SUMIFS(СВЦЭМ!$C$39:$C$782,СВЦЭМ!$A$39:$A$782,$A92,СВЦЭМ!$B$39:$B$782,X$83)+'СЕТ СН'!$H$9+СВЦЭМ!$D$10+'СЕТ СН'!$H$6-'СЕТ СН'!$H$19</f>
        <v>1645.2334824699999</v>
      </c>
      <c r="Y92" s="36">
        <f>SUMIFS(СВЦЭМ!$C$39:$C$782,СВЦЭМ!$A$39:$A$782,$A92,СВЦЭМ!$B$39:$B$782,Y$83)+'СЕТ СН'!$H$9+СВЦЭМ!$D$10+'СЕТ СН'!$H$6-'СЕТ СН'!$H$19</f>
        <v>1681.85544912</v>
      </c>
    </row>
    <row r="93" spans="1:25" ht="15.75" x14ac:dyDescent="0.2">
      <c r="A93" s="35">
        <f t="shared" si="2"/>
        <v>44571</v>
      </c>
      <c r="B93" s="36">
        <f>SUMIFS(СВЦЭМ!$C$39:$C$782,СВЦЭМ!$A$39:$A$782,$A93,СВЦЭМ!$B$39:$B$782,B$83)+'СЕТ СН'!$H$9+СВЦЭМ!$D$10+'СЕТ СН'!$H$6-'СЕТ СН'!$H$19</f>
        <v>1683.1951606299999</v>
      </c>
      <c r="C93" s="36">
        <f>SUMIFS(СВЦЭМ!$C$39:$C$782,СВЦЭМ!$A$39:$A$782,$A93,СВЦЭМ!$B$39:$B$782,C$83)+'СЕТ СН'!$H$9+СВЦЭМ!$D$10+'СЕТ СН'!$H$6-'СЕТ СН'!$H$19</f>
        <v>1679.4669038100001</v>
      </c>
      <c r="D93" s="36">
        <f>SUMIFS(СВЦЭМ!$C$39:$C$782,СВЦЭМ!$A$39:$A$782,$A93,СВЦЭМ!$B$39:$B$782,D$83)+'СЕТ СН'!$H$9+СВЦЭМ!$D$10+'СЕТ СН'!$H$6-'СЕТ СН'!$H$19</f>
        <v>1699.14106163</v>
      </c>
      <c r="E93" s="36">
        <f>SUMIFS(СВЦЭМ!$C$39:$C$782,СВЦЭМ!$A$39:$A$782,$A93,СВЦЭМ!$B$39:$B$782,E$83)+'СЕТ СН'!$H$9+СВЦЭМ!$D$10+'СЕТ СН'!$H$6-'СЕТ СН'!$H$19</f>
        <v>1703.1049946600001</v>
      </c>
      <c r="F93" s="36">
        <f>SUMIFS(СВЦЭМ!$C$39:$C$782,СВЦЭМ!$A$39:$A$782,$A93,СВЦЭМ!$B$39:$B$782,F$83)+'СЕТ СН'!$H$9+СВЦЭМ!$D$10+'СЕТ СН'!$H$6-'СЕТ СН'!$H$19</f>
        <v>1687.0901034399999</v>
      </c>
      <c r="G93" s="36">
        <f>SUMIFS(СВЦЭМ!$C$39:$C$782,СВЦЭМ!$A$39:$A$782,$A93,СВЦЭМ!$B$39:$B$782,G$83)+'СЕТ СН'!$H$9+СВЦЭМ!$D$10+'СЕТ СН'!$H$6-'СЕТ СН'!$H$19</f>
        <v>1679.98999929</v>
      </c>
      <c r="H93" s="36">
        <f>SUMIFS(СВЦЭМ!$C$39:$C$782,СВЦЭМ!$A$39:$A$782,$A93,СВЦЭМ!$B$39:$B$782,H$83)+'СЕТ СН'!$H$9+СВЦЭМ!$D$10+'СЕТ СН'!$H$6-'СЕТ СН'!$H$19</f>
        <v>1628.68926485</v>
      </c>
      <c r="I93" s="36">
        <f>SUMIFS(СВЦЭМ!$C$39:$C$782,СВЦЭМ!$A$39:$A$782,$A93,СВЦЭМ!$B$39:$B$782,I$83)+'СЕТ СН'!$H$9+СВЦЭМ!$D$10+'СЕТ СН'!$H$6-'СЕТ СН'!$H$19</f>
        <v>1625.6734486400001</v>
      </c>
      <c r="J93" s="36">
        <f>SUMIFS(СВЦЭМ!$C$39:$C$782,СВЦЭМ!$A$39:$A$782,$A93,СВЦЭМ!$B$39:$B$782,J$83)+'СЕТ СН'!$H$9+СВЦЭМ!$D$10+'СЕТ СН'!$H$6-'СЕТ СН'!$H$19</f>
        <v>1619.9164244399999</v>
      </c>
      <c r="K93" s="36">
        <f>SUMIFS(СВЦЭМ!$C$39:$C$782,СВЦЭМ!$A$39:$A$782,$A93,СВЦЭМ!$B$39:$B$782,K$83)+'СЕТ СН'!$H$9+СВЦЭМ!$D$10+'СЕТ СН'!$H$6-'СЕТ СН'!$H$19</f>
        <v>1578.01945656</v>
      </c>
      <c r="L93" s="36">
        <f>SUMIFS(СВЦЭМ!$C$39:$C$782,СВЦЭМ!$A$39:$A$782,$A93,СВЦЭМ!$B$39:$B$782,L$83)+'СЕТ СН'!$H$9+СВЦЭМ!$D$10+'СЕТ СН'!$H$6-'СЕТ СН'!$H$19</f>
        <v>1620.68184357</v>
      </c>
      <c r="M93" s="36">
        <f>SUMIFS(СВЦЭМ!$C$39:$C$782,СВЦЭМ!$A$39:$A$782,$A93,СВЦЭМ!$B$39:$B$782,M$83)+'СЕТ СН'!$H$9+СВЦЭМ!$D$10+'СЕТ СН'!$H$6-'СЕТ СН'!$H$19</f>
        <v>1612.61355813</v>
      </c>
      <c r="N93" s="36">
        <f>SUMIFS(СВЦЭМ!$C$39:$C$782,СВЦЭМ!$A$39:$A$782,$A93,СВЦЭМ!$B$39:$B$782,N$83)+'СЕТ СН'!$H$9+СВЦЭМ!$D$10+'СЕТ СН'!$H$6-'СЕТ СН'!$H$19</f>
        <v>1629.37675251</v>
      </c>
      <c r="O93" s="36">
        <f>SUMIFS(СВЦЭМ!$C$39:$C$782,СВЦЭМ!$A$39:$A$782,$A93,СВЦЭМ!$B$39:$B$782,O$83)+'СЕТ СН'!$H$9+СВЦЭМ!$D$10+'СЕТ СН'!$H$6-'СЕТ СН'!$H$19</f>
        <v>1666.66663625</v>
      </c>
      <c r="P93" s="36">
        <f>SUMIFS(СВЦЭМ!$C$39:$C$782,СВЦЭМ!$A$39:$A$782,$A93,СВЦЭМ!$B$39:$B$782,P$83)+'СЕТ СН'!$H$9+СВЦЭМ!$D$10+'СЕТ СН'!$H$6-'СЕТ СН'!$H$19</f>
        <v>1668.40197681</v>
      </c>
      <c r="Q93" s="36">
        <f>SUMIFS(СВЦЭМ!$C$39:$C$782,СВЦЭМ!$A$39:$A$782,$A93,СВЦЭМ!$B$39:$B$782,Q$83)+'СЕТ СН'!$H$9+СВЦЭМ!$D$10+'СЕТ СН'!$H$6-'СЕТ СН'!$H$19</f>
        <v>1652.3998921299999</v>
      </c>
      <c r="R93" s="36">
        <f>SUMIFS(СВЦЭМ!$C$39:$C$782,СВЦЭМ!$A$39:$A$782,$A93,СВЦЭМ!$B$39:$B$782,R$83)+'СЕТ СН'!$H$9+СВЦЭМ!$D$10+'СЕТ СН'!$H$6-'СЕТ СН'!$H$19</f>
        <v>1624.79108559</v>
      </c>
      <c r="S93" s="36">
        <f>SUMIFS(СВЦЭМ!$C$39:$C$782,СВЦЭМ!$A$39:$A$782,$A93,СВЦЭМ!$B$39:$B$782,S$83)+'СЕТ СН'!$H$9+СВЦЭМ!$D$10+'СЕТ СН'!$H$6-'СЕТ СН'!$H$19</f>
        <v>1591.6322953599999</v>
      </c>
      <c r="T93" s="36">
        <f>SUMIFS(СВЦЭМ!$C$39:$C$782,СВЦЭМ!$A$39:$A$782,$A93,СВЦЭМ!$B$39:$B$782,T$83)+'СЕТ СН'!$H$9+СВЦЭМ!$D$10+'СЕТ СН'!$H$6-'СЕТ СН'!$H$19</f>
        <v>1581.94221137</v>
      </c>
      <c r="U93" s="36">
        <f>SUMIFS(СВЦЭМ!$C$39:$C$782,СВЦЭМ!$A$39:$A$782,$A93,СВЦЭМ!$B$39:$B$782,U$83)+'СЕТ СН'!$H$9+СВЦЭМ!$D$10+'СЕТ СН'!$H$6-'СЕТ СН'!$H$19</f>
        <v>1589.46978526</v>
      </c>
      <c r="V93" s="36">
        <f>SUMIFS(СВЦЭМ!$C$39:$C$782,СВЦЭМ!$A$39:$A$782,$A93,СВЦЭМ!$B$39:$B$782,V$83)+'СЕТ СН'!$H$9+СВЦЭМ!$D$10+'СЕТ СН'!$H$6-'СЕТ СН'!$H$19</f>
        <v>1628.2667657100001</v>
      </c>
      <c r="W93" s="36">
        <f>SUMIFS(СВЦЭМ!$C$39:$C$782,СВЦЭМ!$A$39:$A$782,$A93,СВЦЭМ!$B$39:$B$782,W$83)+'СЕТ СН'!$H$9+СВЦЭМ!$D$10+'СЕТ СН'!$H$6-'СЕТ СН'!$H$19</f>
        <v>1623.2020143</v>
      </c>
      <c r="X93" s="36">
        <f>SUMIFS(СВЦЭМ!$C$39:$C$782,СВЦЭМ!$A$39:$A$782,$A93,СВЦЭМ!$B$39:$B$782,X$83)+'СЕТ СН'!$H$9+СВЦЭМ!$D$10+'СЕТ СН'!$H$6-'СЕТ СН'!$H$19</f>
        <v>1629.1226625500001</v>
      </c>
      <c r="Y93" s="36">
        <f>SUMIFS(СВЦЭМ!$C$39:$C$782,СВЦЭМ!$A$39:$A$782,$A93,СВЦЭМ!$B$39:$B$782,Y$83)+'СЕТ СН'!$H$9+СВЦЭМ!$D$10+'СЕТ СН'!$H$6-'СЕТ СН'!$H$19</f>
        <v>1658.9533121300001</v>
      </c>
    </row>
    <row r="94" spans="1:25" ht="15.75" x14ac:dyDescent="0.2">
      <c r="A94" s="35">
        <f t="shared" si="2"/>
        <v>44572</v>
      </c>
      <c r="B94" s="36">
        <f>SUMIFS(СВЦЭМ!$C$39:$C$782,СВЦЭМ!$A$39:$A$782,$A94,СВЦЭМ!$B$39:$B$782,B$83)+'СЕТ СН'!$H$9+СВЦЭМ!$D$10+'СЕТ СН'!$H$6-'СЕТ СН'!$H$19</f>
        <v>1671.4942639000001</v>
      </c>
      <c r="C94" s="36">
        <f>SUMIFS(СВЦЭМ!$C$39:$C$782,СВЦЭМ!$A$39:$A$782,$A94,СВЦЭМ!$B$39:$B$782,C$83)+'СЕТ СН'!$H$9+СВЦЭМ!$D$10+'СЕТ СН'!$H$6-'СЕТ СН'!$H$19</f>
        <v>1695.1443977399999</v>
      </c>
      <c r="D94" s="36">
        <f>SUMIFS(СВЦЭМ!$C$39:$C$782,СВЦЭМ!$A$39:$A$782,$A94,СВЦЭМ!$B$39:$B$782,D$83)+'СЕТ СН'!$H$9+СВЦЭМ!$D$10+'СЕТ СН'!$H$6-'СЕТ СН'!$H$19</f>
        <v>1728.4001968</v>
      </c>
      <c r="E94" s="36">
        <f>SUMIFS(СВЦЭМ!$C$39:$C$782,СВЦЭМ!$A$39:$A$782,$A94,СВЦЭМ!$B$39:$B$782,E$83)+'СЕТ СН'!$H$9+СВЦЭМ!$D$10+'СЕТ СН'!$H$6-'СЕТ СН'!$H$19</f>
        <v>1717.12914142</v>
      </c>
      <c r="F94" s="36">
        <f>SUMIFS(СВЦЭМ!$C$39:$C$782,СВЦЭМ!$A$39:$A$782,$A94,СВЦЭМ!$B$39:$B$782,F$83)+'СЕТ СН'!$H$9+СВЦЭМ!$D$10+'СЕТ СН'!$H$6-'СЕТ СН'!$H$19</f>
        <v>1704.6528390000001</v>
      </c>
      <c r="G94" s="36">
        <f>SUMIFS(СВЦЭМ!$C$39:$C$782,СВЦЭМ!$A$39:$A$782,$A94,СВЦЭМ!$B$39:$B$782,G$83)+'СЕТ СН'!$H$9+СВЦЭМ!$D$10+'СЕТ СН'!$H$6-'СЕТ СН'!$H$19</f>
        <v>1684.1710794400001</v>
      </c>
      <c r="H94" s="36">
        <f>SUMIFS(СВЦЭМ!$C$39:$C$782,СВЦЭМ!$A$39:$A$782,$A94,СВЦЭМ!$B$39:$B$782,H$83)+'СЕТ СН'!$H$9+СВЦЭМ!$D$10+'СЕТ СН'!$H$6-'СЕТ СН'!$H$19</f>
        <v>1629.5375371600001</v>
      </c>
      <c r="I94" s="36">
        <f>SUMIFS(СВЦЭМ!$C$39:$C$782,СВЦЭМ!$A$39:$A$782,$A94,СВЦЭМ!$B$39:$B$782,I$83)+'СЕТ СН'!$H$9+СВЦЭМ!$D$10+'СЕТ СН'!$H$6-'СЕТ СН'!$H$19</f>
        <v>1627.3890243599999</v>
      </c>
      <c r="J94" s="36">
        <f>SUMIFS(СВЦЭМ!$C$39:$C$782,СВЦЭМ!$A$39:$A$782,$A94,СВЦЭМ!$B$39:$B$782,J$83)+'СЕТ СН'!$H$9+СВЦЭМ!$D$10+'СЕТ СН'!$H$6-'СЕТ СН'!$H$19</f>
        <v>1610.4308349400001</v>
      </c>
      <c r="K94" s="36">
        <f>SUMIFS(СВЦЭМ!$C$39:$C$782,СВЦЭМ!$A$39:$A$782,$A94,СВЦЭМ!$B$39:$B$782,K$83)+'СЕТ СН'!$H$9+СВЦЭМ!$D$10+'СЕТ СН'!$H$6-'СЕТ СН'!$H$19</f>
        <v>1595.2287918300001</v>
      </c>
      <c r="L94" s="36">
        <f>SUMIFS(СВЦЭМ!$C$39:$C$782,СВЦЭМ!$A$39:$A$782,$A94,СВЦЭМ!$B$39:$B$782,L$83)+'СЕТ СН'!$H$9+СВЦЭМ!$D$10+'СЕТ СН'!$H$6-'СЕТ СН'!$H$19</f>
        <v>1597.5718315399999</v>
      </c>
      <c r="M94" s="36">
        <f>SUMIFS(СВЦЭМ!$C$39:$C$782,СВЦЭМ!$A$39:$A$782,$A94,СВЦЭМ!$B$39:$B$782,M$83)+'СЕТ СН'!$H$9+СВЦЭМ!$D$10+'СЕТ СН'!$H$6-'СЕТ СН'!$H$19</f>
        <v>1600.9330530899999</v>
      </c>
      <c r="N94" s="36">
        <f>SUMIFS(СВЦЭМ!$C$39:$C$782,СВЦЭМ!$A$39:$A$782,$A94,СВЦЭМ!$B$39:$B$782,N$83)+'СЕТ СН'!$H$9+СВЦЭМ!$D$10+'СЕТ СН'!$H$6-'СЕТ СН'!$H$19</f>
        <v>1615.27592673</v>
      </c>
      <c r="O94" s="36">
        <f>SUMIFS(СВЦЭМ!$C$39:$C$782,СВЦЭМ!$A$39:$A$782,$A94,СВЦЭМ!$B$39:$B$782,O$83)+'СЕТ СН'!$H$9+СВЦЭМ!$D$10+'СЕТ СН'!$H$6-'СЕТ СН'!$H$19</f>
        <v>1649.80145702</v>
      </c>
      <c r="P94" s="36">
        <f>SUMIFS(СВЦЭМ!$C$39:$C$782,СВЦЭМ!$A$39:$A$782,$A94,СВЦЭМ!$B$39:$B$782,P$83)+'СЕТ СН'!$H$9+СВЦЭМ!$D$10+'СЕТ СН'!$H$6-'СЕТ СН'!$H$19</f>
        <v>1654.37210164</v>
      </c>
      <c r="Q94" s="36">
        <f>SUMIFS(СВЦЭМ!$C$39:$C$782,СВЦЭМ!$A$39:$A$782,$A94,СВЦЭМ!$B$39:$B$782,Q$83)+'СЕТ СН'!$H$9+СВЦЭМ!$D$10+'СЕТ СН'!$H$6-'СЕТ СН'!$H$19</f>
        <v>1656.9182654700001</v>
      </c>
      <c r="R94" s="36">
        <f>SUMIFS(СВЦЭМ!$C$39:$C$782,СВЦЭМ!$A$39:$A$782,$A94,СВЦЭМ!$B$39:$B$782,R$83)+'СЕТ СН'!$H$9+СВЦЭМ!$D$10+'СЕТ СН'!$H$6-'СЕТ СН'!$H$19</f>
        <v>1615.2276949300001</v>
      </c>
      <c r="S94" s="36">
        <f>SUMIFS(СВЦЭМ!$C$39:$C$782,СВЦЭМ!$A$39:$A$782,$A94,СВЦЭМ!$B$39:$B$782,S$83)+'СЕТ СН'!$H$9+СВЦЭМ!$D$10+'СЕТ СН'!$H$6-'СЕТ СН'!$H$19</f>
        <v>1578.3138807099999</v>
      </c>
      <c r="T94" s="36">
        <f>SUMIFS(СВЦЭМ!$C$39:$C$782,СВЦЭМ!$A$39:$A$782,$A94,СВЦЭМ!$B$39:$B$782,T$83)+'СЕТ СН'!$H$9+СВЦЭМ!$D$10+'СЕТ СН'!$H$6-'СЕТ СН'!$H$19</f>
        <v>1573.83254986</v>
      </c>
      <c r="U94" s="36">
        <f>SUMIFS(СВЦЭМ!$C$39:$C$782,СВЦЭМ!$A$39:$A$782,$A94,СВЦЭМ!$B$39:$B$782,U$83)+'СЕТ СН'!$H$9+СВЦЭМ!$D$10+'СЕТ СН'!$H$6-'СЕТ СН'!$H$19</f>
        <v>1586.92850475</v>
      </c>
      <c r="V94" s="36">
        <f>SUMIFS(СВЦЭМ!$C$39:$C$782,СВЦЭМ!$A$39:$A$782,$A94,СВЦЭМ!$B$39:$B$782,V$83)+'СЕТ СН'!$H$9+СВЦЭМ!$D$10+'СЕТ СН'!$H$6-'СЕТ СН'!$H$19</f>
        <v>1609.70549699</v>
      </c>
      <c r="W94" s="36">
        <f>SUMIFS(СВЦЭМ!$C$39:$C$782,СВЦЭМ!$A$39:$A$782,$A94,СВЦЭМ!$B$39:$B$782,W$83)+'СЕТ СН'!$H$9+СВЦЭМ!$D$10+'СЕТ СН'!$H$6-'СЕТ СН'!$H$19</f>
        <v>1638.2276295199999</v>
      </c>
      <c r="X94" s="36">
        <f>SUMIFS(СВЦЭМ!$C$39:$C$782,СВЦЭМ!$A$39:$A$782,$A94,СВЦЭМ!$B$39:$B$782,X$83)+'СЕТ СН'!$H$9+СВЦЭМ!$D$10+'СЕТ СН'!$H$6-'СЕТ СН'!$H$19</f>
        <v>1658.3873417300001</v>
      </c>
      <c r="Y94" s="36">
        <f>SUMIFS(СВЦЭМ!$C$39:$C$782,СВЦЭМ!$A$39:$A$782,$A94,СВЦЭМ!$B$39:$B$782,Y$83)+'СЕТ СН'!$H$9+СВЦЭМ!$D$10+'СЕТ СН'!$H$6-'СЕТ СН'!$H$19</f>
        <v>1681.09830919</v>
      </c>
    </row>
    <row r="95" spans="1:25" ht="15.75" x14ac:dyDescent="0.2">
      <c r="A95" s="35">
        <f t="shared" si="2"/>
        <v>44573</v>
      </c>
      <c r="B95" s="36">
        <f>SUMIFS(СВЦЭМ!$C$39:$C$782,СВЦЭМ!$A$39:$A$782,$A95,СВЦЭМ!$B$39:$B$782,B$83)+'СЕТ СН'!$H$9+СВЦЭМ!$D$10+'СЕТ СН'!$H$6-'СЕТ СН'!$H$19</f>
        <v>1683.71771472</v>
      </c>
      <c r="C95" s="36">
        <f>SUMIFS(СВЦЭМ!$C$39:$C$782,СВЦЭМ!$A$39:$A$782,$A95,СВЦЭМ!$B$39:$B$782,C$83)+'СЕТ СН'!$H$9+СВЦЭМ!$D$10+'СЕТ СН'!$H$6-'СЕТ СН'!$H$19</f>
        <v>1696.53163038</v>
      </c>
      <c r="D95" s="36">
        <f>SUMIFS(СВЦЭМ!$C$39:$C$782,СВЦЭМ!$A$39:$A$782,$A95,СВЦЭМ!$B$39:$B$782,D$83)+'СЕТ СН'!$H$9+СВЦЭМ!$D$10+'СЕТ СН'!$H$6-'СЕТ СН'!$H$19</f>
        <v>1713.53099757</v>
      </c>
      <c r="E95" s="36">
        <f>SUMIFS(СВЦЭМ!$C$39:$C$782,СВЦЭМ!$A$39:$A$782,$A95,СВЦЭМ!$B$39:$B$782,E$83)+'СЕТ СН'!$H$9+СВЦЭМ!$D$10+'СЕТ СН'!$H$6-'СЕТ СН'!$H$19</f>
        <v>1719.26711654</v>
      </c>
      <c r="F95" s="36">
        <f>SUMIFS(СВЦЭМ!$C$39:$C$782,СВЦЭМ!$A$39:$A$782,$A95,СВЦЭМ!$B$39:$B$782,F$83)+'СЕТ СН'!$H$9+СВЦЭМ!$D$10+'СЕТ СН'!$H$6-'СЕТ СН'!$H$19</f>
        <v>1708.7605482500001</v>
      </c>
      <c r="G95" s="36">
        <f>SUMIFS(СВЦЭМ!$C$39:$C$782,СВЦЭМ!$A$39:$A$782,$A95,СВЦЭМ!$B$39:$B$782,G$83)+'СЕТ СН'!$H$9+СВЦЭМ!$D$10+'СЕТ СН'!$H$6-'СЕТ СН'!$H$19</f>
        <v>1673.67171226</v>
      </c>
      <c r="H95" s="36">
        <f>SUMIFS(СВЦЭМ!$C$39:$C$782,СВЦЭМ!$A$39:$A$782,$A95,СВЦЭМ!$B$39:$B$782,H$83)+'СЕТ СН'!$H$9+СВЦЭМ!$D$10+'СЕТ СН'!$H$6-'СЕТ СН'!$H$19</f>
        <v>1617.38965493</v>
      </c>
      <c r="I95" s="36">
        <f>SUMIFS(СВЦЭМ!$C$39:$C$782,СВЦЭМ!$A$39:$A$782,$A95,СВЦЭМ!$B$39:$B$782,I$83)+'СЕТ СН'!$H$9+СВЦЭМ!$D$10+'СЕТ СН'!$H$6-'СЕТ СН'!$H$19</f>
        <v>1628.73192113</v>
      </c>
      <c r="J95" s="36">
        <f>SUMIFS(СВЦЭМ!$C$39:$C$782,СВЦЭМ!$A$39:$A$782,$A95,СВЦЭМ!$B$39:$B$782,J$83)+'СЕТ СН'!$H$9+СВЦЭМ!$D$10+'СЕТ СН'!$H$6-'СЕТ СН'!$H$19</f>
        <v>1609.3643440200001</v>
      </c>
      <c r="K95" s="36">
        <f>SUMIFS(СВЦЭМ!$C$39:$C$782,СВЦЭМ!$A$39:$A$782,$A95,СВЦЭМ!$B$39:$B$782,K$83)+'СЕТ СН'!$H$9+СВЦЭМ!$D$10+'СЕТ СН'!$H$6-'СЕТ СН'!$H$19</f>
        <v>1612.2304086900001</v>
      </c>
      <c r="L95" s="36">
        <f>SUMIFS(СВЦЭМ!$C$39:$C$782,СВЦЭМ!$A$39:$A$782,$A95,СВЦЭМ!$B$39:$B$782,L$83)+'СЕТ СН'!$H$9+СВЦЭМ!$D$10+'СЕТ СН'!$H$6-'СЕТ СН'!$H$19</f>
        <v>1615.38451063</v>
      </c>
      <c r="M95" s="36">
        <f>SUMIFS(СВЦЭМ!$C$39:$C$782,СВЦЭМ!$A$39:$A$782,$A95,СВЦЭМ!$B$39:$B$782,M$83)+'СЕТ СН'!$H$9+СВЦЭМ!$D$10+'СЕТ СН'!$H$6-'СЕТ СН'!$H$19</f>
        <v>1612.83561538</v>
      </c>
      <c r="N95" s="36">
        <f>SUMIFS(СВЦЭМ!$C$39:$C$782,СВЦЭМ!$A$39:$A$782,$A95,СВЦЭМ!$B$39:$B$782,N$83)+'СЕТ СН'!$H$9+СВЦЭМ!$D$10+'СЕТ СН'!$H$6-'СЕТ СН'!$H$19</f>
        <v>1633.1532498500001</v>
      </c>
      <c r="O95" s="36">
        <f>SUMIFS(СВЦЭМ!$C$39:$C$782,СВЦЭМ!$A$39:$A$782,$A95,СВЦЭМ!$B$39:$B$782,O$83)+'СЕТ СН'!$H$9+СВЦЭМ!$D$10+'СЕТ СН'!$H$6-'СЕТ СН'!$H$19</f>
        <v>1664.80434771</v>
      </c>
      <c r="P95" s="36">
        <f>SUMIFS(СВЦЭМ!$C$39:$C$782,СВЦЭМ!$A$39:$A$782,$A95,СВЦЭМ!$B$39:$B$782,P$83)+'СЕТ СН'!$H$9+СВЦЭМ!$D$10+'СЕТ СН'!$H$6-'СЕТ СН'!$H$19</f>
        <v>1672.7409084799999</v>
      </c>
      <c r="Q95" s="36">
        <f>SUMIFS(СВЦЭМ!$C$39:$C$782,СВЦЭМ!$A$39:$A$782,$A95,СВЦЭМ!$B$39:$B$782,Q$83)+'СЕТ СН'!$H$9+СВЦЭМ!$D$10+'СЕТ СН'!$H$6-'СЕТ СН'!$H$19</f>
        <v>1672.4059125199999</v>
      </c>
      <c r="R95" s="36">
        <f>SUMIFS(СВЦЭМ!$C$39:$C$782,СВЦЭМ!$A$39:$A$782,$A95,СВЦЭМ!$B$39:$B$782,R$83)+'СЕТ СН'!$H$9+СВЦЭМ!$D$10+'СЕТ СН'!$H$6-'СЕТ СН'!$H$19</f>
        <v>1624.0931398600001</v>
      </c>
      <c r="S95" s="36">
        <f>SUMIFS(СВЦЭМ!$C$39:$C$782,СВЦЭМ!$A$39:$A$782,$A95,СВЦЭМ!$B$39:$B$782,S$83)+'СЕТ СН'!$H$9+СВЦЭМ!$D$10+'СЕТ СН'!$H$6-'СЕТ СН'!$H$19</f>
        <v>1583.2914853699999</v>
      </c>
      <c r="T95" s="36">
        <f>SUMIFS(СВЦЭМ!$C$39:$C$782,СВЦЭМ!$A$39:$A$782,$A95,СВЦЭМ!$B$39:$B$782,T$83)+'СЕТ СН'!$H$9+СВЦЭМ!$D$10+'СЕТ СН'!$H$6-'СЕТ СН'!$H$19</f>
        <v>1580.3648754400001</v>
      </c>
      <c r="U95" s="36">
        <f>SUMIFS(СВЦЭМ!$C$39:$C$782,СВЦЭМ!$A$39:$A$782,$A95,СВЦЭМ!$B$39:$B$782,U$83)+'СЕТ СН'!$H$9+СВЦЭМ!$D$10+'СЕТ СН'!$H$6-'СЕТ СН'!$H$19</f>
        <v>1598.83328863</v>
      </c>
      <c r="V95" s="36">
        <f>SUMIFS(СВЦЭМ!$C$39:$C$782,СВЦЭМ!$A$39:$A$782,$A95,СВЦЭМ!$B$39:$B$782,V$83)+'СЕТ СН'!$H$9+СВЦЭМ!$D$10+'СЕТ СН'!$H$6-'СЕТ СН'!$H$19</f>
        <v>1611.92260958</v>
      </c>
      <c r="W95" s="36">
        <f>SUMIFS(СВЦЭМ!$C$39:$C$782,СВЦЭМ!$A$39:$A$782,$A95,СВЦЭМ!$B$39:$B$782,W$83)+'СЕТ СН'!$H$9+СВЦЭМ!$D$10+'СЕТ СН'!$H$6-'СЕТ СН'!$H$19</f>
        <v>1629.8291849100001</v>
      </c>
      <c r="X95" s="36">
        <f>SUMIFS(СВЦЭМ!$C$39:$C$782,СВЦЭМ!$A$39:$A$782,$A95,СВЦЭМ!$B$39:$B$782,X$83)+'СЕТ СН'!$H$9+СВЦЭМ!$D$10+'СЕТ СН'!$H$6-'СЕТ СН'!$H$19</f>
        <v>1647.4895354299999</v>
      </c>
      <c r="Y95" s="36">
        <f>SUMIFS(СВЦЭМ!$C$39:$C$782,СВЦЭМ!$A$39:$A$782,$A95,СВЦЭМ!$B$39:$B$782,Y$83)+'СЕТ СН'!$H$9+СВЦЭМ!$D$10+'СЕТ СН'!$H$6-'СЕТ СН'!$H$19</f>
        <v>1658.8459386</v>
      </c>
    </row>
    <row r="96" spans="1:25" ht="15.75" x14ac:dyDescent="0.2">
      <c r="A96" s="35">
        <f t="shared" si="2"/>
        <v>44574</v>
      </c>
      <c r="B96" s="36">
        <f>SUMIFS(СВЦЭМ!$C$39:$C$782,СВЦЭМ!$A$39:$A$782,$A96,СВЦЭМ!$B$39:$B$782,B$83)+'СЕТ СН'!$H$9+СВЦЭМ!$D$10+'СЕТ СН'!$H$6-'СЕТ СН'!$H$19</f>
        <v>1697.26842106</v>
      </c>
      <c r="C96" s="36">
        <f>SUMIFS(СВЦЭМ!$C$39:$C$782,СВЦЭМ!$A$39:$A$782,$A96,СВЦЭМ!$B$39:$B$782,C$83)+'СЕТ СН'!$H$9+СВЦЭМ!$D$10+'СЕТ СН'!$H$6-'СЕТ СН'!$H$19</f>
        <v>1714.5462979700001</v>
      </c>
      <c r="D96" s="36">
        <f>SUMIFS(СВЦЭМ!$C$39:$C$782,СВЦЭМ!$A$39:$A$782,$A96,СВЦЭМ!$B$39:$B$782,D$83)+'СЕТ СН'!$H$9+СВЦЭМ!$D$10+'СЕТ СН'!$H$6-'СЕТ СН'!$H$19</f>
        <v>1715.86791247</v>
      </c>
      <c r="E96" s="36">
        <f>SUMIFS(СВЦЭМ!$C$39:$C$782,СВЦЭМ!$A$39:$A$782,$A96,СВЦЭМ!$B$39:$B$782,E$83)+'СЕТ СН'!$H$9+СВЦЭМ!$D$10+'СЕТ СН'!$H$6-'СЕТ СН'!$H$19</f>
        <v>1720.2758727400001</v>
      </c>
      <c r="F96" s="36">
        <f>SUMIFS(СВЦЭМ!$C$39:$C$782,СВЦЭМ!$A$39:$A$782,$A96,СВЦЭМ!$B$39:$B$782,F$83)+'СЕТ СН'!$H$9+СВЦЭМ!$D$10+'СЕТ СН'!$H$6-'СЕТ СН'!$H$19</f>
        <v>1713.4491978399999</v>
      </c>
      <c r="G96" s="36">
        <f>SUMIFS(СВЦЭМ!$C$39:$C$782,СВЦЭМ!$A$39:$A$782,$A96,СВЦЭМ!$B$39:$B$782,G$83)+'СЕТ СН'!$H$9+СВЦЭМ!$D$10+'СЕТ СН'!$H$6-'СЕТ СН'!$H$19</f>
        <v>1665.5127764399999</v>
      </c>
      <c r="H96" s="36">
        <f>SUMIFS(СВЦЭМ!$C$39:$C$782,СВЦЭМ!$A$39:$A$782,$A96,СВЦЭМ!$B$39:$B$782,H$83)+'СЕТ СН'!$H$9+СВЦЭМ!$D$10+'СЕТ СН'!$H$6-'СЕТ СН'!$H$19</f>
        <v>1624.6980170899999</v>
      </c>
      <c r="I96" s="36">
        <f>SUMIFS(СВЦЭМ!$C$39:$C$782,СВЦЭМ!$A$39:$A$782,$A96,СВЦЭМ!$B$39:$B$782,I$83)+'СЕТ СН'!$H$9+СВЦЭМ!$D$10+'СЕТ СН'!$H$6-'СЕТ СН'!$H$19</f>
        <v>1617.6725269999999</v>
      </c>
      <c r="J96" s="36">
        <f>SUMIFS(СВЦЭМ!$C$39:$C$782,СВЦЭМ!$A$39:$A$782,$A96,СВЦЭМ!$B$39:$B$782,J$83)+'СЕТ СН'!$H$9+СВЦЭМ!$D$10+'СЕТ СН'!$H$6-'СЕТ СН'!$H$19</f>
        <v>1618.06971284</v>
      </c>
      <c r="K96" s="36">
        <f>SUMIFS(СВЦЭМ!$C$39:$C$782,СВЦЭМ!$A$39:$A$782,$A96,СВЦЭМ!$B$39:$B$782,K$83)+'СЕТ СН'!$H$9+СВЦЭМ!$D$10+'СЕТ СН'!$H$6-'СЕТ СН'!$H$19</f>
        <v>1608.38546161</v>
      </c>
      <c r="L96" s="36">
        <f>SUMIFS(СВЦЭМ!$C$39:$C$782,СВЦЭМ!$A$39:$A$782,$A96,СВЦЭМ!$B$39:$B$782,L$83)+'СЕТ СН'!$H$9+СВЦЭМ!$D$10+'СЕТ СН'!$H$6-'СЕТ СН'!$H$19</f>
        <v>1617.66923729</v>
      </c>
      <c r="M96" s="36">
        <f>SUMIFS(СВЦЭМ!$C$39:$C$782,СВЦЭМ!$A$39:$A$782,$A96,СВЦЭМ!$B$39:$B$782,M$83)+'СЕТ СН'!$H$9+СВЦЭМ!$D$10+'СЕТ СН'!$H$6-'СЕТ СН'!$H$19</f>
        <v>1636.1062064600001</v>
      </c>
      <c r="N96" s="36">
        <f>SUMIFS(СВЦЭМ!$C$39:$C$782,СВЦЭМ!$A$39:$A$782,$A96,СВЦЭМ!$B$39:$B$782,N$83)+'СЕТ СН'!$H$9+СВЦЭМ!$D$10+'СЕТ СН'!$H$6-'СЕТ СН'!$H$19</f>
        <v>1648.01524412</v>
      </c>
      <c r="O96" s="36">
        <f>SUMIFS(СВЦЭМ!$C$39:$C$782,СВЦЭМ!$A$39:$A$782,$A96,СВЦЭМ!$B$39:$B$782,O$83)+'СЕТ СН'!$H$9+СВЦЭМ!$D$10+'СЕТ СН'!$H$6-'СЕТ СН'!$H$19</f>
        <v>1684.76828901</v>
      </c>
      <c r="P96" s="36">
        <f>SUMIFS(СВЦЭМ!$C$39:$C$782,СВЦЭМ!$A$39:$A$782,$A96,СВЦЭМ!$B$39:$B$782,P$83)+'СЕТ СН'!$H$9+СВЦЭМ!$D$10+'СЕТ СН'!$H$6-'СЕТ СН'!$H$19</f>
        <v>1688.85053763</v>
      </c>
      <c r="Q96" s="36">
        <f>SUMIFS(СВЦЭМ!$C$39:$C$782,СВЦЭМ!$A$39:$A$782,$A96,СВЦЭМ!$B$39:$B$782,Q$83)+'СЕТ СН'!$H$9+СВЦЭМ!$D$10+'СЕТ СН'!$H$6-'СЕТ СН'!$H$19</f>
        <v>1690.49854332</v>
      </c>
      <c r="R96" s="36">
        <f>SUMIFS(СВЦЭМ!$C$39:$C$782,СВЦЭМ!$A$39:$A$782,$A96,СВЦЭМ!$B$39:$B$782,R$83)+'СЕТ СН'!$H$9+СВЦЭМ!$D$10+'СЕТ СН'!$H$6-'СЕТ СН'!$H$19</f>
        <v>1643.2889000299999</v>
      </c>
      <c r="S96" s="36">
        <f>SUMIFS(СВЦЭМ!$C$39:$C$782,СВЦЭМ!$A$39:$A$782,$A96,СВЦЭМ!$B$39:$B$782,S$83)+'СЕТ СН'!$H$9+СВЦЭМ!$D$10+'СЕТ СН'!$H$6-'СЕТ СН'!$H$19</f>
        <v>1615.21688378</v>
      </c>
      <c r="T96" s="36">
        <f>SUMIFS(СВЦЭМ!$C$39:$C$782,СВЦЭМ!$A$39:$A$782,$A96,СВЦЭМ!$B$39:$B$782,T$83)+'СЕТ СН'!$H$9+СВЦЭМ!$D$10+'СЕТ СН'!$H$6-'СЕТ СН'!$H$19</f>
        <v>1622.4192992799999</v>
      </c>
      <c r="U96" s="36">
        <f>SUMIFS(СВЦЭМ!$C$39:$C$782,СВЦЭМ!$A$39:$A$782,$A96,СВЦЭМ!$B$39:$B$782,U$83)+'СЕТ СН'!$H$9+СВЦЭМ!$D$10+'СЕТ СН'!$H$6-'СЕТ СН'!$H$19</f>
        <v>1625.08698654</v>
      </c>
      <c r="V96" s="36">
        <f>SUMIFS(СВЦЭМ!$C$39:$C$782,СВЦЭМ!$A$39:$A$782,$A96,СВЦЭМ!$B$39:$B$782,V$83)+'СЕТ СН'!$H$9+СВЦЭМ!$D$10+'СЕТ СН'!$H$6-'СЕТ СН'!$H$19</f>
        <v>1630.73823152</v>
      </c>
      <c r="W96" s="36">
        <f>SUMIFS(СВЦЭМ!$C$39:$C$782,СВЦЭМ!$A$39:$A$782,$A96,СВЦЭМ!$B$39:$B$782,W$83)+'СЕТ СН'!$H$9+СВЦЭМ!$D$10+'СЕТ СН'!$H$6-'СЕТ СН'!$H$19</f>
        <v>1649.1946728200001</v>
      </c>
      <c r="X96" s="36">
        <f>SUMIFS(СВЦЭМ!$C$39:$C$782,СВЦЭМ!$A$39:$A$782,$A96,СВЦЭМ!$B$39:$B$782,X$83)+'СЕТ СН'!$H$9+СВЦЭМ!$D$10+'СЕТ СН'!$H$6-'СЕТ СН'!$H$19</f>
        <v>1668.30374588</v>
      </c>
      <c r="Y96" s="36">
        <f>SUMIFS(СВЦЭМ!$C$39:$C$782,СВЦЭМ!$A$39:$A$782,$A96,СВЦЭМ!$B$39:$B$782,Y$83)+'СЕТ СН'!$H$9+СВЦЭМ!$D$10+'СЕТ СН'!$H$6-'СЕТ СН'!$H$19</f>
        <v>1697.68136035</v>
      </c>
    </row>
    <row r="97" spans="1:25" ht="15.75" x14ac:dyDescent="0.2">
      <c r="A97" s="35">
        <f t="shared" si="2"/>
        <v>44575</v>
      </c>
      <c r="B97" s="36">
        <f>SUMIFS(СВЦЭМ!$C$39:$C$782,СВЦЭМ!$A$39:$A$782,$A97,СВЦЭМ!$B$39:$B$782,B$83)+'СЕТ СН'!$H$9+СВЦЭМ!$D$10+'СЕТ СН'!$H$6-'СЕТ СН'!$H$19</f>
        <v>1718.40455924</v>
      </c>
      <c r="C97" s="36">
        <f>SUMIFS(СВЦЭМ!$C$39:$C$782,СВЦЭМ!$A$39:$A$782,$A97,СВЦЭМ!$B$39:$B$782,C$83)+'СЕТ СН'!$H$9+СВЦЭМ!$D$10+'СЕТ СН'!$H$6-'СЕТ СН'!$H$19</f>
        <v>1742.3635276100001</v>
      </c>
      <c r="D97" s="36">
        <f>SUMIFS(СВЦЭМ!$C$39:$C$782,СВЦЭМ!$A$39:$A$782,$A97,СВЦЭМ!$B$39:$B$782,D$83)+'СЕТ СН'!$H$9+СВЦЭМ!$D$10+'СЕТ СН'!$H$6-'СЕТ СН'!$H$19</f>
        <v>1759.7583892299999</v>
      </c>
      <c r="E97" s="36">
        <f>SUMIFS(СВЦЭМ!$C$39:$C$782,СВЦЭМ!$A$39:$A$782,$A97,СВЦЭМ!$B$39:$B$782,E$83)+'СЕТ СН'!$H$9+СВЦЭМ!$D$10+'СЕТ СН'!$H$6-'СЕТ СН'!$H$19</f>
        <v>1754.46798132</v>
      </c>
      <c r="F97" s="36">
        <f>SUMIFS(СВЦЭМ!$C$39:$C$782,СВЦЭМ!$A$39:$A$782,$A97,СВЦЭМ!$B$39:$B$782,F$83)+'СЕТ СН'!$H$9+СВЦЭМ!$D$10+'СЕТ СН'!$H$6-'СЕТ СН'!$H$19</f>
        <v>1747.9203737299999</v>
      </c>
      <c r="G97" s="36">
        <f>SUMIFS(СВЦЭМ!$C$39:$C$782,СВЦЭМ!$A$39:$A$782,$A97,СВЦЭМ!$B$39:$B$782,G$83)+'СЕТ СН'!$H$9+СВЦЭМ!$D$10+'СЕТ СН'!$H$6-'СЕТ СН'!$H$19</f>
        <v>1727.5928877599999</v>
      </c>
      <c r="H97" s="36">
        <f>SUMIFS(СВЦЭМ!$C$39:$C$782,СВЦЭМ!$A$39:$A$782,$A97,СВЦЭМ!$B$39:$B$782,H$83)+'СЕТ СН'!$H$9+СВЦЭМ!$D$10+'СЕТ СН'!$H$6-'СЕТ СН'!$H$19</f>
        <v>1683.59486631</v>
      </c>
      <c r="I97" s="36">
        <f>SUMIFS(СВЦЭМ!$C$39:$C$782,СВЦЭМ!$A$39:$A$782,$A97,СВЦЭМ!$B$39:$B$782,I$83)+'СЕТ СН'!$H$9+СВЦЭМ!$D$10+'СЕТ СН'!$H$6-'СЕТ СН'!$H$19</f>
        <v>1653.7261156100001</v>
      </c>
      <c r="J97" s="36">
        <f>SUMIFS(СВЦЭМ!$C$39:$C$782,СВЦЭМ!$A$39:$A$782,$A97,СВЦЭМ!$B$39:$B$782,J$83)+'СЕТ СН'!$H$9+СВЦЭМ!$D$10+'СЕТ СН'!$H$6-'СЕТ СН'!$H$19</f>
        <v>1646.32090604</v>
      </c>
      <c r="K97" s="36">
        <f>SUMIFS(СВЦЭМ!$C$39:$C$782,СВЦЭМ!$A$39:$A$782,$A97,СВЦЭМ!$B$39:$B$782,K$83)+'СЕТ СН'!$H$9+СВЦЭМ!$D$10+'СЕТ СН'!$H$6-'СЕТ СН'!$H$19</f>
        <v>1635.49040709</v>
      </c>
      <c r="L97" s="36">
        <f>SUMIFS(СВЦЭМ!$C$39:$C$782,СВЦЭМ!$A$39:$A$782,$A97,СВЦЭМ!$B$39:$B$782,L$83)+'СЕТ СН'!$H$9+СВЦЭМ!$D$10+'СЕТ СН'!$H$6-'СЕТ СН'!$H$19</f>
        <v>1653.27233344</v>
      </c>
      <c r="M97" s="36">
        <f>SUMIFS(СВЦЭМ!$C$39:$C$782,СВЦЭМ!$A$39:$A$782,$A97,СВЦЭМ!$B$39:$B$782,M$83)+'СЕТ СН'!$H$9+СВЦЭМ!$D$10+'СЕТ СН'!$H$6-'СЕТ СН'!$H$19</f>
        <v>1666.62144893</v>
      </c>
      <c r="N97" s="36">
        <f>SUMIFS(СВЦЭМ!$C$39:$C$782,СВЦЭМ!$A$39:$A$782,$A97,СВЦЭМ!$B$39:$B$782,N$83)+'СЕТ СН'!$H$9+СВЦЭМ!$D$10+'СЕТ СН'!$H$6-'СЕТ СН'!$H$19</f>
        <v>1671.7801261500001</v>
      </c>
      <c r="O97" s="36">
        <f>SUMIFS(СВЦЭМ!$C$39:$C$782,СВЦЭМ!$A$39:$A$782,$A97,СВЦЭМ!$B$39:$B$782,O$83)+'СЕТ СН'!$H$9+СВЦЭМ!$D$10+'СЕТ СН'!$H$6-'СЕТ СН'!$H$19</f>
        <v>1698.4399528199999</v>
      </c>
      <c r="P97" s="36">
        <f>SUMIFS(СВЦЭМ!$C$39:$C$782,СВЦЭМ!$A$39:$A$782,$A97,СВЦЭМ!$B$39:$B$782,P$83)+'СЕТ СН'!$H$9+СВЦЭМ!$D$10+'СЕТ СН'!$H$6-'СЕТ СН'!$H$19</f>
        <v>1722.47941958</v>
      </c>
      <c r="Q97" s="36">
        <f>SUMIFS(СВЦЭМ!$C$39:$C$782,СВЦЭМ!$A$39:$A$782,$A97,СВЦЭМ!$B$39:$B$782,Q$83)+'СЕТ СН'!$H$9+СВЦЭМ!$D$10+'СЕТ СН'!$H$6-'СЕТ СН'!$H$19</f>
        <v>1713.68394122</v>
      </c>
      <c r="R97" s="36">
        <f>SUMIFS(СВЦЭМ!$C$39:$C$782,СВЦЭМ!$A$39:$A$782,$A97,СВЦЭМ!$B$39:$B$782,R$83)+'СЕТ СН'!$H$9+СВЦЭМ!$D$10+'СЕТ СН'!$H$6-'СЕТ СН'!$H$19</f>
        <v>1666.11291652</v>
      </c>
      <c r="S97" s="36">
        <f>SUMIFS(СВЦЭМ!$C$39:$C$782,СВЦЭМ!$A$39:$A$782,$A97,СВЦЭМ!$B$39:$B$782,S$83)+'СЕТ СН'!$H$9+СВЦЭМ!$D$10+'СЕТ СН'!$H$6-'СЕТ СН'!$H$19</f>
        <v>1650.08663118</v>
      </c>
      <c r="T97" s="36">
        <f>SUMIFS(СВЦЭМ!$C$39:$C$782,СВЦЭМ!$A$39:$A$782,$A97,СВЦЭМ!$B$39:$B$782,T$83)+'СЕТ СН'!$H$9+СВЦЭМ!$D$10+'СЕТ СН'!$H$6-'СЕТ СН'!$H$19</f>
        <v>1637.4519518</v>
      </c>
      <c r="U97" s="36">
        <f>SUMIFS(СВЦЭМ!$C$39:$C$782,СВЦЭМ!$A$39:$A$782,$A97,СВЦЭМ!$B$39:$B$782,U$83)+'СЕТ СН'!$H$9+СВЦЭМ!$D$10+'СЕТ СН'!$H$6-'СЕТ СН'!$H$19</f>
        <v>1645.3768218</v>
      </c>
      <c r="V97" s="36">
        <f>SUMIFS(СВЦЭМ!$C$39:$C$782,СВЦЭМ!$A$39:$A$782,$A97,СВЦЭМ!$B$39:$B$782,V$83)+'СЕТ СН'!$H$9+СВЦЭМ!$D$10+'СЕТ СН'!$H$6-'СЕТ СН'!$H$19</f>
        <v>1653.07439583</v>
      </c>
      <c r="W97" s="36">
        <f>SUMIFS(СВЦЭМ!$C$39:$C$782,СВЦЭМ!$A$39:$A$782,$A97,СВЦЭМ!$B$39:$B$782,W$83)+'СЕТ СН'!$H$9+СВЦЭМ!$D$10+'СЕТ СН'!$H$6-'СЕТ СН'!$H$19</f>
        <v>1652.4173808400001</v>
      </c>
      <c r="X97" s="36">
        <f>SUMIFS(СВЦЭМ!$C$39:$C$782,СВЦЭМ!$A$39:$A$782,$A97,СВЦЭМ!$B$39:$B$782,X$83)+'СЕТ СН'!$H$9+СВЦЭМ!$D$10+'СЕТ СН'!$H$6-'СЕТ СН'!$H$19</f>
        <v>1671.1880855100001</v>
      </c>
      <c r="Y97" s="36">
        <f>SUMIFS(СВЦЭМ!$C$39:$C$782,СВЦЭМ!$A$39:$A$782,$A97,СВЦЭМ!$B$39:$B$782,Y$83)+'СЕТ СН'!$H$9+СВЦЭМ!$D$10+'СЕТ СН'!$H$6-'СЕТ СН'!$H$19</f>
        <v>1684.5395690600001</v>
      </c>
    </row>
    <row r="98" spans="1:25" ht="15.75" x14ac:dyDescent="0.2">
      <c r="A98" s="35">
        <f t="shared" si="2"/>
        <v>44576</v>
      </c>
      <c r="B98" s="36">
        <f>SUMIFS(СВЦЭМ!$C$39:$C$782,СВЦЭМ!$A$39:$A$782,$A98,СВЦЭМ!$B$39:$B$782,B$83)+'СЕТ СН'!$H$9+СВЦЭМ!$D$10+'СЕТ СН'!$H$6-'СЕТ СН'!$H$19</f>
        <v>1662.11221535</v>
      </c>
      <c r="C98" s="36">
        <f>SUMIFS(СВЦЭМ!$C$39:$C$782,СВЦЭМ!$A$39:$A$782,$A98,СВЦЭМ!$B$39:$B$782,C$83)+'СЕТ СН'!$H$9+СВЦЭМ!$D$10+'СЕТ СН'!$H$6-'СЕТ СН'!$H$19</f>
        <v>1613.29755088</v>
      </c>
      <c r="D98" s="36">
        <f>SUMIFS(СВЦЭМ!$C$39:$C$782,СВЦЭМ!$A$39:$A$782,$A98,СВЦЭМ!$B$39:$B$782,D$83)+'СЕТ СН'!$H$9+СВЦЭМ!$D$10+'СЕТ СН'!$H$6-'СЕТ СН'!$H$19</f>
        <v>1662.7577277</v>
      </c>
      <c r="E98" s="36">
        <f>SUMIFS(СВЦЭМ!$C$39:$C$782,СВЦЭМ!$A$39:$A$782,$A98,СВЦЭМ!$B$39:$B$782,E$83)+'СЕТ СН'!$H$9+СВЦЭМ!$D$10+'СЕТ СН'!$H$6-'СЕТ СН'!$H$19</f>
        <v>1675.41793029</v>
      </c>
      <c r="F98" s="36">
        <f>SUMIFS(СВЦЭМ!$C$39:$C$782,СВЦЭМ!$A$39:$A$782,$A98,СВЦЭМ!$B$39:$B$782,F$83)+'СЕТ СН'!$H$9+СВЦЭМ!$D$10+'СЕТ СН'!$H$6-'СЕТ СН'!$H$19</f>
        <v>1675.56739412</v>
      </c>
      <c r="G98" s="36">
        <f>SUMIFS(СВЦЭМ!$C$39:$C$782,СВЦЭМ!$A$39:$A$782,$A98,СВЦЭМ!$B$39:$B$782,G$83)+'СЕТ СН'!$H$9+СВЦЭМ!$D$10+'СЕТ СН'!$H$6-'СЕТ СН'!$H$19</f>
        <v>1667.5703450200001</v>
      </c>
      <c r="H98" s="36">
        <f>SUMIFS(СВЦЭМ!$C$39:$C$782,СВЦЭМ!$A$39:$A$782,$A98,СВЦЭМ!$B$39:$B$782,H$83)+'СЕТ СН'!$H$9+СВЦЭМ!$D$10+'СЕТ СН'!$H$6-'СЕТ СН'!$H$19</f>
        <v>1631.2060885799999</v>
      </c>
      <c r="I98" s="36">
        <f>SUMIFS(СВЦЭМ!$C$39:$C$782,СВЦЭМ!$A$39:$A$782,$A98,СВЦЭМ!$B$39:$B$782,I$83)+'СЕТ СН'!$H$9+СВЦЭМ!$D$10+'СЕТ СН'!$H$6-'СЕТ СН'!$H$19</f>
        <v>1619.257926</v>
      </c>
      <c r="J98" s="36">
        <f>SUMIFS(СВЦЭМ!$C$39:$C$782,СВЦЭМ!$A$39:$A$782,$A98,СВЦЭМ!$B$39:$B$782,J$83)+'СЕТ СН'!$H$9+СВЦЭМ!$D$10+'СЕТ СН'!$H$6-'СЕТ СН'!$H$19</f>
        <v>1597.7611755800001</v>
      </c>
      <c r="K98" s="36">
        <f>SUMIFS(СВЦЭМ!$C$39:$C$782,СВЦЭМ!$A$39:$A$782,$A98,СВЦЭМ!$B$39:$B$782,K$83)+'СЕТ СН'!$H$9+СВЦЭМ!$D$10+'СЕТ СН'!$H$6-'СЕТ СН'!$H$19</f>
        <v>1578.44478385</v>
      </c>
      <c r="L98" s="36">
        <f>SUMIFS(СВЦЭМ!$C$39:$C$782,СВЦЭМ!$A$39:$A$782,$A98,СВЦЭМ!$B$39:$B$782,L$83)+'СЕТ СН'!$H$9+СВЦЭМ!$D$10+'СЕТ СН'!$H$6-'СЕТ СН'!$H$19</f>
        <v>1569.3410401799999</v>
      </c>
      <c r="M98" s="36">
        <f>SUMIFS(СВЦЭМ!$C$39:$C$782,СВЦЭМ!$A$39:$A$782,$A98,СВЦЭМ!$B$39:$B$782,M$83)+'СЕТ СН'!$H$9+СВЦЭМ!$D$10+'СЕТ СН'!$H$6-'СЕТ СН'!$H$19</f>
        <v>1581.8470394999999</v>
      </c>
      <c r="N98" s="36">
        <f>SUMIFS(СВЦЭМ!$C$39:$C$782,СВЦЭМ!$A$39:$A$782,$A98,СВЦЭМ!$B$39:$B$782,N$83)+'СЕТ СН'!$H$9+СВЦЭМ!$D$10+'СЕТ СН'!$H$6-'СЕТ СН'!$H$19</f>
        <v>1615.5983953100001</v>
      </c>
      <c r="O98" s="36">
        <f>SUMIFS(СВЦЭМ!$C$39:$C$782,СВЦЭМ!$A$39:$A$782,$A98,СВЦЭМ!$B$39:$B$782,O$83)+'СЕТ СН'!$H$9+СВЦЭМ!$D$10+'СЕТ СН'!$H$6-'СЕТ СН'!$H$19</f>
        <v>1645.82040037</v>
      </c>
      <c r="P98" s="36">
        <f>SUMIFS(СВЦЭМ!$C$39:$C$782,СВЦЭМ!$A$39:$A$782,$A98,СВЦЭМ!$B$39:$B$782,P$83)+'СЕТ СН'!$H$9+СВЦЭМ!$D$10+'СЕТ СН'!$H$6-'СЕТ СН'!$H$19</f>
        <v>1646.60008829</v>
      </c>
      <c r="Q98" s="36">
        <f>SUMIFS(СВЦЭМ!$C$39:$C$782,СВЦЭМ!$A$39:$A$782,$A98,СВЦЭМ!$B$39:$B$782,Q$83)+'СЕТ СН'!$H$9+СВЦЭМ!$D$10+'СЕТ СН'!$H$6-'СЕТ СН'!$H$19</f>
        <v>1646.97458783</v>
      </c>
      <c r="R98" s="36">
        <f>SUMIFS(СВЦЭМ!$C$39:$C$782,СВЦЭМ!$A$39:$A$782,$A98,СВЦЭМ!$B$39:$B$782,R$83)+'СЕТ СН'!$H$9+СВЦЭМ!$D$10+'СЕТ СН'!$H$6-'СЕТ СН'!$H$19</f>
        <v>1601.2774554800001</v>
      </c>
      <c r="S98" s="36">
        <f>SUMIFS(СВЦЭМ!$C$39:$C$782,СВЦЭМ!$A$39:$A$782,$A98,СВЦЭМ!$B$39:$B$782,S$83)+'СЕТ СН'!$H$9+СВЦЭМ!$D$10+'СЕТ СН'!$H$6-'СЕТ СН'!$H$19</f>
        <v>1582.2201822100001</v>
      </c>
      <c r="T98" s="36">
        <f>SUMIFS(СВЦЭМ!$C$39:$C$782,СВЦЭМ!$A$39:$A$782,$A98,СВЦЭМ!$B$39:$B$782,T$83)+'СЕТ СН'!$H$9+СВЦЭМ!$D$10+'СЕТ СН'!$H$6-'СЕТ СН'!$H$19</f>
        <v>1582.49318098</v>
      </c>
      <c r="U98" s="36">
        <f>SUMIFS(СВЦЭМ!$C$39:$C$782,СВЦЭМ!$A$39:$A$782,$A98,СВЦЭМ!$B$39:$B$782,U$83)+'СЕТ СН'!$H$9+СВЦЭМ!$D$10+'СЕТ СН'!$H$6-'СЕТ СН'!$H$19</f>
        <v>1593.6107275700001</v>
      </c>
      <c r="V98" s="36">
        <f>SUMIFS(СВЦЭМ!$C$39:$C$782,СВЦЭМ!$A$39:$A$782,$A98,СВЦЭМ!$B$39:$B$782,V$83)+'СЕТ СН'!$H$9+СВЦЭМ!$D$10+'СЕТ СН'!$H$6-'СЕТ СН'!$H$19</f>
        <v>1603.3455271400001</v>
      </c>
      <c r="W98" s="36">
        <f>SUMIFS(СВЦЭМ!$C$39:$C$782,СВЦЭМ!$A$39:$A$782,$A98,СВЦЭМ!$B$39:$B$782,W$83)+'СЕТ СН'!$H$9+СВЦЭМ!$D$10+'СЕТ СН'!$H$6-'СЕТ СН'!$H$19</f>
        <v>1614.46834575</v>
      </c>
      <c r="X98" s="36">
        <f>SUMIFS(СВЦЭМ!$C$39:$C$782,СВЦЭМ!$A$39:$A$782,$A98,СВЦЭМ!$B$39:$B$782,X$83)+'СЕТ СН'!$H$9+СВЦЭМ!$D$10+'СЕТ СН'!$H$6-'СЕТ СН'!$H$19</f>
        <v>1622.83082109</v>
      </c>
      <c r="Y98" s="36">
        <f>SUMIFS(СВЦЭМ!$C$39:$C$782,СВЦЭМ!$A$39:$A$782,$A98,СВЦЭМ!$B$39:$B$782,Y$83)+'СЕТ СН'!$H$9+СВЦЭМ!$D$10+'СЕТ СН'!$H$6-'СЕТ СН'!$H$19</f>
        <v>1640.43547208</v>
      </c>
    </row>
    <row r="99" spans="1:25" ht="15.75" x14ac:dyDescent="0.2">
      <c r="A99" s="35">
        <f t="shared" si="2"/>
        <v>44577</v>
      </c>
      <c r="B99" s="36">
        <f>SUMIFS(СВЦЭМ!$C$39:$C$782,СВЦЭМ!$A$39:$A$782,$A99,СВЦЭМ!$B$39:$B$782,B$83)+'СЕТ СН'!$H$9+СВЦЭМ!$D$10+'СЕТ СН'!$H$6-'СЕТ СН'!$H$19</f>
        <v>1631.66449629</v>
      </c>
      <c r="C99" s="36">
        <f>SUMIFS(СВЦЭМ!$C$39:$C$782,СВЦЭМ!$A$39:$A$782,$A99,СВЦЭМ!$B$39:$B$782,C$83)+'СЕТ СН'!$H$9+СВЦЭМ!$D$10+'СЕТ СН'!$H$6-'СЕТ СН'!$H$19</f>
        <v>1651.0577337899999</v>
      </c>
      <c r="D99" s="36">
        <f>SUMIFS(СВЦЭМ!$C$39:$C$782,СВЦЭМ!$A$39:$A$782,$A99,СВЦЭМ!$B$39:$B$782,D$83)+'СЕТ СН'!$H$9+СВЦЭМ!$D$10+'СЕТ СН'!$H$6-'СЕТ СН'!$H$19</f>
        <v>1670.1492869599999</v>
      </c>
      <c r="E99" s="36">
        <f>SUMIFS(СВЦЭМ!$C$39:$C$782,СВЦЭМ!$A$39:$A$782,$A99,СВЦЭМ!$B$39:$B$782,E$83)+'СЕТ СН'!$H$9+СВЦЭМ!$D$10+'СЕТ СН'!$H$6-'СЕТ СН'!$H$19</f>
        <v>1664.13301265</v>
      </c>
      <c r="F99" s="36">
        <f>SUMIFS(СВЦЭМ!$C$39:$C$782,СВЦЭМ!$A$39:$A$782,$A99,СВЦЭМ!$B$39:$B$782,F$83)+'СЕТ СН'!$H$9+СВЦЭМ!$D$10+'СЕТ СН'!$H$6-'СЕТ СН'!$H$19</f>
        <v>1660.20921294</v>
      </c>
      <c r="G99" s="36">
        <f>SUMIFS(СВЦЭМ!$C$39:$C$782,СВЦЭМ!$A$39:$A$782,$A99,СВЦЭМ!$B$39:$B$782,G$83)+'СЕТ СН'!$H$9+СВЦЭМ!$D$10+'СЕТ СН'!$H$6-'СЕТ СН'!$H$19</f>
        <v>1656.27516707</v>
      </c>
      <c r="H99" s="36">
        <f>SUMIFS(СВЦЭМ!$C$39:$C$782,СВЦЭМ!$A$39:$A$782,$A99,СВЦЭМ!$B$39:$B$782,H$83)+'СЕТ СН'!$H$9+СВЦЭМ!$D$10+'СЕТ СН'!$H$6-'СЕТ СН'!$H$19</f>
        <v>1613.78503426</v>
      </c>
      <c r="I99" s="36">
        <f>SUMIFS(СВЦЭМ!$C$39:$C$782,СВЦЭМ!$A$39:$A$782,$A99,СВЦЭМ!$B$39:$B$782,I$83)+'СЕТ СН'!$H$9+СВЦЭМ!$D$10+'СЕТ СН'!$H$6-'СЕТ СН'!$H$19</f>
        <v>1596.2275791100001</v>
      </c>
      <c r="J99" s="36">
        <f>SUMIFS(СВЦЭМ!$C$39:$C$782,СВЦЭМ!$A$39:$A$782,$A99,СВЦЭМ!$B$39:$B$782,J$83)+'СЕТ СН'!$H$9+СВЦЭМ!$D$10+'СЕТ СН'!$H$6-'СЕТ СН'!$H$19</f>
        <v>1590.5999963500001</v>
      </c>
      <c r="K99" s="36">
        <f>SUMIFS(СВЦЭМ!$C$39:$C$782,СВЦЭМ!$A$39:$A$782,$A99,СВЦЭМ!$B$39:$B$782,K$83)+'СЕТ СН'!$H$9+СВЦЭМ!$D$10+'СЕТ СН'!$H$6-'СЕТ СН'!$H$19</f>
        <v>1574.10511286</v>
      </c>
      <c r="L99" s="36">
        <f>SUMIFS(СВЦЭМ!$C$39:$C$782,СВЦЭМ!$A$39:$A$782,$A99,СВЦЭМ!$B$39:$B$782,L$83)+'СЕТ СН'!$H$9+СВЦЭМ!$D$10+'СЕТ СН'!$H$6-'СЕТ СН'!$H$19</f>
        <v>1586.7501203100001</v>
      </c>
      <c r="M99" s="36">
        <f>SUMIFS(СВЦЭМ!$C$39:$C$782,СВЦЭМ!$A$39:$A$782,$A99,СВЦЭМ!$B$39:$B$782,M$83)+'СЕТ СН'!$H$9+СВЦЭМ!$D$10+'СЕТ СН'!$H$6-'СЕТ СН'!$H$19</f>
        <v>1603.18701558</v>
      </c>
      <c r="N99" s="36">
        <f>SUMIFS(СВЦЭМ!$C$39:$C$782,СВЦЭМ!$A$39:$A$782,$A99,СВЦЭМ!$B$39:$B$782,N$83)+'СЕТ СН'!$H$9+СВЦЭМ!$D$10+'СЕТ СН'!$H$6-'СЕТ СН'!$H$19</f>
        <v>1638.32878364</v>
      </c>
      <c r="O99" s="36">
        <f>SUMIFS(СВЦЭМ!$C$39:$C$782,СВЦЭМ!$A$39:$A$782,$A99,СВЦЭМ!$B$39:$B$782,O$83)+'СЕТ СН'!$H$9+СВЦЭМ!$D$10+'СЕТ СН'!$H$6-'СЕТ СН'!$H$19</f>
        <v>1669.7082039899999</v>
      </c>
      <c r="P99" s="36">
        <f>SUMIFS(СВЦЭМ!$C$39:$C$782,СВЦЭМ!$A$39:$A$782,$A99,СВЦЭМ!$B$39:$B$782,P$83)+'СЕТ СН'!$H$9+СВЦЭМ!$D$10+'СЕТ СН'!$H$6-'СЕТ СН'!$H$19</f>
        <v>1677.67514523</v>
      </c>
      <c r="Q99" s="36">
        <f>SUMIFS(СВЦЭМ!$C$39:$C$782,СВЦЭМ!$A$39:$A$782,$A99,СВЦЭМ!$B$39:$B$782,Q$83)+'СЕТ СН'!$H$9+СВЦЭМ!$D$10+'СЕТ СН'!$H$6-'СЕТ СН'!$H$19</f>
        <v>1676.7882957300001</v>
      </c>
      <c r="R99" s="36">
        <f>SUMIFS(СВЦЭМ!$C$39:$C$782,СВЦЭМ!$A$39:$A$782,$A99,СВЦЭМ!$B$39:$B$782,R$83)+'СЕТ СН'!$H$9+СВЦЭМ!$D$10+'СЕТ СН'!$H$6-'СЕТ СН'!$H$19</f>
        <v>1635.5412104100001</v>
      </c>
      <c r="S99" s="36">
        <f>SUMIFS(СВЦЭМ!$C$39:$C$782,СВЦЭМ!$A$39:$A$782,$A99,СВЦЭМ!$B$39:$B$782,S$83)+'СЕТ СН'!$H$9+СВЦЭМ!$D$10+'СЕТ СН'!$H$6-'СЕТ СН'!$H$19</f>
        <v>1589.62893616</v>
      </c>
      <c r="T99" s="36">
        <f>SUMIFS(СВЦЭМ!$C$39:$C$782,СВЦЭМ!$A$39:$A$782,$A99,СВЦЭМ!$B$39:$B$782,T$83)+'СЕТ СН'!$H$9+СВЦЭМ!$D$10+'СЕТ СН'!$H$6-'СЕТ СН'!$H$19</f>
        <v>1587.10500394</v>
      </c>
      <c r="U99" s="36">
        <f>SUMIFS(СВЦЭМ!$C$39:$C$782,СВЦЭМ!$A$39:$A$782,$A99,СВЦЭМ!$B$39:$B$782,U$83)+'СЕТ СН'!$H$9+СВЦЭМ!$D$10+'СЕТ СН'!$H$6-'СЕТ СН'!$H$19</f>
        <v>1599.9858932</v>
      </c>
      <c r="V99" s="36">
        <f>SUMIFS(СВЦЭМ!$C$39:$C$782,СВЦЭМ!$A$39:$A$782,$A99,СВЦЭМ!$B$39:$B$782,V$83)+'СЕТ СН'!$H$9+СВЦЭМ!$D$10+'СЕТ СН'!$H$6-'СЕТ СН'!$H$19</f>
        <v>1611.5376472800001</v>
      </c>
      <c r="W99" s="36">
        <f>SUMIFS(СВЦЭМ!$C$39:$C$782,СВЦЭМ!$A$39:$A$782,$A99,СВЦЭМ!$B$39:$B$782,W$83)+'СЕТ СН'!$H$9+СВЦЭМ!$D$10+'СЕТ СН'!$H$6-'СЕТ СН'!$H$19</f>
        <v>1625.9789685200001</v>
      </c>
      <c r="X99" s="36">
        <f>SUMIFS(СВЦЭМ!$C$39:$C$782,СВЦЭМ!$A$39:$A$782,$A99,СВЦЭМ!$B$39:$B$782,X$83)+'СЕТ СН'!$H$9+СВЦЭМ!$D$10+'СЕТ СН'!$H$6-'СЕТ СН'!$H$19</f>
        <v>1645.7889938600001</v>
      </c>
      <c r="Y99" s="36">
        <f>SUMIFS(СВЦЭМ!$C$39:$C$782,СВЦЭМ!$A$39:$A$782,$A99,СВЦЭМ!$B$39:$B$782,Y$83)+'СЕТ СН'!$H$9+СВЦЭМ!$D$10+'СЕТ СН'!$H$6-'СЕТ СН'!$H$19</f>
        <v>1664.7535411199999</v>
      </c>
    </row>
    <row r="100" spans="1:25" ht="15.75" x14ac:dyDescent="0.2">
      <c r="A100" s="35">
        <f t="shared" si="2"/>
        <v>44578</v>
      </c>
      <c r="B100" s="36">
        <f>SUMIFS(СВЦЭМ!$C$39:$C$782,СВЦЭМ!$A$39:$A$782,$A100,СВЦЭМ!$B$39:$B$782,B$83)+'СЕТ СН'!$H$9+СВЦЭМ!$D$10+'СЕТ СН'!$H$6-'СЕТ СН'!$H$19</f>
        <v>1693.7174215499999</v>
      </c>
      <c r="C100" s="36">
        <f>SUMIFS(СВЦЭМ!$C$39:$C$782,СВЦЭМ!$A$39:$A$782,$A100,СВЦЭМ!$B$39:$B$782,C$83)+'СЕТ СН'!$H$9+СВЦЭМ!$D$10+'СЕТ СН'!$H$6-'СЕТ СН'!$H$19</f>
        <v>1749.9700004900001</v>
      </c>
      <c r="D100" s="36">
        <f>SUMIFS(СВЦЭМ!$C$39:$C$782,СВЦЭМ!$A$39:$A$782,$A100,СВЦЭМ!$B$39:$B$782,D$83)+'СЕТ СН'!$H$9+СВЦЭМ!$D$10+'СЕТ СН'!$H$6-'СЕТ СН'!$H$19</f>
        <v>1758.76621604</v>
      </c>
      <c r="E100" s="36">
        <f>SUMIFS(СВЦЭМ!$C$39:$C$782,СВЦЭМ!$A$39:$A$782,$A100,СВЦЭМ!$B$39:$B$782,E$83)+'СЕТ СН'!$H$9+СВЦЭМ!$D$10+'СЕТ СН'!$H$6-'СЕТ СН'!$H$19</f>
        <v>1710.138663</v>
      </c>
      <c r="F100" s="36">
        <f>SUMIFS(СВЦЭМ!$C$39:$C$782,СВЦЭМ!$A$39:$A$782,$A100,СВЦЭМ!$B$39:$B$782,F$83)+'СЕТ СН'!$H$9+СВЦЭМ!$D$10+'СЕТ СН'!$H$6-'СЕТ СН'!$H$19</f>
        <v>1711.14485904</v>
      </c>
      <c r="G100" s="36">
        <f>SUMIFS(СВЦЭМ!$C$39:$C$782,СВЦЭМ!$A$39:$A$782,$A100,СВЦЭМ!$B$39:$B$782,G$83)+'СЕТ СН'!$H$9+СВЦЭМ!$D$10+'СЕТ СН'!$H$6-'СЕТ СН'!$H$19</f>
        <v>1654.6939643000001</v>
      </c>
      <c r="H100" s="36">
        <f>SUMIFS(СВЦЭМ!$C$39:$C$782,СВЦЭМ!$A$39:$A$782,$A100,СВЦЭМ!$B$39:$B$782,H$83)+'СЕТ СН'!$H$9+СВЦЭМ!$D$10+'СЕТ СН'!$H$6-'СЕТ СН'!$H$19</f>
        <v>1627.9188846699999</v>
      </c>
      <c r="I100" s="36">
        <f>SUMIFS(СВЦЭМ!$C$39:$C$782,СВЦЭМ!$A$39:$A$782,$A100,СВЦЭМ!$B$39:$B$782,I$83)+'СЕТ СН'!$H$9+СВЦЭМ!$D$10+'СЕТ СН'!$H$6-'СЕТ СН'!$H$19</f>
        <v>1608.45348162</v>
      </c>
      <c r="J100" s="36">
        <f>SUMIFS(СВЦЭМ!$C$39:$C$782,СВЦЭМ!$A$39:$A$782,$A100,СВЦЭМ!$B$39:$B$782,J$83)+'СЕТ СН'!$H$9+СВЦЭМ!$D$10+'СЕТ СН'!$H$6-'СЕТ СН'!$H$19</f>
        <v>1627.4203409900001</v>
      </c>
      <c r="K100" s="36">
        <f>SUMIFS(СВЦЭМ!$C$39:$C$782,СВЦЭМ!$A$39:$A$782,$A100,СВЦЭМ!$B$39:$B$782,K$83)+'СЕТ СН'!$H$9+СВЦЭМ!$D$10+'СЕТ СН'!$H$6-'СЕТ СН'!$H$19</f>
        <v>1642.4588334499999</v>
      </c>
      <c r="L100" s="36">
        <f>SUMIFS(СВЦЭМ!$C$39:$C$782,СВЦЭМ!$A$39:$A$782,$A100,СВЦЭМ!$B$39:$B$782,L$83)+'СЕТ СН'!$H$9+СВЦЭМ!$D$10+'СЕТ СН'!$H$6-'СЕТ СН'!$H$19</f>
        <v>1654.43021959</v>
      </c>
      <c r="M100" s="36">
        <f>SUMIFS(СВЦЭМ!$C$39:$C$782,СВЦЭМ!$A$39:$A$782,$A100,СВЦЭМ!$B$39:$B$782,M$83)+'СЕТ СН'!$H$9+СВЦЭМ!$D$10+'СЕТ СН'!$H$6-'СЕТ СН'!$H$19</f>
        <v>1640.58167757</v>
      </c>
      <c r="N100" s="36">
        <f>SUMIFS(СВЦЭМ!$C$39:$C$782,СВЦЭМ!$A$39:$A$782,$A100,СВЦЭМ!$B$39:$B$782,N$83)+'СЕТ СН'!$H$9+СВЦЭМ!$D$10+'СЕТ СН'!$H$6-'СЕТ СН'!$H$19</f>
        <v>1638.1261151199999</v>
      </c>
      <c r="O100" s="36">
        <f>SUMIFS(СВЦЭМ!$C$39:$C$782,СВЦЭМ!$A$39:$A$782,$A100,СВЦЭМ!$B$39:$B$782,O$83)+'СЕТ СН'!$H$9+СВЦЭМ!$D$10+'СЕТ СН'!$H$6-'СЕТ СН'!$H$19</f>
        <v>1648.4904035699999</v>
      </c>
      <c r="P100" s="36">
        <f>SUMIFS(СВЦЭМ!$C$39:$C$782,СВЦЭМ!$A$39:$A$782,$A100,СВЦЭМ!$B$39:$B$782,P$83)+'СЕТ СН'!$H$9+СВЦЭМ!$D$10+'СЕТ СН'!$H$6-'СЕТ СН'!$H$19</f>
        <v>1648.9265123800001</v>
      </c>
      <c r="Q100" s="36">
        <f>SUMIFS(СВЦЭМ!$C$39:$C$782,СВЦЭМ!$A$39:$A$782,$A100,СВЦЭМ!$B$39:$B$782,Q$83)+'СЕТ СН'!$H$9+СВЦЭМ!$D$10+'СЕТ СН'!$H$6-'СЕТ СН'!$H$19</f>
        <v>1642.06609559</v>
      </c>
      <c r="R100" s="36">
        <f>SUMIFS(СВЦЭМ!$C$39:$C$782,СВЦЭМ!$A$39:$A$782,$A100,СВЦЭМ!$B$39:$B$782,R$83)+'СЕТ СН'!$H$9+СВЦЭМ!$D$10+'СЕТ СН'!$H$6-'СЕТ СН'!$H$19</f>
        <v>1631.7224238000001</v>
      </c>
      <c r="S100" s="36">
        <f>SUMIFS(СВЦЭМ!$C$39:$C$782,СВЦЭМ!$A$39:$A$782,$A100,СВЦЭМ!$B$39:$B$782,S$83)+'СЕТ СН'!$H$9+СВЦЭМ!$D$10+'СЕТ СН'!$H$6-'СЕТ СН'!$H$19</f>
        <v>1601.10302035</v>
      </c>
      <c r="T100" s="36">
        <f>SUMIFS(СВЦЭМ!$C$39:$C$782,СВЦЭМ!$A$39:$A$782,$A100,СВЦЭМ!$B$39:$B$782,T$83)+'СЕТ СН'!$H$9+СВЦЭМ!$D$10+'СЕТ СН'!$H$6-'СЕТ СН'!$H$19</f>
        <v>1638.85836705</v>
      </c>
      <c r="U100" s="36">
        <f>SUMIFS(СВЦЭМ!$C$39:$C$782,СВЦЭМ!$A$39:$A$782,$A100,СВЦЭМ!$B$39:$B$782,U$83)+'СЕТ СН'!$H$9+СВЦЭМ!$D$10+'СЕТ СН'!$H$6-'СЕТ СН'!$H$19</f>
        <v>1645.7719913999999</v>
      </c>
      <c r="V100" s="36">
        <f>SUMIFS(СВЦЭМ!$C$39:$C$782,СВЦЭМ!$A$39:$A$782,$A100,СВЦЭМ!$B$39:$B$782,V$83)+'СЕТ СН'!$H$9+СВЦЭМ!$D$10+'СЕТ СН'!$H$6-'СЕТ СН'!$H$19</f>
        <v>1644.0566202100001</v>
      </c>
      <c r="W100" s="36">
        <f>SUMIFS(СВЦЭМ!$C$39:$C$782,СВЦЭМ!$A$39:$A$782,$A100,СВЦЭМ!$B$39:$B$782,W$83)+'СЕТ СН'!$H$9+СВЦЭМ!$D$10+'СЕТ СН'!$H$6-'СЕТ СН'!$H$19</f>
        <v>1650.4661840900001</v>
      </c>
      <c r="X100" s="36">
        <f>SUMIFS(СВЦЭМ!$C$39:$C$782,СВЦЭМ!$A$39:$A$782,$A100,СВЦЭМ!$B$39:$B$782,X$83)+'СЕТ СН'!$H$9+СВЦЭМ!$D$10+'СЕТ СН'!$H$6-'СЕТ СН'!$H$19</f>
        <v>1665.8641799899999</v>
      </c>
      <c r="Y100" s="36">
        <f>SUMIFS(СВЦЭМ!$C$39:$C$782,СВЦЭМ!$A$39:$A$782,$A100,СВЦЭМ!$B$39:$B$782,Y$83)+'СЕТ СН'!$H$9+СВЦЭМ!$D$10+'СЕТ СН'!$H$6-'СЕТ СН'!$H$19</f>
        <v>1713.81353831</v>
      </c>
    </row>
    <row r="101" spans="1:25" ht="15.75" x14ac:dyDescent="0.2">
      <c r="A101" s="35">
        <f t="shared" si="2"/>
        <v>44579</v>
      </c>
      <c r="B101" s="36">
        <f>SUMIFS(СВЦЭМ!$C$39:$C$782,СВЦЭМ!$A$39:$A$782,$A101,СВЦЭМ!$B$39:$B$782,B$83)+'СЕТ СН'!$H$9+СВЦЭМ!$D$10+'СЕТ СН'!$H$6-'СЕТ СН'!$H$19</f>
        <v>1678.6694420599999</v>
      </c>
      <c r="C101" s="36">
        <f>SUMIFS(СВЦЭМ!$C$39:$C$782,СВЦЭМ!$A$39:$A$782,$A101,СВЦЭМ!$B$39:$B$782,C$83)+'СЕТ СН'!$H$9+СВЦЭМ!$D$10+'СЕТ СН'!$H$6-'СЕТ СН'!$H$19</f>
        <v>1703.36435738</v>
      </c>
      <c r="D101" s="36">
        <f>SUMIFS(СВЦЭМ!$C$39:$C$782,СВЦЭМ!$A$39:$A$782,$A101,СВЦЭМ!$B$39:$B$782,D$83)+'СЕТ СН'!$H$9+СВЦЭМ!$D$10+'СЕТ СН'!$H$6-'СЕТ СН'!$H$19</f>
        <v>1741.7204268600001</v>
      </c>
      <c r="E101" s="36">
        <f>SUMIFS(СВЦЭМ!$C$39:$C$782,СВЦЭМ!$A$39:$A$782,$A101,СВЦЭМ!$B$39:$B$782,E$83)+'СЕТ СН'!$H$9+СВЦЭМ!$D$10+'СЕТ СН'!$H$6-'СЕТ СН'!$H$19</f>
        <v>1748.2942778500001</v>
      </c>
      <c r="F101" s="36">
        <f>SUMIFS(СВЦЭМ!$C$39:$C$782,СВЦЭМ!$A$39:$A$782,$A101,СВЦЭМ!$B$39:$B$782,F$83)+'СЕТ СН'!$H$9+СВЦЭМ!$D$10+'СЕТ СН'!$H$6-'СЕТ СН'!$H$19</f>
        <v>1735.82672643</v>
      </c>
      <c r="G101" s="36">
        <f>SUMIFS(СВЦЭМ!$C$39:$C$782,СВЦЭМ!$A$39:$A$782,$A101,СВЦЭМ!$B$39:$B$782,G$83)+'СЕТ СН'!$H$9+СВЦЭМ!$D$10+'СЕТ СН'!$H$6-'СЕТ СН'!$H$19</f>
        <v>1700.8525129899999</v>
      </c>
      <c r="H101" s="36">
        <f>SUMIFS(СВЦЭМ!$C$39:$C$782,СВЦЭМ!$A$39:$A$782,$A101,СВЦЭМ!$B$39:$B$782,H$83)+'СЕТ СН'!$H$9+СВЦЭМ!$D$10+'СЕТ СН'!$H$6-'СЕТ СН'!$H$19</f>
        <v>1661.0838702999999</v>
      </c>
      <c r="I101" s="36">
        <f>SUMIFS(СВЦЭМ!$C$39:$C$782,СВЦЭМ!$A$39:$A$782,$A101,СВЦЭМ!$B$39:$B$782,I$83)+'СЕТ СН'!$H$9+СВЦЭМ!$D$10+'СЕТ СН'!$H$6-'СЕТ СН'!$H$19</f>
        <v>1633.4608236500001</v>
      </c>
      <c r="J101" s="36">
        <f>SUMIFS(СВЦЭМ!$C$39:$C$782,СВЦЭМ!$A$39:$A$782,$A101,СВЦЭМ!$B$39:$B$782,J$83)+'СЕТ СН'!$H$9+СВЦЭМ!$D$10+'СЕТ СН'!$H$6-'СЕТ СН'!$H$19</f>
        <v>1602.7432557100001</v>
      </c>
      <c r="K101" s="36">
        <f>SUMIFS(СВЦЭМ!$C$39:$C$782,СВЦЭМ!$A$39:$A$782,$A101,СВЦЭМ!$B$39:$B$782,K$83)+'СЕТ СН'!$H$9+СВЦЭМ!$D$10+'СЕТ СН'!$H$6-'СЕТ СН'!$H$19</f>
        <v>1626.68911179</v>
      </c>
      <c r="L101" s="36">
        <f>SUMIFS(СВЦЭМ!$C$39:$C$782,СВЦЭМ!$A$39:$A$782,$A101,СВЦЭМ!$B$39:$B$782,L$83)+'СЕТ СН'!$H$9+СВЦЭМ!$D$10+'СЕТ СН'!$H$6-'СЕТ СН'!$H$19</f>
        <v>1636.3452254700001</v>
      </c>
      <c r="M101" s="36">
        <f>SUMIFS(СВЦЭМ!$C$39:$C$782,СВЦЭМ!$A$39:$A$782,$A101,СВЦЭМ!$B$39:$B$782,M$83)+'СЕТ СН'!$H$9+СВЦЭМ!$D$10+'СЕТ СН'!$H$6-'СЕТ СН'!$H$19</f>
        <v>1656.0237657099999</v>
      </c>
      <c r="N101" s="36">
        <f>SUMIFS(СВЦЭМ!$C$39:$C$782,СВЦЭМ!$A$39:$A$782,$A101,СВЦЭМ!$B$39:$B$782,N$83)+'СЕТ СН'!$H$9+СВЦЭМ!$D$10+'СЕТ СН'!$H$6-'СЕТ СН'!$H$19</f>
        <v>1644.0632746900001</v>
      </c>
      <c r="O101" s="36">
        <f>SUMIFS(СВЦЭМ!$C$39:$C$782,СВЦЭМ!$A$39:$A$782,$A101,СВЦЭМ!$B$39:$B$782,O$83)+'СЕТ СН'!$H$9+СВЦЭМ!$D$10+'СЕТ СН'!$H$6-'СЕТ СН'!$H$19</f>
        <v>1659.0271457399999</v>
      </c>
      <c r="P101" s="36">
        <f>SUMIFS(СВЦЭМ!$C$39:$C$782,СВЦЭМ!$A$39:$A$782,$A101,СВЦЭМ!$B$39:$B$782,P$83)+'СЕТ СН'!$H$9+СВЦЭМ!$D$10+'СЕТ СН'!$H$6-'СЕТ СН'!$H$19</f>
        <v>1672.5106462700001</v>
      </c>
      <c r="Q101" s="36">
        <f>SUMIFS(СВЦЭМ!$C$39:$C$782,СВЦЭМ!$A$39:$A$782,$A101,СВЦЭМ!$B$39:$B$782,Q$83)+'СЕТ СН'!$H$9+СВЦЭМ!$D$10+'СЕТ СН'!$H$6-'СЕТ СН'!$H$19</f>
        <v>1677.19175642</v>
      </c>
      <c r="R101" s="36">
        <f>SUMIFS(СВЦЭМ!$C$39:$C$782,СВЦЭМ!$A$39:$A$782,$A101,СВЦЭМ!$B$39:$B$782,R$83)+'СЕТ СН'!$H$9+СВЦЭМ!$D$10+'СЕТ СН'!$H$6-'СЕТ СН'!$H$19</f>
        <v>1641.6747314300001</v>
      </c>
      <c r="S101" s="36">
        <f>SUMIFS(СВЦЭМ!$C$39:$C$782,СВЦЭМ!$A$39:$A$782,$A101,СВЦЭМ!$B$39:$B$782,S$83)+'СЕТ СН'!$H$9+СВЦЭМ!$D$10+'СЕТ СН'!$H$6-'СЕТ СН'!$H$19</f>
        <v>1631.2238560200001</v>
      </c>
      <c r="T101" s="36">
        <f>SUMIFS(СВЦЭМ!$C$39:$C$782,СВЦЭМ!$A$39:$A$782,$A101,СВЦЭМ!$B$39:$B$782,T$83)+'СЕТ СН'!$H$9+СВЦЭМ!$D$10+'СЕТ СН'!$H$6-'СЕТ СН'!$H$19</f>
        <v>1636.3683186999999</v>
      </c>
      <c r="U101" s="36">
        <f>SUMIFS(СВЦЭМ!$C$39:$C$782,СВЦЭМ!$A$39:$A$782,$A101,СВЦЭМ!$B$39:$B$782,U$83)+'СЕТ СН'!$H$9+СВЦЭМ!$D$10+'СЕТ СН'!$H$6-'СЕТ СН'!$H$19</f>
        <v>1621.8850014500001</v>
      </c>
      <c r="V101" s="36">
        <f>SUMIFS(СВЦЭМ!$C$39:$C$782,СВЦЭМ!$A$39:$A$782,$A101,СВЦЭМ!$B$39:$B$782,V$83)+'СЕТ СН'!$H$9+СВЦЭМ!$D$10+'СЕТ СН'!$H$6-'СЕТ СН'!$H$19</f>
        <v>1614.0547505</v>
      </c>
      <c r="W101" s="36">
        <f>SUMIFS(СВЦЭМ!$C$39:$C$782,СВЦЭМ!$A$39:$A$782,$A101,СВЦЭМ!$B$39:$B$782,W$83)+'СЕТ СН'!$H$9+СВЦЭМ!$D$10+'СЕТ СН'!$H$6-'СЕТ СН'!$H$19</f>
        <v>1630.14146409</v>
      </c>
      <c r="X101" s="36">
        <f>SUMIFS(СВЦЭМ!$C$39:$C$782,СВЦЭМ!$A$39:$A$782,$A101,СВЦЭМ!$B$39:$B$782,X$83)+'СЕТ СН'!$H$9+СВЦЭМ!$D$10+'СЕТ СН'!$H$6-'СЕТ СН'!$H$19</f>
        <v>1649.38105118</v>
      </c>
      <c r="Y101" s="36">
        <f>SUMIFS(СВЦЭМ!$C$39:$C$782,СВЦЭМ!$A$39:$A$782,$A101,СВЦЭМ!$B$39:$B$782,Y$83)+'СЕТ СН'!$H$9+СВЦЭМ!$D$10+'СЕТ СН'!$H$6-'СЕТ СН'!$H$19</f>
        <v>1651.58420166</v>
      </c>
    </row>
    <row r="102" spans="1:25" ht="15.75" x14ac:dyDescent="0.2">
      <c r="A102" s="35">
        <f t="shared" si="2"/>
        <v>44580</v>
      </c>
      <c r="B102" s="36">
        <f>SUMIFS(СВЦЭМ!$C$39:$C$782,СВЦЭМ!$A$39:$A$782,$A102,СВЦЭМ!$B$39:$B$782,B$83)+'СЕТ СН'!$H$9+СВЦЭМ!$D$10+'СЕТ СН'!$H$6-'СЕТ СН'!$H$19</f>
        <v>1712.3903280100001</v>
      </c>
      <c r="C102" s="36">
        <f>SUMIFS(СВЦЭМ!$C$39:$C$782,СВЦЭМ!$A$39:$A$782,$A102,СВЦЭМ!$B$39:$B$782,C$83)+'СЕТ СН'!$H$9+СВЦЭМ!$D$10+'СЕТ СН'!$H$6-'СЕТ СН'!$H$19</f>
        <v>1735.84758375</v>
      </c>
      <c r="D102" s="36">
        <f>SUMIFS(СВЦЭМ!$C$39:$C$782,СВЦЭМ!$A$39:$A$782,$A102,СВЦЭМ!$B$39:$B$782,D$83)+'СЕТ СН'!$H$9+СВЦЭМ!$D$10+'СЕТ СН'!$H$6-'СЕТ СН'!$H$19</f>
        <v>1759.0040387500001</v>
      </c>
      <c r="E102" s="36">
        <f>SUMIFS(СВЦЭМ!$C$39:$C$782,СВЦЭМ!$A$39:$A$782,$A102,СВЦЭМ!$B$39:$B$782,E$83)+'СЕТ СН'!$H$9+СВЦЭМ!$D$10+'СЕТ СН'!$H$6-'СЕТ СН'!$H$19</f>
        <v>1761.90964568</v>
      </c>
      <c r="F102" s="36">
        <f>SUMIFS(СВЦЭМ!$C$39:$C$782,СВЦЭМ!$A$39:$A$782,$A102,СВЦЭМ!$B$39:$B$782,F$83)+'СЕТ СН'!$H$9+СВЦЭМ!$D$10+'СЕТ СН'!$H$6-'СЕТ СН'!$H$19</f>
        <v>1751.6466859899999</v>
      </c>
      <c r="G102" s="36">
        <f>SUMIFS(СВЦЭМ!$C$39:$C$782,СВЦЭМ!$A$39:$A$782,$A102,СВЦЭМ!$B$39:$B$782,G$83)+'СЕТ СН'!$H$9+СВЦЭМ!$D$10+'СЕТ СН'!$H$6-'СЕТ СН'!$H$19</f>
        <v>1709.0277691700001</v>
      </c>
      <c r="H102" s="36">
        <f>SUMIFS(СВЦЭМ!$C$39:$C$782,СВЦЭМ!$A$39:$A$782,$A102,СВЦЭМ!$B$39:$B$782,H$83)+'СЕТ СН'!$H$9+СВЦЭМ!$D$10+'СЕТ СН'!$H$6-'СЕТ СН'!$H$19</f>
        <v>1674.3061061400001</v>
      </c>
      <c r="I102" s="36">
        <f>SUMIFS(СВЦЭМ!$C$39:$C$782,СВЦЭМ!$A$39:$A$782,$A102,СВЦЭМ!$B$39:$B$782,I$83)+'СЕТ СН'!$H$9+СВЦЭМ!$D$10+'СЕТ СН'!$H$6-'СЕТ СН'!$H$19</f>
        <v>1648.2186099400001</v>
      </c>
      <c r="J102" s="36">
        <f>SUMIFS(СВЦЭМ!$C$39:$C$782,СВЦЭМ!$A$39:$A$782,$A102,СВЦЭМ!$B$39:$B$782,J$83)+'СЕТ СН'!$H$9+СВЦЭМ!$D$10+'СЕТ СН'!$H$6-'СЕТ СН'!$H$19</f>
        <v>1629.91613046</v>
      </c>
      <c r="K102" s="36">
        <f>SUMIFS(СВЦЭМ!$C$39:$C$782,СВЦЭМ!$A$39:$A$782,$A102,СВЦЭМ!$B$39:$B$782,K$83)+'СЕТ СН'!$H$9+СВЦЭМ!$D$10+'СЕТ СН'!$H$6-'СЕТ СН'!$H$19</f>
        <v>1629.1117365600001</v>
      </c>
      <c r="L102" s="36">
        <f>SUMIFS(СВЦЭМ!$C$39:$C$782,СВЦЭМ!$A$39:$A$782,$A102,СВЦЭМ!$B$39:$B$782,L$83)+'СЕТ СН'!$H$9+СВЦЭМ!$D$10+'СЕТ СН'!$H$6-'СЕТ СН'!$H$19</f>
        <v>1636.4414056600001</v>
      </c>
      <c r="M102" s="36">
        <f>SUMIFS(СВЦЭМ!$C$39:$C$782,СВЦЭМ!$A$39:$A$782,$A102,СВЦЭМ!$B$39:$B$782,M$83)+'СЕТ СН'!$H$9+СВЦЭМ!$D$10+'СЕТ СН'!$H$6-'СЕТ СН'!$H$19</f>
        <v>1642.82398971</v>
      </c>
      <c r="N102" s="36">
        <f>SUMIFS(СВЦЭМ!$C$39:$C$782,СВЦЭМ!$A$39:$A$782,$A102,СВЦЭМ!$B$39:$B$782,N$83)+'СЕТ СН'!$H$9+СВЦЭМ!$D$10+'СЕТ СН'!$H$6-'СЕТ СН'!$H$19</f>
        <v>1646.42185176</v>
      </c>
      <c r="O102" s="36">
        <f>SUMIFS(СВЦЭМ!$C$39:$C$782,СВЦЭМ!$A$39:$A$782,$A102,СВЦЭМ!$B$39:$B$782,O$83)+'СЕТ СН'!$H$9+СВЦЭМ!$D$10+'СЕТ СН'!$H$6-'СЕТ СН'!$H$19</f>
        <v>1684.6221803000001</v>
      </c>
      <c r="P102" s="36">
        <f>SUMIFS(СВЦЭМ!$C$39:$C$782,СВЦЭМ!$A$39:$A$782,$A102,СВЦЭМ!$B$39:$B$782,P$83)+'СЕТ СН'!$H$9+СВЦЭМ!$D$10+'СЕТ СН'!$H$6-'СЕТ СН'!$H$19</f>
        <v>1687.06018978</v>
      </c>
      <c r="Q102" s="36">
        <f>SUMIFS(СВЦЭМ!$C$39:$C$782,СВЦЭМ!$A$39:$A$782,$A102,СВЦЭМ!$B$39:$B$782,Q$83)+'СЕТ СН'!$H$9+СВЦЭМ!$D$10+'СЕТ СН'!$H$6-'СЕТ СН'!$H$19</f>
        <v>1680.1986081099999</v>
      </c>
      <c r="R102" s="36">
        <f>SUMIFS(СВЦЭМ!$C$39:$C$782,СВЦЭМ!$A$39:$A$782,$A102,СВЦЭМ!$B$39:$B$782,R$83)+'СЕТ СН'!$H$9+СВЦЭМ!$D$10+'СЕТ СН'!$H$6-'СЕТ СН'!$H$19</f>
        <v>1654.6169485200001</v>
      </c>
      <c r="S102" s="36">
        <f>SUMIFS(СВЦЭМ!$C$39:$C$782,СВЦЭМ!$A$39:$A$782,$A102,СВЦЭМ!$B$39:$B$782,S$83)+'СЕТ СН'!$H$9+СВЦЭМ!$D$10+'СЕТ СН'!$H$6-'СЕТ СН'!$H$19</f>
        <v>1630.5702520299999</v>
      </c>
      <c r="T102" s="36">
        <f>SUMIFS(СВЦЭМ!$C$39:$C$782,СВЦЭМ!$A$39:$A$782,$A102,СВЦЭМ!$B$39:$B$782,T$83)+'СЕТ СН'!$H$9+СВЦЭМ!$D$10+'СЕТ СН'!$H$6-'СЕТ СН'!$H$19</f>
        <v>1621.5608071500001</v>
      </c>
      <c r="U102" s="36">
        <f>SUMIFS(СВЦЭМ!$C$39:$C$782,СВЦЭМ!$A$39:$A$782,$A102,СВЦЭМ!$B$39:$B$782,U$83)+'СЕТ СН'!$H$9+СВЦЭМ!$D$10+'СЕТ СН'!$H$6-'СЕТ СН'!$H$19</f>
        <v>1626.8387240899999</v>
      </c>
      <c r="V102" s="36">
        <f>SUMIFS(СВЦЭМ!$C$39:$C$782,СВЦЭМ!$A$39:$A$782,$A102,СВЦЭМ!$B$39:$B$782,V$83)+'СЕТ СН'!$H$9+СВЦЭМ!$D$10+'СЕТ СН'!$H$6-'СЕТ СН'!$H$19</f>
        <v>1619.3079309899999</v>
      </c>
      <c r="W102" s="36">
        <f>SUMIFS(СВЦЭМ!$C$39:$C$782,СВЦЭМ!$A$39:$A$782,$A102,СВЦЭМ!$B$39:$B$782,W$83)+'СЕТ СН'!$H$9+СВЦЭМ!$D$10+'СЕТ СН'!$H$6-'СЕТ СН'!$H$19</f>
        <v>1631.59411247</v>
      </c>
      <c r="X102" s="36">
        <f>SUMIFS(СВЦЭМ!$C$39:$C$782,СВЦЭМ!$A$39:$A$782,$A102,СВЦЭМ!$B$39:$B$782,X$83)+'СЕТ СН'!$H$9+СВЦЭМ!$D$10+'СЕТ СН'!$H$6-'СЕТ СН'!$H$19</f>
        <v>1649.4260933800001</v>
      </c>
      <c r="Y102" s="36">
        <f>SUMIFS(СВЦЭМ!$C$39:$C$782,СВЦЭМ!$A$39:$A$782,$A102,СВЦЭМ!$B$39:$B$782,Y$83)+'СЕТ СН'!$H$9+СВЦЭМ!$D$10+'СЕТ СН'!$H$6-'СЕТ СН'!$H$19</f>
        <v>1658.9403003499999</v>
      </c>
    </row>
    <row r="103" spans="1:25" ht="15.75" x14ac:dyDescent="0.2">
      <c r="A103" s="35">
        <f t="shared" si="2"/>
        <v>44581</v>
      </c>
      <c r="B103" s="36">
        <f>SUMIFS(СВЦЭМ!$C$39:$C$782,СВЦЭМ!$A$39:$A$782,$A103,СВЦЭМ!$B$39:$B$782,B$83)+'СЕТ СН'!$H$9+СВЦЭМ!$D$10+'СЕТ СН'!$H$6-'СЕТ СН'!$H$19</f>
        <v>1689.26396649</v>
      </c>
      <c r="C103" s="36">
        <f>SUMIFS(СВЦЭМ!$C$39:$C$782,СВЦЭМ!$A$39:$A$782,$A103,СВЦЭМ!$B$39:$B$782,C$83)+'СЕТ СН'!$H$9+СВЦЭМ!$D$10+'СЕТ СН'!$H$6-'СЕТ СН'!$H$19</f>
        <v>1694.9437888699999</v>
      </c>
      <c r="D103" s="36">
        <f>SUMIFS(СВЦЭМ!$C$39:$C$782,СВЦЭМ!$A$39:$A$782,$A103,СВЦЭМ!$B$39:$B$782,D$83)+'СЕТ СН'!$H$9+СВЦЭМ!$D$10+'СЕТ СН'!$H$6-'СЕТ СН'!$H$19</f>
        <v>1740.7860121599999</v>
      </c>
      <c r="E103" s="36">
        <f>SUMIFS(СВЦЭМ!$C$39:$C$782,СВЦЭМ!$A$39:$A$782,$A103,СВЦЭМ!$B$39:$B$782,E$83)+'СЕТ СН'!$H$9+СВЦЭМ!$D$10+'СЕТ СН'!$H$6-'СЕТ СН'!$H$19</f>
        <v>1756.24731961</v>
      </c>
      <c r="F103" s="36">
        <f>SUMIFS(СВЦЭМ!$C$39:$C$782,СВЦЭМ!$A$39:$A$782,$A103,СВЦЭМ!$B$39:$B$782,F$83)+'СЕТ СН'!$H$9+СВЦЭМ!$D$10+'СЕТ СН'!$H$6-'СЕТ СН'!$H$19</f>
        <v>1747.9625284700001</v>
      </c>
      <c r="G103" s="36">
        <f>SUMIFS(СВЦЭМ!$C$39:$C$782,СВЦЭМ!$A$39:$A$782,$A103,СВЦЭМ!$B$39:$B$782,G$83)+'СЕТ СН'!$H$9+СВЦЭМ!$D$10+'СЕТ СН'!$H$6-'СЕТ СН'!$H$19</f>
        <v>1726.2684932300001</v>
      </c>
      <c r="H103" s="36">
        <f>SUMIFS(СВЦЭМ!$C$39:$C$782,СВЦЭМ!$A$39:$A$782,$A103,СВЦЭМ!$B$39:$B$782,H$83)+'СЕТ СН'!$H$9+СВЦЭМ!$D$10+'СЕТ СН'!$H$6-'СЕТ СН'!$H$19</f>
        <v>1672.82383488</v>
      </c>
      <c r="I103" s="36">
        <f>SUMIFS(СВЦЭМ!$C$39:$C$782,СВЦЭМ!$A$39:$A$782,$A103,СВЦЭМ!$B$39:$B$782,I$83)+'СЕТ СН'!$H$9+СВЦЭМ!$D$10+'СЕТ СН'!$H$6-'СЕТ СН'!$H$19</f>
        <v>1644.5919702199999</v>
      </c>
      <c r="J103" s="36">
        <f>SUMIFS(СВЦЭМ!$C$39:$C$782,СВЦЭМ!$A$39:$A$782,$A103,СВЦЭМ!$B$39:$B$782,J$83)+'СЕТ СН'!$H$9+СВЦЭМ!$D$10+'СЕТ СН'!$H$6-'СЕТ СН'!$H$19</f>
        <v>1631.6014873399999</v>
      </c>
      <c r="K103" s="36">
        <f>SUMIFS(СВЦЭМ!$C$39:$C$782,СВЦЭМ!$A$39:$A$782,$A103,СВЦЭМ!$B$39:$B$782,K$83)+'СЕТ СН'!$H$9+СВЦЭМ!$D$10+'СЕТ СН'!$H$6-'СЕТ СН'!$H$19</f>
        <v>1628.04525891</v>
      </c>
      <c r="L103" s="36">
        <f>SUMIFS(СВЦЭМ!$C$39:$C$782,СВЦЭМ!$A$39:$A$782,$A103,СВЦЭМ!$B$39:$B$782,L$83)+'СЕТ СН'!$H$9+СВЦЭМ!$D$10+'СЕТ СН'!$H$6-'СЕТ СН'!$H$19</f>
        <v>1629.6307398599999</v>
      </c>
      <c r="M103" s="36">
        <f>SUMIFS(СВЦЭМ!$C$39:$C$782,СВЦЭМ!$A$39:$A$782,$A103,СВЦЭМ!$B$39:$B$782,M$83)+'СЕТ СН'!$H$9+СВЦЭМ!$D$10+'СЕТ СН'!$H$6-'СЕТ СН'!$H$19</f>
        <v>1635.1758519</v>
      </c>
      <c r="N103" s="36">
        <f>SUMIFS(СВЦЭМ!$C$39:$C$782,СВЦЭМ!$A$39:$A$782,$A103,СВЦЭМ!$B$39:$B$782,N$83)+'СЕТ СН'!$H$9+СВЦЭМ!$D$10+'СЕТ СН'!$H$6-'СЕТ СН'!$H$19</f>
        <v>1661.5099081200001</v>
      </c>
      <c r="O103" s="36">
        <f>SUMIFS(СВЦЭМ!$C$39:$C$782,СВЦЭМ!$A$39:$A$782,$A103,СВЦЭМ!$B$39:$B$782,O$83)+'СЕТ СН'!$H$9+СВЦЭМ!$D$10+'СЕТ СН'!$H$6-'СЕТ СН'!$H$19</f>
        <v>1680.6788868200001</v>
      </c>
      <c r="P103" s="36">
        <f>SUMIFS(СВЦЭМ!$C$39:$C$782,СВЦЭМ!$A$39:$A$782,$A103,СВЦЭМ!$B$39:$B$782,P$83)+'СЕТ СН'!$H$9+СВЦЭМ!$D$10+'СЕТ СН'!$H$6-'СЕТ СН'!$H$19</f>
        <v>1678.5316271199999</v>
      </c>
      <c r="Q103" s="36">
        <f>SUMIFS(СВЦЭМ!$C$39:$C$782,СВЦЭМ!$A$39:$A$782,$A103,СВЦЭМ!$B$39:$B$782,Q$83)+'СЕТ СН'!$H$9+СВЦЭМ!$D$10+'СЕТ СН'!$H$6-'СЕТ СН'!$H$19</f>
        <v>1668.46252759</v>
      </c>
      <c r="R103" s="36">
        <f>SUMIFS(СВЦЭМ!$C$39:$C$782,СВЦЭМ!$A$39:$A$782,$A103,СВЦЭМ!$B$39:$B$782,R$83)+'СЕТ СН'!$H$9+СВЦЭМ!$D$10+'СЕТ СН'!$H$6-'СЕТ СН'!$H$19</f>
        <v>1642.20463399</v>
      </c>
      <c r="S103" s="36">
        <f>SUMIFS(СВЦЭМ!$C$39:$C$782,СВЦЭМ!$A$39:$A$782,$A103,СВЦЭМ!$B$39:$B$782,S$83)+'СЕТ СН'!$H$9+СВЦЭМ!$D$10+'СЕТ СН'!$H$6-'СЕТ СН'!$H$19</f>
        <v>1617.55161041</v>
      </c>
      <c r="T103" s="36">
        <f>SUMIFS(СВЦЭМ!$C$39:$C$782,СВЦЭМ!$A$39:$A$782,$A103,СВЦЭМ!$B$39:$B$782,T$83)+'СЕТ СН'!$H$9+СВЦЭМ!$D$10+'СЕТ СН'!$H$6-'СЕТ СН'!$H$19</f>
        <v>1610.1284032900001</v>
      </c>
      <c r="U103" s="36">
        <f>SUMIFS(СВЦЭМ!$C$39:$C$782,СВЦЭМ!$A$39:$A$782,$A103,СВЦЭМ!$B$39:$B$782,U$83)+'СЕТ СН'!$H$9+СВЦЭМ!$D$10+'СЕТ СН'!$H$6-'СЕТ СН'!$H$19</f>
        <v>1619.82993124</v>
      </c>
      <c r="V103" s="36">
        <f>SUMIFS(СВЦЭМ!$C$39:$C$782,СВЦЭМ!$A$39:$A$782,$A103,СВЦЭМ!$B$39:$B$782,V$83)+'СЕТ СН'!$H$9+СВЦЭМ!$D$10+'СЕТ СН'!$H$6-'СЕТ СН'!$H$19</f>
        <v>1632.01708624</v>
      </c>
      <c r="W103" s="36">
        <f>SUMIFS(СВЦЭМ!$C$39:$C$782,СВЦЭМ!$A$39:$A$782,$A103,СВЦЭМ!$B$39:$B$782,W$83)+'СЕТ СН'!$H$9+СВЦЭМ!$D$10+'СЕТ СН'!$H$6-'СЕТ СН'!$H$19</f>
        <v>1647.13986178</v>
      </c>
      <c r="X103" s="36">
        <f>SUMIFS(СВЦЭМ!$C$39:$C$782,СВЦЭМ!$A$39:$A$782,$A103,СВЦЭМ!$B$39:$B$782,X$83)+'СЕТ СН'!$H$9+СВЦЭМ!$D$10+'СЕТ СН'!$H$6-'СЕТ СН'!$H$19</f>
        <v>1673.53524625</v>
      </c>
      <c r="Y103" s="36">
        <f>SUMIFS(СВЦЭМ!$C$39:$C$782,СВЦЭМ!$A$39:$A$782,$A103,СВЦЭМ!$B$39:$B$782,Y$83)+'СЕТ СН'!$H$9+СВЦЭМ!$D$10+'СЕТ СН'!$H$6-'СЕТ СН'!$H$19</f>
        <v>1705.5008250599999</v>
      </c>
    </row>
    <row r="104" spans="1:25" ht="15.75" x14ac:dyDescent="0.2">
      <c r="A104" s="35">
        <f t="shared" si="2"/>
        <v>44582</v>
      </c>
      <c r="B104" s="36">
        <f>SUMIFS(СВЦЭМ!$C$39:$C$782,СВЦЭМ!$A$39:$A$782,$A104,СВЦЭМ!$B$39:$B$782,B$83)+'СЕТ СН'!$H$9+СВЦЭМ!$D$10+'СЕТ СН'!$H$6-'СЕТ СН'!$H$19</f>
        <v>1684.27029397</v>
      </c>
      <c r="C104" s="36">
        <f>SUMIFS(СВЦЭМ!$C$39:$C$782,СВЦЭМ!$A$39:$A$782,$A104,СВЦЭМ!$B$39:$B$782,C$83)+'СЕТ СН'!$H$9+СВЦЭМ!$D$10+'СЕТ СН'!$H$6-'СЕТ СН'!$H$19</f>
        <v>1681.9631712400001</v>
      </c>
      <c r="D104" s="36">
        <f>SUMIFS(СВЦЭМ!$C$39:$C$782,СВЦЭМ!$A$39:$A$782,$A104,СВЦЭМ!$B$39:$B$782,D$83)+'СЕТ СН'!$H$9+СВЦЭМ!$D$10+'СЕТ СН'!$H$6-'СЕТ СН'!$H$19</f>
        <v>1705.8629393399999</v>
      </c>
      <c r="E104" s="36">
        <f>SUMIFS(СВЦЭМ!$C$39:$C$782,СВЦЭМ!$A$39:$A$782,$A104,СВЦЭМ!$B$39:$B$782,E$83)+'СЕТ СН'!$H$9+СВЦЭМ!$D$10+'СЕТ СН'!$H$6-'СЕТ СН'!$H$19</f>
        <v>1698.5892943199999</v>
      </c>
      <c r="F104" s="36">
        <f>SUMIFS(СВЦЭМ!$C$39:$C$782,СВЦЭМ!$A$39:$A$782,$A104,СВЦЭМ!$B$39:$B$782,F$83)+'СЕТ СН'!$H$9+СВЦЭМ!$D$10+'СЕТ СН'!$H$6-'СЕТ СН'!$H$19</f>
        <v>1689.2714996100001</v>
      </c>
      <c r="G104" s="36">
        <f>SUMIFS(СВЦЭМ!$C$39:$C$782,СВЦЭМ!$A$39:$A$782,$A104,СВЦЭМ!$B$39:$B$782,G$83)+'СЕТ СН'!$H$9+СВЦЭМ!$D$10+'СЕТ СН'!$H$6-'СЕТ СН'!$H$19</f>
        <v>1684.44124676</v>
      </c>
      <c r="H104" s="36">
        <f>SUMIFS(СВЦЭМ!$C$39:$C$782,СВЦЭМ!$A$39:$A$782,$A104,СВЦЭМ!$B$39:$B$782,H$83)+'СЕТ СН'!$H$9+СВЦЭМ!$D$10+'СЕТ СН'!$H$6-'СЕТ СН'!$H$19</f>
        <v>1640.22204816</v>
      </c>
      <c r="I104" s="36">
        <f>SUMIFS(СВЦЭМ!$C$39:$C$782,СВЦЭМ!$A$39:$A$782,$A104,СВЦЭМ!$B$39:$B$782,I$83)+'СЕТ СН'!$H$9+СВЦЭМ!$D$10+'СЕТ СН'!$H$6-'СЕТ СН'!$H$19</f>
        <v>1646.87568523</v>
      </c>
      <c r="J104" s="36">
        <f>SUMIFS(СВЦЭМ!$C$39:$C$782,СВЦЭМ!$A$39:$A$782,$A104,СВЦЭМ!$B$39:$B$782,J$83)+'СЕТ СН'!$H$9+СВЦЭМ!$D$10+'СЕТ СН'!$H$6-'СЕТ СН'!$H$19</f>
        <v>1647.7467814399999</v>
      </c>
      <c r="K104" s="36">
        <f>SUMIFS(СВЦЭМ!$C$39:$C$782,СВЦЭМ!$A$39:$A$782,$A104,СВЦЭМ!$B$39:$B$782,K$83)+'СЕТ СН'!$H$9+СВЦЭМ!$D$10+'СЕТ СН'!$H$6-'СЕТ СН'!$H$19</f>
        <v>1611.4009714199999</v>
      </c>
      <c r="L104" s="36">
        <f>SUMIFS(СВЦЭМ!$C$39:$C$782,СВЦЭМ!$A$39:$A$782,$A104,СВЦЭМ!$B$39:$B$782,L$83)+'СЕТ СН'!$H$9+СВЦЭМ!$D$10+'СЕТ СН'!$H$6-'СЕТ СН'!$H$19</f>
        <v>1618.8718958100001</v>
      </c>
      <c r="M104" s="36">
        <f>SUMIFS(СВЦЭМ!$C$39:$C$782,СВЦЭМ!$A$39:$A$782,$A104,СВЦЭМ!$B$39:$B$782,M$83)+'СЕТ СН'!$H$9+СВЦЭМ!$D$10+'СЕТ СН'!$H$6-'СЕТ СН'!$H$19</f>
        <v>1643.76886466</v>
      </c>
      <c r="N104" s="36">
        <f>SUMIFS(СВЦЭМ!$C$39:$C$782,СВЦЭМ!$A$39:$A$782,$A104,СВЦЭМ!$B$39:$B$782,N$83)+'СЕТ СН'!$H$9+СВЦЭМ!$D$10+'СЕТ СН'!$H$6-'СЕТ СН'!$H$19</f>
        <v>1666.1185373400001</v>
      </c>
      <c r="O104" s="36">
        <f>SUMIFS(СВЦЭМ!$C$39:$C$782,СВЦЭМ!$A$39:$A$782,$A104,СВЦЭМ!$B$39:$B$782,O$83)+'СЕТ СН'!$H$9+СВЦЭМ!$D$10+'СЕТ СН'!$H$6-'СЕТ СН'!$H$19</f>
        <v>1703.44793785</v>
      </c>
      <c r="P104" s="36">
        <f>SUMIFS(СВЦЭМ!$C$39:$C$782,СВЦЭМ!$A$39:$A$782,$A104,СВЦЭМ!$B$39:$B$782,P$83)+'СЕТ СН'!$H$9+СВЦЭМ!$D$10+'СЕТ СН'!$H$6-'СЕТ СН'!$H$19</f>
        <v>1701.02263791</v>
      </c>
      <c r="Q104" s="36">
        <f>SUMIFS(СВЦЭМ!$C$39:$C$782,СВЦЭМ!$A$39:$A$782,$A104,СВЦЭМ!$B$39:$B$782,Q$83)+'СЕТ СН'!$H$9+СВЦЭМ!$D$10+'СЕТ СН'!$H$6-'СЕТ СН'!$H$19</f>
        <v>1695.5079700000001</v>
      </c>
      <c r="R104" s="36">
        <f>SUMIFS(СВЦЭМ!$C$39:$C$782,СВЦЭМ!$A$39:$A$782,$A104,СВЦЭМ!$B$39:$B$782,R$83)+'СЕТ СН'!$H$9+СВЦЭМ!$D$10+'СЕТ СН'!$H$6-'СЕТ СН'!$H$19</f>
        <v>1668.2102999000001</v>
      </c>
      <c r="S104" s="36">
        <f>SUMIFS(СВЦЭМ!$C$39:$C$782,СВЦЭМ!$A$39:$A$782,$A104,СВЦЭМ!$B$39:$B$782,S$83)+'СЕТ СН'!$H$9+СВЦЭМ!$D$10+'СЕТ СН'!$H$6-'СЕТ СН'!$H$19</f>
        <v>1629.8915910600001</v>
      </c>
      <c r="T104" s="36">
        <f>SUMIFS(СВЦЭМ!$C$39:$C$782,СВЦЭМ!$A$39:$A$782,$A104,СВЦЭМ!$B$39:$B$782,T$83)+'СЕТ СН'!$H$9+СВЦЭМ!$D$10+'СЕТ СН'!$H$6-'СЕТ СН'!$H$19</f>
        <v>1616.6184495</v>
      </c>
      <c r="U104" s="36">
        <f>SUMIFS(СВЦЭМ!$C$39:$C$782,СВЦЭМ!$A$39:$A$782,$A104,СВЦЭМ!$B$39:$B$782,U$83)+'СЕТ СН'!$H$9+СВЦЭМ!$D$10+'СЕТ СН'!$H$6-'СЕТ СН'!$H$19</f>
        <v>1626.9224147</v>
      </c>
      <c r="V104" s="36">
        <f>SUMIFS(СВЦЭМ!$C$39:$C$782,СВЦЭМ!$A$39:$A$782,$A104,СВЦЭМ!$B$39:$B$782,V$83)+'СЕТ СН'!$H$9+СВЦЭМ!$D$10+'СЕТ СН'!$H$6-'СЕТ СН'!$H$19</f>
        <v>1630.1335960700001</v>
      </c>
      <c r="W104" s="36">
        <f>SUMIFS(СВЦЭМ!$C$39:$C$782,СВЦЭМ!$A$39:$A$782,$A104,СВЦЭМ!$B$39:$B$782,W$83)+'СЕТ СН'!$H$9+СВЦЭМ!$D$10+'СЕТ СН'!$H$6-'СЕТ СН'!$H$19</f>
        <v>1645.18138157</v>
      </c>
      <c r="X104" s="36">
        <f>SUMIFS(СВЦЭМ!$C$39:$C$782,СВЦЭМ!$A$39:$A$782,$A104,СВЦЭМ!$B$39:$B$782,X$83)+'СЕТ СН'!$H$9+СВЦЭМ!$D$10+'СЕТ СН'!$H$6-'СЕТ СН'!$H$19</f>
        <v>1675.83539808</v>
      </c>
      <c r="Y104" s="36">
        <f>SUMIFS(СВЦЭМ!$C$39:$C$782,СВЦЭМ!$A$39:$A$782,$A104,СВЦЭМ!$B$39:$B$782,Y$83)+'СЕТ СН'!$H$9+СВЦЭМ!$D$10+'СЕТ СН'!$H$6-'СЕТ СН'!$H$19</f>
        <v>1712.1053572799999</v>
      </c>
    </row>
    <row r="105" spans="1:25" ht="15.75" x14ac:dyDescent="0.2">
      <c r="A105" s="35">
        <f t="shared" si="2"/>
        <v>44583</v>
      </c>
      <c r="B105" s="36">
        <f>SUMIFS(СВЦЭМ!$C$39:$C$782,СВЦЭМ!$A$39:$A$782,$A105,СВЦЭМ!$B$39:$B$782,B$83)+'СЕТ СН'!$H$9+СВЦЭМ!$D$10+'СЕТ СН'!$H$6-'СЕТ СН'!$H$19</f>
        <v>1733.3464601400001</v>
      </c>
      <c r="C105" s="36">
        <f>SUMIFS(СВЦЭМ!$C$39:$C$782,СВЦЭМ!$A$39:$A$782,$A105,СВЦЭМ!$B$39:$B$782,C$83)+'СЕТ СН'!$H$9+СВЦЭМ!$D$10+'СЕТ СН'!$H$6-'СЕТ СН'!$H$19</f>
        <v>1738.4576171900001</v>
      </c>
      <c r="D105" s="36">
        <f>SUMIFS(СВЦЭМ!$C$39:$C$782,СВЦЭМ!$A$39:$A$782,$A105,СВЦЭМ!$B$39:$B$782,D$83)+'СЕТ СН'!$H$9+СВЦЭМ!$D$10+'СЕТ СН'!$H$6-'СЕТ СН'!$H$19</f>
        <v>1765.57874158</v>
      </c>
      <c r="E105" s="36">
        <f>SUMIFS(СВЦЭМ!$C$39:$C$782,СВЦЭМ!$A$39:$A$782,$A105,СВЦЭМ!$B$39:$B$782,E$83)+'СЕТ СН'!$H$9+СВЦЭМ!$D$10+'СЕТ СН'!$H$6-'СЕТ СН'!$H$19</f>
        <v>1774.7306504000001</v>
      </c>
      <c r="F105" s="36">
        <f>SUMIFS(СВЦЭМ!$C$39:$C$782,СВЦЭМ!$A$39:$A$782,$A105,СВЦЭМ!$B$39:$B$782,F$83)+'СЕТ СН'!$H$9+СВЦЭМ!$D$10+'СЕТ СН'!$H$6-'СЕТ СН'!$H$19</f>
        <v>1769.5806891300001</v>
      </c>
      <c r="G105" s="36">
        <f>SUMIFS(СВЦЭМ!$C$39:$C$782,СВЦЭМ!$A$39:$A$782,$A105,СВЦЭМ!$B$39:$B$782,G$83)+'СЕТ СН'!$H$9+СВЦЭМ!$D$10+'СЕТ СН'!$H$6-'СЕТ СН'!$H$19</f>
        <v>1758.6206364899999</v>
      </c>
      <c r="H105" s="36">
        <f>SUMIFS(СВЦЭМ!$C$39:$C$782,СВЦЭМ!$A$39:$A$782,$A105,СВЦЭМ!$B$39:$B$782,H$83)+'СЕТ СН'!$H$9+СВЦЭМ!$D$10+'СЕТ СН'!$H$6-'СЕТ СН'!$H$19</f>
        <v>1695.7832051099999</v>
      </c>
      <c r="I105" s="36">
        <f>SUMIFS(СВЦЭМ!$C$39:$C$782,СВЦЭМ!$A$39:$A$782,$A105,СВЦЭМ!$B$39:$B$782,I$83)+'СЕТ СН'!$H$9+СВЦЭМ!$D$10+'СЕТ СН'!$H$6-'СЕТ СН'!$H$19</f>
        <v>1671.0159951400001</v>
      </c>
      <c r="J105" s="36">
        <f>SUMIFS(СВЦЭМ!$C$39:$C$782,СВЦЭМ!$A$39:$A$782,$A105,СВЦЭМ!$B$39:$B$782,J$83)+'СЕТ СН'!$H$9+СВЦЭМ!$D$10+'СЕТ СН'!$H$6-'СЕТ СН'!$H$19</f>
        <v>1631.6602613</v>
      </c>
      <c r="K105" s="36">
        <f>SUMIFS(СВЦЭМ!$C$39:$C$782,СВЦЭМ!$A$39:$A$782,$A105,СВЦЭМ!$B$39:$B$782,K$83)+'СЕТ СН'!$H$9+СВЦЭМ!$D$10+'СЕТ СН'!$H$6-'СЕТ СН'!$H$19</f>
        <v>1610.3465171299999</v>
      </c>
      <c r="L105" s="36">
        <f>SUMIFS(СВЦЭМ!$C$39:$C$782,СВЦЭМ!$A$39:$A$782,$A105,СВЦЭМ!$B$39:$B$782,L$83)+'СЕТ СН'!$H$9+СВЦЭМ!$D$10+'СЕТ СН'!$H$6-'СЕТ СН'!$H$19</f>
        <v>1615.18766446</v>
      </c>
      <c r="M105" s="36">
        <f>SUMIFS(СВЦЭМ!$C$39:$C$782,СВЦЭМ!$A$39:$A$782,$A105,СВЦЭМ!$B$39:$B$782,M$83)+'СЕТ СН'!$H$9+СВЦЭМ!$D$10+'СЕТ СН'!$H$6-'СЕТ СН'!$H$19</f>
        <v>1625.12744071</v>
      </c>
      <c r="N105" s="36">
        <f>SUMIFS(СВЦЭМ!$C$39:$C$782,СВЦЭМ!$A$39:$A$782,$A105,СВЦЭМ!$B$39:$B$782,N$83)+'СЕТ СН'!$H$9+СВЦЭМ!$D$10+'СЕТ СН'!$H$6-'СЕТ СН'!$H$19</f>
        <v>1644.7363886800001</v>
      </c>
      <c r="O105" s="36">
        <f>SUMIFS(СВЦЭМ!$C$39:$C$782,СВЦЭМ!$A$39:$A$782,$A105,СВЦЭМ!$B$39:$B$782,O$83)+'СЕТ СН'!$H$9+СВЦЭМ!$D$10+'СЕТ СН'!$H$6-'СЕТ СН'!$H$19</f>
        <v>1693.57501862</v>
      </c>
      <c r="P105" s="36">
        <f>SUMIFS(СВЦЭМ!$C$39:$C$782,СВЦЭМ!$A$39:$A$782,$A105,СВЦЭМ!$B$39:$B$782,P$83)+'СЕТ СН'!$H$9+СВЦЭМ!$D$10+'СЕТ СН'!$H$6-'СЕТ СН'!$H$19</f>
        <v>1705.0308804700001</v>
      </c>
      <c r="Q105" s="36">
        <f>SUMIFS(СВЦЭМ!$C$39:$C$782,СВЦЭМ!$A$39:$A$782,$A105,СВЦЭМ!$B$39:$B$782,Q$83)+'СЕТ СН'!$H$9+СВЦЭМ!$D$10+'СЕТ СН'!$H$6-'СЕТ СН'!$H$19</f>
        <v>1700.42569525</v>
      </c>
      <c r="R105" s="36">
        <f>SUMIFS(СВЦЭМ!$C$39:$C$782,СВЦЭМ!$A$39:$A$782,$A105,СВЦЭМ!$B$39:$B$782,R$83)+'СЕТ СН'!$H$9+СВЦЭМ!$D$10+'СЕТ СН'!$H$6-'СЕТ СН'!$H$19</f>
        <v>1672.1709142899999</v>
      </c>
      <c r="S105" s="36">
        <f>SUMIFS(СВЦЭМ!$C$39:$C$782,СВЦЭМ!$A$39:$A$782,$A105,СВЦЭМ!$B$39:$B$782,S$83)+'СЕТ СН'!$H$9+СВЦЭМ!$D$10+'СЕТ СН'!$H$6-'СЕТ СН'!$H$19</f>
        <v>1625.65144194</v>
      </c>
      <c r="T105" s="36">
        <f>SUMIFS(СВЦЭМ!$C$39:$C$782,СВЦЭМ!$A$39:$A$782,$A105,СВЦЭМ!$B$39:$B$782,T$83)+'СЕТ СН'!$H$9+СВЦЭМ!$D$10+'СЕТ СН'!$H$6-'СЕТ СН'!$H$19</f>
        <v>1620.52435848</v>
      </c>
      <c r="U105" s="36">
        <f>SUMIFS(СВЦЭМ!$C$39:$C$782,СВЦЭМ!$A$39:$A$782,$A105,СВЦЭМ!$B$39:$B$782,U$83)+'СЕТ СН'!$H$9+СВЦЭМ!$D$10+'СЕТ СН'!$H$6-'СЕТ СН'!$H$19</f>
        <v>1634.2626435499999</v>
      </c>
      <c r="V105" s="36">
        <f>SUMIFS(СВЦЭМ!$C$39:$C$782,СВЦЭМ!$A$39:$A$782,$A105,СВЦЭМ!$B$39:$B$782,V$83)+'СЕТ СН'!$H$9+СВЦЭМ!$D$10+'СЕТ СН'!$H$6-'СЕТ СН'!$H$19</f>
        <v>1641.8936848200001</v>
      </c>
      <c r="W105" s="36">
        <f>SUMIFS(СВЦЭМ!$C$39:$C$782,СВЦЭМ!$A$39:$A$782,$A105,СВЦЭМ!$B$39:$B$782,W$83)+'СЕТ СН'!$H$9+СВЦЭМ!$D$10+'СЕТ СН'!$H$6-'СЕТ СН'!$H$19</f>
        <v>1652.8878516300001</v>
      </c>
      <c r="X105" s="36">
        <f>SUMIFS(СВЦЭМ!$C$39:$C$782,СВЦЭМ!$A$39:$A$782,$A105,СВЦЭМ!$B$39:$B$782,X$83)+'СЕТ СН'!$H$9+СВЦЭМ!$D$10+'СЕТ СН'!$H$6-'СЕТ СН'!$H$19</f>
        <v>1686.5047791699999</v>
      </c>
      <c r="Y105" s="36">
        <f>SUMIFS(СВЦЭМ!$C$39:$C$782,СВЦЭМ!$A$39:$A$782,$A105,СВЦЭМ!$B$39:$B$782,Y$83)+'СЕТ СН'!$H$9+СВЦЭМ!$D$10+'СЕТ СН'!$H$6-'СЕТ СН'!$H$19</f>
        <v>1716.95765076</v>
      </c>
    </row>
    <row r="106" spans="1:25" ht="15.75" x14ac:dyDescent="0.2">
      <c r="A106" s="35">
        <f t="shared" si="2"/>
        <v>44584</v>
      </c>
      <c r="B106" s="36">
        <f>SUMIFS(СВЦЭМ!$C$39:$C$782,СВЦЭМ!$A$39:$A$782,$A106,СВЦЭМ!$B$39:$B$782,B$83)+'СЕТ СН'!$H$9+СВЦЭМ!$D$10+'СЕТ СН'!$H$6-'СЕТ СН'!$H$19</f>
        <v>1753.9871360100001</v>
      </c>
      <c r="C106" s="36">
        <f>SUMIFS(СВЦЭМ!$C$39:$C$782,СВЦЭМ!$A$39:$A$782,$A106,СВЦЭМ!$B$39:$B$782,C$83)+'СЕТ СН'!$H$9+СВЦЭМ!$D$10+'СЕТ СН'!$H$6-'СЕТ СН'!$H$19</f>
        <v>1771.4769817599999</v>
      </c>
      <c r="D106" s="36">
        <f>SUMIFS(СВЦЭМ!$C$39:$C$782,СВЦЭМ!$A$39:$A$782,$A106,СВЦЭМ!$B$39:$B$782,D$83)+'СЕТ СН'!$H$9+СВЦЭМ!$D$10+'СЕТ СН'!$H$6-'СЕТ СН'!$H$19</f>
        <v>1781.0980876000001</v>
      </c>
      <c r="E106" s="36">
        <f>SUMIFS(СВЦЭМ!$C$39:$C$782,СВЦЭМ!$A$39:$A$782,$A106,СВЦЭМ!$B$39:$B$782,E$83)+'СЕТ СН'!$H$9+СВЦЭМ!$D$10+'СЕТ СН'!$H$6-'СЕТ СН'!$H$19</f>
        <v>1771.5063460599999</v>
      </c>
      <c r="F106" s="36">
        <f>SUMIFS(СВЦЭМ!$C$39:$C$782,СВЦЭМ!$A$39:$A$782,$A106,СВЦЭМ!$B$39:$B$782,F$83)+'СЕТ СН'!$H$9+СВЦЭМ!$D$10+'СЕТ СН'!$H$6-'СЕТ СН'!$H$19</f>
        <v>1788.7460398400001</v>
      </c>
      <c r="G106" s="36">
        <f>SUMIFS(СВЦЭМ!$C$39:$C$782,СВЦЭМ!$A$39:$A$782,$A106,СВЦЭМ!$B$39:$B$782,G$83)+'СЕТ СН'!$H$9+СВЦЭМ!$D$10+'СЕТ СН'!$H$6-'СЕТ СН'!$H$19</f>
        <v>1770.49135516</v>
      </c>
      <c r="H106" s="36">
        <f>SUMIFS(СВЦЭМ!$C$39:$C$782,СВЦЭМ!$A$39:$A$782,$A106,СВЦЭМ!$B$39:$B$782,H$83)+'СЕТ СН'!$H$9+СВЦЭМ!$D$10+'СЕТ СН'!$H$6-'СЕТ СН'!$H$19</f>
        <v>1734.77427173</v>
      </c>
      <c r="I106" s="36">
        <f>SUMIFS(СВЦЭМ!$C$39:$C$782,СВЦЭМ!$A$39:$A$782,$A106,СВЦЭМ!$B$39:$B$782,I$83)+'СЕТ СН'!$H$9+СВЦЭМ!$D$10+'СЕТ СН'!$H$6-'СЕТ СН'!$H$19</f>
        <v>1724.9387073600001</v>
      </c>
      <c r="J106" s="36">
        <f>SUMIFS(СВЦЭМ!$C$39:$C$782,СВЦЭМ!$A$39:$A$782,$A106,СВЦЭМ!$B$39:$B$782,J$83)+'СЕТ СН'!$H$9+СВЦЭМ!$D$10+'СЕТ СН'!$H$6-'СЕТ СН'!$H$19</f>
        <v>1663.99391384</v>
      </c>
      <c r="K106" s="36">
        <f>SUMIFS(СВЦЭМ!$C$39:$C$782,СВЦЭМ!$A$39:$A$782,$A106,СВЦЭМ!$B$39:$B$782,K$83)+'СЕТ СН'!$H$9+СВЦЭМ!$D$10+'СЕТ СН'!$H$6-'СЕТ СН'!$H$19</f>
        <v>1643.91212292</v>
      </c>
      <c r="L106" s="36">
        <f>SUMIFS(СВЦЭМ!$C$39:$C$782,СВЦЭМ!$A$39:$A$782,$A106,СВЦЭМ!$B$39:$B$782,L$83)+'СЕТ СН'!$H$9+СВЦЭМ!$D$10+'СЕТ СН'!$H$6-'СЕТ СН'!$H$19</f>
        <v>1662.3133760999999</v>
      </c>
      <c r="M106" s="36">
        <f>SUMIFS(СВЦЭМ!$C$39:$C$782,СВЦЭМ!$A$39:$A$782,$A106,СВЦЭМ!$B$39:$B$782,M$83)+'СЕТ СН'!$H$9+СВЦЭМ!$D$10+'СЕТ СН'!$H$6-'СЕТ СН'!$H$19</f>
        <v>1656.82782253</v>
      </c>
      <c r="N106" s="36">
        <f>SUMIFS(СВЦЭМ!$C$39:$C$782,СВЦЭМ!$A$39:$A$782,$A106,СВЦЭМ!$B$39:$B$782,N$83)+'СЕТ СН'!$H$9+СВЦЭМ!$D$10+'СЕТ СН'!$H$6-'СЕТ СН'!$H$19</f>
        <v>1691.7379973</v>
      </c>
      <c r="O106" s="36">
        <f>SUMIFS(СВЦЭМ!$C$39:$C$782,СВЦЭМ!$A$39:$A$782,$A106,СВЦЭМ!$B$39:$B$782,O$83)+'СЕТ СН'!$H$9+СВЦЭМ!$D$10+'СЕТ СН'!$H$6-'СЕТ СН'!$H$19</f>
        <v>1733.8453852600001</v>
      </c>
      <c r="P106" s="36">
        <f>SUMIFS(СВЦЭМ!$C$39:$C$782,СВЦЭМ!$A$39:$A$782,$A106,СВЦЭМ!$B$39:$B$782,P$83)+'СЕТ СН'!$H$9+СВЦЭМ!$D$10+'СЕТ СН'!$H$6-'СЕТ СН'!$H$19</f>
        <v>1731.2573520999999</v>
      </c>
      <c r="Q106" s="36">
        <f>SUMIFS(СВЦЭМ!$C$39:$C$782,СВЦЭМ!$A$39:$A$782,$A106,СВЦЭМ!$B$39:$B$782,Q$83)+'СЕТ СН'!$H$9+СВЦЭМ!$D$10+'СЕТ СН'!$H$6-'СЕТ СН'!$H$19</f>
        <v>1741.3051213000001</v>
      </c>
      <c r="R106" s="36">
        <f>SUMIFS(СВЦЭМ!$C$39:$C$782,СВЦЭМ!$A$39:$A$782,$A106,СВЦЭМ!$B$39:$B$782,R$83)+'СЕТ СН'!$H$9+СВЦЭМ!$D$10+'СЕТ СН'!$H$6-'СЕТ СН'!$H$19</f>
        <v>1724.28712283</v>
      </c>
      <c r="S106" s="36">
        <f>SUMIFS(СВЦЭМ!$C$39:$C$782,СВЦЭМ!$A$39:$A$782,$A106,СВЦЭМ!$B$39:$B$782,S$83)+'СЕТ СН'!$H$9+СВЦЭМ!$D$10+'СЕТ СН'!$H$6-'СЕТ СН'!$H$19</f>
        <v>1661.9086976599999</v>
      </c>
      <c r="T106" s="36">
        <f>SUMIFS(СВЦЭМ!$C$39:$C$782,СВЦЭМ!$A$39:$A$782,$A106,СВЦЭМ!$B$39:$B$782,T$83)+'СЕТ СН'!$H$9+СВЦЭМ!$D$10+'СЕТ СН'!$H$6-'СЕТ СН'!$H$19</f>
        <v>1645.01391294</v>
      </c>
      <c r="U106" s="36">
        <f>SUMIFS(СВЦЭМ!$C$39:$C$782,СВЦЭМ!$A$39:$A$782,$A106,СВЦЭМ!$B$39:$B$782,U$83)+'СЕТ СН'!$H$9+СВЦЭМ!$D$10+'СЕТ СН'!$H$6-'СЕТ СН'!$H$19</f>
        <v>1664.9255181999999</v>
      </c>
      <c r="V106" s="36">
        <f>SUMIFS(СВЦЭМ!$C$39:$C$782,СВЦЭМ!$A$39:$A$782,$A106,СВЦЭМ!$B$39:$B$782,V$83)+'СЕТ СН'!$H$9+СВЦЭМ!$D$10+'СЕТ СН'!$H$6-'СЕТ СН'!$H$19</f>
        <v>1688.56963668</v>
      </c>
      <c r="W106" s="36">
        <f>SUMIFS(СВЦЭМ!$C$39:$C$782,СВЦЭМ!$A$39:$A$782,$A106,СВЦЭМ!$B$39:$B$782,W$83)+'СЕТ СН'!$H$9+СВЦЭМ!$D$10+'СЕТ СН'!$H$6-'СЕТ СН'!$H$19</f>
        <v>1695.00262458</v>
      </c>
      <c r="X106" s="36">
        <f>SUMIFS(СВЦЭМ!$C$39:$C$782,СВЦЭМ!$A$39:$A$782,$A106,СВЦЭМ!$B$39:$B$782,X$83)+'СЕТ СН'!$H$9+СВЦЭМ!$D$10+'СЕТ СН'!$H$6-'СЕТ СН'!$H$19</f>
        <v>1729.90488396</v>
      </c>
      <c r="Y106" s="36">
        <f>SUMIFS(СВЦЭМ!$C$39:$C$782,СВЦЭМ!$A$39:$A$782,$A106,СВЦЭМ!$B$39:$B$782,Y$83)+'СЕТ СН'!$H$9+СВЦЭМ!$D$10+'СЕТ СН'!$H$6-'СЕТ СН'!$H$19</f>
        <v>1749.07124705</v>
      </c>
    </row>
    <row r="107" spans="1:25" ht="15.75" x14ac:dyDescent="0.2">
      <c r="A107" s="35">
        <f t="shared" si="2"/>
        <v>44585</v>
      </c>
      <c r="B107" s="36">
        <f>SUMIFS(СВЦЭМ!$C$39:$C$782,СВЦЭМ!$A$39:$A$782,$A107,СВЦЭМ!$B$39:$B$782,B$83)+'СЕТ СН'!$H$9+СВЦЭМ!$D$10+'СЕТ СН'!$H$6-'СЕТ СН'!$H$19</f>
        <v>1787.35206801</v>
      </c>
      <c r="C107" s="36">
        <f>SUMIFS(СВЦЭМ!$C$39:$C$782,СВЦЭМ!$A$39:$A$782,$A107,СВЦЭМ!$B$39:$B$782,C$83)+'СЕТ СН'!$H$9+СВЦЭМ!$D$10+'СЕТ СН'!$H$6-'СЕТ СН'!$H$19</f>
        <v>1774.75773125</v>
      </c>
      <c r="D107" s="36">
        <f>SUMIFS(СВЦЭМ!$C$39:$C$782,СВЦЭМ!$A$39:$A$782,$A107,СВЦЭМ!$B$39:$B$782,D$83)+'СЕТ СН'!$H$9+СВЦЭМ!$D$10+'СЕТ СН'!$H$6-'СЕТ СН'!$H$19</f>
        <v>1772.21613817</v>
      </c>
      <c r="E107" s="36">
        <f>SUMIFS(СВЦЭМ!$C$39:$C$782,СВЦЭМ!$A$39:$A$782,$A107,СВЦЭМ!$B$39:$B$782,E$83)+'СЕТ СН'!$H$9+СВЦЭМ!$D$10+'СЕТ СН'!$H$6-'СЕТ СН'!$H$19</f>
        <v>1771.3703441</v>
      </c>
      <c r="F107" s="36">
        <f>SUMIFS(СВЦЭМ!$C$39:$C$782,СВЦЭМ!$A$39:$A$782,$A107,СВЦЭМ!$B$39:$B$782,F$83)+'СЕТ СН'!$H$9+СВЦЭМ!$D$10+'СЕТ СН'!$H$6-'СЕТ СН'!$H$19</f>
        <v>1765.0868470600001</v>
      </c>
      <c r="G107" s="36">
        <f>SUMIFS(СВЦЭМ!$C$39:$C$782,СВЦЭМ!$A$39:$A$782,$A107,СВЦЭМ!$B$39:$B$782,G$83)+'СЕТ СН'!$H$9+СВЦЭМ!$D$10+'СЕТ СН'!$H$6-'СЕТ СН'!$H$19</f>
        <v>1726.3159098599999</v>
      </c>
      <c r="H107" s="36">
        <f>SUMIFS(СВЦЭМ!$C$39:$C$782,СВЦЭМ!$A$39:$A$782,$A107,СВЦЭМ!$B$39:$B$782,H$83)+'СЕТ СН'!$H$9+СВЦЭМ!$D$10+'СЕТ СН'!$H$6-'СЕТ СН'!$H$19</f>
        <v>1662.80256291</v>
      </c>
      <c r="I107" s="36">
        <f>SUMIFS(СВЦЭМ!$C$39:$C$782,СВЦЭМ!$A$39:$A$782,$A107,СВЦЭМ!$B$39:$B$782,I$83)+'СЕТ СН'!$H$9+СВЦЭМ!$D$10+'СЕТ СН'!$H$6-'СЕТ СН'!$H$19</f>
        <v>1666.1485087999999</v>
      </c>
      <c r="J107" s="36">
        <f>SUMIFS(СВЦЭМ!$C$39:$C$782,СВЦЭМ!$A$39:$A$782,$A107,СВЦЭМ!$B$39:$B$782,J$83)+'СЕТ СН'!$H$9+СВЦЭМ!$D$10+'СЕТ СН'!$H$6-'СЕТ СН'!$H$19</f>
        <v>1652.72186201</v>
      </c>
      <c r="K107" s="36">
        <f>SUMIFS(СВЦЭМ!$C$39:$C$782,СВЦЭМ!$A$39:$A$782,$A107,СВЦЭМ!$B$39:$B$782,K$83)+'СЕТ СН'!$H$9+СВЦЭМ!$D$10+'СЕТ СН'!$H$6-'СЕТ СН'!$H$19</f>
        <v>1660.2296162</v>
      </c>
      <c r="L107" s="36">
        <f>SUMIFS(СВЦЭМ!$C$39:$C$782,СВЦЭМ!$A$39:$A$782,$A107,СВЦЭМ!$B$39:$B$782,L$83)+'СЕТ СН'!$H$9+СВЦЭМ!$D$10+'СЕТ СН'!$H$6-'СЕТ СН'!$H$19</f>
        <v>1676.80751633</v>
      </c>
      <c r="M107" s="36">
        <f>SUMIFS(СВЦЭМ!$C$39:$C$782,СВЦЭМ!$A$39:$A$782,$A107,СВЦЭМ!$B$39:$B$782,M$83)+'СЕТ СН'!$H$9+СВЦЭМ!$D$10+'СЕТ СН'!$H$6-'СЕТ СН'!$H$19</f>
        <v>1690.7555851899999</v>
      </c>
      <c r="N107" s="36">
        <f>SUMIFS(СВЦЭМ!$C$39:$C$782,СВЦЭМ!$A$39:$A$782,$A107,СВЦЭМ!$B$39:$B$782,N$83)+'СЕТ СН'!$H$9+СВЦЭМ!$D$10+'СЕТ СН'!$H$6-'СЕТ СН'!$H$19</f>
        <v>1706.6726230900001</v>
      </c>
      <c r="O107" s="36">
        <f>SUMIFS(СВЦЭМ!$C$39:$C$782,СВЦЭМ!$A$39:$A$782,$A107,СВЦЭМ!$B$39:$B$782,O$83)+'СЕТ СН'!$H$9+СВЦЭМ!$D$10+'СЕТ СН'!$H$6-'СЕТ СН'!$H$19</f>
        <v>1745.4256325199999</v>
      </c>
      <c r="P107" s="36">
        <f>SUMIFS(СВЦЭМ!$C$39:$C$782,СВЦЭМ!$A$39:$A$782,$A107,СВЦЭМ!$B$39:$B$782,P$83)+'СЕТ СН'!$H$9+СВЦЭМ!$D$10+'СЕТ СН'!$H$6-'СЕТ СН'!$H$19</f>
        <v>1749.2416346499999</v>
      </c>
      <c r="Q107" s="36">
        <f>SUMIFS(СВЦЭМ!$C$39:$C$782,СВЦЭМ!$A$39:$A$782,$A107,СВЦЭМ!$B$39:$B$782,Q$83)+'СЕТ СН'!$H$9+СВЦЭМ!$D$10+'СЕТ СН'!$H$6-'СЕТ СН'!$H$19</f>
        <v>1756.1957787399999</v>
      </c>
      <c r="R107" s="36">
        <f>SUMIFS(СВЦЭМ!$C$39:$C$782,СВЦЭМ!$A$39:$A$782,$A107,СВЦЭМ!$B$39:$B$782,R$83)+'СЕТ СН'!$H$9+СВЦЭМ!$D$10+'СЕТ СН'!$H$6-'СЕТ СН'!$H$19</f>
        <v>1717.97687931</v>
      </c>
      <c r="S107" s="36">
        <f>SUMIFS(СВЦЭМ!$C$39:$C$782,СВЦЭМ!$A$39:$A$782,$A107,СВЦЭМ!$B$39:$B$782,S$83)+'СЕТ СН'!$H$9+СВЦЭМ!$D$10+'СЕТ СН'!$H$6-'СЕТ СН'!$H$19</f>
        <v>1669.4004078099999</v>
      </c>
      <c r="T107" s="36">
        <f>SUMIFS(СВЦЭМ!$C$39:$C$782,СВЦЭМ!$A$39:$A$782,$A107,СВЦЭМ!$B$39:$B$782,T$83)+'СЕТ СН'!$H$9+СВЦЭМ!$D$10+'СЕТ СН'!$H$6-'СЕТ СН'!$H$19</f>
        <v>1664.3073990099999</v>
      </c>
      <c r="U107" s="36">
        <f>SUMIFS(СВЦЭМ!$C$39:$C$782,СВЦЭМ!$A$39:$A$782,$A107,СВЦЭМ!$B$39:$B$782,U$83)+'СЕТ СН'!$H$9+СВЦЭМ!$D$10+'СЕТ СН'!$H$6-'СЕТ СН'!$H$19</f>
        <v>1671.0422567600001</v>
      </c>
      <c r="V107" s="36">
        <f>SUMIFS(СВЦЭМ!$C$39:$C$782,СВЦЭМ!$A$39:$A$782,$A107,СВЦЭМ!$B$39:$B$782,V$83)+'СЕТ СН'!$H$9+СВЦЭМ!$D$10+'СЕТ СН'!$H$6-'СЕТ СН'!$H$19</f>
        <v>1685.21775544</v>
      </c>
      <c r="W107" s="36">
        <f>SUMIFS(СВЦЭМ!$C$39:$C$782,СВЦЭМ!$A$39:$A$782,$A107,СВЦЭМ!$B$39:$B$782,W$83)+'СЕТ СН'!$H$9+СВЦЭМ!$D$10+'СЕТ СН'!$H$6-'СЕТ СН'!$H$19</f>
        <v>1695.39762597</v>
      </c>
      <c r="X107" s="36">
        <f>SUMIFS(СВЦЭМ!$C$39:$C$782,СВЦЭМ!$A$39:$A$782,$A107,СВЦЭМ!$B$39:$B$782,X$83)+'СЕТ СН'!$H$9+СВЦЭМ!$D$10+'СЕТ СН'!$H$6-'СЕТ СН'!$H$19</f>
        <v>1719.7522978699999</v>
      </c>
      <c r="Y107" s="36">
        <f>SUMIFS(СВЦЭМ!$C$39:$C$782,СВЦЭМ!$A$39:$A$782,$A107,СВЦЭМ!$B$39:$B$782,Y$83)+'СЕТ СН'!$H$9+СВЦЭМ!$D$10+'СЕТ СН'!$H$6-'СЕТ СН'!$H$19</f>
        <v>1742.42778512</v>
      </c>
    </row>
    <row r="108" spans="1:25" ht="15.75" x14ac:dyDescent="0.2">
      <c r="A108" s="35">
        <f t="shared" si="2"/>
        <v>44586</v>
      </c>
      <c r="B108" s="36">
        <f>SUMIFS(СВЦЭМ!$C$39:$C$782,СВЦЭМ!$A$39:$A$782,$A108,СВЦЭМ!$B$39:$B$782,B$83)+'СЕТ СН'!$H$9+СВЦЭМ!$D$10+'СЕТ СН'!$H$6-'СЕТ СН'!$H$19</f>
        <v>1731.7144008600001</v>
      </c>
      <c r="C108" s="36">
        <f>SUMIFS(СВЦЭМ!$C$39:$C$782,СВЦЭМ!$A$39:$A$782,$A108,СВЦЭМ!$B$39:$B$782,C$83)+'СЕТ СН'!$H$9+СВЦЭМ!$D$10+'СЕТ СН'!$H$6-'СЕТ СН'!$H$19</f>
        <v>1763.7673902700001</v>
      </c>
      <c r="D108" s="36">
        <f>SUMIFS(СВЦЭМ!$C$39:$C$782,СВЦЭМ!$A$39:$A$782,$A108,СВЦЭМ!$B$39:$B$782,D$83)+'СЕТ СН'!$H$9+СВЦЭМ!$D$10+'СЕТ СН'!$H$6-'СЕТ СН'!$H$19</f>
        <v>1789.6983666599999</v>
      </c>
      <c r="E108" s="36">
        <f>SUMIFS(СВЦЭМ!$C$39:$C$782,СВЦЭМ!$A$39:$A$782,$A108,СВЦЭМ!$B$39:$B$782,E$83)+'СЕТ СН'!$H$9+СВЦЭМ!$D$10+'СЕТ СН'!$H$6-'СЕТ СН'!$H$19</f>
        <v>1788.6418952700001</v>
      </c>
      <c r="F108" s="36">
        <f>SUMIFS(СВЦЭМ!$C$39:$C$782,СВЦЭМ!$A$39:$A$782,$A108,СВЦЭМ!$B$39:$B$782,F$83)+'СЕТ СН'!$H$9+СВЦЭМ!$D$10+'СЕТ СН'!$H$6-'СЕТ СН'!$H$19</f>
        <v>1778.1325097500001</v>
      </c>
      <c r="G108" s="36">
        <f>SUMIFS(СВЦЭМ!$C$39:$C$782,СВЦЭМ!$A$39:$A$782,$A108,СВЦЭМ!$B$39:$B$782,G$83)+'СЕТ СН'!$H$9+СВЦЭМ!$D$10+'СЕТ СН'!$H$6-'СЕТ СН'!$H$19</f>
        <v>1736.6225191000001</v>
      </c>
      <c r="H108" s="36">
        <f>SUMIFS(СВЦЭМ!$C$39:$C$782,СВЦЭМ!$A$39:$A$782,$A108,СВЦЭМ!$B$39:$B$782,H$83)+'СЕТ СН'!$H$9+СВЦЭМ!$D$10+'СЕТ СН'!$H$6-'СЕТ СН'!$H$19</f>
        <v>1659.7242712</v>
      </c>
      <c r="I108" s="36">
        <f>SUMIFS(СВЦЭМ!$C$39:$C$782,СВЦЭМ!$A$39:$A$782,$A108,СВЦЭМ!$B$39:$B$782,I$83)+'СЕТ СН'!$H$9+СВЦЭМ!$D$10+'СЕТ СН'!$H$6-'СЕТ СН'!$H$19</f>
        <v>1641.0416861399999</v>
      </c>
      <c r="J108" s="36">
        <f>SUMIFS(СВЦЭМ!$C$39:$C$782,СВЦЭМ!$A$39:$A$782,$A108,СВЦЭМ!$B$39:$B$782,J$83)+'СЕТ СН'!$H$9+СВЦЭМ!$D$10+'СЕТ СН'!$H$6-'СЕТ СН'!$H$19</f>
        <v>1627.6712180500001</v>
      </c>
      <c r="K108" s="36">
        <f>SUMIFS(СВЦЭМ!$C$39:$C$782,СВЦЭМ!$A$39:$A$782,$A108,СВЦЭМ!$B$39:$B$782,K$83)+'СЕТ СН'!$H$9+СВЦЭМ!$D$10+'СЕТ СН'!$H$6-'СЕТ СН'!$H$19</f>
        <v>1628.7715612100001</v>
      </c>
      <c r="L108" s="36">
        <f>SUMIFS(СВЦЭМ!$C$39:$C$782,СВЦЭМ!$A$39:$A$782,$A108,СВЦЭМ!$B$39:$B$782,L$83)+'СЕТ СН'!$H$9+СВЦЭМ!$D$10+'СЕТ СН'!$H$6-'СЕТ СН'!$H$19</f>
        <v>1636.1973853899999</v>
      </c>
      <c r="M108" s="36">
        <f>SUMIFS(СВЦЭМ!$C$39:$C$782,СВЦЭМ!$A$39:$A$782,$A108,СВЦЭМ!$B$39:$B$782,M$83)+'СЕТ СН'!$H$9+СВЦЭМ!$D$10+'СЕТ СН'!$H$6-'СЕТ СН'!$H$19</f>
        <v>1653.1798301000001</v>
      </c>
      <c r="N108" s="36">
        <f>SUMIFS(СВЦЭМ!$C$39:$C$782,СВЦЭМ!$A$39:$A$782,$A108,СВЦЭМ!$B$39:$B$782,N$83)+'СЕТ СН'!$H$9+СВЦЭМ!$D$10+'СЕТ СН'!$H$6-'СЕТ СН'!$H$19</f>
        <v>1674.7431340099999</v>
      </c>
      <c r="O108" s="36">
        <f>SUMIFS(СВЦЭМ!$C$39:$C$782,СВЦЭМ!$A$39:$A$782,$A108,СВЦЭМ!$B$39:$B$782,O$83)+'СЕТ СН'!$H$9+СВЦЭМ!$D$10+'СЕТ СН'!$H$6-'СЕТ СН'!$H$19</f>
        <v>1715.23095734</v>
      </c>
      <c r="P108" s="36">
        <f>SUMIFS(СВЦЭМ!$C$39:$C$782,СВЦЭМ!$A$39:$A$782,$A108,СВЦЭМ!$B$39:$B$782,P$83)+'СЕТ СН'!$H$9+СВЦЭМ!$D$10+'СЕТ СН'!$H$6-'СЕТ СН'!$H$19</f>
        <v>1719.0484200200001</v>
      </c>
      <c r="Q108" s="36">
        <f>SUMIFS(СВЦЭМ!$C$39:$C$782,СВЦЭМ!$A$39:$A$782,$A108,СВЦЭМ!$B$39:$B$782,Q$83)+'СЕТ СН'!$H$9+СВЦЭМ!$D$10+'СЕТ СН'!$H$6-'СЕТ СН'!$H$19</f>
        <v>1715.0351399799999</v>
      </c>
      <c r="R108" s="36">
        <f>SUMIFS(СВЦЭМ!$C$39:$C$782,СВЦЭМ!$A$39:$A$782,$A108,СВЦЭМ!$B$39:$B$782,R$83)+'СЕТ СН'!$H$9+СВЦЭМ!$D$10+'СЕТ СН'!$H$6-'СЕТ СН'!$H$19</f>
        <v>1676.3098933799999</v>
      </c>
      <c r="S108" s="36">
        <f>SUMIFS(СВЦЭМ!$C$39:$C$782,СВЦЭМ!$A$39:$A$782,$A108,СВЦЭМ!$B$39:$B$782,S$83)+'СЕТ СН'!$H$9+СВЦЭМ!$D$10+'СЕТ СН'!$H$6-'СЕТ СН'!$H$19</f>
        <v>1630.21753571</v>
      </c>
      <c r="T108" s="36">
        <f>SUMIFS(СВЦЭМ!$C$39:$C$782,СВЦЭМ!$A$39:$A$782,$A108,СВЦЭМ!$B$39:$B$782,T$83)+'СЕТ СН'!$H$9+СВЦЭМ!$D$10+'СЕТ СН'!$H$6-'СЕТ СН'!$H$19</f>
        <v>1628.93657904</v>
      </c>
      <c r="U108" s="36">
        <f>SUMIFS(СВЦЭМ!$C$39:$C$782,СВЦЭМ!$A$39:$A$782,$A108,СВЦЭМ!$B$39:$B$782,U$83)+'СЕТ СН'!$H$9+СВЦЭМ!$D$10+'СЕТ СН'!$H$6-'СЕТ СН'!$H$19</f>
        <v>1642.35537052</v>
      </c>
      <c r="V108" s="36">
        <f>SUMIFS(СВЦЭМ!$C$39:$C$782,СВЦЭМ!$A$39:$A$782,$A108,СВЦЭМ!$B$39:$B$782,V$83)+'СЕТ СН'!$H$9+СВЦЭМ!$D$10+'СЕТ СН'!$H$6-'СЕТ СН'!$H$19</f>
        <v>1658.9416339300001</v>
      </c>
      <c r="W108" s="36">
        <f>SUMIFS(СВЦЭМ!$C$39:$C$782,СВЦЭМ!$A$39:$A$782,$A108,СВЦЭМ!$B$39:$B$782,W$83)+'СЕТ СН'!$H$9+СВЦЭМ!$D$10+'СЕТ СН'!$H$6-'СЕТ СН'!$H$19</f>
        <v>1669.5549245100001</v>
      </c>
      <c r="X108" s="36">
        <f>SUMIFS(СВЦЭМ!$C$39:$C$782,СВЦЭМ!$A$39:$A$782,$A108,СВЦЭМ!$B$39:$B$782,X$83)+'СЕТ СН'!$H$9+СВЦЭМ!$D$10+'СЕТ СН'!$H$6-'СЕТ СН'!$H$19</f>
        <v>1689.1895964099999</v>
      </c>
      <c r="Y108" s="36">
        <f>SUMIFS(СВЦЭМ!$C$39:$C$782,СВЦЭМ!$A$39:$A$782,$A108,СВЦЭМ!$B$39:$B$782,Y$83)+'СЕТ СН'!$H$9+СВЦЭМ!$D$10+'СЕТ СН'!$H$6-'СЕТ СН'!$H$19</f>
        <v>1728.2801389599999</v>
      </c>
    </row>
    <row r="109" spans="1:25" ht="15.75" x14ac:dyDescent="0.2">
      <c r="A109" s="35">
        <f t="shared" si="2"/>
        <v>44587</v>
      </c>
      <c r="B109" s="36">
        <f>SUMIFS(СВЦЭМ!$C$39:$C$782,СВЦЭМ!$A$39:$A$782,$A109,СВЦЭМ!$B$39:$B$782,B$83)+'СЕТ СН'!$H$9+СВЦЭМ!$D$10+'СЕТ СН'!$H$6-'СЕТ СН'!$H$19</f>
        <v>1683.6347657900001</v>
      </c>
      <c r="C109" s="36">
        <f>SUMIFS(СВЦЭМ!$C$39:$C$782,СВЦЭМ!$A$39:$A$782,$A109,СВЦЭМ!$B$39:$B$782,C$83)+'СЕТ СН'!$H$9+СВЦЭМ!$D$10+'СЕТ СН'!$H$6-'СЕТ СН'!$H$19</f>
        <v>1737.47166849</v>
      </c>
      <c r="D109" s="36">
        <f>SUMIFS(СВЦЭМ!$C$39:$C$782,СВЦЭМ!$A$39:$A$782,$A109,СВЦЭМ!$B$39:$B$782,D$83)+'СЕТ СН'!$H$9+СВЦЭМ!$D$10+'СЕТ СН'!$H$6-'СЕТ СН'!$H$19</f>
        <v>1763.76560432</v>
      </c>
      <c r="E109" s="36">
        <f>SUMIFS(СВЦЭМ!$C$39:$C$782,СВЦЭМ!$A$39:$A$782,$A109,СВЦЭМ!$B$39:$B$782,E$83)+'СЕТ СН'!$H$9+СВЦЭМ!$D$10+'СЕТ СН'!$H$6-'СЕТ СН'!$H$19</f>
        <v>1769.94721525</v>
      </c>
      <c r="F109" s="36">
        <f>SUMIFS(СВЦЭМ!$C$39:$C$782,СВЦЭМ!$A$39:$A$782,$A109,СВЦЭМ!$B$39:$B$782,F$83)+'СЕТ СН'!$H$9+СВЦЭМ!$D$10+'СЕТ СН'!$H$6-'СЕТ СН'!$H$19</f>
        <v>1759.12554735</v>
      </c>
      <c r="G109" s="36">
        <f>SUMIFS(СВЦЭМ!$C$39:$C$782,СВЦЭМ!$A$39:$A$782,$A109,СВЦЭМ!$B$39:$B$782,G$83)+'СЕТ СН'!$H$9+СВЦЭМ!$D$10+'СЕТ СН'!$H$6-'СЕТ СН'!$H$19</f>
        <v>1719.85168585</v>
      </c>
      <c r="H109" s="36">
        <f>SUMIFS(СВЦЭМ!$C$39:$C$782,СВЦЭМ!$A$39:$A$782,$A109,СВЦЭМ!$B$39:$B$782,H$83)+'СЕТ СН'!$H$9+СВЦЭМ!$D$10+'СЕТ СН'!$H$6-'СЕТ СН'!$H$19</f>
        <v>1665.7519480999999</v>
      </c>
      <c r="I109" s="36">
        <f>SUMIFS(СВЦЭМ!$C$39:$C$782,СВЦЭМ!$A$39:$A$782,$A109,СВЦЭМ!$B$39:$B$782,I$83)+'СЕТ СН'!$H$9+СВЦЭМ!$D$10+'СЕТ СН'!$H$6-'СЕТ СН'!$H$19</f>
        <v>1665.9910110200001</v>
      </c>
      <c r="J109" s="36">
        <f>SUMIFS(СВЦЭМ!$C$39:$C$782,СВЦЭМ!$A$39:$A$782,$A109,СВЦЭМ!$B$39:$B$782,J$83)+'СЕТ СН'!$H$9+СВЦЭМ!$D$10+'СЕТ СН'!$H$6-'СЕТ СН'!$H$19</f>
        <v>1654.6403088100001</v>
      </c>
      <c r="K109" s="36">
        <f>SUMIFS(СВЦЭМ!$C$39:$C$782,СВЦЭМ!$A$39:$A$782,$A109,СВЦЭМ!$B$39:$B$782,K$83)+'СЕТ СН'!$H$9+СВЦЭМ!$D$10+'СЕТ СН'!$H$6-'СЕТ СН'!$H$19</f>
        <v>1643.89811513</v>
      </c>
      <c r="L109" s="36">
        <f>SUMIFS(СВЦЭМ!$C$39:$C$782,СВЦЭМ!$A$39:$A$782,$A109,СВЦЭМ!$B$39:$B$782,L$83)+'СЕТ СН'!$H$9+СВЦЭМ!$D$10+'СЕТ СН'!$H$6-'СЕТ СН'!$H$19</f>
        <v>1656.87954883</v>
      </c>
      <c r="M109" s="36">
        <f>SUMIFS(СВЦЭМ!$C$39:$C$782,СВЦЭМ!$A$39:$A$782,$A109,СВЦЭМ!$B$39:$B$782,M$83)+'СЕТ СН'!$H$9+СВЦЭМ!$D$10+'СЕТ СН'!$H$6-'СЕТ СН'!$H$19</f>
        <v>1662.68619457</v>
      </c>
      <c r="N109" s="36">
        <f>SUMIFS(СВЦЭМ!$C$39:$C$782,СВЦЭМ!$A$39:$A$782,$A109,СВЦЭМ!$B$39:$B$782,N$83)+'СЕТ СН'!$H$9+СВЦЭМ!$D$10+'СЕТ СН'!$H$6-'СЕТ СН'!$H$19</f>
        <v>1684.17221268</v>
      </c>
      <c r="O109" s="36">
        <f>SUMIFS(СВЦЭМ!$C$39:$C$782,СВЦЭМ!$A$39:$A$782,$A109,СВЦЭМ!$B$39:$B$782,O$83)+'СЕТ СН'!$H$9+СВЦЭМ!$D$10+'СЕТ СН'!$H$6-'СЕТ СН'!$H$19</f>
        <v>1717.5157333899999</v>
      </c>
      <c r="P109" s="36">
        <f>SUMIFS(СВЦЭМ!$C$39:$C$782,СВЦЭМ!$A$39:$A$782,$A109,СВЦЭМ!$B$39:$B$782,P$83)+'СЕТ СН'!$H$9+СВЦЭМ!$D$10+'СЕТ СН'!$H$6-'СЕТ СН'!$H$19</f>
        <v>1721.0301345299999</v>
      </c>
      <c r="Q109" s="36">
        <f>SUMIFS(СВЦЭМ!$C$39:$C$782,СВЦЭМ!$A$39:$A$782,$A109,СВЦЭМ!$B$39:$B$782,Q$83)+'СЕТ СН'!$H$9+СВЦЭМ!$D$10+'СЕТ СН'!$H$6-'СЕТ СН'!$H$19</f>
        <v>1727.5868090700001</v>
      </c>
      <c r="R109" s="36">
        <f>SUMIFS(СВЦЭМ!$C$39:$C$782,СВЦЭМ!$A$39:$A$782,$A109,СВЦЭМ!$B$39:$B$782,R$83)+'СЕТ СН'!$H$9+СВЦЭМ!$D$10+'СЕТ СН'!$H$6-'СЕТ СН'!$H$19</f>
        <v>1689.5207714400001</v>
      </c>
      <c r="S109" s="36">
        <f>SUMIFS(СВЦЭМ!$C$39:$C$782,СВЦЭМ!$A$39:$A$782,$A109,СВЦЭМ!$B$39:$B$782,S$83)+'СЕТ СН'!$H$9+СВЦЭМ!$D$10+'СЕТ СН'!$H$6-'СЕТ СН'!$H$19</f>
        <v>1659.81172427</v>
      </c>
      <c r="T109" s="36">
        <f>SUMIFS(СВЦЭМ!$C$39:$C$782,СВЦЭМ!$A$39:$A$782,$A109,СВЦЭМ!$B$39:$B$782,T$83)+'СЕТ СН'!$H$9+СВЦЭМ!$D$10+'СЕТ СН'!$H$6-'СЕТ СН'!$H$19</f>
        <v>1660.2433530400001</v>
      </c>
      <c r="U109" s="36">
        <f>SUMIFS(СВЦЭМ!$C$39:$C$782,СВЦЭМ!$A$39:$A$782,$A109,СВЦЭМ!$B$39:$B$782,U$83)+'СЕТ СН'!$H$9+СВЦЭМ!$D$10+'СЕТ СН'!$H$6-'СЕТ СН'!$H$19</f>
        <v>1655.8622301800001</v>
      </c>
      <c r="V109" s="36">
        <f>SUMIFS(СВЦЭМ!$C$39:$C$782,СВЦЭМ!$A$39:$A$782,$A109,СВЦЭМ!$B$39:$B$782,V$83)+'СЕТ СН'!$H$9+СВЦЭМ!$D$10+'СЕТ СН'!$H$6-'СЕТ СН'!$H$19</f>
        <v>1671.14619251</v>
      </c>
      <c r="W109" s="36">
        <f>SUMIFS(СВЦЭМ!$C$39:$C$782,СВЦЭМ!$A$39:$A$782,$A109,СВЦЭМ!$B$39:$B$782,W$83)+'СЕТ СН'!$H$9+СВЦЭМ!$D$10+'СЕТ СН'!$H$6-'СЕТ СН'!$H$19</f>
        <v>1701.5009575500001</v>
      </c>
      <c r="X109" s="36">
        <f>SUMIFS(СВЦЭМ!$C$39:$C$782,СВЦЭМ!$A$39:$A$782,$A109,СВЦЭМ!$B$39:$B$782,X$83)+'СЕТ СН'!$H$9+СВЦЭМ!$D$10+'СЕТ СН'!$H$6-'СЕТ СН'!$H$19</f>
        <v>1722.3949066600001</v>
      </c>
      <c r="Y109" s="36">
        <f>SUMIFS(СВЦЭМ!$C$39:$C$782,СВЦЭМ!$A$39:$A$782,$A109,СВЦЭМ!$B$39:$B$782,Y$83)+'СЕТ СН'!$H$9+СВЦЭМ!$D$10+'СЕТ СН'!$H$6-'СЕТ СН'!$H$19</f>
        <v>1730.31371173</v>
      </c>
    </row>
    <row r="110" spans="1:25" ht="15.75" x14ac:dyDescent="0.2">
      <c r="A110" s="35">
        <f t="shared" si="2"/>
        <v>44588</v>
      </c>
      <c r="B110" s="36">
        <f>SUMIFS(СВЦЭМ!$C$39:$C$782,СВЦЭМ!$A$39:$A$782,$A110,СВЦЭМ!$B$39:$B$782,B$83)+'СЕТ СН'!$H$9+СВЦЭМ!$D$10+'СЕТ СН'!$H$6-'СЕТ СН'!$H$19</f>
        <v>1749.03779476</v>
      </c>
      <c r="C110" s="36">
        <f>SUMIFS(СВЦЭМ!$C$39:$C$782,СВЦЭМ!$A$39:$A$782,$A110,СВЦЭМ!$B$39:$B$782,C$83)+'СЕТ СН'!$H$9+СВЦЭМ!$D$10+'СЕТ СН'!$H$6-'СЕТ СН'!$H$19</f>
        <v>1776.2291763400001</v>
      </c>
      <c r="D110" s="36">
        <f>SUMIFS(СВЦЭМ!$C$39:$C$782,СВЦЭМ!$A$39:$A$782,$A110,СВЦЭМ!$B$39:$B$782,D$83)+'СЕТ СН'!$H$9+СВЦЭМ!$D$10+'СЕТ СН'!$H$6-'СЕТ СН'!$H$19</f>
        <v>1790.80397507</v>
      </c>
      <c r="E110" s="36">
        <f>SUMIFS(СВЦЭМ!$C$39:$C$782,СВЦЭМ!$A$39:$A$782,$A110,СВЦЭМ!$B$39:$B$782,E$83)+'СЕТ СН'!$H$9+СВЦЭМ!$D$10+'СЕТ СН'!$H$6-'СЕТ СН'!$H$19</f>
        <v>1795.0366525899999</v>
      </c>
      <c r="F110" s="36">
        <f>SUMIFS(СВЦЭМ!$C$39:$C$782,СВЦЭМ!$A$39:$A$782,$A110,СВЦЭМ!$B$39:$B$782,F$83)+'СЕТ СН'!$H$9+СВЦЭМ!$D$10+'СЕТ СН'!$H$6-'СЕТ СН'!$H$19</f>
        <v>1776.9424762900001</v>
      </c>
      <c r="G110" s="36">
        <f>SUMIFS(СВЦЭМ!$C$39:$C$782,СВЦЭМ!$A$39:$A$782,$A110,СВЦЭМ!$B$39:$B$782,G$83)+'СЕТ СН'!$H$9+СВЦЭМ!$D$10+'СЕТ СН'!$H$6-'СЕТ СН'!$H$19</f>
        <v>1737.01097749</v>
      </c>
      <c r="H110" s="36">
        <f>SUMIFS(СВЦЭМ!$C$39:$C$782,СВЦЭМ!$A$39:$A$782,$A110,СВЦЭМ!$B$39:$B$782,H$83)+'СЕТ СН'!$H$9+СВЦЭМ!$D$10+'СЕТ СН'!$H$6-'СЕТ СН'!$H$19</f>
        <v>1679.7344664</v>
      </c>
      <c r="I110" s="36">
        <f>SUMIFS(СВЦЭМ!$C$39:$C$782,СВЦЭМ!$A$39:$A$782,$A110,СВЦЭМ!$B$39:$B$782,I$83)+'СЕТ СН'!$H$9+СВЦЭМ!$D$10+'СЕТ СН'!$H$6-'СЕТ СН'!$H$19</f>
        <v>1660.90508907</v>
      </c>
      <c r="J110" s="36">
        <f>SUMIFS(СВЦЭМ!$C$39:$C$782,СВЦЭМ!$A$39:$A$782,$A110,СВЦЭМ!$B$39:$B$782,J$83)+'СЕТ СН'!$H$9+СВЦЭМ!$D$10+'СЕТ СН'!$H$6-'СЕТ СН'!$H$19</f>
        <v>1649.5868499400001</v>
      </c>
      <c r="K110" s="36">
        <f>SUMIFS(СВЦЭМ!$C$39:$C$782,СВЦЭМ!$A$39:$A$782,$A110,СВЦЭМ!$B$39:$B$782,K$83)+'СЕТ СН'!$H$9+СВЦЭМ!$D$10+'СЕТ СН'!$H$6-'СЕТ СН'!$H$19</f>
        <v>1654.3193654900001</v>
      </c>
      <c r="L110" s="36">
        <f>SUMIFS(СВЦЭМ!$C$39:$C$782,СВЦЭМ!$A$39:$A$782,$A110,СВЦЭМ!$B$39:$B$782,L$83)+'СЕТ СН'!$H$9+СВЦЭМ!$D$10+'СЕТ СН'!$H$6-'СЕТ СН'!$H$19</f>
        <v>1682.5083854</v>
      </c>
      <c r="M110" s="36">
        <f>SUMIFS(СВЦЭМ!$C$39:$C$782,СВЦЭМ!$A$39:$A$782,$A110,СВЦЭМ!$B$39:$B$782,M$83)+'СЕТ СН'!$H$9+СВЦЭМ!$D$10+'СЕТ СН'!$H$6-'СЕТ СН'!$H$19</f>
        <v>1691.083523</v>
      </c>
      <c r="N110" s="36">
        <f>SUMIFS(СВЦЭМ!$C$39:$C$782,СВЦЭМ!$A$39:$A$782,$A110,СВЦЭМ!$B$39:$B$782,N$83)+'СЕТ СН'!$H$9+СВЦЭМ!$D$10+'СЕТ СН'!$H$6-'СЕТ СН'!$H$19</f>
        <v>1704.0508195100001</v>
      </c>
      <c r="O110" s="36">
        <f>SUMIFS(СВЦЭМ!$C$39:$C$782,СВЦЭМ!$A$39:$A$782,$A110,СВЦЭМ!$B$39:$B$782,O$83)+'СЕТ СН'!$H$9+СВЦЭМ!$D$10+'СЕТ СН'!$H$6-'СЕТ СН'!$H$19</f>
        <v>1756.53037326</v>
      </c>
      <c r="P110" s="36">
        <f>SUMIFS(СВЦЭМ!$C$39:$C$782,СВЦЭМ!$A$39:$A$782,$A110,СВЦЭМ!$B$39:$B$782,P$83)+'СЕТ СН'!$H$9+СВЦЭМ!$D$10+'СЕТ СН'!$H$6-'СЕТ СН'!$H$19</f>
        <v>1766.3056981</v>
      </c>
      <c r="Q110" s="36">
        <f>SUMIFS(СВЦЭМ!$C$39:$C$782,СВЦЭМ!$A$39:$A$782,$A110,СВЦЭМ!$B$39:$B$782,Q$83)+'СЕТ СН'!$H$9+СВЦЭМ!$D$10+'СЕТ СН'!$H$6-'СЕТ СН'!$H$19</f>
        <v>1773.68102669</v>
      </c>
      <c r="R110" s="36">
        <f>SUMIFS(СВЦЭМ!$C$39:$C$782,СВЦЭМ!$A$39:$A$782,$A110,СВЦЭМ!$B$39:$B$782,R$83)+'СЕТ СН'!$H$9+СВЦЭМ!$D$10+'СЕТ СН'!$H$6-'СЕТ СН'!$H$19</f>
        <v>1748.68435032</v>
      </c>
      <c r="S110" s="36">
        <f>SUMIFS(СВЦЭМ!$C$39:$C$782,СВЦЭМ!$A$39:$A$782,$A110,СВЦЭМ!$B$39:$B$782,S$83)+'СЕТ СН'!$H$9+СВЦЭМ!$D$10+'СЕТ СН'!$H$6-'СЕТ СН'!$H$19</f>
        <v>1707.2321962999999</v>
      </c>
      <c r="T110" s="36">
        <f>SUMIFS(СВЦЭМ!$C$39:$C$782,СВЦЭМ!$A$39:$A$782,$A110,СВЦЭМ!$B$39:$B$782,T$83)+'СЕТ СН'!$H$9+СВЦЭМ!$D$10+'СЕТ СН'!$H$6-'СЕТ СН'!$H$19</f>
        <v>1679.0611546099999</v>
      </c>
      <c r="U110" s="36">
        <f>SUMIFS(СВЦЭМ!$C$39:$C$782,СВЦЭМ!$A$39:$A$782,$A110,СВЦЭМ!$B$39:$B$782,U$83)+'СЕТ СН'!$H$9+СВЦЭМ!$D$10+'СЕТ СН'!$H$6-'СЕТ СН'!$H$19</f>
        <v>1682.86311935</v>
      </c>
      <c r="V110" s="36">
        <f>SUMIFS(СВЦЭМ!$C$39:$C$782,СВЦЭМ!$A$39:$A$782,$A110,СВЦЭМ!$B$39:$B$782,V$83)+'СЕТ СН'!$H$9+СВЦЭМ!$D$10+'СЕТ СН'!$H$6-'СЕТ СН'!$H$19</f>
        <v>1677.2045823200001</v>
      </c>
      <c r="W110" s="36">
        <f>SUMIFS(СВЦЭМ!$C$39:$C$782,СВЦЭМ!$A$39:$A$782,$A110,СВЦЭМ!$B$39:$B$782,W$83)+'СЕТ СН'!$H$9+СВЦЭМ!$D$10+'СЕТ СН'!$H$6-'СЕТ СН'!$H$19</f>
        <v>1685.06369913</v>
      </c>
      <c r="X110" s="36">
        <f>SUMIFS(СВЦЭМ!$C$39:$C$782,СВЦЭМ!$A$39:$A$782,$A110,СВЦЭМ!$B$39:$B$782,X$83)+'СЕТ СН'!$H$9+СВЦЭМ!$D$10+'СЕТ СН'!$H$6-'СЕТ СН'!$H$19</f>
        <v>1710.4825483899999</v>
      </c>
      <c r="Y110" s="36">
        <f>SUMIFS(СВЦЭМ!$C$39:$C$782,СВЦЭМ!$A$39:$A$782,$A110,СВЦЭМ!$B$39:$B$782,Y$83)+'СЕТ СН'!$H$9+СВЦЭМ!$D$10+'СЕТ СН'!$H$6-'СЕТ СН'!$H$19</f>
        <v>1739.9576012299999</v>
      </c>
    </row>
    <row r="111" spans="1:25" ht="15.75" x14ac:dyDescent="0.2">
      <c r="A111" s="35">
        <f t="shared" si="2"/>
        <v>44589</v>
      </c>
      <c r="B111" s="36">
        <f>SUMIFS(СВЦЭМ!$C$39:$C$782,СВЦЭМ!$A$39:$A$782,$A111,СВЦЭМ!$B$39:$B$782,B$83)+'СЕТ СН'!$H$9+СВЦЭМ!$D$10+'СЕТ СН'!$H$6-'СЕТ СН'!$H$19</f>
        <v>1747.9430507100001</v>
      </c>
      <c r="C111" s="36">
        <f>SUMIFS(СВЦЭМ!$C$39:$C$782,СВЦЭМ!$A$39:$A$782,$A111,СВЦЭМ!$B$39:$B$782,C$83)+'СЕТ СН'!$H$9+СВЦЭМ!$D$10+'СЕТ СН'!$H$6-'СЕТ СН'!$H$19</f>
        <v>1769.5627060700001</v>
      </c>
      <c r="D111" s="36">
        <f>SUMIFS(СВЦЭМ!$C$39:$C$782,СВЦЭМ!$A$39:$A$782,$A111,СВЦЭМ!$B$39:$B$782,D$83)+'СЕТ СН'!$H$9+СВЦЭМ!$D$10+'СЕТ СН'!$H$6-'СЕТ СН'!$H$19</f>
        <v>1793.50421355</v>
      </c>
      <c r="E111" s="36">
        <f>SUMIFS(СВЦЭМ!$C$39:$C$782,СВЦЭМ!$A$39:$A$782,$A111,СВЦЭМ!$B$39:$B$782,E$83)+'СЕТ СН'!$H$9+СВЦЭМ!$D$10+'СЕТ СН'!$H$6-'СЕТ СН'!$H$19</f>
        <v>1792.04203979</v>
      </c>
      <c r="F111" s="36">
        <f>SUMIFS(СВЦЭМ!$C$39:$C$782,СВЦЭМ!$A$39:$A$782,$A111,СВЦЭМ!$B$39:$B$782,F$83)+'СЕТ СН'!$H$9+СВЦЭМ!$D$10+'СЕТ СН'!$H$6-'СЕТ СН'!$H$19</f>
        <v>1767.18825382</v>
      </c>
      <c r="G111" s="36">
        <f>SUMIFS(СВЦЭМ!$C$39:$C$782,СВЦЭМ!$A$39:$A$782,$A111,СВЦЭМ!$B$39:$B$782,G$83)+'СЕТ СН'!$H$9+СВЦЭМ!$D$10+'СЕТ СН'!$H$6-'СЕТ СН'!$H$19</f>
        <v>1737.71824911</v>
      </c>
      <c r="H111" s="36">
        <f>SUMIFS(СВЦЭМ!$C$39:$C$782,СВЦЭМ!$A$39:$A$782,$A111,СВЦЭМ!$B$39:$B$782,H$83)+'СЕТ СН'!$H$9+СВЦЭМ!$D$10+'СЕТ СН'!$H$6-'СЕТ СН'!$H$19</f>
        <v>1691.3676571999999</v>
      </c>
      <c r="I111" s="36">
        <f>SUMIFS(СВЦЭМ!$C$39:$C$782,СВЦЭМ!$A$39:$A$782,$A111,СВЦЭМ!$B$39:$B$782,I$83)+'СЕТ СН'!$H$9+СВЦЭМ!$D$10+'СЕТ СН'!$H$6-'СЕТ СН'!$H$19</f>
        <v>1665.6604927400001</v>
      </c>
      <c r="J111" s="36">
        <f>SUMIFS(СВЦЭМ!$C$39:$C$782,СВЦЭМ!$A$39:$A$782,$A111,СВЦЭМ!$B$39:$B$782,J$83)+'СЕТ СН'!$H$9+СВЦЭМ!$D$10+'СЕТ СН'!$H$6-'СЕТ СН'!$H$19</f>
        <v>1660.4925719299999</v>
      </c>
      <c r="K111" s="36">
        <f>SUMIFS(СВЦЭМ!$C$39:$C$782,СВЦЭМ!$A$39:$A$782,$A111,СВЦЭМ!$B$39:$B$782,K$83)+'СЕТ СН'!$H$9+СВЦЭМ!$D$10+'СЕТ СН'!$H$6-'СЕТ СН'!$H$19</f>
        <v>1626.1247934600001</v>
      </c>
      <c r="L111" s="36">
        <f>SUMIFS(СВЦЭМ!$C$39:$C$782,СВЦЭМ!$A$39:$A$782,$A111,СВЦЭМ!$B$39:$B$782,L$83)+'СЕТ СН'!$H$9+СВЦЭМ!$D$10+'СЕТ СН'!$H$6-'СЕТ СН'!$H$19</f>
        <v>1637.68939611</v>
      </c>
      <c r="M111" s="36">
        <f>SUMIFS(СВЦЭМ!$C$39:$C$782,СВЦЭМ!$A$39:$A$782,$A111,СВЦЭМ!$B$39:$B$782,M$83)+'СЕТ СН'!$H$9+СВЦЭМ!$D$10+'СЕТ СН'!$H$6-'СЕТ СН'!$H$19</f>
        <v>1649.1893889800001</v>
      </c>
      <c r="N111" s="36">
        <f>SUMIFS(СВЦЭМ!$C$39:$C$782,СВЦЭМ!$A$39:$A$782,$A111,СВЦЭМ!$B$39:$B$782,N$83)+'СЕТ СН'!$H$9+СВЦЭМ!$D$10+'СЕТ СН'!$H$6-'СЕТ СН'!$H$19</f>
        <v>1678.7480248899999</v>
      </c>
      <c r="O111" s="36">
        <f>SUMIFS(СВЦЭМ!$C$39:$C$782,СВЦЭМ!$A$39:$A$782,$A111,СВЦЭМ!$B$39:$B$782,O$83)+'СЕТ СН'!$H$9+СВЦЭМ!$D$10+'СЕТ СН'!$H$6-'СЕТ СН'!$H$19</f>
        <v>1717.3392233699999</v>
      </c>
      <c r="P111" s="36">
        <f>SUMIFS(СВЦЭМ!$C$39:$C$782,СВЦЭМ!$A$39:$A$782,$A111,СВЦЭМ!$B$39:$B$782,P$83)+'СЕТ СН'!$H$9+СВЦЭМ!$D$10+'СЕТ СН'!$H$6-'СЕТ СН'!$H$19</f>
        <v>1729.1341263899999</v>
      </c>
      <c r="Q111" s="36">
        <f>SUMIFS(СВЦЭМ!$C$39:$C$782,СВЦЭМ!$A$39:$A$782,$A111,СВЦЭМ!$B$39:$B$782,Q$83)+'СЕТ СН'!$H$9+СВЦЭМ!$D$10+'СЕТ СН'!$H$6-'СЕТ СН'!$H$19</f>
        <v>1737.0566240200001</v>
      </c>
      <c r="R111" s="36">
        <f>SUMIFS(СВЦЭМ!$C$39:$C$782,СВЦЭМ!$A$39:$A$782,$A111,СВЦЭМ!$B$39:$B$782,R$83)+'СЕТ СН'!$H$9+СВЦЭМ!$D$10+'СЕТ СН'!$H$6-'СЕТ СН'!$H$19</f>
        <v>1706.9425112199999</v>
      </c>
      <c r="S111" s="36">
        <f>SUMIFS(СВЦЭМ!$C$39:$C$782,СВЦЭМ!$A$39:$A$782,$A111,СВЦЭМ!$B$39:$B$782,S$83)+'СЕТ СН'!$H$9+СВЦЭМ!$D$10+'СЕТ СН'!$H$6-'СЕТ СН'!$H$19</f>
        <v>1682.1433945799999</v>
      </c>
      <c r="T111" s="36">
        <f>SUMIFS(СВЦЭМ!$C$39:$C$782,СВЦЭМ!$A$39:$A$782,$A111,СВЦЭМ!$B$39:$B$782,T$83)+'СЕТ СН'!$H$9+СВЦЭМ!$D$10+'СЕТ СН'!$H$6-'СЕТ СН'!$H$19</f>
        <v>1672.95061338</v>
      </c>
      <c r="U111" s="36">
        <f>SUMIFS(СВЦЭМ!$C$39:$C$782,СВЦЭМ!$A$39:$A$782,$A111,СВЦЭМ!$B$39:$B$782,U$83)+'СЕТ СН'!$H$9+СВЦЭМ!$D$10+'СЕТ СН'!$H$6-'СЕТ СН'!$H$19</f>
        <v>1688.63059662</v>
      </c>
      <c r="V111" s="36">
        <f>SUMIFS(СВЦЭМ!$C$39:$C$782,СВЦЭМ!$A$39:$A$782,$A111,СВЦЭМ!$B$39:$B$782,V$83)+'СЕТ СН'!$H$9+СВЦЭМ!$D$10+'СЕТ СН'!$H$6-'СЕТ СН'!$H$19</f>
        <v>1670.4695872499999</v>
      </c>
      <c r="W111" s="36">
        <f>SUMIFS(СВЦЭМ!$C$39:$C$782,СВЦЭМ!$A$39:$A$782,$A111,СВЦЭМ!$B$39:$B$782,W$83)+'СЕТ СН'!$H$9+СВЦЭМ!$D$10+'СЕТ СН'!$H$6-'СЕТ СН'!$H$19</f>
        <v>1707.14642764</v>
      </c>
      <c r="X111" s="36">
        <f>SUMIFS(СВЦЭМ!$C$39:$C$782,СВЦЭМ!$A$39:$A$782,$A111,СВЦЭМ!$B$39:$B$782,X$83)+'СЕТ СН'!$H$9+СВЦЭМ!$D$10+'СЕТ СН'!$H$6-'СЕТ СН'!$H$19</f>
        <v>1695.85934365</v>
      </c>
      <c r="Y111" s="36">
        <f>SUMIFS(СВЦЭМ!$C$39:$C$782,СВЦЭМ!$A$39:$A$782,$A111,СВЦЭМ!$B$39:$B$782,Y$83)+'СЕТ СН'!$H$9+СВЦЭМ!$D$10+'СЕТ СН'!$H$6-'СЕТ СН'!$H$19</f>
        <v>1730.15294103</v>
      </c>
    </row>
    <row r="112" spans="1:25" ht="15.75" x14ac:dyDescent="0.2">
      <c r="A112" s="35">
        <f t="shared" si="2"/>
        <v>44590</v>
      </c>
      <c r="B112" s="36">
        <f>SUMIFS(СВЦЭМ!$C$39:$C$782,СВЦЭМ!$A$39:$A$782,$A112,СВЦЭМ!$B$39:$B$782,B$83)+'СЕТ СН'!$H$9+СВЦЭМ!$D$10+'СЕТ СН'!$H$6-'СЕТ СН'!$H$19</f>
        <v>1741.3403581699999</v>
      </c>
      <c r="C112" s="36">
        <f>SUMIFS(СВЦЭМ!$C$39:$C$782,СВЦЭМ!$A$39:$A$782,$A112,СВЦЭМ!$B$39:$B$782,C$83)+'СЕТ СН'!$H$9+СВЦЭМ!$D$10+'СЕТ СН'!$H$6-'СЕТ СН'!$H$19</f>
        <v>1704.2196128999999</v>
      </c>
      <c r="D112" s="36">
        <f>SUMIFS(СВЦЭМ!$C$39:$C$782,СВЦЭМ!$A$39:$A$782,$A112,СВЦЭМ!$B$39:$B$782,D$83)+'СЕТ СН'!$H$9+СВЦЭМ!$D$10+'СЕТ СН'!$H$6-'СЕТ СН'!$H$19</f>
        <v>1743.9637078999999</v>
      </c>
      <c r="E112" s="36">
        <f>SUMIFS(СВЦЭМ!$C$39:$C$782,СВЦЭМ!$A$39:$A$782,$A112,СВЦЭМ!$B$39:$B$782,E$83)+'СЕТ СН'!$H$9+СВЦЭМ!$D$10+'СЕТ СН'!$H$6-'СЕТ СН'!$H$19</f>
        <v>1751.0562883800001</v>
      </c>
      <c r="F112" s="36">
        <f>SUMIFS(СВЦЭМ!$C$39:$C$782,СВЦЭМ!$A$39:$A$782,$A112,СВЦЭМ!$B$39:$B$782,F$83)+'СЕТ СН'!$H$9+СВЦЭМ!$D$10+'СЕТ СН'!$H$6-'СЕТ СН'!$H$19</f>
        <v>1737.6835139699999</v>
      </c>
      <c r="G112" s="36">
        <f>SUMIFS(СВЦЭМ!$C$39:$C$782,СВЦЭМ!$A$39:$A$782,$A112,СВЦЭМ!$B$39:$B$782,G$83)+'СЕТ СН'!$H$9+СВЦЭМ!$D$10+'СЕТ СН'!$H$6-'СЕТ СН'!$H$19</f>
        <v>1712.13533764</v>
      </c>
      <c r="H112" s="36">
        <f>SUMIFS(СВЦЭМ!$C$39:$C$782,СВЦЭМ!$A$39:$A$782,$A112,СВЦЭМ!$B$39:$B$782,H$83)+'СЕТ СН'!$H$9+СВЦЭМ!$D$10+'СЕТ СН'!$H$6-'СЕТ СН'!$H$19</f>
        <v>1669.2307412</v>
      </c>
      <c r="I112" s="36">
        <f>SUMIFS(СВЦЭМ!$C$39:$C$782,СВЦЭМ!$A$39:$A$782,$A112,СВЦЭМ!$B$39:$B$782,I$83)+'СЕТ СН'!$H$9+СВЦЭМ!$D$10+'СЕТ СН'!$H$6-'СЕТ СН'!$H$19</f>
        <v>1634.0698035</v>
      </c>
      <c r="J112" s="36">
        <f>SUMIFS(СВЦЭМ!$C$39:$C$782,СВЦЭМ!$A$39:$A$782,$A112,СВЦЭМ!$B$39:$B$782,J$83)+'СЕТ СН'!$H$9+СВЦЭМ!$D$10+'СЕТ СН'!$H$6-'СЕТ СН'!$H$19</f>
        <v>1613.0740716400001</v>
      </c>
      <c r="K112" s="36">
        <f>SUMIFS(СВЦЭМ!$C$39:$C$782,СВЦЭМ!$A$39:$A$782,$A112,СВЦЭМ!$B$39:$B$782,K$83)+'СЕТ СН'!$H$9+СВЦЭМ!$D$10+'СЕТ СН'!$H$6-'СЕТ СН'!$H$19</f>
        <v>1618.34718901</v>
      </c>
      <c r="L112" s="36">
        <f>SUMIFS(СВЦЭМ!$C$39:$C$782,СВЦЭМ!$A$39:$A$782,$A112,СВЦЭМ!$B$39:$B$782,L$83)+'СЕТ СН'!$H$9+СВЦЭМ!$D$10+'СЕТ СН'!$H$6-'СЕТ СН'!$H$19</f>
        <v>1610.01973241</v>
      </c>
      <c r="M112" s="36">
        <f>SUMIFS(СВЦЭМ!$C$39:$C$782,СВЦЭМ!$A$39:$A$782,$A112,СВЦЭМ!$B$39:$B$782,M$83)+'СЕТ СН'!$H$9+СВЦЭМ!$D$10+'СЕТ СН'!$H$6-'СЕТ СН'!$H$19</f>
        <v>1595.0070261999999</v>
      </c>
      <c r="N112" s="36">
        <f>SUMIFS(СВЦЭМ!$C$39:$C$782,СВЦЭМ!$A$39:$A$782,$A112,СВЦЭМ!$B$39:$B$782,N$83)+'СЕТ СН'!$H$9+СВЦЭМ!$D$10+'СЕТ СН'!$H$6-'СЕТ СН'!$H$19</f>
        <v>1620.3220567599999</v>
      </c>
      <c r="O112" s="36">
        <f>SUMIFS(СВЦЭМ!$C$39:$C$782,СВЦЭМ!$A$39:$A$782,$A112,СВЦЭМ!$B$39:$B$782,O$83)+'СЕТ СН'!$H$9+СВЦЭМ!$D$10+'СЕТ СН'!$H$6-'СЕТ СН'!$H$19</f>
        <v>1658.3383892500001</v>
      </c>
      <c r="P112" s="36">
        <f>SUMIFS(СВЦЭМ!$C$39:$C$782,СВЦЭМ!$A$39:$A$782,$A112,СВЦЭМ!$B$39:$B$782,P$83)+'СЕТ СН'!$H$9+СВЦЭМ!$D$10+'СЕТ СН'!$H$6-'СЕТ СН'!$H$19</f>
        <v>1675.2984728900001</v>
      </c>
      <c r="Q112" s="36">
        <f>SUMIFS(СВЦЭМ!$C$39:$C$782,СВЦЭМ!$A$39:$A$782,$A112,СВЦЭМ!$B$39:$B$782,Q$83)+'СЕТ СН'!$H$9+СВЦЭМ!$D$10+'СЕТ СН'!$H$6-'СЕТ СН'!$H$19</f>
        <v>1678.1085579099999</v>
      </c>
      <c r="R112" s="36">
        <f>SUMIFS(СВЦЭМ!$C$39:$C$782,СВЦЭМ!$A$39:$A$782,$A112,СВЦЭМ!$B$39:$B$782,R$83)+'СЕТ СН'!$H$9+СВЦЭМ!$D$10+'СЕТ СН'!$H$6-'СЕТ СН'!$H$19</f>
        <v>1652.8627109700001</v>
      </c>
      <c r="S112" s="36">
        <f>SUMIFS(СВЦЭМ!$C$39:$C$782,СВЦЭМ!$A$39:$A$782,$A112,СВЦЭМ!$B$39:$B$782,S$83)+'СЕТ СН'!$H$9+СВЦЭМ!$D$10+'СЕТ СН'!$H$6-'СЕТ СН'!$H$19</f>
        <v>1630.5753876700001</v>
      </c>
      <c r="T112" s="36">
        <f>SUMIFS(СВЦЭМ!$C$39:$C$782,СВЦЭМ!$A$39:$A$782,$A112,СВЦЭМ!$B$39:$B$782,T$83)+'СЕТ СН'!$H$9+СВЦЭМ!$D$10+'СЕТ СН'!$H$6-'СЕТ СН'!$H$19</f>
        <v>1619.88882977</v>
      </c>
      <c r="U112" s="36">
        <f>SUMIFS(СВЦЭМ!$C$39:$C$782,СВЦЭМ!$A$39:$A$782,$A112,СВЦЭМ!$B$39:$B$782,U$83)+'СЕТ СН'!$H$9+СВЦЭМ!$D$10+'СЕТ СН'!$H$6-'СЕТ СН'!$H$19</f>
        <v>1608.7999915800001</v>
      </c>
      <c r="V112" s="36">
        <f>SUMIFS(СВЦЭМ!$C$39:$C$782,СВЦЭМ!$A$39:$A$782,$A112,СВЦЭМ!$B$39:$B$782,V$83)+'СЕТ СН'!$H$9+СВЦЭМ!$D$10+'СЕТ СН'!$H$6-'СЕТ СН'!$H$19</f>
        <v>1616.0628699199999</v>
      </c>
      <c r="W112" s="36">
        <f>SUMIFS(СВЦЭМ!$C$39:$C$782,СВЦЭМ!$A$39:$A$782,$A112,СВЦЭМ!$B$39:$B$782,W$83)+'СЕТ СН'!$H$9+СВЦЭМ!$D$10+'СЕТ СН'!$H$6-'СЕТ СН'!$H$19</f>
        <v>1628.3755703500001</v>
      </c>
      <c r="X112" s="36">
        <f>SUMIFS(СВЦЭМ!$C$39:$C$782,СВЦЭМ!$A$39:$A$782,$A112,СВЦЭМ!$B$39:$B$782,X$83)+'СЕТ СН'!$H$9+СВЦЭМ!$D$10+'СЕТ СН'!$H$6-'СЕТ СН'!$H$19</f>
        <v>1624.97682863</v>
      </c>
      <c r="Y112" s="36">
        <f>SUMIFS(СВЦЭМ!$C$39:$C$782,СВЦЭМ!$A$39:$A$782,$A112,СВЦЭМ!$B$39:$B$782,Y$83)+'СЕТ СН'!$H$9+СВЦЭМ!$D$10+'СЕТ СН'!$H$6-'СЕТ СН'!$H$19</f>
        <v>1664.94158287</v>
      </c>
    </row>
    <row r="113" spans="1:27" ht="15.75" x14ac:dyDescent="0.2">
      <c r="A113" s="35">
        <f t="shared" si="2"/>
        <v>44591</v>
      </c>
      <c r="B113" s="36">
        <f>SUMIFS(СВЦЭМ!$C$39:$C$782,СВЦЭМ!$A$39:$A$782,$A113,СВЦЭМ!$B$39:$B$782,B$83)+'СЕТ СН'!$H$9+СВЦЭМ!$D$10+'СЕТ СН'!$H$6-'СЕТ СН'!$H$19</f>
        <v>1710.35750796</v>
      </c>
      <c r="C113" s="36">
        <f>SUMIFS(СВЦЭМ!$C$39:$C$782,СВЦЭМ!$A$39:$A$782,$A113,СВЦЭМ!$B$39:$B$782,C$83)+'СЕТ СН'!$H$9+СВЦЭМ!$D$10+'СЕТ СН'!$H$6-'СЕТ СН'!$H$19</f>
        <v>1722.13003656</v>
      </c>
      <c r="D113" s="36">
        <f>SUMIFS(СВЦЭМ!$C$39:$C$782,СВЦЭМ!$A$39:$A$782,$A113,СВЦЭМ!$B$39:$B$782,D$83)+'СЕТ СН'!$H$9+СВЦЭМ!$D$10+'СЕТ СН'!$H$6-'СЕТ СН'!$H$19</f>
        <v>1744.4008806700001</v>
      </c>
      <c r="E113" s="36">
        <f>SUMIFS(СВЦЭМ!$C$39:$C$782,СВЦЭМ!$A$39:$A$782,$A113,СВЦЭМ!$B$39:$B$782,E$83)+'СЕТ СН'!$H$9+СВЦЭМ!$D$10+'СЕТ СН'!$H$6-'СЕТ СН'!$H$19</f>
        <v>1746.6542512000001</v>
      </c>
      <c r="F113" s="36">
        <f>SUMIFS(СВЦЭМ!$C$39:$C$782,СВЦЭМ!$A$39:$A$782,$A113,СВЦЭМ!$B$39:$B$782,F$83)+'СЕТ СН'!$H$9+СВЦЭМ!$D$10+'СЕТ СН'!$H$6-'СЕТ СН'!$H$19</f>
        <v>1743.7182548200001</v>
      </c>
      <c r="G113" s="36">
        <f>SUMIFS(СВЦЭМ!$C$39:$C$782,СВЦЭМ!$A$39:$A$782,$A113,СВЦЭМ!$B$39:$B$782,G$83)+'СЕТ СН'!$H$9+СВЦЭМ!$D$10+'СЕТ СН'!$H$6-'СЕТ СН'!$H$19</f>
        <v>1702.0552860800001</v>
      </c>
      <c r="H113" s="36">
        <f>SUMIFS(СВЦЭМ!$C$39:$C$782,СВЦЭМ!$A$39:$A$782,$A113,СВЦЭМ!$B$39:$B$782,H$83)+'СЕТ СН'!$H$9+СВЦЭМ!$D$10+'СЕТ СН'!$H$6-'СЕТ СН'!$H$19</f>
        <v>1699.7023294400001</v>
      </c>
      <c r="I113" s="36">
        <f>SUMIFS(СВЦЭМ!$C$39:$C$782,СВЦЭМ!$A$39:$A$782,$A113,СВЦЭМ!$B$39:$B$782,I$83)+'СЕТ СН'!$H$9+СВЦЭМ!$D$10+'СЕТ СН'!$H$6-'СЕТ СН'!$H$19</f>
        <v>1656.6545504799999</v>
      </c>
      <c r="J113" s="36">
        <f>SUMIFS(СВЦЭМ!$C$39:$C$782,СВЦЭМ!$A$39:$A$782,$A113,СВЦЭМ!$B$39:$B$782,J$83)+'СЕТ СН'!$H$9+СВЦЭМ!$D$10+'СЕТ СН'!$H$6-'СЕТ СН'!$H$19</f>
        <v>1624.88651807</v>
      </c>
      <c r="K113" s="36">
        <f>SUMIFS(СВЦЭМ!$C$39:$C$782,СВЦЭМ!$A$39:$A$782,$A113,СВЦЭМ!$B$39:$B$782,K$83)+'СЕТ СН'!$H$9+СВЦЭМ!$D$10+'СЕТ СН'!$H$6-'СЕТ СН'!$H$19</f>
        <v>1620.8652753599999</v>
      </c>
      <c r="L113" s="36">
        <f>SUMIFS(СВЦЭМ!$C$39:$C$782,СВЦЭМ!$A$39:$A$782,$A113,СВЦЭМ!$B$39:$B$782,L$83)+'СЕТ СН'!$H$9+СВЦЭМ!$D$10+'СЕТ СН'!$H$6-'СЕТ СН'!$H$19</f>
        <v>1616.3977765500001</v>
      </c>
      <c r="M113" s="36">
        <f>SUMIFS(СВЦЭМ!$C$39:$C$782,СВЦЭМ!$A$39:$A$782,$A113,СВЦЭМ!$B$39:$B$782,M$83)+'СЕТ СН'!$H$9+СВЦЭМ!$D$10+'СЕТ СН'!$H$6-'СЕТ СН'!$H$19</f>
        <v>1606.8122340299999</v>
      </c>
      <c r="N113" s="36">
        <f>SUMIFS(СВЦЭМ!$C$39:$C$782,СВЦЭМ!$A$39:$A$782,$A113,СВЦЭМ!$B$39:$B$782,N$83)+'СЕТ СН'!$H$9+СВЦЭМ!$D$10+'СЕТ СН'!$H$6-'СЕТ СН'!$H$19</f>
        <v>1625.56842732</v>
      </c>
      <c r="O113" s="36">
        <f>SUMIFS(СВЦЭМ!$C$39:$C$782,СВЦЭМ!$A$39:$A$782,$A113,СВЦЭМ!$B$39:$B$782,O$83)+'СЕТ СН'!$H$9+СВЦЭМ!$D$10+'СЕТ СН'!$H$6-'СЕТ СН'!$H$19</f>
        <v>1662.33749732</v>
      </c>
      <c r="P113" s="36">
        <f>SUMIFS(СВЦЭМ!$C$39:$C$782,СВЦЭМ!$A$39:$A$782,$A113,СВЦЭМ!$B$39:$B$782,P$83)+'СЕТ СН'!$H$9+СВЦЭМ!$D$10+'СЕТ СН'!$H$6-'СЕТ СН'!$H$19</f>
        <v>1672.20775465</v>
      </c>
      <c r="Q113" s="36">
        <f>SUMIFS(СВЦЭМ!$C$39:$C$782,СВЦЭМ!$A$39:$A$782,$A113,СВЦЭМ!$B$39:$B$782,Q$83)+'СЕТ СН'!$H$9+СВЦЭМ!$D$10+'СЕТ СН'!$H$6-'СЕТ СН'!$H$19</f>
        <v>1669.0797517799999</v>
      </c>
      <c r="R113" s="36">
        <f>SUMIFS(СВЦЭМ!$C$39:$C$782,СВЦЭМ!$A$39:$A$782,$A113,СВЦЭМ!$B$39:$B$782,R$83)+'СЕТ СН'!$H$9+СВЦЭМ!$D$10+'СЕТ СН'!$H$6-'СЕТ СН'!$H$19</f>
        <v>1631.21384573</v>
      </c>
      <c r="S113" s="36">
        <f>SUMIFS(СВЦЭМ!$C$39:$C$782,СВЦЭМ!$A$39:$A$782,$A113,СВЦЭМ!$B$39:$B$782,S$83)+'СЕТ СН'!$H$9+СВЦЭМ!$D$10+'СЕТ СН'!$H$6-'СЕТ СН'!$H$19</f>
        <v>1605.7311978600001</v>
      </c>
      <c r="T113" s="36">
        <f>SUMIFS(СВЦЭМ!$C$39:$C$782,СВЦЭМ!$A$39:$A$782,$A113,СВЦЭМ!$B$39:$B$782,T$83)+'СЕТ СН'!$H$9+СВЦЭМ!$D$10+'СЕТ СН'!$H$6-'СЕТ СН'!$H$19</f>
        <v>1581.7321423599999</v>
      </c>
      <c r="U113" s="36">
        <f>SUMIFS(СВЦЭМ!$C$39:$C$782,СВЦЭМ!$A$39:$A$782,$A113,СВЦЭМ!$B$39:$B$782,U$83)+'СЕТ СН'!$H$9+СВЦЭМ!$D$10+'СЕТ СН'!$H$6-'СЕТ СН'!$H$19</f>
        <v>1636.51157644</v>
      </c>
      <c r="V113" s="36">
        <f>SUMIFS(СВЦЭМ!$C$39:$C$782,СВЦЭМ!$A$39:$A$782,$A113,СВЦЭМ!$B$39:$B$782,V$83)+'СЕТ СН'!$H$9+СВЦЭМ!$D$10+'СЕТ СН'!$H$6-'СЕТ СН'!$H$19</f>
        <v>1651.8319496900001</v>
      </c>
      <c r="W113" s="36">
        <f>SUMIFS(СВЦЭМ!$C$39:$C$782,СВЦЭМ!$A$39:$A$782,$A113,СВЦЭМ!$B$39:$B$782,W$83)+'СЕТ СН'!$H$9+СВЦЭМ!$D$10+'СЕТ СН'!$H$6-'СЕТ СН'!$H$19</f>
        <v>1669.8615795000001</v>
      </c>
      <c r="X113" s="36">
        <f>SUMIFS(СВЦЭМ!$C$39:$C$782,СВЦЭМ!$A$39:$A$782,$A113,СВЦЭМ!$B$39:$B$782,X$83)+'СЕТ СН'!$H$9+СВЦЭМ!$D$10+'СЕТ СН'!$H$6-'СЕТ СН'!$H$19</f>
        <v>1662.1753183400001</v>
      </c>
      <c r="Y113" s="36">
        <f>SUMIFS(СВЦЭМ!$C$39:$C$782,СВЦЭМ!$A$39:$A$782,$A113,СВЦЭМ!$B$39:$B$782,Y$83)+'СЕТ СН'!$H$9+СВЦЭМ!$D$10+'СЕТ СН'!$H$6-'СЕТ СН'!$H$19</f>
        <v>1709.3471524900001</v>
      </c>
      <c r="AA113" s="37"/>
    </row>
    <row r="114" spans="1:27" ht="15.75" x14ac:dyDescent="0.2">
      <c r="A114" s="35">
        <f t="shared" si="2"/>
        <v>44592</v>
      </c>
      <c r="B114" s="36">
        <f>SUMIFS(СВЦЭМ!$C$39:$C$782,СВЦЭМ!$A$39:$A$782,$A114,СВЦЭМ!$B$39:$B$782,B$83)+'СЕТ СН'!$H$9+СВЦЭМ!$D$10+'СЕТ СН'!$H$6-'СЕТ СН'!$H$19</f>
        <v>1693.56290375</v>
      </c>
      <c r="C114" s="36">
        <f>SUMIFS(СВЦЭМ!$C$39:$C$782,СВЦЭМ!$A$39:$A$782,$A114,СВЦЭМ!$B$39:$B$782,C$83)+'СЕТ СН'!$H$9+СВЦЭМ!$D$10+'СЕТ СН'!$H$6-'СЕТ СН'!$H$19</f>
        <v>1714.6772427200001</v>
      </c>
      <c r="D114" s="36">
        <f>SUMIFS(СВЦЭМ!$C$39:$C$782,СВЦЭМ!$A$39:$A$782,$A114,СВЦЭМ!$B$39:$B$782,D$83)+'СЕТ СН'!$H$9+СВЦЭМ!$D$10+'СЕТ СН'!$H$6-'СЕТ СН'!$H$19</f>
        <v>1738.27348177</v>
      </c>
      <c r="E114" s="36">
        <f>SUMIFS(СВЦЭМ!$C$39:$C$782,СВЦЭМ!$A$39:$A$782,$A114,СВЦЭМ!$B$39:$B$782,E$83)+'СЕТ СН'!$H$9+СВЦЭМ!$D$10+'СЕТ СН'!$H$6-'СЕТ СН'!$H$19</f>
        <v>1739.31131891</v>
      </c>
      <c r="F114" s="36">
        <f>SUMIFS(СВЦЭМ!$C$39:$C$782,СВЦЭМ!$A$39:$A$782,$A114,СВЦЭМ!$B$39:$B$782,F$83)+'СЕТ СН'!$H$9+СВЦЭМ!$D$10+'СЕТ СН'!$H$6-'СЕТ СН'!$H$19</f>
        <v>1717.51207009</v>
      </c>
      <c r="G114" s="36">
        <f>SUMIFS(СВЦЭМ!$C$39:$C$782,СВЦЭМ!$A$39:$A$782,$A114,СВЦЭМ!$B$39:$B$782,G$83)+'СЕТ СН'!$H$9+СВЦЭМ!$D$10+'СЕТ СН'!$H$6-'СЕТ СН'!$H$19</f>
        <v>1688.4626905299999</v>
      </c>
      <c r="H114" s="36">
        <f>SUMIFS(СВЦЭМ!$C$39:$C$782,СВЦЭМ!$A$39:$A$782,$A114,СВЦЭМ!$B$39:$B$782,H$83)+'СЕТ СН'!$H$9+СВЦЭМ!$D$10+'СЕТ СН'!$H$6-'СЕТ СН'!$H$19</f>
        <v>1672.49652227</v>
      </c>
      <c r="I114" s="36">
        <f>SUMIFS(СВЦЭМ!$C$39:$C$782,СВЦЭМ!$A$39:$A$782,$A114,СВЦЭМ!$B$39:$B$782,I$83)+'СЕТ СН'!$H$9+СВЦЭМ!$D$10+'СЕТ СН'!$H$6-'СЕТ СН'!$H$19</f>
        <v>1630.8963343400001</v>
      </c>
      <c r="J114" s="36">
        <f>SUMIFS(СВЦЭМ!$C$39:$C$782,СВЦЭМ!$A$39:$A$782,$A114,СВЦЭМ!$B$39:$B$782,J$83)+'СЕТ СН'!$H$9+СВЦЭМ!$D$10+'СЕТ СН'!$H$6-'СЕТ СН'!$H$19</f>
        <v>1632.1778513300001</v>
      </c>
      <c r="K114" s="36">
        <f>SUMIFS(СВЦЭМ!$C$39:$C$782,СВЦЭМ!$A$39:$A$782,$A114,СВЦЭМ!$B$39:$B$782,K$83)+'СЕТ СН'!$H$9+СВЦЭМ!$D$10+'СЕТ СН'!$H$6-'СЕТ СН'!$H$19</f>
        <v>1640.52174283</v>
      </c>
      <c r="L114" s="36">
        <f>SUMIFS(СВЦЭМ!$C$39:$C$782,СВЦЭМ!$A$39:$A$782,$A114,СВЦЭМ!$B$39:$B$782,L$83)+'СЕТ СН'!$H$9+СВЦЭМ!$D$10+'СЕТ СН'!$H$6-'СЕТ СН'!$H$19</f>
        <v>1645.59205726</v>
      </c>
      <c r="M114" s="36">
        <f>SUMIFS(СВЦЭМ!$C$39:$C$782,СВЦЭМ!$A$39:$A$782,$A114,СВЦЭМ!$B$39:$B$782,M$83)+'СЕТ СН'!$H$9+СВЦЭМ!$D$10+'СЕТ СН'!$H$6-'СЕТ СН'!$H$19</f>
        <v>1631.38628926</v>
      </c>
      <c r="N114" s="36">
        <f>SUMIFS(СВЦЭМ!$C$39:$C$782,СВЦЭМ!$A$39:$A$782,$A114,СВЦЭМ!$B$39:$B$782,N$83)+'СЕТ СН'!$H$9+СВЦЭМ!$D$10+'СЕТ СН'!$H$6-'СЕТ СН'!$H$19</f>
        <v>1652.1869337600001</v>
      </c>
      <c r="O114" s="36">
        <f>SUMIFS(СВЦЭМ!$C$39:$C$782,СВЦЭМ!$A$39:$A$782,$A114,СВЦЭМ!$B$39:$B$782,O$83)+'СЕТ СН'!$H$9+СВЦЭМ!$D$10+'СЕТ СН'!$H$6-'СЕТ СН'!$H$19</f>
        <v>1699.0991517299999</v>
      </c>
      <c r="P114" s="36">
        <f>SUMIFS(СВЦЭМ!$C$39:$C$782,СВЦЭМ!$A$39:$A$782,$A114,СВЦЭМ!$B$39:$B$782,P$83)+'СЕТ СН'!$H$9+СВЦЭМ!$D$10+'СЕТ СН'!$H$6-'СЕТ СН'!$H$19</f>
        <v>1702.4285585600001</v>
      </c>
      <c r="Q114" s="36">
        <f>SUMIFS(СВЦЭМ!$C$39:$C$782,СВЦЭМ!$A$39:$A$782,$A114,СВЦЭМ!$B$39:$B$782,Q$83)+'СЕТ СН'!$H$9+СВЦЭМ!$D$10+'СЕТ СН'!$H$6-'СЕТ СН'!$H$19</f>
        <v>1691.26763929</v>
      </c>
      <c r="R114" s="36">
        <f>SUMIFS(СВЦЭМ!$C$39:$C$782,СВЦЭМ!$A$39:$A$782,$A114,СВЦЭМ!$B$39:$B$782,R$83)+'СЕТ СН'!$H$9+СВЦЭМ!$D$10+'СЕТ СН'!$H$6-'СЕТ СН'!$H$19</f>
        <v>1667.1445382500001</v>
      </c>
      <c r="S114" s="36">
        <f>SUMIFS(СВЦЭМ!$C$39:$C$782,СВЦЭМ!$A$39:$A$782,$A114,СВЦЭМ!$B$39:$B$782,S$83)+'СЕТ СН'!$H$9+СВЦЭМ!$D$10+'СЕТ СН'!$H$6-'СЕТ СН'!$H$19</f>
        <v>1643.2113221100001</v>
      </c>
      <c r="T114" s="36">
        <f>SUMIFS(СВЦЭМ!$C$39:$C$782,СВЦЭМ!$A$39:$A$782,$A114,СВЦЭМ!$B$39:$B$782,T$83)+'СЕТ СН'!$H$9+СВЦЭМ!$D$10+'СЕТ СН'!$H$6-'СЕТ СН'!$H$19</f>
        <v>1634.82747683</v>
      </c>
      <c r="U114" s="36">
        <f>SUMIFS(СВЦЭМ!$C$39:$C$782,СВЦЭМ!$A$39:$A$782,$A114,СВЦЭМ!$B$39:$B$782,U$83)+'СЕТ СН'!$H$9+СВЦЭМ!$D$10+'СЕТ СН'!$H$6-'СЕТ СН'!$H$19</f>
        <v>1632.7718826299999</v>
      </c>
      <c r="V114" s="36">
        <f>SUMIFS(СВЦЭМ!$C$39:$C$782,СВЦЭМ!$A$39:$A$782,$A114,СВЦЭМ!$B$39:$B$782,V$83)+'СЕТ СН'!$H$9+СВЦЭМ!$D$10+'СЕТ СН'!$H$6-'СЕТ СН'!$H$19</f>
        <v>1652.28605466</v>
      </c>
      <c r="W114" s="36">
        <f>SUMIFS(СВЦЭМ!$C$39:$C$782,СВЦЭМ!$A$39:$A$782,$A114,СВЦЭМ!$B$39:$B$782,W$83)+'СЕТ СН'!$H$9+СВЦЭМ!$D$10+'СЕТ СН'!$H$6-'СЕТ СН'!$H$19</f>
        <v>1656.5362844900001</v>
      </c>
      <c r="X114" s="36">
        <f>SUMIFS(СВЦЭМ!$C$39:$C$782,СВЦЭМ!$A$39:$A$782,$A114,СВЦЭМ!$B$39:$B$782,X$83)+'СЕТ СН'!$H$9+СВЦЭМ!$D$10+'СЕТ СН'!$H$6-'СЕТ СН'!$H$19</f>
        <v>1665.9646604500001</v>
      </c>
      <c r="Y114" s="36">
        <f>SUMIFS(СВЦЭМ!$C$39:$C$782,СВЦЭМ!$A$39:$A$782,$A114,СВЦЭМ!$B$39:$B$782,Y$83)+'СЕТ СН'!$H$9+СВЦЭМ!$D$10+'СЕТ СН'!$H$6-'СЕТ СН'!$H$19</f>
        <v>1720.18961629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СН'!$I$9+СВЦЭМ!$D$10+'СЕТ СН'!$I$6-'СЕТ СН'!$I$19</f>
        <v>1929.7988834500002</v>
      </c>
      <c r="C120" s="36">
        <f>SUMIFS(СВЦЭМ!$C$39:$C$782,СВЦЭМ!$A$39:$A$782,$A120,СВЦЭМ!$B$39:$B$782,C$119)+'СЕТ СН'!$I$9+СВЦЭМ!$D$10+'СЕТ СН'!$I$6-'СЕТ СН'!$I$19</f>
        <v>1936.8708187700001</v>
      </c>
      <c r="D120" s="36">
        <f>SUMIFS(СВЦЭМ!$C$39:$C$782,СВЦЭМ!$A$39:$A$782,$A120,СВЦЭМ!$B$39:$B$782,D$119)+'СЕТ СН'!$I$9+СВЦЭМ!$D$10+'СЕТ СН'!$I$6-'СЕТ СН'!$I$19</f>
        <v>1957.6844652100001</v>
      </c>
      <c r="E120" s="36">
        <f>SUMIFS(СВЦЭМ!$C$39:$C$782,СВЦЭМ!$A$39:$A$782,$A120,СВЦЭМ!$B$39:$B$782,E$119)+'СЕТ СН'!$I$9+СВЦЭМ!$D$10+'СЕТ СН'!$I$6-'СЕТ СН'!$I$19</f>
        <v>1962.5952911000002</v>
      </c>
      <c r="F120" s="36">
        <f>SUMIFS(СВЦЭМ!$C$39:$C$782,СВЦЭМ!$A$39:$A$782,$A120,СВЦЭМ!$B$39:$B$782,F$119)+'СЕТ СН'!$I$9+СВЦЭМ!$D$10+'СЕТ СН'!$I$6-'СЕТ СН'!$I$19</f>
        <v>1972.32624715</v>
      </c>
      <c r="G120" s="36">
        <f>SUMIFS(СВЦЭМ!$C$39:$C$782,СВЦЭМ!$A$39:$A$782,$A120,СВЦЭМ!$B$39:$B$782,G$119)+'СЕТ СН'!$I$9+СВЦЭМ!$D$10+'СЕТ СН'!$I$6-'СЕТ СН'!$I$19</f>
        <v>1971.6178727400002</v>
      </c>
      <c r="H120" s="36">
        <f>SUMIFS(СВЦЭМ!$C$39:$C$782,СВЦЭМ!$A$39:$A$782,$A120,СВЦЭМ!$B$39:$B$782,H$119)+'СЕТ СН'!$I$9+СВЦЭМ!$D$10+'СЕТ СН'!$I$6-'СЕТ СН'!$I$19</f>
        <v>1944.5817891400002</v>
      </c>
      <c r="I120" s="36">
        <f>SUMIFS(СВЦЭМ!$C$39:$C$782,СВЦЭМ!$A$39:$A$782,$A120,СВЦЭМ!$B$39:$B$782,I$119)+'СЕТ СН'!$I$9+СВЦЭМ!$D$10+'СЕТ СН'!$I$6-'СЕТ СН'!$I$19</f>
        <v>1956.4369750800001</v>
      </c>
      <c r="J120" s="36">
        <f>SUMIFS(СВЦЭМ!$C$39:$C$782,СВЦЭМ!$A$39:$A$782,$A120,СВЦЭМ!$B$39:$B$782,J$119)+'СЕТ СН'!$I$9+СВЦЭМ!$D$10+'СЕТ СН'!$I$6-'СЕТ СН'!$I$19</f>
        <v>1949.4630529200001</v>
      </c>
      <c r="K120" s="36">
        <f>SUMIFS(СВЦЭМ!$C$39:$C$782,СВЦЭМ!$A$39:$A$782,$A120,СВЦЭМ!$B$39:$B$782,K$119)+'СЕТ СН'!$I$9+СВЦЭМ!$D$10+'СЕТ СН'!$I$6-'СЕТ СН'!$I$19</f>
        <v>1919.3282798100001</v>
      </c>
      <c r="L120" s="36">
        <f>SUMIFS(СВЦЭМ!$C$39:$C$782,СВЦЭМ!$A$39:$A$782,$A120,СВЦЭМ!$B$39:$B$782,L$119)+'СЕТ СН'!$I$9+СВЦЭМ!$D$10+'СЕТ СН'!$I$6-'СЕТ СН'!$I$19</f>
        <v>1904.6995005400001</v>
      </c>
      <c r="M120" s="36">
        <f>SUMIFS(СВЦЭМ!$C$39:$C$782,СВЦЭМ!$A$39:$A$782,$A120,СВЦЭМ!$B$39:$B$782,M$119)+'СЕТ СН'!$I$9+СВЦЭМ!$D$10+'СЕТ СН'!$I$6-'СЕТ СН'!$I$19</f>
        <v>1872.0304667400001</v>
      </c>
      <c r="N120" s="36">
        <f>SUMIFS(СВЦЭМ!$C$39:$C$782,СВЦЭМ!$A$39:$A$782,$A120,СВЦЭМ!$B$39:$B$782,N$119)+'СЕТ СН'!$I$9+СВЦЭМ!$D$10+'СЕТ СН'!$I$6-'СЕТ СН'!$I$19</f>
        <v>1872.8617526800001</v>
      </c>
      <c r="O120" s="36">
        <f>SUMIFS(СВЦЭМ!$C$39:$C$782,СВЦЭМ!$A$39:$A$782,$A120,СВЦЭМ!$B$39:$B$782,O$119)+'СЕТ СН'!$I$9+СВЦЭМ!$D$10+'СЕТ СН'!$I$6-'СЕТ СН'!$I$19</f>
        <v>1906.0744126700001</v>
      </c>
      <c r="P120" s="36">
        <f>SUMIFS(СВЦЭМ!$C$39:$C$782,СВЦЭМ!$A$39:$A$782,$A120,СВЦЭМ!$B$39:$B$782,P$119)+'СЕТ СН'!$I$9+СВЦЭМ!$D$10+'СЕТ СН'!$I$6-'СЕТ СН'!$I$19</f>
        <v>1926.8698384300001</v>
      </c>
      <c r="Q120" s="36">
        <f>SUMIFS(СВЦЭМ!$C$39:$C$782,СВЦЭМ!$A$39:$A$782,$A120,СВЦЭМ!$B$39:$B$782,Q$119)+'СЕТ СН'!$I$9+СВЦЭМ!$D$10+'СЕТ СН'!$I$6-'СЕТ СН'!$I$19</f>
        <v>1927.2544602</v>
      </c>
      <c r="R120" s="36">
        <f>SUMIFS(СВЦЭМ!$C$39:$C$782,СВЦЭМ!$A$39:$A$782,$A120,СВЦЭМ!$B$39:$B$782,R$119)+'СЕТ СН'!$I$9+СВЦЭМ!$D$10+'СЕТ СН'!$I$6-'СЕТ СН'!$I$19</f>
        <v>1877.7347749100002</v>
      </c>
      <c r="S120" s="36">
        <f>SUMIFS(СВЦЭМ!$C$39:$C$782,СВЦЭМ!$A$39:$A$782,$A120,СВЦЭМ!$B$39:$B$782,S$119)+'СЕТ СН'!$I$9+СВЦЭМ!$D$10+'СЕТ СН'!$I$6-'СЕТ СН'!$I$19</f>
        <v>1851.8752638800001</v>
      </c>
      <c r="T120" s="36">
        <f>SUMIFS(СВЦЭМ!$C$39:$C$782,СВЦЭМ!$A$39:$A$782,$A120,СВЦЭМ!$B$39:$B$782,T$119)+'СЕТ СН'!$I$9+СВЦЭМ!$D$10+'СЕТ СН'!$I$6-'СЕТ СН'!$I$19</f>
        <v>1860.45072426</v>
      </c>
      <c r="U120" s="36">
        <f>SUMIFS(СВЦЭМ!$C$39:$C$782,СВЦЭМ!$A$39:$A$782,$A120,СВЦЭМ!$B$39:$B$782,U$119)+'СЕТ СН'!$I$9+СВЦЭМ!$D$10+'СЕТ СН'!$I$6-'СЕТ СН'!$I$19</f>
        <v>1853.5433577400001</v>
      </c>
      <c r="V120" s="36">
        <f>SUMIFS(СВЦЭМ!$C$39:$C$782,СВЦЭМ!$A$39:$A$782,$A120,СВЦЭМ!$B$39:$B$782,V$119)+'СЕТ СН'!$I$9+СВЦЭМ!$D$10+'СЕТ СН'!$I$6-'СЕТ СН'!$I$19</f>
        <v>1859.6897911400001</v>
      </c>
      <c r="W120" s="36">
        <f>SUMIFS(СВЦЭМ!$C$39:$C$782,СВЦЭМ!$A$39:$A$782,$A120,СВЦЭМ!$B$39:$B$782,W$119)+'СЕТ СН'!$I$9+СВЦЭМ!$D$10+'СЕТ СН'!$I$6-'СЕТ СН'!$I$19</f>
        <v>1886.5827518800002</v>
      </c>
      <c r="X120" s="36">
        <f>SUMIFS(СВЦЭМ!$C$39:$C$782,СВЦЭМ!$A$39:$A$782,$A120,СВЦЭМ!$B$39:$B$782,X$119)+'СЕТ СН'!$I$9+СВЦЭМ!$D$10+'СЕТ СН'!$I$6-'СЕТ СН'!$I$19</f>
        <v>1898.9886971200001</v>
      </c>
      <c r="Y120" s="36">
        <f>SUMIFS(СВЦЭМ!$C$39:$C$782,СВЦЭМ!$A$39:$A$782,$A120,СВЦЭМ!$B$39:$B$782,Y$119)+'СЕТ СН'!$I$9+СВЦЭМ!$D$10+'СЕТ СН'!$I$6-'СЕТ СН'!$I$19</f>
        <v>1915.07314208</v>
      </c>
    </row>
    <row r="121" spans="1:27" ht="15.75" x14ac:dyDescent="0.2">
      <c r="A121" s="35">
        <f>A120+1</f>
        <v>44563</v>
      </c>
      <c r="B121" s="36">
        <f>SUMIFS(СВЦЭМ!$C$39:$C$782,СВЦЭМ!$A$39:$A$782,$A121,СВЦЭМ!$B$39:$B$782,B$119)+'СЕТ СН'!$I$9+СВЦЭМ!$D$10+'СЕТ СН'!$I$6-'СЕТ СН'!$I$19</f>
        <v>1898.6045995700001</v>
      </c>
      <c r="C121" s="36">
        <f>SUMIFS(СВЦЭМ!$C$39:$C$782,СВЦЭМ!$A$39:$A$782,$A121,СВЦЭМ!$B$39:$B$782,C$119)+'СЕТ СН'!$I$9+СВЦЭМ!$D$10+'СЕТ СН'!$I$6-'СЕТ СН'!$I$19</f>
        <v>1895.3587374900001</v>
      </c>
      <c r="D121" s="36">
        <f>SUMIFS(СВЦЭМ!$C$39:$C$782,СВЦЭМ!$A$39:$A$782,$A121,СВЦЭМ!$B$39:$B$782,D$119)+'СЕТ СН'!$I$9+СВЦЭМ!$D$10+'СЕТ СН'!$I$6-'СЕТ СН'!$I$19</f>
        <v>1928.1834255400001</v>
      </c>
      <c r="E121" s="36">
        <f>SUMIFS(СВЦЭМ!$C$39:$C$782,СВЦЭМ!$A$39:$A$782,$A121,СВЦЭМ!$B$39:$B$782,E$119)+'СЕТ СН'!$I$9+СВЦЭМ!$D$10+'СЕТ СН'!$I$6-'СЕТ СН'!$I$19</f>
        <v>1932.9538761600002</v>
      </c>
      <c r="F121" s="36">
        <f>SUMIFS(СВЦЭМ!$C$39:$C$782,СВЦЭМ!$A$39:$A$782,$A121,СВЦЭМ!$B$39:$B$782,F$119)+'СЕТ СН'!$I$9+СВЦЭМ!$D$10+'СЕТ СН'!$I$6-'СЕТ СН'!$I$19</f>
        <v>1925.76588943</v>
      </c>
      <c r="G121" s="36">
        <f>SUMIFS(СВЦЭМ!$C$39:$C$782,СВЦЭМ!$A$39:$A$782,$A121,СВЦЭМ!$B$39:$B$782,G$119)+'СЕТ СН'!$I$9+СВЦЭМ!$D$10+'СЕТ СН'!$I$6-'СЕТ СН'!$I$19</f>
        <v>1923.2133347200001</v>
      </c>
      <c r="H121" s="36">
        <f>SUMIFS(СВЦЭМ!$C$39:$C$782,СВЦЭМ!$A$39:$A$782,$A121,СВЦЭМ!$B$39:$B$782,H$119)+'СЕТ СН'!$I$9+СВЦЭМ!$D$10+'СЕТ СН'!$I$6-'СЕТ СН'!$I$19</f>
        <v>1906.69422897</v>
      </c>
      <c r="I121" s="36">
        <f>SUMIFS(СВЦЭМ!$C$39:$C$782,СВЦЭМ!$A$39:$A$782,$A121,СВЦЭМ!$B$39:$B$782,I$119)+'СЕТ СН'!$I$9+СВЦЭМ!$D$10+'СЕТ СН'!$I$6-'СЕТ СН'!$I$19</f>
        <v>1931.3709332400001</v>
      </c>
      <c r="J121" s="36">
        <f>SUMIFS(СВЦЭМ!$C$39:$C$782,СВЦЭМ!$A$39:$A$782,$A121,СВЦЭМ!$B$39:$B$782,J$119)+'СЕТ СН'!$I$9+СВЦЭМ!$D$10+'СЕТ СН'!$I$6-'СЕТ СН'!$I$19</f>
        <v>1915.3316492400002</v>
      </c>
      <c r="K121" s="36">
        <f>SUMIFS(СВЦЭМ!$C$39:$C$782,СВЦЭМ!$A$39:$A$782,$A121,СВЦЭМ!$B$39:$B$782,K$119)+'СЕТ СН'!$I$9+СВЦЭМ!$D$10+'СЕТ СН'!$I$6-'СЕТ СН'!$I$19</f>
        <v>1887.7267091900001</v>
      </c>
      <c r="L121" s="36">
        <f>SUMIFS(СВЦЭМ!$C$39:$C$782,СВЦЭМ!$A$39:$A$782,$A121,СВЦЭМ!$B$39:$B$782,L$119)+'СЕТ СН'!$I$9+СВЦЭМ!$D$10+'СЕТ СН'!$I$6-'СЕТ СН'!$I$19</f>
        <v>1882.2128167200001</v>
      </c>
      <c r="M121" s="36">
        <f>SUMIFS(СВЦЭМ!$C$39:$C$782,СВЦЭМ!$A$39:$A$782,$A121,СВЦЭМ!$B$39:$B$782,M$119)+'СЕТ СН'!$I$9+СВЦЭМ!$D$10+'СЕТ СН'!$I$6-'СЕТ СН'!$I$19</f>
        <v>1897.25096005</v>
      </c>
      <c r="N121" s="36">
        <f>SUMIFS(СВЦЭМ!$C$39:$C$782,СВЦЭМ!$A$39:$A$782,$A121,СВЦЭМ!$B$39:$B$782,N$119)+'СЕТ СН'!$I$9+СВЦЭМ!$D$10+'СЕТ СН'!$I$6-'СЕТ СН'!$I$19</f>
        <v>1909.9416236300001</v>
      </c>
      <c r="O121" s="36">
        <f>SUMIFS(СВЦЭМ!$C$39:$C$782,СВЦЭМ!$A$39:$A$782,$A121,СВЦЭМ!$B$39:$B$782,O$119)+'СЕТ СН'!$I$9+СВЦЭМ!$D$10+'СЕТ СН'!$I$6-'СЕТ СН'!$I$19</f>
        <v>1910.17970427</v>
      </c>
      <c r="P121" s="36">
        <f>SUMIFS(СВЦЭМ!$C$39:$C$782,СВЦЭМ!$A$39:$A$782,$A121,СВЦЭМ!$B$39:$B$782,P$119)+'СЕТ СН'!$I$9+СВЦЭМ!$D$10+'СЕТ СН'!$I$6-'СЕТ СН'!$I$19</f>
        <v>1912.2439143000001</v>
      </c>
      <c r="Q121" s="36">
        <f>SUMIFS(СВЦЭМ!$C$39:$C$782,СВЦЭМ!$A$39:$A$782,$A121,СВЦЭМ!$B$39:$B$782,Q$119)+'СЕТ СН'!$I$9+СВЦЭМ!$D$10+'СЕТ СН'!$I$6-'СЕТ СН'!$I$19</f>
        <v>1903.4937322600001</v>
      </c>
      <c r="R121" s="36">
        <f>SUMIFS(СВЦЭМ!$C$39:$C$782,СВЦЭМ!$A$39:$A$782,$A121,СВЦЭМ!$B$39:$B$782,R$119)+'СЕТ СН'!$I$9+СВЦЭМ!$D$10+'СЕТ СН'!$I$6-'СЕТ СН'!$I$19</f>
        <v>1887.4029720800002</v>
      </c>
      <c r="S121" s="36">
        <f>SUMIFS(СВЦЭМ!$C$39:$C$782,СВЦЭМ!$A$39:$A$782,$A121,СВЦЭМ!$B$39:$B$782,S$119)+'СЕТ СН'!$I$9+СВЦЭМ!$D$10+'СЕТ СН'!$I$6-'СЕТ СН'!$I$19</f>
        <v>1873.1138488200002</v>
      </c>
      <c r="T121" s="36">
        <f>SUMIFS(СВЦЭМ!$C$39:$C$782,СВЦЭМ!$A$39:$A$782,$A121,СВЦЭМ!$B$39:$B$782,T$119)+'СЕТ СН'!$I$9+СВЦЭМ!$D$10+'СЕТ СН'!$I$6-'СЕТ СН'!$I$19</f>
        <v>1873.25918959</v>
      </c>
      <c r="U121" s="36">
        <f>SUMIFS(СВЦЭМ!$C$39:$C$782,СВЦЭМ!$A$39:$A$782,$A121,СВЦЭМ!$B$39:$B$782,U$119)+'СЕТ СН'!$I$9+СВЦЭМ!$D$10+'СЕТ СН'!$I$6-'СЕТ СН'!$I$19</f>
        <v>1872.6857908300001</v>
      </c>
      <c r="V121" s="36">
        <f>SUMIFS(СВЦЭМ!$C$39:$C$782,СВЦЭМ!$A$39:$A$782,$A121,СВЦЭМ!$B$39:$B$782,V$119)+'СЕТ СН'!$I$9+СВЦЭМ!$D$10+'СЕТ СН'!$I$6-'СЕТ СН'!$I$19</f>
        <v>1883.3008616000002</v>
      </c>
      <c r="W121" s="36">
        <f>SUMIFS(СВЦЭМ!$C$39:$C$782,СВЦЭМ!$A$39:$A$782,$A121,СВЦЭМ!$B$39:$B$782,W$119)+'СЕТ СН'!$I$9+СВЦЭМ!$D$10+'СЕТ СН'!$I$6-'СЕТ СН'!$I$19</f>
        <v>1893.2695335400001</v>
      </c>
      <c r="X121" s="36">
        <f>SUMIFS(СВЦЭМ!$C$39:$C$782,СВЦЭМ!$A$39:$A$782,$A121,СВЦЭМ!$B$39:$B$782,X$119)+'СЕТ СН'!$I$9+СВЦЭМ!$D$10+'СЕТ СН'!$I$6-'СЕТ СН'!$I$19</f>
        <v>1936.8657338300002</v>
      </c>
      <c r="Y121" s="36">
        <f>SUMIFS(СВЦЭМ!$C$39:$C$782,СВЦЭМ!$A$39:$A$782,$A121,СВЦЭМ!$B$39:$B$782,Y$119)+'СЕТ СН'!$I$9+СВЦЭМ!$D$10+'СЕТ СН'!$I$6-'СЕТ СН'!$I$19</f>
        <v>1956.6867859700001</v>
      </c>
    </row>
    <row r="122" spans="1:27" ht="15.75" x14ac:dyDescent="0.2">
      <c r="A122" s="35">
        <f t="shared" ref="A122:A150" si="3">A121+1</f>
        <v>44564</v>
      </c>
      <c r="B122" s="36">
        <f>SUMIFS(СВЦЭМ!$C$39:$C$782,СВЦЭМ!$A$39:$A$782,$A122,СВЦЭМ!$B$39:$B$782,B$119)+'СЕТ СН'!$I$9+СВЦЭМ!$D$10+'СЕТ СН'!$I$6-'СЕТ СН'!$I$19</f>
        <v>1917.5107334700001</v>
      </c>
      <c r="C122" s="36">
        <f>SUMIFS(СВЦЭМ!$C$39:$C$782,СВЦЭМ!$A$39:$A$782,$A122,СВЦЭМ!$B$39:$B$782,C$119)+'СЕТ СН'!$I$9+СВЦЭМ!$D$10+'СЕТ СН'!$I$6-'СЕТ СН'!$I$19</f>
        <v>1907.1530037100001</v>
      </c>
      <c r="D122" s="36">
        <f>SUMIFS(СВЦЭМ!$C$39:$C$782,СВЦЭМ!$A$39:$A$782,$A122,СВЦЭМ!$B$39:$B$782,D$119)+'СЕТ СН'!$I$9+СВЦЭМ!$D$10+'СЕТ СН'!$I$6-'СЕТ СН'!$I$19</f>
        <v>1946.54165635</v>
      </c>
      <c r="E122" s="36">
        <f>SUMIFS(СВЦЭМ!$C$39:$C$782,СВЦЭМ!$A$39:$A$782,$A122,СВЦЭМ!$B$39:$B$782,E$119)+'СЕТ СН'!$I$9+СВЦЭМ!$D$10+'СЕТ СН'!$I$6-'СЕТ СН'!$I$19</f>
        <v>1952.5657510600001</v>
      </c>
      <c r="F122" s="36">
        <f>SUMIFS(СВЦЭМ!$C$39:$C$782,СВЦЭМ!$A$39:$A$782,$A122,СВЦЭМ!$B$39:$B$782,F$119)+'СЕТ СН'!$I$9+СВЦЭМ!$D$10+'СЕТ СН'!$I$6-'СЕТ СН'!$I$19</f>
        <v>1957.4645957700002</v>
      </c>
      <c r="G122" s="36">
        <f>SUMIFS(СВЦЭМ!$C$39:$C$782,СВЦЭМ!$A$39:$A$782,$A122,СВЦЭМ!$B$39:$B$782,G$119)+'СЕТ СН'!$I$9+СВЦЭМ!$D$10+'СЕТ СН'!$I$6-'СЕТ СН'!$I$19</f>
        <v>1952.8101287500001</v>
      </c>
      <c r="H122" s="36">
        <f>SUMIFS(СВЦЭМ!$C$39:$C$782,СВЦЭМ!$A$39:$A$782,$A122,СВЦЭМ!$B$39:$B$782,H$119)+'СЕТ СН'!$I$9+СВЦЭМ!$D$10+'СЕТ СН'!$I$6-'СЕТ СН'!$I$19</f>
        <v>1925.83659407</v>
      </c>
      <c r="I122" s="36">
        <f>SUMIFS(СВЦЭМ!$C$39:$C$782,СВЦЭМ!$A$39:$A$782,$A122,СВЦЭМ!$B$39:$B$782,I$119)+'СЕТ СН'!$I$9+СВЦЭМ!$D$10+'СЕТ СН'!$I$6-'СЕТ СН'!$I$19</f>
        <v>1938.4652523700001</v>
      </c>
      <c r="J122" s="36">
        <f>SUMIFS(СВЦЭМ!$C$39:$C$782,СВЦЭМ!$A$39:$A$782,$A122,СВЦЭМ!$B$39:$B$782,J$119)+'СЕТ СН'!$I$9+СВЦЭМ!$D$10+'СЕТ СН'!$I$6-'СЕТ СН'!$I$19</f>
        <v>1915.1974345200001</v>
      </c>
      <c r="K122" s="36">
        <f>SUMIFS(СВЦЭМ!$C$39:$C$782,СВЦЭМ!$A$39:$A$782,$A122,СВЦЭМ!$B$39:$B$782,K$119)+'СЕТ СН'!$I$9+СВЦЭМ!$D$10+'СЕТ СН'!$I$6-'СЕТ СН'!$I$19</f>
        <v>1890.98781072</v>
      </c>
      <c r="L122" s="36">
        <f>SUMIFS(СВЦЭМ!$C$39:$C$782,СВЦЭМ!$A$39:$A$782,$A122,СВЦЭМ!$B$39:$B$782,L$119)+'СЕТ СН'!$I$9+СВЦЭМ!$D$10+'СЕТ СН'!$I$6-'СЕТ СН'!$I$19</f>
        <v>1898.60984598</v>
      </c>
      <c r="M122" s="36">
        <f>SUMIFS(СВЦЭМ!$C$39:$C$782,СВЦЭМ!$A$39:$A$782,$A122,СВЦЭМ!$B$39:$B$782,M$119)+'СЕТ СН'!$I$9+СВЦЭМ!$D$10+'СЕТ СН'!$I$6-'СЕТ СН'!$I$19</f>
        <v>1915.19181101</v>
      </c>
      <c r="N122" s="36">
        <f>SUMIFS(СВЦЭМ!$C$39:$C$782,СВЦЭМ!$A$39:$A$782,$A122,СВЦЭМ!$B$39:$B$782,N$119)+'СЕТ СН'!$I$9+СВЦЭМ!$D$10+'СЕТ СН'!$I$6-'СЕТ СН'!$I$19</f>
        <v>1921.7283261500002</v>
      </c>
      <c r="O122" s="36">
        <f>SUMIFS(СВЦЭМ!$C$39:$C$782,СВЦЭМ!$A$39:$A$782,$A122,СВЦЭМ!$B$39:$B$782,O$119)+'СЕТ СН'!$I$9+СВЦЭМ!$D$10+'СЕТ СН'!$I$6-'СЕТ СН'!$I$19</f>
        <v>1954.5533648300002</v>
      </c>
      <c r="P122" s="36">
        <f>SUMIFS(СВЦЭМ!$C$39:$C$782,СВЦЭМ!$A$39:$A$782,$A122,СВЦЭМ!$B$39:$B$782,P$119)+'СЕТ СН'!$I$9+СВЦЭМ!$D$10+'СЕТ СН'!$I$6-'СЕТ СН'!$I$19</f>
        <v>1958.3428670600001</v>
      </c>
      <c r="Q122" s="36">
        <f>SUMIFS(СВЦЭМ!$C$39:$C$782,СВЦЭМ!$A$39:$A$782,$A122,СВЦЭМ!$B$39:$B$782,Q$119)+'СЕТ СН'!$I$9+СВЦЭМ!$D$10+'СЕТ СН'!$I$6-'СЕТ СН'!$I$19</f>
        <v>1954.33375024</v>
      </c>
      <c r="R122" s="36">
        <f>SUMIFS(СВЦЭМ!$C$39:$C$782,СВЦЭМ!$A$39:$A$782,$A122,СВЦЭМ!$B$39:$B$782,R$119)+'СЕТ СН'!$I$9+СВЦЭМ!$D$10+'СЕТ СН'!$I$6-'СЕТ СН'!$I$19</f>
        <v>1909.48668595</v>
      </c>
      <c r="S122" s="36">
        <f>SUMIFS(СВЦЭМ!$C$39:$C$782,СВЦЭМ!$A$39:$A$782,$A122,СВЦЭМ!$B$39:$B$782,S$119)+'СЕТ СН'!$I$9+СВЦЭМ!$D$10+'СЕТ СН'!$I$6-'СЕТ СН'!$I$19</f>
        <v>1883.04925067</v>
      </c>
      <c r="T122" s="36">
        <f>SUMIFS(СВЦЭМ!$C$39:$C$782,СВЦЭМ!$A$39:$A$782,$A122,СВЦЭМ!$B$39:$B$782,T$119)+'СЕТ СН'!$I$9+СВЦЭМ!$D$10+'СЕТ СН'!$I$6-'СЕТ СН'!$I$19</f>
        <v>1871.603161</v>
      </c>
      <c r="U122" s="36">
        <f>SUMIFS(СВЦЭМ!$C$39:$C$782,СВЦЭМ!$A$39:$A$782,$A122,СВЦЭМ!$B$39:$B$782,U$119)+'СЕТ СН'!$I$9+СВЦЭМ!$D$10+'СЕТ СН'!$I$6-'СЕТ СН'!$I$19</f>
        <v>1884.7656487100001</v>
      </c>
      <c r="V122" s="36">
        <f>SUMIFS(СВЦЭМ!$C$39:$C$782,СВЦЭМ!$A$39:$A$782,$A122,СВЦЭМ!$B$39:$B$782,V$119)+'СЕТ СН'!$I$9+СВЦЭМ!$D$10+'СЕТ СН'!$I$6-'СЕТ СН'!$I$19</f>
        <v>1888.7605155800002</v>
      </c>
      <c r="W122" s="36">
        <f>SUMIFS(СВЦЭМ!$C$39:$C$782,СВЦЭМ!$A$39:$A$782,$A122,СВЦЭМ!$B$39:$B$782,W$119)+'СЕТ СН'!$I$9+СВЦЭМ!$D$10+'СЕТ СН'!$I$6-'СЕТ СН'!$I$19</f>
        <v>1908.4975456300001</v>
      </c>
      <c r="X122" s="36">
        <f>SUMIFS(СВЦЭМ!$C$39:$C$782,СВЦЭМ!$A$39:$A$782,$A122,СВЦЭМ!$B$39:$B$782,X$119)+'СЕТ СН'!$I$9+СВЦЭМ!$D$10+'СЕТ СН'!$I$6-'СЕТ СН'!$I$19</f>
        <v>1926.8809641600001</v>
      </c>
      <c r="Y122" s="36">
        <f>SUMIFS(СВЦЭМ!$C$39:$C$782,СВЦЭМ!$A$39:$A$782,$A122,СВЦЭМ!$B$39:$B$782,Y$119)+'СЕТ СН'!$I$9+СВЦЭМ!$D$10+'СЕТ СН'!$I$6-'СЕТ СН'!$I$19</f>
        <v>1936.7300116800002</v>
      </c>
    </row>
    <row r="123" spans="1:27" ht="15.75" x14ac:dyDescent="0.2">
      <c r="A123" s="35">
        <f t="shared" si="3"/>
        <v>44565</v>
      </c>
      <c r="B123" s="36">
        <f>SUMIFS(СВЦЭМ!$C$39:$C$782,СВЦЭМ!$A$39:$A$782,$A123,СВЦЭМ!$B$39:$B$782,B$119)+'СЕТ СН'!$I$9+СВЦЭМ!$D$10+'СЕТ СН'!$I$6-'СЕТ СН'!$I$19</f>
        <v>1825.3025129500002</v>
      </c>
      <c r="C123" s="36">
        <f>SUMIFS(СВЦЭМ!$C$39:$C$782,СВЦЭМ!$A$39:$A$782,$A123,СВЦЭМ!$B$39:$B$782,C$119)+'СЕТ СН'!$I$9+СВЦЭМ!$D$10+'СЕТ СН'!$I$6-'СЕТ СН'!$I$19</f>
        <v>1845.07568687</v>
      </c>
      <c r="D123" s="36">
        <f>SUMIFS(СВЦЭМ!$C$39:$C$782,СВЦЭМ!$A$39:$A$782,$A123,СВЦЭМ!$B$39:$B$782,D$119)+'СЕТ СН'!$I$9+СВЦЭМ!$D$10+'СЕТ СН'!$I$6-'СЕТ СН'!$I$19</f>
        <v>1895.78169458</v>
      </c>
      <c r="E123" s="36">
        <f>SUMIFS(СВЦЭМ!$C$39:$C$782,СВЦЭМ!$A$39:$A$782,$A123,СВЦЭМ!$B$39:$B$782,E$119)+'СЕТ СН'!$I$9+СВЦЭМ!$D$10+'СЕТ СН'!$I$6-'СЕТ СН'!$I$19</f>
        <v>1912.22711265</v>
      </c>
      <c r="F123" s="36">
        <f>SUMIFS(СВЦЭМ!$C$39:$C$782,СВЦЭМ!$A$39:$A$782,$A123,СВЦЭМ!$B$39:$B$782,F$119)+'СЕТ СН'!$I$9+СВЦЭМ!$D$10+'СЕТ СН'!$I$6-'СЕТ СН'!$I$19</f>
        <v>1913.5210470300001</v>
      </c>
      <c r="G123" s="36">
        <f>SUMIFS(СВЦЭМ!$C$39:$C$782,СВЦЭМ!$A$39:$A$782,$A123,СВЦЭМ!$B$39:$B$782,G$119)+'СЕТ СН'!$I$9+СВЦЭМ!$D$10+'СЕТ СН'!$I$6-'СЕТ СН'!$I$19</f>
        <v>1909.6800521600001</v>
      </c>
      <c r="H123" s="36">
        <f>SUMIFS(СВЦЭМ!$C$39:$C$782,СВЦЭМ!$A$39:$A$782,$A123,СВЦЭМ!$B$39:$B$782,H$119)+'СЕТ СН'!$I$9+СВЦЭМ!$D$10+'СЕТ СН'!$I$6-'СЕТ СН'!$I$19</f>
        <v>1880.2663501000002</v>
      </c>
      <c r="I123" s="36">
        <f>SUMIFS(СВЦЭМ!$C$39:$C$782,СВЦЭМ!$A$39:$A$782,$A123,СВЦЭМ!$B$39:$B$782,I$119)+'СЕТ СН'!$I$9+СВЦЭМ!$D$10+'СЕТ СН'!$I$6-'СЕТ СН'!$I$19</f>
        <v>1902.02046834</v>
      </c>
      <c r="J123" s="36">
        <f>SUMIFS(СВЦЭМ!$C$39:$C$782,СВЦЭМ!$A$39:$A$782,$A123,СВЦЭМ!$B$39:$B$782,J$119)+'СЕТ СН'!$I$9+СВЦЭМ!$D$10+'СЕТ СН'!$I$6-'СЕТ СН'!$I$19</f>
        <v>1893.7190446700001</v>
      </c>
      <c r="K123" s="36">
        <f>SUMIFS(СВЦЭМ!$C$39:$C$782,СВЦЭМ!$A$39:$A$782,$A123,СВЦЭМ!$B$39:$B$782,K$119)+'СЕТ СН'!$I$9+СВЦЭМ!$D$10+'СЕТ СН'!$I$6-'СЕТ СН'!$I$19</f>
        <v>1863.7227101400001</v>
      </c>
      <c r="L123" s="36">
        <f>SUMIFS(СВЦЭМ!$C$39:$C$782,СВЦЭМ!$A$39:$A$782,$A123,СВЦЭМ!$B$39:$B$782,L$119)+'СЕТ СН'!$I$9+СВЦЭМ!$D$10+'СЕТ СН'!$I$6-'СЕТ СН'!$I$19</f>
        <v>1883.0299997500001</v>
      </c>
      <c r="M123" s="36">
        <f>SUMIFS(СВЦЭМ!$C$39:$C$782,СВЦЭМ!$A$39:$A$782,$A123,СВЦЭМ!$B$39:$B$782,M$119)+'СЕТ СН'!$I$9+СВЦЭМ!$D$10+'СЕТ СН'!$I$6-'СЕТ СН'!$I$19</f>
        <v>1888.6445202900002</v>
      </c>
      <c r="N123" s="36">
        <f>SUMIFS(СВЦЭМ!$C$39:$C$782,СВЦЭМ!$A$39:$A$782,$A123,СВЦЭМ!$B$39:$B$782,N$119)+'СЕТ СН'!$I$9+СВЦЭМ!$D$10+'СЕТ СН'!$I$6-'СЕТ СН'!$I$19</f>
        <v>1899.06296464</v>
      </c>
      <c r="O123" s="36">
        <f>SUMIFS(СВЦЭМ!$C$39:$C$782,СВЦЭМ!$A$39:$A$782,$A123,СВЦЭМ!$B$39:$B$782,O$119)+'СЕТ СН'!$I$9+СВЦЭМ!$D$10+'СЕТ СН'!$I$6-'СЕТ СН'!$I$19</f>
        <v>1912.2924042000002</v>
      </c>
      <c r="P123" s="36">
        <f>SUMIFS(СВЦЭМ!$C$39:$C$782,СВЦЭМ!$A$39:$A$782,$A123,СВЦЭМ!$B$39:$B$782,P$119)+'СЕТ СН'!$I$9+СВЦЭМ!$D$10+'СЕТ СН'!$I$6-'СЕТ СН'!$I$19</f>
        <v>1916.01138511</v>
      </c>
      <c r="Q123" s="36">
        <f>SUMIFS(СВЦЭМ!$C$39:$C$782,СВЦЭМ!$A$39:$A$782,$A123,СВЦЭМ!$B$39:$B$782,Q$119)+'СЕТ СН'!$I$9+СВЦЭМ!$D$10+'СЕТ СН'!$I$6-'СЕТ СН'!$I$19</f>
        <v>1902.4936857800001</v>
      </c>
      <c r="R123" s="36">
        <f>SUMIFS(СВЦЭМ!$C$39:$C$782,СВЦЭМ!$A$39:$A$782,$A123,СВЦЭМ!$B$39:$B$782,R$119)+'СЕТ СН'!$I$9+СВЦЭМ!$D$10+'СЕТ СН'!$I$6-'СЕТ СН'!$I$19</f>
        <v>1865.76435227</v>
      </c>
      <c r="S123" s="36">
        <f>SUMIFS(СВЦЭМ!$C$39:$C$782,СВЦЭМ!$A$39:$A$782,$A123,СВЦЭМ!$B$39:$B$782,S$119)+'СЕТ СН'!$I$9+СВЦЭМ!$D$10+'СЕТ СН'!$I$6-'СЕТ СН'!$I$19</f>
        <v>1872.74965421</v>
      </c>
      <c r="T123" s="36">
        <f>SUMIFS(СВЦЭМ!$C$39:$C$782,СВЦЭМ!$A$39:$A$782,$A123,СВЦЭМ!$B$39:$B$782,T$119)+'СЕТ СН'!$I$9+СВЦЭМ!$D$10+'СЕТ СН'!$I$6-'СЕТ СН'!$I$19</f>
        <v>1869.453589</v>
      </c>
      <c r="U123" s="36">
        <f>SUMIFS(СВЦЭМ!$C$39:$C$782,СВЦЭМ!$A$39:$A$782,$A123,СВЦЭМ!$B$39:$B$782,U$119)+'СЕТ СН'!$I$9+СВЦЭМ!$D$10+'СЕТ СН'!$I$6-'СЕТ СН'!$I$19</f>
        <v>1870.4081307700001</v>
      </c>
      <c r="V123" s="36">
        <f>SUMIFS(СВЦЭМ!$C$39:$C$782,СВЦЭМ!$A$39:$A$782,$A123,СВЦЭМ!$B$39:$B$782,V$119)+'СЕТ СН'!$I$9+СВЦЭМ!$D$10+'СЕТ СН'!$I$6-'СЕТ СН'!$I$19</f>
        <v>1857.7153254700002</v>
      </c>
      <c r="W123" s="36">
        <f>SUMIFS(СВЦЭМ!$C$39:$C$782,СВЦЭМ!$A$39:$A$782,$A123,СВЦЭМ!$B$39:$B$782,W$119)+'СЕТ СН'!$I$9+СВЦЭМ!$D$10+'СЕТ СН'!$I$6-'СЕТ СН'!$I$19</f>
        <v>1871.6048174</v>
      </c>
      <c r="X123" s="36">
        <f>SUMIFS(СВЦЭМ!$C$39:$C$782,СВЦЭМ!$A$39:$A$782,$A123,СВЦЭМ!$B$39:$B$782,X$119)+'СЕТ СН'!$I$9+СВЦЭМ!$D$10+'СЕТ СН'!$I$6-'СЕТ СН'!$I$19</f>
        <v>1880.37287251</v>
      </c>
      <c r="Y123" s="36">
        <f>SUMIFS(СВЦЭМ!$C$39:$C$782,СВЦЭМ!$A$39:$A$782,$A123,СВЦЭМ!$B$39:$B$782,Y$119)+'СЕТ СН'!$I$9+СВЦЭМ!$D$10+'СЕТ СН'!$I$6-'СЕТ СН'!$I$19</f>
        <v>1905.9394720600001</v>
      </c>
    </row>
    <row r="124" spans="1:27" ht="15.75" x14ac:dyDescent="0.2">
      <c r="A124" s="35">
        <f t="shared" si="3"/>
        <v>44566</v>
      </c>
      <c r="B124" s="36">
        <f>SUMIFS(СВЦЭМ!$C$39:$C$782,СВЦЭМ!$A$39:$A$782,$A124,СВЦЭМ!$B$39:$B$782,B$119)+'СЕТ СН'!$I$9+СВЦЭМ!$D$10+'СЕТ СН'!$I$6-'СЕТ СН'!$I$19</f>
        <v>1825.7383810200001</v>
      </c>
      <c r="C124" s="36">
        <f>SUMIFS(СВЦЭМ!$C$39:$C$782,СВЦЭМ!$A$39:$A$782,$A124,СВЦЭМ!$B$39:$B$782,C$119)+'СЕТ СН'!$I$9+СВЦЭМ!$D$10+'СЕТ СН'!$I$6-'СЕТ СН'!$I$19</f>
        <v>1838.38723254</v>
      </c>
      <c r="D124" s="36">
        <f>SUMIFS(СВЦЭМ!$C$39:$C$782,СВЦЭМ!$A$39:$A$782,$A124,СВЦЭМ!$B$39:$B$782,D$119)+'СЕТ СН'!$I$9+СВЦЭМ!$D$10+'СЕТ СН'!$I$6-'СЕТ СН'!$I$19</f>
        <v>1864.52552025</v>
      </c>
      <c r="E124" s="36">
        <f>SUMIFS(СВЦЭМ!$C$39:$C$782,СВЦЭМ!$A$39:$A$782,$A124,СВЦЭМ!$B$39:$B$782,E$119)+'СЕТ СН'!$I$9+СВЦЭМ!$D$10+'СЕТ СН'!$I$6-'СЕТ СН'!$I$19</f>
        <v>1878.39916539</v>
      </c>
      <c r="F124" s="36">
        <f>SUMIFS(СВЦЭМ!$C$39:$C$782,СВЦЭМ!$A$39:$A$782,$A124,СВЦЭМ!$B$39:$B$782,F$119)+'СЕТ СН'!$I$9+СВЦЭМ!$D$10+'СЕТ СН'!$I$6-'СЕТ СН'!$I$19</f>
        <v>1869.26493538</v>
      </c>
      <c r="G124" s="36">
        <f>SUMIFS(СВЦЭМ!$C$39:$C$782,СВЦЭМ!$A$39:$A$782,$A124,СВЦЭМ!$B$39:$B$782,G$119)+'СЕТ СН'!$I$9+СВЦЭМ!$D$10+'СЕТ СН'!$I$6-'СЕТ СН'!$I$19</f>
        <v>1851.0417654400001</v>
      </c>
      <c r="H124" s="36">
        <f>SUMIFS(СВЦЭМ!$C$39:$C$782,СВЦЭМ!$A$39:$A$782,$A124,СВЦЭМ!$B$39:$B$782,H$119)+'СЕТ СН'!$I$9+СВЦЭМ!$D$10+'СЕТ СН'!$I$6-'СЕТ СН'!$I$19</f>
        <v>1824.59937272</v>
      </c>
      <c r="I124" s="36">
        <f>SUMIFS(СВЦЭМ!$C$39:$C$782,СВЦЭМ!$A$39:$A$782,$A124,СВЦЭМ!$B$39:$B$782,I$119)+'СЕТ СН'!$I$9+СВЦЭМ!$D$10+'СЕТ СН'!$I$6-'СЕТ СН'!$I$19</f>
        <v>1820.0627067500002</v>
      </c>
      <c r="J124" s="36">
        <f>SUMIFS(СВЦЭМ!$C$39:$C$782,СВЦЭМ!$A$39:$A$782,$A124,СВЦЭМ!$B$39:$B$782,J$119)+'СЕТ СН'!$I$9+СВЦЭМ!$D$10+'СЕТ СН'!$I$6-'СЕТ СН'!$I$19</f>
        <v>1826.2299563000001</v>
      </c>
      <c r="K124" s="36">
        <f>SUMIFS(СВЦЭМ!$C$39:$C$782,СВЦЭМ!$A$39:$A$782,$A124,СВЦЭМ!$B$39:$B$782,K$119)+'СЕТ СН'!$I$9+СВЦЭМ!$D$10+'СЕТ СН'!$I$6-'СЕТ СН'!$I$19</f>
        <v>1809.80572211</v>
      </c>
      <c r="L124" s="36">
        <f>SUMIFS(СВЦЭМ!$C$39:$C$782,СВЦЭМ!$A$39:$A$782,$A124,СВЦЭМ!$B$39:$B$782,L$119)+'СЕТ СН'!$I$9+СВЦЭМ!$D$10+'СЕТ СН'!$I$6-'СЕТ СН'!$I$19</f>
        <v>1814.45207497</v>
      </c>
      <c r="M124" s="36">
        <f>SUMIFS(СВЦЭМ!$C$39:$C$782,СВЦЭМ!$A$39:$A$782,$A124,СВЦЭМ!$B$39:$B$782,M$119)+'СЕТ СН'!$I$9+СВЦЭМ!$D$10+'СЕТ СН'!$I$6-'СЕТ СН'!$I$19</f>
        <v>1805.56481302</v>
      </c>
      <c r="N124" s="36">
        <f>SUMIFS(СВЦЭМ!$C$39:$C$782,СВЦЭМ!$A$39:$A$782,$A124,СВЦЭМ!$B$39:$B$782,N$119)+'СЕТ СН'!$I$9+СВЦЭМ!$D$10+'СЕТ СН'!$I$6-'СЕТ СН'!$I$19</f>
        <v>1827.5096932700001</v>
      </c>
      <c r="O124" s="36">
        <f>SUMIFS(СВЦЭМ!$C$39:$C$782,СВЦЭМ!$A$39:$A$782,$A124,СВЦЭМ!$B$39:$B$782,O$119)+'СЕТ СН'!$I$9+СВЦЭМ!$D$10+'СЕТ СН'!$I$6-'СЕТ СН'!$I$19</f>
        <v>1860.7470802500002</v>
      </c>
      <c r="P124" s="36">
        <f>SUMIFS(СВЦЭМ!$C$39:$C$782,СВЦЭМ!$A$39:$A$782,$A124,СВЦЭМ!$B$39:$B$782,P$119)+'СЕТ СН'!$I$9+СВЦЭМ!$D$10+'СЕТ СН'!$I$6-'СЕТ СН'!$I$19</f>
        <v>1858.4923658800001</v>
      </c>
      <c r="Q124" s="36">
        <f>SUMIFS(СВЦЭМ!$C$39:$C$782,СВЦЭМ!$A$39:$A$782,$A124,СВЦЭМ!$B$39:$B$782,Q$119)+'СЕТ СН'!$I$9+СВЦЭМ!$D$10+'СЕТ СН'!$I$6-'СЕТ СН'!$I$19</f>
        <v>1853.35253485</v>
      </c>
      <c r="R124" s="36">
        <f>SUMIFS(СВЦЭМ!$C$39:$C$782,СВЦЭМ!$A$39:$A$782,$A124,СВЦЭМ!$B$39:$B$782,R$119)+'СЕТ СН'!$I$9+СВЦЭМ!$D$10+'СЕТ СН'!$I$6-'СЕТ СН'!$I$19</f>
        <v>1798.9061612200001</v>
      </c>
      <c r="S124" s="36">
        <f>SUMIFS(СВЦЭМ!$C$39:$C$782,СВЦЭМ!$A$39:$A$782,$A124,СВЦЭМ!$B$39:$B$782,S$119)+'СЕТ СН'!$I$9+СВЦЭМ!$D$10+'СЕТ СН'!$I$6-'СЕТ СН'!$I$19</f>
        <v>1794.4875019200001</v>
      </c>
      <c r="T124" s="36">
        <f>SUMIFS(СВЦЭМ!$C$39:$C$782,СВЦЭМ!$A$39:$A$782,$A124,СВЦЭМ!$B$39:$B$782,T$119)+'СЕТ СН'!$I$9+СВЦЭМ!$D$10+'СЕТ СН'!$I$6-'СЕТ СН'!$I$19</f>
        <v>1793.5931359400001</v>
      </c>
      <c r="U124" s="36">
        <f>SUMIFS(СВЦЭМ!$C$39:$C$782,СВЦЭМ!$A$39:$A$782,$A124,СВЦЭМ!$B$39:$B$782,U$119)+'СЕТ СН'!$I$9+СВЦЭМ!$D$10+'СЕТ СН'!$I$6-'СЕТ СН'!$I$19</f>
        <v>1789.1575752000001</v>
      </c>
      <c r="V124" s="36">
        <f>SUMIFS(СВЦЭМ!$C$39:$C$782,СВЦЭМ!$A$39:$A$782,$A124,СВЦЭМ!$B$39:$B$782,V$119)+'СЕТ СН'!$I$9+СВЦЭМ!$D$10+'СЕТ СН'!$I$6-'СЕТ СН'!$I$19</f>
        <v>1785.73078766</v>
      </c>
      <c r="W124" s="36">
        <f>SUMIFS(СВЦЭМ!$C$39:$C$782,СВЦЭМ!$A$39:$A$782,$A124,СВЦЭМ!$B$39:$B$782,W$119)+'СЕТ СН'!$I$9+СВЦЭМ!$D$10+'СЕТ СН'!$I$6-'СЕТ СН'!$I$19</f>
        <v>1822.2008757000001</v>
      </c>
      <c r="X124" s="36">
        <f>SUMIFS(СВЦЭМ!$C$39:$C$782,СВЦЭМ!$A$39:$A$782,$A124,СВЦЭМ!$B$39:$B$782,X$119)+'СЕТ СН'!$I$9+СВЦЭМ!$D$10+'СЕТ СН'!$I$6-'СЕТ СН'!$I$19</f>
        <v>1842.31058046</v>
      </c>
      <c r="Y124" s="36">
        <f>SUMIFS(СВЦЭМ!$C$39:$C$782,СВЦЭМ!$A$39:$A$782,$A124,СВЦЭМ!$B$39:$B$782,Y$119)+'СЕТ СН'!$I$9+СВЦЭМ!$D$10+'СЕТ СН'!$I$6-'СЕТ СН'!$I$19</f>
        <v>1857.11251812</v>
      </c>
    </row>
    <row r="125" spans="1:27" ht="15.75" x14ac:dyDescent="0.2">
      <c r="A125" s="35">
        <f t="shared" si="3"/>
        <v>44567</v>
      </c>
      <c r="B125" s="36">
        <f>SUMIFS(СВЦЭМ!$C$39:$C$782,СВЦЭМ!$A$39:$A$782,$A125,СВЦЭМ!$B$39:$B$782,B$119)+'СЕТ СН'!$I$9+СВЦЭМ!$D$10+'СЕТ СН'!$I$6-'СЕТ СН'!$I$19</f>
        <v>1836.3930891100001</v>
      </c>
      <c r="C125" s="36">
        <f>SUMIFS(СВЦЭМ!$C$39:$C$782,СВЦЭМ!$A$39:$A$782,$A125,СВЦЭМ!$B$39:$B$782,C$119)+'СЕТ СН'!$I$9+СВЦЭМ!$D$10+'СЕТ СН'!$I$6-'СЕТ СН'!$I$19</f>
        <v>1863.8543470300001</v>
      </c>
      <c r="D125" s="36">
        <f>SUMIFS(СВЦЭМ!$C$39:$C$782,СВЦЭМ!$A$39:$A$782,$A125,СВЦЭМ!$B$39:$B$782,D$119)+'СЕТ СН'!$I$9+СВЦЭМ!$D$10+'СЕТ СН'!$I$6-'СЕТ СН'!$I$19</f>
        <v>1876.79891694</v>
      </c>
      <c r="E125" s="36">
        <f>SUMIFS(СВЦЭМ!$C$39:$C$782,СВЦЭМ!$A$39:$A$782,$A125,СВЦЭМ!$B$39:$B$782,E$119)+'СЕТ СН'!$I$9+СВЦЭМ!$D$10+'СЕТ СН'!$I$6-'СЕТ СН'!$I$19</f>
        <v>1892.6797139600001</v>
      </c>
      <c r="F125" s="36">
        <f>SUMIFS(СВЦЭМ!$C$39:$C$782,СВЦЭМ!$A$39:$A$782,$A125,СВЦЭМ!$B$39:$B$782,F$119)+'СЕТ СН'!$I$9+СВЦЭМ!$D$10+'СЕТ СН'!$I$6-'СЕТ СН'!$I$19</f>
        <v>1891.1105643400001</v>
      </c>
      <c r="G125" s="36">
        <f>SUMIFS(СВЦЭМ!$C$39:$C$782,СВЦЭМ!$A$39:$A$782,$A125,СВЦЭМ!$B$39:$B$782,G$119)+'СЕТ СН'!$I$9+СВЦЭМ!$D$10+'СЕТ СН'!$I$6-'СЕТ СН'!$I$19</f>
        <v>1871.2682188700001</v>
      </c>
      <c r="H125" s="36">
        <f>SUMIFS(СВЦЭМ!$C$39:$C$782,СВЦЭМ!$A$39:$A$782,$A125,СВЦЭМ!$B$39:$B$782,H$119)+'СЕТ СН'!$I$9+СВЦЭМ!$D$10+'СЕТ СН'!$I$6-'СЕТ СН'!$I$19</f>
        <v>1842.3963985</v>
      </c>
      <c r="I125" s="36">
        <f>SUMIFS(СВЦЭМ!$C$39:$C$782,СВЦЭМ!$A$39:$A$782,$A125,СВЦЭМ!$B$39:$B$782,I$119)+'СЕТ СН'!$I$9+СВЦЭМ!$D$10+'СЕТ СН'!$I$6-'СЕТ СН'!$I$19</f>
        <v>1823.18654842</v>
      </c>
      <c r="J125" s="36">
        <f>SUMIFS(СВЦЭМ!$C$39:$C$782,СВЦЭМ!$A$39:$A$782,$A125,СВЦЭМ!$B$39:$B$782,J$119)+'СЕТ СН'!$I$9+СВЦЭМ!$D$10+'СЕТ СН'!$I$6-'СЕТ СН'!$I$19</f>
        <v>1802.1970485700001</v>
      </c>
      <c r="K125" s="36">
        <f>SUMIFS(СВЦЭМ!$C$39:$C$782,СВЦЭМ!$A$39:$A$782,$A125,СВЦЭМ!$B$39:$B$782,K$119)+'СЕТ СН'!$I$9+СВЦЭМ!$D$10+'СЕТ СН'!$I$6-'СЕТ СН'!$I$19</f>
        <v>1803.84202312</v>
      </c>
      <c r="L125" s="36">
        <f>SUMIFS(СВЦЭМ!$C$39:$C$782,СВЦЭМ!$A$39:$A$782,$A125,СВЦЭМ!$B$39:$B$782,L$119)+'СЕТ СН'!$I$9+СВЦЭМ!$D$10+'СЕТ СН'!$I$6-'СЕТ СН'!$I$19</f>
        <v>1826.8973487100002</v>
      </c>
      <c r="M125" s="36">
        <f>SUMIFS(СВЦЭМ!$C$39:$C$782,СВЦЭМ!$A$39:$A$782,$A125,СВЦЭМ!$B$39:$B$782,M$119)+'СЕТ СН'!$I$9+СВЦЭМ!$D$10+'СЕТ СН'!$I$6-'СЕТ СН'!$I$19</f>
        <v>1831.8794027000001</v>
      </c>
      <c r="N125" s="36">
        <f>SUMIFS(СВЦЭМ!$C$39:$C$782,СВЦЭМ!$A$39:$A$782,$A125,СВЦЭМ!$B$39:$B$782,N$119)+'СЕТ СН'!$I$9+СВЦЭМ!$D$10+'СЕТ СН'!$I$6-'СЕТ СН'!$I$19</f>
        <v>1860.69232966</v>
      </c>
      <c r="O125" s="36">
        <f>SUMIFS(СВЦЭМ!$C$39:$C$782,СВЦЭМ!$A$39:$A$782,$A125,СВЦЭМ!$B$39:$B$782,O$119)+'СЕТ СН'!$I$9+СВЦЭМ!$D$10+'СЕТ СН'!$I$6-'СЕТ СН'!$I$19</f>
        <v>1900.88790371</v>
      </c>
      <c r="P125" s="36">
        <f>SUMIFS(СВЦЭМ!$C$39:$C$782,СВЦЭМ!$A$39:$A$782,$A125,СВЦЭМ!$B$39:$B$782,P$119)+'СЕТ СН'!$I$9+СВЦЭМ!$D$10+'СЕТ СН'!$I$6-'СЕТ СН'!$I$19</f>
        <v>1908.98534741</v>
      </c>
      <c r="Q125" s="36">
        <f>SUMIFS(СВЦЭМ!$C$39:$C$782,СВЦЭМ!$A$39:$A$782,$A125,СВЦЭМ!$B$39:$B$782,Q$119)+'СЕТ СН'!$I$9+СВЦЭМ!$D$10+'СЕТ СН'!$I$6-'СЕТ СН'!$I$19</f>
        <v>1898.9072703200002</v>
      </c>
      <c r="R125" s="36">
        <f>SUMIFS(СВЦЭМ!$C$39:$C$782,СВЦЭМ!$A$39:$A$782,$A125,СВЦЭМ!$B$39:$B$782,R$119)+'СЕТ СН'!$I$9+СВЦЭМ!$D$10+'СЕТ СН'!$I$6-'СЕТ СН'!$I$19</f>
        <v>1849.6452846100001</v>
      </c>
      <c r="S125" s="36">
        <f>SUMIFS(СВЦЭМ!$C$39:$C$782,СВЦЭМ!$A$39:$A$782,$A125,СВЦЭМ!$B$39:$B$782,S$119)+'СЕТ СН'!$I$9+СВЦЭМ!$D$10+'СЕТ СН'!$I$6-'СЕТ СН'!$I$19</f>
        <v>1829.56563011</v>
      </c>
      <c r="T125" s="36">
        <f>SUMIFS(СВЦЭМ!$C$39:$C$782,СВЦЭМ!$A$39:$A$782,$A125,СВЦЭМ!$B$39:$B$782,T$119)+'СЕТ СН'!$I$9+СВЦЭМ!$D$10+'СЕТ СН'!$I$6-'СЕТ СН'!$I$19</f>
        <v>1824.68661344</v>
      </c>
      <c r="U125" s="36">
        <f>SUMIFS(СВЦЭМ!$C$39:$C$782,СВЦЭМ!$A$39:$A$782,$A125,СВЦЭМ!$B$39:$B$782,U$119)+'СЕТ СН'!$I$9+СВЦЭМ!$D$10+'СЕТ СН'!$I$6-'СЕТ СН'!$I$19</f>
        <v>1831.28539432</v>
      </c>
      <c r="V125" s="36">
        <f>SUMIFS(СВЦЭМ!$C$39:$C$782,СВЦЭМ!$A$39:$A$782,$A125,СВЦЭМ!$B$39:$B$782,V$119)+'СЕТ СН'!$I$9+СВЦЭМ!$D$10+'СЕТ СН'!$I$6-'СЕТ СН'!$I$19</f>
        <v>1834.79055866</v>
      </c>
      <c r="W125" s="36">
        <f>SUMIFS(СВЦЭМ!$C$39:$C$782,СВЦЭМ!$A$39:$A$782,$A125,СВЦЭМ!$B$39:$B$782,W$119)+'СЕТ СН'!$I$9+СВЦЭМ!$D$10+'СЕТ СН'!$I$6-'СЕТ СН'!$I$19</f>
        <v>1844.44487198</v>
      </c>
      <c r="X125" s="36">
        <f>SUMIFS(СВЦЭМ!$C$39:$C$782,СВЦЭМ!$A$39:$A$782,$A125,СВЦЭМ!$B$39:$B$782,X$119)+'СЕТ СН'!$I$9+СВЦЭМ!$D$10+'СЕТ СН'!$I$6-'СЕТ СН'!$I$19</f>
        <v>1862.9677664600001</v>
      </c>
      <c r="Y125" s="36">
        <f>SUMIFS(СВЦЭМ!$C$39:$C$782,СВЦЭМ!$A$39:$A$782,$A125,СВЦЭМ!$B$39:$B$782,Y$119)+'СЕТ СН'!$I$9+СВЦЭМ!$D$10+'СЕТ СН'!$I$6-'СЕТ СН'!$I$19</f>
        <v>1895.8687238800001</v>
      </c>
    </row>
    <row r="126" spans="1:27" ht="15.75" x14ac:dyDescent="0.2">
      <c r="A126" s="35">
        <f t="shared" si="3"/>
        <v>44568</v>
      </c>
      <c r="B126" s="36">
        <f>SUMIFS(СВЦЭМ!$C$39:$C$782,СВЦЭМ!$A$39:$A$782,$A126,СВЦЭМ!$B$39:$B$782,B$119)+'СЕТ СН'!$I$9+СВЦЭМ!$D$10+'СЕТ СН'!$I$6-'СЕТ СН'!$I$19</f>
        <v>1934.1179191600002</v>
      </c>
      <c r="C126" s="36">
        <f>SUMIFS(СВЦЭМ!$C$39:$C$782,СВЦЭМ!$A$39:$A$782,$A126,СВЦЭМ!$B$39:$B$782,C$119)+'СЕТ СН'!$I$9+СВЦЭМ!$D$10+'СЕТ СН'!$I$6-'СЕТ СН'!$I$19</f>
        <v>1907.0260455700002</v>
      </c>
      <c r="D126" s="36">
        <f>SUMIFS(СВЦЭМ!$C$39:$C$782,СВЦЭМ!$A$39:$A$782,$A126,СВЦЭМ!$B$39:$B$782,D$119)+'СЕТ СН'!$I$9+СВЦЭМ!$D$10+'СЕТ СН'!$I$6-'СЕТ СН'!$I$19</f>
        <v>1934.4600028700002</v>
      </c>
      <c r="E126" s="36">
        <f>SUMIFS(СВЦЭМ!$C$39:$C$782,СВЦЭМ!$A$39:$A$782,$A126,СВЦЭМ!$B$39:$B$782,E$119)+'СЕТ СН'!$I$9+СВЦЭМ!$D$10+'СЕТ СН'!$I$6-'СЕТ СН'!$I$19</f>
        <v>1930.91798644</v>
      </c>
      <c r="F126" s="36">
        <f>SUMIFS(СВЦЭМ!$C$39:$C$782,СВЦЭМ!$A$39:$A$782,$A126,СВЦЭМ!$B$39:$B$782,F$119)+'СЕТ СН'!$I$9+СВЦЭМ!$D$10+'СЕТ СН'!$I$6-'СЕТ СН'!$I$19</f>
        <v>1925.1645362000002</v>
      </c>
      <c r="G126" s="36">
        <f>SUMIFS(СВЦЭМ!$C$39:$C$782,СВЦЭМ!$A$39:$A$782,$A126,СВЦЭМ!$B$39:$B$782,G$119)+'СЕТ СН'!$I$9+СВЦЭМ!$D$10+'СЕТ СН'!$I$6-'СЕТ СН'!$I$19</f>
        <v>1921.5084126500001</v>
      </c>
      <c r="H126" s="36">
        <f>SUMIFS(СВЦЭМ!$C$39:$C$782,СВЦЭМ!$A$39:$A$782,$A126,СВЦЭМ!$B$39:$B$782,H$119)+'СЕТ СН'!$I$9+СВЦЭМ!$D$10+'СЕТ СН'!$I$6-'СЕТ СН'!$I$19</f>
        <v>1888.2888765500002</v>
      </c>
      <c r="I126" s="36">
        <f>SUMIFS(СВЦЭМ!$C$39:$C$782,СВЦЭМ!$A$39:$A$782,$A126,СВЦЭМ!$B$39:$B$782,I$119)+'СЕТ СН'!$I$9+СВЦЭМ!$D$10+'СЕТ СН'!$I$6-'СЕТ СН'!$I$19</f>
        <v>1883.1616645700001</v>
      </c>
      <c r="J126" s="36">
        <f>SUMIFS(СВЦЭМ!$C$39:$C$782,СВЦЭМ!$A$39:$A$782,$A126,СВЦЭМ!$B$39:$B$782,J$119)+'СЕТ СН'!$I$9+СВЦЭМ!$D$10+'СЕТ СН'!$I$6-'СЕТ СН'!$I$19</f>
        <v>1898.3193715500001</v>
      </c>
      <c r="K126" s="36">
        <f>SUMIFS(СВЦЭМ!$C$39:$C$782,СВЦЭМ!$A$39:$A$782,$A126,СВЦЭМ!$B$39:$B$782,K$119)+'СЕТ СН'!$I$9+СВЦЭМ!$D$10+'СЕТ СН'!$I$6-'СЕТ СН'!$I$19</f>
        <v>1862.54493473</v>
      </c>
      <c r="L126" s="36">
        <f>SUMIFS(СВЦЭМ!$C$39:$C$782,СВЦЭМ!$A$39:$A$782,$A126,СВЦЭМ!$B$39:$B$782,L$119)+'СЕТ СН'!$I$9+СВЦЭМ!$D$10+'СЕТ СН'!$I$6-'СЕТ СН'!$I$19</f>
        <v>1886.7844556500002</v>
      </c>
      <c r="M126" s="36">
        <f>SUMIFS(СВЦЭМ!$C$39:$C$782,СВЦЭМ!$A$39:$A$782,$A126,СВЦЭМ!$B$39:$B$782,M$119)+'СЕТ СН'!$I$9+СВЦЭМ!$D$10+'СЕТ СН'!$I$6-'СЕТ СН'!$I$19</f>
        <v>1858.97679793</v>
      </c>
      <c r="N126" s="36">
        <f>SUMIFS(СВЦЭМ!$C$39:$C$782,СВЦЭМ!$A$39:$A$782,$A126,СВЦЭМ!$B$39:$B$782,N$119)+'СЕТ СН'!$I$9+СВЦЭМ!$D$10+'СЕТ СН'!$I$6-'СЕТ СН'!$I$19</f>
        <v>1893.5100000700002</v>
      </c>
      <c r="O126" s="36">
        <f>SUMIFS(СВЦЭМ!$C$39:$C$782,СВЦЭМ!$A$39:$A$782,$A126,СВЦЭМ!$B$39:$B$782,O$119)+'СЕТ СН'!$I$9+СВЦЭМ!$D$10+'СЕТ СН'!$I$6-'СЕТ СН'!$I$19</f>
        <v>1917.1502245500001</v>
      </c>
      <c r="P126" s="36">
        <f>SUMIFS(СВЦЭМ!$C$39:$C$782,СВЦЭМ!$A$39:$A$782,$A126,СВЦЭМ!$B$39:$B$782,P$119)+'СЕТ СН'!$I$9+СВЦЭМ!$D$10+'СЕТ СН'!$I$6-'СЕТ СН'!$I$19</f>
        <v>1914.64761907</v>
      </c>
      <c r="Q126" s="36">
        <f>SUMIFS(СВЦЭМ!$C$39:$C$782,СВЦЭМ!$A$39:$A$782,$A126,СВЦЭМ!$B$39:$B$782,Q$119)+'СЕТ СН'!$I$9+СВЦЭМ!$D$10+'СЕТ СН'!$I$6-'СЕТ СН'!$I$19</f>
        <v>1908.00510955</v>
      </c>
      <c r="R126" s="36">
        <f>SUMIFS(СВЦЭМ!$C$39:$C$782,СВЦЭМ!$A$39:$A$782,$A126,СВЦЭМ!$B$39:$B$782,R$119)+'СЕТ СН'!$I$9+СВЦЭМ!$D$10+'СЕТ СН'!$I$6-'СЕТ СН'!$I$19</f>
        <v>1876.6075158900001</v>
      </c>
      <c r="S126" s="36">
        <f>SUMIFS(СВЦЭМ!$C$39:$C$782,СВЦЭМ!$A$39:$A$782,$A126,СВЦЭМ!$B$39:$B$782,S$119)+'СЕТ СН'!$I$9+СВЦЭМ!$D$10+'СЕТ СН'!$I$6-'СЕТ СН'!$I$19</f>
        <v>1842.2434785400001</v>
      </c>
      <c r="T126" s="36">
        <f>SUMIFS(СВЦЭМ!$C$39:$C$782,СВЦЭМ!$A$39:$A$782,$A126,СВЦЭМ!$B$39:$B$782,T$119)+'СЕТ СН'!$I$9+СВЦЭМ!$D$10+'СЕТ СН'!$I$6-'СЕТ СН'!$I$19</f>
        <v>1867.3616462500001</v>
      </c>
      <c r="U126" s="36">
        <f>SUMIFS(СВЦЭМ!$C$39:$C$782,СВЦЭМ!$A$39:$A$782,$A126,СВЦЭМ!$B$39:$B$782,U$119)+'СЕТ СН'!$I$9+СВЦЭМ!$D$10+'СЕТ СН'!$I$6-'СЕТ СН'!$I$19</f>
        <v>1869.0625102500001</v>
      </c>
      <c r="V126" s="36">
        <f>SUMIFS(СВЦЭМ!$C$39:$C$782,СВЦЭМ!$A$39:$A$782,$A126,СВЦЭМ!$B$39:$B$782,V$119)+'СЕТ СН'!$I$9+СВЦЭМ!$D$10+'СЕТ СН'!$I$6-'СЕТ СН'!$I$19</f>
        <v>1863.6428902100001</v>
      </c>
      <c r="W126" s="36">
        <f>SUMIFS(СВЦЭМ!$C$39:$C$782,СВЦЭМ!$A$39:$A$782,$A126,СВЦЭМ!$B$39:$B$782,W$119)+'СЕТ СН'!$I$9+СВЦЭМ!$D$10+'СЕТ СН'!$I$6-'СЕТ СН'!$I$19</f>
        <v>1867.5103687000001</v>
      </c>
      <c r="X126" s="36">
        <f>SUMIFS(СВЦЭМ!$C$39:$C$782,СВЦЭМ!$A$39:$A$782,$A126,СВЦЭМ!$B$39:$B$782,X$119)+'СЕТ СН'!$I$9+СВЦЭМ!$D$10+'СЕТ СН'!$I$6-'СЕТ СН'!$I$19</f>
        <v>1928.5458673000001</v>
      </c>
      <c r="Y126" s="36">
        <f>SUMIFS(СВЦЭМ!$C$39:$C$782,СВЦЭМ!$A$39:$A$782,$A126,СВЦЭМ!$B$39:$B$782,Y$119)+'СЕТ СН'!$I$9+СВЦЭМ!$D$10+'СЕТ СН'!$I$6-'СЕТ СН'!$I$19</f>
        <v>1931.22291569</v>
      </c>
    </row>
    <row r="127" spans="1:27" ht="15.75" x14ac:dyDescent="0.2">
      <c r="A127" s="35">
        <f t="shared" si="3"/>
        <v>44569</v>
      </c>
      <c r="B127" s="36">
        <f>SUMIFS(СВЦЭМ!$C$39:$C$782,СВЦЭМ!$A$39:$A$782,$A127,СВЦЭМ!$B$39:$B$782,B$119)+'СЕТ СН'!$I$9+СВЦЭМ!$D$10+'СЕТ СН'!$I$6-'СЕТ СН'!$I$19</f>
        <v>1927.8529056500001</v>
      </c>
      <c r="C127" s="36">
        <f>SUMIFS(СВЦЭМ!$C$39:$C$782,СВЦЭМ!$A$39:$A$782,$A127,СВЦЭМ!$B$39:$B$782,C$119)+'СЕТ СН'!$I$9+СВЦЭМ!$D$10+'СЕТ СН'!$I$6-'СЕТ СН'!$I$19</f>
        <v>1896.7805304600001</v>
      </c>
      <c r="D127" s="36">
        <f>SUMIFS(СВЦЭМ!$C$39:$C$782,СВЦЭМ!$A$39:$A$782,$A127,СВЦЭМ!$B$39:$B$782,D$119)+'СЕТ СН'!$I$9+СВЦЭМ!$D$10+'СЕТ СН'!$I$6-'СЕТ СН'!$I$19</f>
        <v>1928.87508598</v>
      </c>
      <c r="E127" s="36">
        <f>SUMIFS(СВЦЭМ!$C$39:$C$782,СВЦЭМ!$A$39:$A$782,$A127,СВЦЭМ!$B$39:$B$782,E$119)+'СЕТ СН'!$I$9+СВЦЭМ!$D$10+'СЕТ СН'!$I$6-'СЕТ СН'!$I$19</f>
        <v>1927.53397513</v>
      </c>
      <c r="F127" s="36">
        <f>SUMIFS(СВЦЭМ!$C$39:$C$782,СВЦЭМ!$A$39:$A$782,$A127,СВЦЭМ!$B$39:$B$782,F$119)+'СЕТ СН'!$I$9+СВЦЭМ!$D$10+'СЕТ СН'!$I$6-'СЕТ СН'!$I$19</f>
        <v>1920.5728016600001</v>
      </c>
      <c r="G127" s="36">
        <f>SUMIFS(СВЦЭМ!$C$39:$C$782,СВЦЭМ!$A$39:$A$782,$A127,СВЦЭМ!$B$39:$B$782,G$119)+'СЕТ СН'!$I$9+СВЦЭМ!$D$10+'СЕТ СН'!$I$6-'СЕТ СН'!$I$19</f>
        <v>1910.8875659100001</v>
      </c>
      <c r="H127" s="36">
        <f>SUMIFS(СВЦЭМ!$C$39:$C$782,СВЦЭМ!$A$39:$A$782,$A127,СВЦЭМ!$B$39:$B$782,H$119)+'СЕТ СН'!$I$9+СВЦЭМ!$D$10+'СЕТ СН'!$I$6-'СЕТ СН'!$I$19</f>
        <v>1871.2671844900001</v>
      </c>
      <c r="I127" s="36">
        <f>SUMIFS(СВЦЭМ!$C$39:$C$782,СВЦЭМ!$A$39:$A$782,$A127,СВЦЭМ!$B$39:$B$782,I$119)+'СЕТ СН'!$I$9+СВЦЭМ!$D$10+'СЕТ СН'!$I$6-'СЕТ СН'!$I$19</f>
        <v>1862.1017959400001</v>
      </c>
      <c r="J127" s="36">
        <f>SUMIFS(СВЦЭМ!$C$39:$C$782,СВЦЭМ!$A$39:$A$782,$A127,СВЦЭМ!$B$39:$B$782,J$119)+'СЕТ СН'!$I$9+СВЦЭМ!$D$10+'СЕТ СН'!$I$6-'СЕТ СН'!$I$19</f>
        <v>1848.69274892</v>
      </c>
      <c r="K127" s="36">
        <f>SUMIFS(СВЦЭМ!$C$39:$C$782,СВЦЭМ!$A$39:$A$782,$A127,СВЦЭМ!$B$39:$B$782,K$119)+'СЕТ СН'!$I$9+СВЦЭМ!$D$10+'СЕТ СН'!$I$6-'СЕТ СН'!$I$19</f>
        <v>1865.35007292</v>
      </c>
      <c r="L127" s="36">
        <f>SUMIFS(СВЦЭМ!$C$39:$C$782,СВЦЭМ!$A$39:$A$782,$A127,СВЦЭМ!$B$39:$B$782,L$119)+'СЕТ СН'!$I$9+СВЦЭМ!$D$10+'СЕТ СН'!$I$6-'СЕТ СН'!$I$19</f>
        <v>1871.0203712900002</v>
      </c>
      <c r="M127" s="36">
        <f>SUMIFS(СВЦЭМ!$C$39:$C$782,СВЦЭМ!$A$39:$A$782,$A127,СВЦЭМ!$B$39:$B$782,M$119)+'СЕТ СН'!$I$9+СВЦЭМ!$D$10+'СЕТ СН'!$I$6-'СЕТ СН'!$I$19</f>
        <v>1845.73006839</v>
      </c>
      <c r="N127" s="36">
        <f>SUMIFS(СВЦЭМ!$C$39:$C$782,СВЦЭМ!$A$39:$A$782,$A127,СВЦЭМ!$B$39:$B$782,N$119)+'СЕТ СН'!$I$9+СВЦЭМ!$D$10+'СЕТ СН'!$I$6-'СЕТ СН'!$I$19</f>
        <v>1863.2699191900001</v>
      </c>
      <c r="O127" s="36">
        <f>SUMIFS(СВЦЭМ!$C$39:$C$782,СВЦЭМ!$A$39:$A$782,$A127,СВЦЭМ!$B$39:$B$782,O$119)+'СЕТ СН'!$I$9+СВЦЭМ!$D$10+'СЕТ СН'!$I$6-'СЕТ СН'!$I$19</f>
        <v>1895.97173066</v>
      </c>
      <c r="P127" s="36">
        <f>SUMIFS(СВЦЭМ!$C$39:$C$782,СВЦЭМ!$A$39:$A$782,$A127,СВЦЭМ!$B$39:$B$782,P$119)+'СЕТ СН'!$I$9+СВЦЭМ!$D$10+'СЕТ СН'!$I$6-'СЕТ СН'!$I$19</f>
        <v>1898.5216324</v>
      </c>
      <c r="Q127" s="36">
        <f>SUMIFS(СВЦЭМ!$C$39:$C$782,СВЦЭМ!$A$39:$A$782,$A127,СВЦЭМ!$B$39:$B$782,Q$119)+'СЕТ СН'!$I$9+СВЦЭМ!$D$10+'СЕТ СН'!$I$6-'СЕТ СН'!$I$19</f>
        <v>1891.3893013300001</v>
      </c>
      <c r="R127" s="36">
        <f>SUMIFS(СВЦЭМ!$C$39:$C$782,СВЦЭМ!$A$39:$A$782,$A127,СВЦЭМ!$B$39:$B$782,R$119)+'СЕТ СН'!$I$9+СВЦЭМ!$D$10+'СЕТ СН'!$I$6-'СЕТ СН'!$I$19</f>
        <v>1859.1514971700001</v>
      </c>
      <c r="S127" s="36">
        <f>SUMIFS(СВЦЭМ!$C$39:$C$782,СВЦЭМ!$A$39:$A$782,$A127,СВЦЭМ!$B$39:$B$782,S$119)+'СЕТ СН'!$I$9+СВЦЭМ!$D$10+'СЕТ СН'!$I$6-'СЕТ СН'!$I$19</f>
        <v>1831.08154788</v>
      </c>
      <c r="T127" s="36">
        <f>SUMIFS(СВЦЭМ!$C$39:$C$782,СВЦЭМ!$A$39:$A$782,$A127,СВЦЭМ!$B$39:$B$782,T$119)+'СЕТ СН'!$I$9+СВЦЭМ!$D$10+'СЕТ СН'!$I$6-'СЕТ СН'!$I$19</f>
        <v>1877.52844794</v>
      </c>
      <c r="U127" s="36">
        <f>SUMIFS(СВЦЭМ!$C$39:$C$782,СВЦЭМ!$A$39:$A$782,$A127,СВЦЭМ!$B$39:$B$782,U$119)+'СЕТ СН'!$I$9+СВЦЭМ!$D$10+'СЕТ СН'!$I$6-'СЕТ СН'!$I$19</f>
        <v>1876.38175391</v>
      </c>
      <c r="V127" s="36">
        <f>SUMIFS(СВЦЭМ!$C$39:$C$782,СВЦЭМ!$A$39:$A$782,$A127,СВЦЭМ!$B$39:$B$782,V$119)+'СЕТ СН'!$I$9+СВЦЭМ!$D$10+'СЕТ СН'!$I$6-'СЕТ СН'!$I$19</f>
        <v>1876.1332555500001</v>
      </c>
      <c r="W127" s="36">
        <f>SUMIFS(СВЦЭМ!$C$39:$C$782,СВЦЭМ!$A$39:$A$782,$A127,СВЦЭМ!$B$39:$B$782,W$119)+'СЕТ СН'!$I$9+СВЦЭМ!$D$10+'СЕТ СН'!$I$6-'СЕТ СН'!$I$19</f>
        <v>1873.67523106</v>
      </c>
      <c r="X127" s="36">
        <f>SUMIFS(СВЦЭМ!$C$39:$C$782,СВЦЭМ!$A$39:$A$782,$A127,СВЦЭМ!$B$39:$B$782,X$119)+'СЕТ СН'!$I$9+СВЦЭМ!$D$10+'СЕТ СН'!$I$6-'СЕТ СН'!$I$19</f>
        <v>1919.62588628</v>
      </c>
      <c r="Y127" s="36">
        <f>SUMIFS(СВЦЭМ!$C$39:$C$782,СВЦЭМ!$A$39:$A$782,$A127,СВЦЭМ!$B$39:$B$782,Y$119)+'СЕТ СН'!$I$9+СВЦЭМ!$D$10+'СЕТ СН'!$I$6-'СЕТ СН'!$I$19</f>
        <v>1948.9542794500001</v>
      </c>
    </row>
    <row r="128" spans="1:27" ht="15.75" x14ac:dyDescent="0.2">
      <c r="A128" s="35">
        <f t="shared" si="3"/>
        <v>44570</v>
      </c>
      <c r="B128" s="36">
        <f>SUMIFS(СВЦЭМ!$C$39:$C$782,СВЦЭМ!$A$39:$A$782,$A128,СВЦЭМ!$B$39:$B$782,B$119)+'СЕТ СН'!$I$9+СВЦЭМ!$D$10+'СЕТ СН'!$I$6-'СЕТ СН'!$I$19</f>
        <v>1883.2645523600002</v>
      </c>
      <c r="C128" s="36">
        <f>SUMIFS(СВЦЭМ!$C$39:$C$782,СВЦЭМ!$A$39:$A$782,$A128,СВЦЭМ!$B$39:$B$782,C$119)+'СЕТ СН'!$I$9+СВЦЭМ!$D$10+'СЕТ СН'!$I$6-'СЕТ СН'!$I$19</f>
        <v>1901.8686587100001</v>
      </c>
      <c r="D128" s="36">
        <f>SUMIFS(СВЦЭМ!$C$39:$C$782,СВЦЭМ!$A$39:$A$782,$A128,СВЦЭМ!$B$39:$B$782,D$119)+'СЕТ СН'!$I$9+СВЦЭМ!$D$10+'СЕТ СН'!$I$6-'СЕТ СН'!$I$19</f>
        <v>1951.1962958900001</v>
      </c>
      <c r="E128" s="36">
        <f>SUMIFS(СВЦЭМ!$C$39:$C$782,СВЦЭМ!$A$39:$A$782,$A128,СВЦЭМ!$B$39:$B$782,E$119)+'СЕТ СН'!$I$9+СВЦЭМ!$D$10+'СЕТ СН'!$I$6-'СЕТ СН'!$I$19</f>
        <v>1945.78665716</v>
      </c>
      <c r="F128" s="36">
        <f>SUMIFS(СВЦЭМ!$C$39:$C$782,СВЦЭМ!$A$39:$A$782,$A128,СВЦЭМ!$B$39:$B$782,F$119)+'СЕТ СН'!$I$9+СВЦЭМ!$D$10+'СЕТ СН'!$I$6-'СЕТ СН'!$I$19</f>
        <v>1952.66763382</v>
      </c>
      <c r="G128" s="36">
        <f>SUMIFS(СВЦЭМ!$C$39:$C$782,СВЦЭМ!$A$39:$A$782,$A128,СВЦЭМ!$B$39:$B$782,G$119)+'СЕТ СН'!$I$9+СВЦЭМ!$D$10+'СЕТ СН'!$I$6-'СЕТ СН'!$I$19</f>
        <v>1949.89998184</v>
      </c>
      <c r="H128" s="36">
        <f>SUMIFS(СВЦЭМ!$C$39:$C$782,СВЦЭМ!$A$39:$A$782,$A128,СВЦЭМ!$B$39:$B$782,H$119)+'СЕТ СН'!$I$9+СВЦЭМ!$D$10+'СЕТ СН'!$I$6-'СЕТ СН'!$I$19</f>
        <v>1915.6229346700002</v>
      </c>
      <c r="I128" s="36">
        <f>SUMIFS(СВЦЭМ!$C$39:$C$782,СВЦЭМ!$A$39:$A$782,$A128,СВЦЭМ!$B$39:$B$782,I$119)+'СЕТ СН'!$I$9+СВЦЭМ!$D$10+'СЕТ СН'!$I$6-'СЕТ СН'!$I$19</f>
        <v>1922.5287834200001</v>
      </c>
      <c r="J128" s="36">
        <f>SUMIFS(СВЦЭМ!$C$39:$C$782,СВЦЭМ!$A$39:$A$782,$A128,СВЦЭМ!$B$39:$B$782,J$119)+'СЕТ СН'!$I$9+СВЦЭМ!$D$10+'СЕТ СН'!$I$6-'СЕТ СН'!$I$19</f>
        <v>1901.5511645600002</v>
      </c>
      <c r="K128" s="36">
        <f>SUMIFS(СВЦЭМ!$C$39:$C$782,СВЦЭМ!$A$39:$A$782,$A128,СВЦЭМ!$B$39:$B$782,K$119)+'СЕТ СН'!$I$9+СВЦЭМ!$D$10+'СЕТ СН'!$I$6-'СЕТ СН'!$I$19</f>
        <v>1872.0542985300001</v>
      </c>
      <c r="L128" s="36">
        <f>SUMIFS(СВЦЭМ!$C$39:$C$782,СВЦЭМ!$A$39:$A$782,$A128,СВЦЭМ!$B$39:$B$782,L$119)+'СЕТ СН'!$I$9+СВЦЭМ!$D$10+'СЕТ СН'!$I$6-'СЕТ СН'!$I$19</f>
        <v>1878.5955575600001</v>
      </c>
      <c r="M128" s="36">
        <f>SUMIFS(СВЦЭМ!$C$39:$C$782,СВЦЭМ!$A$39:$A$782,$A128,СВЦЭМ!$B$39:$B$782,M$119)+'СЕТ СН'!$I$9+СВЦЭМ!$D$10+'СЕТ СН'!$I$6-'СЕТ СН'!$I$19</f>
        <v>1881.55748492</v>
      </c>
      <c r="N128" s="36">
        <f>SUMIFS(СВЦЭМ!$C$39:$C$782,СВЦЭМ!$A$39:$A$782,$A128,СВЦЭМ!$B$39:$B$782,N$119)+'СЕТ СН'!$I$9+СВЦЭМ!$D$10+'СЕТ СН'!$I$6-'СЕТ СН'!$I$19</f>
        <v>1900.4499582600001</v>
      </c>
      <c r="O128" s="36">
        <f>SUMIFS(СВЦЭМ!$C$39:$C$782,СВЦЭМ!$A$39:$A$782,$A128,СВЦЭМ!$B$39:$B$782,O$119)+'СЕТ СН'!$I$9+СВЦЭМ!$D$10+'СЕТ СН'!$I$6-'СЕТ СН'!$I$19</f>
        <v>1926.99242981</v>
      </c>
      <c r="P128" s="36">
        <f>SUMIFS(СВЦЭМ!$C$39:$C$782,СВЦЭМ!$A$39:$A$782,$A128,СВЦЭМ!$B$39:$B$782,P$119)+'СЕТ СН'!$I$9+СВЦЭМ!$D$10+'СЕТ СН'!$I$6-'СЕТ СН'!$I$19</f>
        <v>1921.6395356200001</v>
      </c>
      <c r="Q128" s="36">
        <f>SUMIFS(СВЦЭМ!$C$39:$C$782,СВЦЭМ!$A$39:$A$782,$A128,СВЦЭМ!$B$39:$B$782,Q$119)+'СЕТ СН'!$I$9+СВЦЭМ!$D$10+'СЕТ СН'!$I$6-'СЕТ СН'!$I$19</f>
        <v>1922.91729091</v>
      </c>
      <c r="R128" s="36">
        <f>SUMIFS(СВЦЭМ!$C$39:$C$782,СВЦЭМ!$A$39:$A$782,$A128,СВЦЭМ!$B$39:$B$782,R$119)+'СЕТ СН'!$I$9+СВЦЭМ!$D$10+'СЕТ СН'!$I$6-'СЕТ СН'!$I$19</f>
        <v>1896.4861754000001</v>
      </c>
      <c r="S128" s="36">
        <f>SUMIFS(СВЦЭМ!$C$39:$C$782,СВЦЭМ!$A$39:$A$782,$A128,СВЦЭМ!$B$39:$B$782,S$119)+'СЕТ СН'!$I$9+СВЦЭМ!$D$10+'СЕТ СН'!$I$6-'СЕТ СН'!$I$19</f>
        <v>1864.6038350400001</v>
      </c>
      <c r="T128" s="36">
        <f>SUMIFS(СВЦЭМ!$C$39:$C$782,СВЦЭМ!$A$39:$A$782,$A128,СВЦЭМ!$B$39:$B$782,T$119)+'СЕТ СН'!$I$9+СВЦЭМ!$D$10+'СЕТ СН'!$I$6-'СЕТ СН'!$I$19</f>
        <v>1870.89774536</v>
      </c>
      <c r="U128" s="36">
        <f>SUMIFS(СВЦЭМ!$C$39:$C$782,СВЦЭМ!$A$39:$A$782,$A128,СВЦЭМ!$B$39:$B$782,U$119)+'СЕТ СН'!$I$9+СВЦЭМ!$D$10+'СЕТ СН'!$I$6-'СЕТ СН'!$I$19</f>
        <v>1884.7857062200001</v>
      </c>
      <c r="V128" s="36">
        <f>SUMIFS(СВЦЭМ!$C$39:$C$782,СВЦЭМ!$A$39:$A$782,$A128,СВЦЭМ!$B$39:$B$782,V$119)+'СЕТ СН'!$I$9+СВЦЭМ!$D$10+'СЕТ СН'!$I$6-'СЕТ СН'!$I$19</f>
        <v>1880.9849274000001</v>
      </c>
      <c r="W128" s="36">
        <f>SUMIFS(СВЦЭМ!$C$39:$C$782,СВЦЭМ!$A$39:$A$782,$A128,СВЦЭМ!$B$39:$B$782,W$119)+'СЕТ СН'!$I$9+СВЦЭМ!$D$10+'СЕТ СН'!$I$6-'СЕТ СН'!$I$19</f>
        <v>1895.77911864</v>
      </c>
      <c r="X128" s="36">
        <f>SUMIFS(СВЦЭМ!$C$39:$C$782,СВЦЭМ!$A$39:$A$782,$A128,СВЦЭМ!$B$39:$B$782,X$119)+'СЕТ СН'!$I$9+СВЦЭМ!$D$10+'СЕТ СН'!$I$6-'СЕТ СН'!$I$19</f>
        <v>1902.65348247</v>
      </c>
      <c r="Y128" s="36">
        <f>SUMIFS(СВЦЭМ!$C$39:$C$782,СВЦЭМ!$A$39:$A$782,$A128,СВЦЭМ!$B$39:$B$782,Y$119)+'СЕТ СН'!$I$9+СВЦЭМ!$D$10+'СЕТ СН'!$I$6-'СЕТ СН'!$I$19</f>
        <v>1939.2754491200001</v>
      </c>
    </row>
    <row r="129" spans="1:25" ht="15.75" x14ac:dyDescent="0.2">
      <c r="A129" s="35">
        <f t="shared" si="3"/>
        <v>44571</v>
      </c>
      <c r="B129" s="36">
        <f>SUMIFS(СВЦЭМ!$C$39:$C$782,СВЦЭМ!$A$39:$A$782,$A129,СВЦЭМ!$B$39:$B$782,B$119)+'СЕТ СН'!$I$9+СВЦЭМ!$D$10+'СЕТ СН'!$I$6-'СЕТ СН'!$I$19</f>
        <v>1940.61516063</v>
      </c>
      <c r="C129" s="36">
        <f>SUMIFS(СВЦЭМ!$C$39:$C$782,СВЦЭМ!$A$39:$A$782,$A129,СВЦЭМ!$B$39:$B$782,C$119)+'СЕТ СН'!$I$9+СВЦЭМ!$D$10+'СЕТ СН'!$I$6-'СЕТ СН'!$I$19</f>
        <v>1936.8869038100001</v>
      </c>
      <c r="D129" s="36">
        <f>SUMIFS(СВЦЭМ!$C$39:$C$782,СВЦЭМ!$A$39:$A$782,$A129,СВЦЭМ!$B$39:$B$782,D$119)+'СЕТ СН'!$I$9+СВЦЭМ!$D$10+'СЕТ СН'!$I$6-'СЕТ СН'!$I$19</f>
        <v>1956.56106163</v>
      </c>
      <c r="E129" s="36">
        <f>SUMIFS(СВЦЭМ!$C$39:$C$782,СВЦЭМ!$A$39:$A$782,$A129,СВЦЭМ!$B$39:$B$782,E$119)+'СЕТ СН'!$I$9+СВЦЭМ!$D$10+'СЕТ СН'!$I$6-'СЕТ СН'!$I$19</f>
        <v>1960.5249946600002</v>
      </c>
      <c r="F129" s="36">
        <f>SUMIFS(СВЦЭМ!$C$39:$C$782,СВЦЭМ!$A$39:$A$782,$A129,СВЦЭМ!$B$39:$B$782,F$119)+'СЕТ СН'!$I$9+СВЦЭМ!$D$10+'СЕТ СН'!$I$6-'СЕТ СН'!$I$19</f>
        <v>1944.51010344</v>
      </c>
      <c r="G129" s="36">
        <f>SUMIFS(СВЦЭМ!$C$39:$C$782,СВЦЭМ!$A$39:$A$782,$A129,СВЦЭМ!$B$39:$B$782,G$119)+'СЕТ СН'!$I$9+СВЦЭМ!$D$10+'СЕТ СН'!$I$6-'СЕТ СН'!$I$19</f>
        <v>1937.4099992900001</v>
      </c>
      <c r="H129" s="36">
        <f>SUMIFS(СВЦЭМ!$C$39:$C$782,СВЦЭМ!$A$39:$A$782,$A129,СВЦЭМ!$B$39:$B$782,H$119)+'СЕТ СН'!$I$9+СВЦЭМ!$D$10+'СЕТ СН'!$I$6-'СЕТ СН'!$I$19</f>
        <v>1886.10926485</v>
      </c>
      <c r="I129" s="36">
        <f>SUMIFS(СВЦЭМ!$C$39:$C$782,СВЦЭМ!$A$39:$A$782,$A129,СВЦЭМ!$B$39:$B$782,I$119)+'СЕТ СН'!$I$9+СВЦЭМ!$D$10+'СЕТ СН'!$I$6-'СЕТ СН'!$I$19</f>
        <v>1883.0934486400001</v>
      </c>
      <c r="J129" s="36">
        <f>SUMIFS(СВЦЭМ!$C$39:$C$782,СВЦЭМ!$A$39:$A$782,$A129,СВЦЭМ!$B$39:$B$782,J$119)+'СЕТ СН'!$I$9+СВЦЭМ!$D$10+'СЕТ СН'!$I$6-'СЕТ СН'!$I$19</f>
        <v>1877.33642444</v>
      </c>
      <c r="K129" s="36">
        <f>SUMIFS(СВЦЭМ!$C$39:$C$782,СВЦЭМ!$A$39:$A$782,$A129,СВЦЭМ!$B$39:$B$782,K$119)+'СЕТ СН'!$I$9+СВЦЭМ!$D$10+'СЕТ СН'!$I$6-'СЕТ СН'!$I$19</f>
        <v>1835.4394565600001</v>
      </c>
      <c r="L129" s="36">
        <f>SUMIFS(СВЦЭМ!$C$39:$C$782,СВЦЭМ!$A$39:$A$782,$A129,СВЦЭМ!$B$39:$B$782,L$119)+'СЕТ СН'!$I$9+СВЦЭМ!$D$10+'СЕТ СН'!$I$6-'СЕТ СН'!$I$19</f>
        <v>1878.10184357</v>
      </c>
      <c r="M129" s="36">
        <f>SUMIFS(СВЦЭМ!$C$39:$C$782,СВЦЭМ!$A$39:$A$782,$A129,СВЦЭМ!$B$39:$B$782,M$119)+'СЕТ СН'!$I$9+СВЦЭМ!$D$10+'СЕТ СН'!$I$6-'СЕТ СН'!$I$19</f>
        <v>1870.0335581300001</v>
      </c>
      <c r="N129" s="36">
        <f>SUMIFS(СВЦЭМ!$C$39:$C$782,СВЦЭМ!$A$39:$A$782,$A129,СВЦЭМ!$B$39:$B$782,N$119)+'СЕТ СН'!$I$9+СВЦЭМ!$D$10+'СЕТ СН'!$I$6-'СЕТ СН'!$I$19</f>
        <v>1886.79675251</v>
      </c>
      <c r="O129" s="36">
        <f>SUMIFS(СВЦЭМ!$C$39:$C$782,СВЦЭМ!$A$39:$A$782,$A129,СВЦЭМ!$B$39:$B$782,O$119)+'СЕТ СН'!$I$9+СВЦЭМ!$D$10+'СЕТ СН'!$I$6-'СЕТ СН'!$I$19</f>
        <v>1924.0866362500001</v>
      </c>
      <c r="P129" s="36">
        <f>SUMIFS(СВЦЭМ!$C$39:$C$782,СВЦЭМ!$A$39:$A$782,$A129,СВЦЭМ!$B$39:$B$782,P$119)+'СЕТ СН'!$I$9+СВЦЭМ!$D$10+'СЕТ СН'!$I$6-'СЕТ СН'!$I$19</f>
        <v>1925.82197681</v>
      </c>
      <c r="Q129" s="36">
        <f>SUMIFS(СВЦЭМ!$C$39:$C$782,СВЦЭМ!$A$39:$A$782,$A129,СВЦЭМ!$B$39:$B$782,Q$119)+'СЕТ СН'!$I$9+СВЦЭМ!$D$10+'СЕТ СН'!$I$6-'СЕТ СН'!$I$19</f>
        <v>1909.81989213</v>
      </c>
      <c r="R129" s="36">
        <f>SUMIFS(СВЦЭМ!$C$39:$C$782,СВЦЭМ!$A$39:$A$782,$A129,СВЦЭМ!$B$39:$B$782,R$119)+'СЕТ СН'!$I$9+СВЦЭМ!$D$10+'СЕТ СН'!$I$6-'СЕТ СН'!$I$19</f>
        <v>1882.21108559</v>
      </c>
      <c r="S129" s="36">
        <f>SUMIFS(СВЦЭМ!$C$39:$C$782,СВЦЭМ!$A$39:$A$782,$A129,СВЦЭМ!$B$39:$B$782,S$119)+'СЕТ СН'!$I$9+СВЦЭМ!$D$10+'СЕТ СН'!$I$6-'СЕТ СН'!$I$19</f>
        <v>1849.05229536</v>
      </c>
      <c r="T129" s="36">
        <f>SUMIFS(СВЦЭМ!$C$39:$C$782,СВЦЭМ!$A$39:$A$782,$A129,СВЦЭМ!$B$39:$B$782,T$119)+'СЕТ СН'!$I$9+СВЦЭМ!$D$10+'СЕТ СН'!$I$6-'СЕТ СН'!$I$19</f>
        <v>1839.3622113700001</v>
      </c>
      <c r="U129" s="36">
        <f>SUMIFS(СВЦЭМ!$C$39:$C$782,СВЦЭМ!$A$39:$A$782,$A129,СВЦЭМ!$B$39:$B$782,U$119)+'СЕТ СН'!$I$9+СВЦЭМ!$D$10+'СЕТ СН'!$I$6-'СЕТ СН'!$I$19</f>
        <v>1846.8897852600001</v>
      </c>
      <c r="V129" s="36">
        <f>SUMIFS(СВЦЭМ!$C$39:$C$782,СВЦЭМ!$A$39:$A$782,$A129,СВЦЭМ!$B$39:$B$782,V$119)+'СЕТ СН'!$I$9+СВЦЭМ!$D$10+'СЕТ СН'!$I$6-'СЕТ СН'!$I$19</f>
        <v>1885.6867657100001</v>
      </c>
      <c r="W129" s="36">
        <f>SUMIFS(СВЦЭМ!$C$39:$C$782,СВЦЭМ!$A$39:$A$782,$A129,СВЦЭМ!$B$39:$B$782,W$119)+'СЕТ СН'!$I$9+СВЦЭМ!$D$10+'СЕТ СН'!$I$6-'СЕТ СН'!$I$19</f>
        <v>1880.6220143</v>
      </c>
      <c r="X129" s="36">
        <f>SUMIFS(СВЦЭМ!$C$39:$C$782,СВЦЭМ!$A$39:$A$782,$A129,СВЦЭМ!$B$39:$B$782,X$119)+'СЕТ СН'!$I$9+СВЦЭМ!$D$10+'СЕТ СН'!$I$6-'СЕТ СН'!$I$19</f>
        <v>1886.5426625500002</v>
      </c>
      <c r="Y129" s="36">
        <f>SUMIFS(СВЦЭМ!$C$39:$C$782,СВЦЭМ!$A$39:$A$782,$A129,СВЦЭМ!$B$39:$B$782,Y$119)+'СЕТ СН'!$I$9+СВЦЭМ!$D$10+'СЕТ СН'!$I$6-'СЕТ СН'!$I$19</f>
        <v>1916.3733121300002</v>
      </c>
    </row>
    <row r="130" spans="1:25" ht="15.75" x14ac:dyDescent="0.2">
      <c r="A130" s="35">
        <f t="shared" si="3"/>
        <v>44572</v>
      </c>
      <c r="B130" s="36">
        <f>SUMIFS(СВЦЭМ!$C$39:$C$782,СВЦЭМ!$A$39:$A$782,$A130,СВЦЭМ!$B$39:$B$782,B$119)+'СЕТ СН'!$I$9+СВЦЭМ!$D$10+'СЕТ СН'!$I$6-'СЕТ СН'!$I$19</f>
        <v>1928.9142639000002</v>
      </c>
      <c r="C130" s="36">
        <f>SUMIFS(СВЦЭМ!$C$39:$C$782,СВЦЭМ!$A$39:$A$782,$A130,СВЦЭМ!$B$39:$B$782,C$119)+'СЕТ СН'!$I$9+СВЦЭМ!$D$10+'СЕТ СН'!$I$6-'СЕТ СН'!$I$19</f>
        <v>1952.56439774</v>
      </c>
      <c r="D130" s="36">
        <f>SUMIFS(СВЦЭМ!$C$39:$C$782,СВЦЭМ!$A$39:$A$782,$A130,СВЦЭМ!$B$39:$B$782,D$119)+'СЕТ СН'!$I$9+СВЦЭМ!$D$10+'СЕТ СН'!$I$6-'СЕТ СН'!$I$19</f>
        <v>1985.8201968000001</v>
      </c>
      <c r="E130" s="36">
        <f>SUMIFS(СВЦЭМ!$C$39:$C$782,СВЦЭМ!$A$39:$A$782,$A130,СВЦЭМ!$B$39:$B$782,E$119)+'СЕТ СН'!$I$9+СВЦЭМ!$D$10+'СЕТ СН'!$I$6-'СЕТ СН'!$I$19</f>
        <v>1974.5491414200001</v>
      </c>
      <c r="F130" s="36">
        <f>SUMIFS(СВЦЭМ!$C$39:$C$782,СВЦЭМ!$A$39:$A$782,$A130,СВЦЭМ!$B$39:$B$782,F$119)+'СЕТ СН'!$I$9+СВЦЭМ!$D$10+'СЕТ СН'!$I$6-'СЕТ СН'!$I$19</f>
        <v>1962.0728390000002</v>
      </c>
      <c r="G130" s="36">
        <f>SUMIFS(СВЦЭМ!$C$39:$C$782,СВЦЭМ!$A$39:$A$782,$A130,СВЦЭМ!$B$39:$B$782,G$119)+'СЕТ СН'!$I$9+СВЦЭМ!$D$10+'СЕТ СН'!$I$6-'СЕТ СН'!$I$19</f>
        <v>1941.5910794400002</v>
      </c>
      <c r="H130" s="36">
        <f>SUMIFS(СВЦЭМ!$C$39:$C$782,СВЦЭМ!$A$39:$A$782,$A130,СВЦЭМ!$B$39:$B$782,H$119)+'СЕТ СН'!$I$9+СВЦЭМ!$D$10+'СЕТ СН'!$I$6-'СЕТ СН'!$I$19</f>
        <v>1886.9575371600001</v>
      </c>
      <c r="I130" s="36">
        <f>SUMIFS(СВЦЭМ!$C$39:$C$782,СВЦЭМ!$A$39:$A$782,$A130,СВЦЭМ!$B$39:$B$782,I$119)+'СЕТ СН'!$I$9+СВЦЭМ!$D$10+'СЕТ СН'!$I$6-'СЕТ СН'!$I$19</f>
        <v>1884.80902436</v>
      </c>
      <c r="J130" s="36">
        <f>SUMIFS(СВЦЭМ!$C$39:$C$782,СВЦЭМ!$A$39:$A$782,$A130,СВЦЭМ!$B$39:$B$782,J$119)+'СЕТ СН'!$I$9+СВЦЭМ!$D$10+'СЕТ СН'!$I$6-'СЕТ СН'!$I$19</f>
        <v>1867.8508349400001</v>
      </c>
      <c r="K130" s="36">
        <f>SUMIFS(СВЦЭМ!$C$39:$C$782,СВЦЭМ!$A$39:$A$782,$A130,СВЦЭМ!$B$39:$B$782,K$119)+'СЕТ СН'!$I$9+СВЦЭМ!$D$10+'СЕТ СН'!$I$6-'СЕТ СН'!$I$19</f>
        <v>1852.6487918300002</v>
      </c>
      <c r="L130" s="36">
        <f>SUMIFS(СВЦЭМ!$C$39:$C$782,СВЦЭМ!$A$39:$A$782,$A130,СВЦЭМ!$B$39:$B$782,L$119)+'СЕТ СН'!$I$9+СВЦЭМ!$D$10+'СЕТ СН'!$I$6-'СЕТ СН'!$I$19</f>
        <v>1854.99183154</v>
      </c>
      <c r="M130" s="36">
        <f>SUMIFS(СВЦЭМ!$C$39:$C$782,СВЦЭМ!$A$39:$A$782,$A130,СВЦЭМ!$B$39:$B$782,M$119)+'СЕТ СН'!$I$9+СВЦЭМ!$D$10+'СЕТ СН'!$I$6-'СЕТ СН'!$I$19</f>
        <v>1858.35305309</v>
      </c>
      <c r="N130" s="36">
        <f>SUMIFS(СВЦЭМ!$C$39:$C$782,СВЦЭМ!$A$39:$A$782,$A130,СВЦЭМ!$B$39:$B$782,N$119)+'СЕТ СН'!$I$9+СВЦЭМ!$D$10+'СЕТ СН'!$I$6-'СЕТ СН'!$I$19</f>
        <v>1872.6959267300001</v>
      </c>
      <c r="O130" s="36">
        <f>SUMIFS(СВЦЭМ!$C$39:$C$782,СВЦЭМ!$A$39:$A$782,$A130,СВЦЭМ!$B$39:$B$782,O$119)+'СЕТ СН'!$I$9+СВЦЭМ!$D$10+'СЕТ СН'!$I$6-'СЕТ СН'!$I$19</f>
        <v>1907.2214570200001</v>
      </c>
      <c r="P130" s="36">
        <f>SUMIFS(СВЦЭМ!$C$39:$C$782,СВЦЭМ!$A$39:$A$782,$A130,СВЦЭМ!$B$39:$B$782,P$119)+'СЕТ СН'!$I$9+СВЦЭМ!$D$10+'СЕТ СН'!$I$6-'СЕТ СН'!$I$19</f>
        <v>1911.7921016400001</v>
      </c>
      <c r="Q130" s="36">
        <f>SUMIFS(СВЦЭМ!$C$39:$C$782,СВЦЭМ!$A$39:$A$782,$A130,СВЦЭМ!$B$39:$B$782,Q$119)+'СЕТ СН'!$I$9+СВЦЭМ!$D$10+'СЕТ СН'!$I$6-'СЕТ СН'!$I$19</f>
        <v>1914.3382654700001</v>
      </c>
      <c r="R130" s="36">
        <f>SUMIFS(СВЦЭМ!$C$39:$C$782,СВЦЭМ!$A$39:$A$782,$A130,СВЦЭМ!$B$39:$B$782,R$119)+'СЕТ СН'!$I$9+СВЦЭМ!$D$10+'СЕТ СН'!$I$6-'СЕТ СН'!$I$19</f>
        <v>1872.6476949300002</v>
      </c>
      <c r="S130" s="36">
        <f>SUMIFS(СВЦЭМ!$C$39:$C$782,СВЦЭМ!$A$39:$A$782,$A130,СВЦЭМ!$B$39:$B$782,S$119)+'СЕТ СН'!$I$9+СВЦЭМ!$D$10+'СЕТ СН'!$I$6-'СЕТ СН'!$I$19</f>
        <v>1835.73388071</v>
      </c>
      <c r="T130" s="36">
        <f>SUMIFS(СВЦЭМ!$C$39:$C$782,СВЦЭМ!$A$39:$A$782,$A130,СВЦЭМ!$B$39:$B$782,T$119)+'СЕТ СН'!$I$9+СВЦЭМ!$D$10+'СЕТ СН'!$I$6-'СЕТ СН'!$I$19</f>
        <v>1831.25254986</v>
      </c>
      <c r="U130" s="36">
        <f>SUMIFS(СВЦЭМ!$C$39:$C$782,СВЦЭМ!$A$39:$A$782,$A130,СВЦЭМ!$B$39:$B$782,U$119)+'СЕТ СН'!$I$9+СВЦЭМ!$D$10+'СЕТ СН'!$I$6-'СЕТ СН'!$I$19</f>
        <v>1844.3485047500001</v>
      </c>
      <c r="V130" s="36">
        <f>SUMIFS(СВЦЭМ!$C$39:$C$782,СВЦЭМ!$A$39:$A$782,$A130,СВЦЭМ!$B$39:$B$782,V$119)+'СЕТ СН'!$I$9+СВЦЭМ!$D$10+'СЕТ СН'!$I$6-'СЕТ СН'!$I$19</f>
        <v>1867.1254969900001</v>
      </c>
      <c r="W130" s="36">
        <f>SUMIFS(СВЦЭМ!$C$39:$C$782,СВЦЭМ!$A$39:$A$782,$A130,СВЦЭМ!$B$39:$B$782,W$119)+'СЕТ СН'!$I$9+СВЦЭМ!$D$10+'СЕТ СН'!$I$6-'СЕТ СН'!$I$19</f>
        <v>1895.64762952</v>
      </c>
      <c r="X130" s="36">
        <f>SUMIFS(СВЦЭМ!$C$39:$C$782,СВЦЭМ!$A$39:$A$782,$A130,СВЦЭМ!$B$39:$B$782,X$119)+'СЕТ СН'!$I$9+СВЦЭМ!$D$10+'СЕТ СН'!$I$6-'СЕТ СН'!$I$19</f>
        <v>1915.8073417300002</v>
      </c>
      <c r="Y130" s="36">
        <f>SUMIFS(СВЦЭМ!$C$39:$C$782,СВЦЭМ!$A$39:$A$782,$A130,СВЦЭМ!$B$39:$B$782,Y$119)+'СЕТ СН'!$I$9+СВЦЭМ!$D$10+'СЕТ СН'!$I$6-'СЕТ СН'!$I$19</f>
        <v>1938.5183091900001</v>
      </c>
    </row>
    <row r="131" spans="1:25" ht="15.75" x14ac:dyDescent="0.2">
      <c r="A131" s="35">
        <f t="shared" si="3"/>
        <v>44573</v>
      </c>
      <c r="B131" s="36">
        <f>SUMIFS(СВЦЭМ!$C$39:$C$782,СВЦЭМ!$A$39:$A$782,$A131,СВЦЭМ!$B$39:$B$782,B$119)+'СЕТ СН'!$I$9+СВЦЭМ!$D$10+'СЕТ СН'!$I$6-'СЕТ СН'!$I$19</f>
        <v>1941.1377147200001</v>
      </c>
      <c r="C131" s="36">
        <f>SUMIFS(СВЦЭМ!$C$39:$C$782,СВЦЭМ!$A$39:$A$782,$A131,СВЦЭМ!$B$39:$B$782,C$119)+'СЕТ СН'!$I$9+СВЦЭМ!$D$10+'СЕТ СН'!$I$6-'СЕТ СН'!$I$19</f>
        <v>1953.9516303800001</v>
      </c>
      <c r="D131" s="36">
        <f>SUMIFS(СВЦЭМ!$C$39:$C$782,СВЦЭМ!$A$39:$A$782,$A131,СВЦЭМ!$B$39:$B$782,D$119)+'СЕТ СН'!$I$9+СВЦЭМ!$D$10+'СЕТ СН'!$I$6-'СЕТ СН'!$I$19</f>
        <v>1970.95099757</v>
      </c>
      <c r="E131" s="36">
        <f>SUMIFS(СВЦЭМ!$C$39:$C$782,СВЦЭМ!$A$39:$A$782,$A131,СВЦЭМ!$B$39:$B$782,E$119)+'СЕТ СН'!$I$9+СВЦЭМ!$D$10+'СЕТ СН'!$I$6-'СЕТ СН'!$I$19</f>
        <v>1976.68711654</v>
      </c>
      <c r="F131" s="36">
        <f>SUMIFS(СВЦЭМ!$C$39:$C$782,СВЦЭМ!$A$39:$A$782,$A131,СВЦЭМ!$B$39:$B$782,F$119)+'СЕТ СН'!$I$9+СВЦЭМ!$D$10+'СЕТ СН'!$I$6-'СЕТ СН'!$I$19</f>
        <v>1966.1805482500001</v>
      </c>
      <c r="G131" s="36">
        <f>SUMIFS(СВЦЭМ!$C$39:$C$782,СВЦЭМ!$A$39:$A$782,$A131,СВЦЭМ!$B$39:$B$782,G$119)+'СЕТ СН'!$I$9+СВЦЭМ!$D$10+'СЕТ СН'!$I$6-'СЕТ СН'!$I$19</f>
        <v>1931.0917122600001</v>
      </c>
      <c r="H131" s="36">
        <f>SUMIFS(СВЦЭМ!$C$39:$C$782,СВЦЭМ!$A$39:$A$782,$A131,СВЦЭМ!$B$39:$B$782,H$119)+'СЕТ СН'!$I$9+СВЦЭМ!$D$10+'СЕТ СН'!$I$6-'СЕТ СН'!$I$19</f>
        <v>1874.8096549300001</v>
      </c>
      <c r="I131" s="36">
        <f>SUMIFS(СВЦЭМ!$C$39:$C$782,СВЦЭМ!$A$39:$A$782,$A131,СВЦЭМ!$B$39:$B$782,I$119)+'СЕТ СН'!$I$9+СВЦЭМ!$D$10+'СЕТ СН'!$I$6-'СЕТ СН'!$I$19</f>
        <v>1886.1519211300001</v>
      </c>
      <c r="J131" s="36">
        <f>SUMIFS(СВЦЭМ!$C$39:$C$782,СВЦЭМ!$A$39:$A$782,$A131,СВЦЭМ!$B$39:$B$782,J$119)+'СЕТ СН'!$I$9+СВЦЭМ!$D$10+'СЕТ СН'!$I$6-'СЕТ СН'!$I$19</f>
        <v>1866.7843440200002</v>
      </c>
      <c r="K131" s="36">
        <f>SUMIFS(СВЦЭМ!$C$39:$C$782,СВЦЭМ!$A$39:$A$782,$A131,СВЦЭМ!$B$39:$B$782,K$119)+'СЕТ СН'!$I$9+СВЦЭМ!$D$10+'СЕТ СН'!$I$6-'СЕТ СН'!$I$19</f>
        <v>1869.6504086900002</v>
      </c>
      <c r="L131" s="36">
        <f>SUMIFS(СВЦЭМ!$C$39:$C$782,СВЦЭМ!$A$39:$A$782,$A131,СВЦЭМ!$B$39:$B$782,L$119)+'СЕТ СН'!$I$9+СВЦЭМ!$D$10+'СЕТ СН'!$I$6-'СЕТ СН'!$I$19</f>
        <v>1872.8045106300001</v>
      </c>
      <c r="M131" s="36">
        <f>SUMIFS(СВЦЭМ!$C$39:$C$782,СВЦЭМ!$A$39:$A$782,$A131,СВЦЭМ!$B$39:$B$782,M$119)+'СЕТ СН'!$I$9+СВЦЭМ!$D$10+'СЕТ СН'!$I$6-'СЕТ СН'!$I$19</f>
        <v>1870.2556153800001</v>
      </c>
      <c r="N131" s="36">
        <f>SUMIFS(СВЦЭМ!$C$39:$C$782,СВЦЭМ!$A$39:$A$782,$A131,СВЦЭМ!$B$39:$B$782,N$119)+'СЕТ СН'!$I$9+СВЦЭМ!$D$10+'СЕТ СН'!$I$6-'СЕТ СН'!$I$19</f>
        <v>1890.5732498500001</v>
      </c>
      <c r="O131" s="36">
        <f>SUMIFS(СВЦЭМ!$C$39:$C$782,СВЦЭМ!$A$39:$A$782,$A131,СВЦЭМ!$B$39:$B$782,O$119)+'СЕТ СН'!$I$9+СВЦЭМ!$D$10+'СЕТ СН'!$I$6-'СЕТ СН'!$I$19</f>
        <v>1922.2243477100001</v>
      </c>
      <c r="P131" s="36">
        <f>SUMIFS(СВЦЭМ!$C$39:$C$782,СВЦЭМ!$A$39:$A$782,$A131,СВЦЭМ!$B$39:$B$782,P$119)+'СЕТ СН'!$I$9+СВЦЭМ!$D$10+'СЕТ СН'!$I$6-'СЕТ СН'!$I$19</f>
        <v>1930.16090848</v>
      </c>
      <c r="Q131" s="36">
        <f>SUMIFS(СВЦЭМ!$C$39:$C$782,СВЦЭМ!$A$39:$A$782,$A131,СВЦЭМ!$B$39:$B$782,Q$119)+'СЕТ СН'!$I$9+СВЦЭМ!$D$10+'СЕТ СН'!$I$6-'СЕТ СН'!$I$19</f>
        <v>1929.82591252</v>
      </c>
      <c r="R131" s="36">
        <f>SUMIFS(СВЦЭМ!$C$39:$C$782,СВЦЭМ!$A$39:$A$782,$A131,СВЦЭМ!$B$39:$B$782,R$119)+'СЕТ СН'!$I$9+СВЦЭМ!$D$10+'СЕТ СН'!$I$6-'СЕТ СН'!$I$19</f>
        <v>1881.5131398600001</v>
      </c>
      <c r="S131" s="36">
        <f>SUMIFS(СВЦЭМ!$C$39:$C$782,СВЦЭМ!$A$39:$A$782,$A131,СВЦЭМ!$B$39:$B$782,S$119)+'СЕТ СН'!$I$9+СВЦЭМ!$D$10+'СЕТ СН'!$I$6-'СЕТ СН'!$I$19</f>
        <v>1840.71148537</v>
      </c>
      <c r="T131" s="36">
        <f>SUMIFS(СВЦЭМ!$C$39:$C$782,СВЦЭМ!$A$39:$A$782,$A131,СВЦЭМ!$B$39:$B$782,T$119)+'СЕТ СН'!$I$9+СВЦЭМ!$D$10+'СЕТ СН'!$I$6-'СЕТ СН'!$I$19</f>
        <v>1837.7848754400002</v>
      </c>
      <c r="U131" s="36">
        <f>SUMIFS(СВЦЭМ!$C$39:$C$782,СВЦЭМ!$A$39:$A$782,$A131,СВЦЭМ!$B$39:$B$782,U$119)+'СЕТ СН'!$I$9+СВЦЭМ!$D$10+'СЕТ СН'!$I$6-'СЕТ СН'!$I$19</f>
        <v>1856.25328863</v>
      </c>
      <c r="V131" s="36">
        <f>SUMIFS(СВЦЭМ!$C$39:$C$782,СВЦЭМ!$A$39:$A$782,$A131,СВЦЭМ!$B$39:$B$782,V$119)+'СЕТ СН'!$I$9+СВЦЭМ!$D$10+'СЕТ СН'!$I$6-'СЕТ СН'!$I$19</f>
        <v>1869.34260958</v>
      </c>
      <c r="W131" s="36">
        <f>SUMIFS(СВЦЭМ!$C$39:$C$782,СВЦЭМ!$A$39:$A$782,$A131,СВЦЭМ!$B$39:$B$782,W$119)+'СЕТ СН'!$I$9+СВЦЭМ!$D$10+'СЕТ СН'!$I$6-'СЕТ СН'!$I$19</f>
        <v>1887.2491849100002</v>
      </c>
      <c r="X131" s="36">
        <f>SUMIFS(СВЦЭМ!$C$39:$C$782,СВЦЭМ!$A$39:$A$782,$A131,СВЦЭМ!$B$39:$B$782,X$119)+'СЕТ СН'!$I$9+СВЦЭМ!$D$10+'СЕТ СН'!$I$6-'СЕТ СН'!$I$19</f>
        <v>1904.90953543</v>
      </c>
      <c r="Y131" s="36">
        <f>SUMIFS(СВЦЭМ!$C$39:$C$782,СВЦЭМ!$A$39:$A$782,$A131,СВЦЭМ!$B$39:$B$782,Y$119)+'СЕТ СН'!$I$9+СВЦЭМ!$D$10+'СЕТ СН'!$I$6-'СЕТ СН'!$I$19</f>
        <v>1916.2659386</v>
      </c>
    </row>
    <row r="132" spans="1:25" ht="15.75" x14ac:dyDescent="0.2">
      <c r="A132" s="35">
        <f t="shared" si="3"/>
        <v>44574</v>
      </c>
      <c r="B132" s="36">
        <f>SUMIFS(СВЦЭМ!$C$39:$C$782,СВЦЭМ!$A$39:$A$782,$A132,СВЦЭМ!$B$39:$B$782,B$119)+'СЕТ СН'!$I$9+СВЦЭМ!$D$10+'СЕТ СН'!$I$6-'СЕТ СН'!$I$19</f>
        <v>1954.6884210600001</v>
      </c>
      <c r="C132" s="36">
        <f>SUMIFS(СВЦЭМ!$C$39:$C$782,СВЦЭМ!$A$39:$A$782,$A132,СВЦЭМ!$B$39:$B$782,C$119)+'СЕТ СН'!$I$9+СВЦЭМ!$D$10+'СЕТ СН'!$I$6-'СЕТ СН'!$I$19</f>
        <v>1971.9662979700001</v>
      </c>
      <c r="D132" s="36">
        <f>SUMIFS(СВЦЭМ!$C$39:$C$782,СВЦЭМ!$A$39:$A$782,$A132,СВЦЭМ!$B$39:$B$782,D$119)+'СЕТ СН'!$I$9+СВЦЭМ!$D$10+'СЕТ СН'!$I$6-'СЕТ СН'!$I$19</f>
        <v>1973.28791247</v>
      </c>
      <c r="E132" s="36">
        <f>SUMIFS(СВЦЭМ!$C$39:$C$782,СВЦЭМ!$A$39:$A$782,$A132,СВЦЭМ!$B$39:$B$782,E$119)+'СЕТ СН'!$I$9+СВЦЭМ!$D$10+'СЕТ СН'!$I$6-'СЕТ СН'!$I$19</f>
        <v>1977.6958727400001</v>
      </c>
      <c r="F132" s="36">
        <f>SUMIFS(СВЦЭМ!$C$39:$C$782,СВЦЭМ!$A$39:$A$782,$A132,СВЦЭМ!$B$39:$B$782,F$119)+'СЕТ СН'!$I$9+СВЦЭМ!$D$10+'СЕТ СН'!$I$6-'СЕТ СН'!$I$19</f>
        <v>1970.86919784</v>
      </c>
      <c r="G132" s="36">
        <f>SUMIFS(СВЦЭМ!$C$39:$C$782,СВЦЭМ!$A$39:$A$782,$A132,СВЦЭМ!$B$39:$B$782,G$119)+'СЕТ СН'!$I$9+СВЦЭМ!$D$10+'СЕТ СН'!$I$6-'СЕТ СН'!$I$19</f>
        <v>1922.93277644</v>
      </c>
      <c r="H132" s="36">
        <f>SUMIFS(СВЦЭМ!$C$39:$C$782,СВЦЭМ!$A$39:$A$782,$A132,СВЦЭМ!$B$39:$B$782,H$119)+'СЕТ СН'!$I$9+СВЦЭМ!$D$10+'СЕТ СН'!$I$6-'СЕТ СН'!$I$19</f>
        <v>1882.11801709</v>
      </c>
      <c r="I132" s="36">
        <f>SUMIFS(СВЦЭМ!$C$39:$C$782,СВЦЭМ!$A$39:$A$782,$A132,СВЦЭМ!$B$39:$B$782,I$119)+'СЕТ СН'!$I$9+СВЦЭМ!$D$10+'СЕТ СН'!$I$6-'СЕТ СН'!$I$19</f>
        <v>1875.092527</v>
      </c>
      <c r="J132" s="36">
        <f>SUMIFS(СВЦЭМ!$C$39:$C$782,СВЦЭМ!$A$39:$A$782,$A132,СВЦЭМ!$B$39:$B$782,J$119)+'СЕТ СН'!$I$9+СВЦЭМ!$D$10+'СЕТ СН'!$I$6-'СЕТ СН'!$I$19</f>
        <v>1875.48971284</v>
      </c>
      <c r="K132" s="36">
        <f>SUMIFS(СВЦЭМ!$C$39:$C$782,СВЦЭМ!$A$39:$A$782,$A132,СВЦЭМ!$B$39:$B$782,K$119)+'СЕТ СН'!$I$9+СВЦЭМ!$D$10+'СЕТ СН'!$I$6-'СЕТ СН'!$I$19</f>
        <v>1865.8054616100001</v>
      </c>
      <c r="L132" s="36">
        <f>SUMIFS(СВЦЭМ!$C$39:$C$782,СВЦЭМ!$A$39:$A$782,$A132,СВЦЭМ!$B$39:$B$782,L$119)+'СЕТ СН'!$I$9+СВЦЭМ!$D$10+'СЕТ СН'!$I$6-'СЕТ СН'!$I$19</f>
        <v>1875.08923729</v>
      </c>
      <c r="M132" s="36">
        <f>SUMIFS(СВЦЭМ!$C$39:$C$782,СВЦЭМ!$A$39:$A$782,$A132,СВЦЭМ!$B$39:$B$782,M$119)+'СЕТ СН'!$I$9+СВЦЭМ!$D$10+'СЕТ СН'!$I$6-'СЕТ СН'!$I$19</f>
        <v>1893.5262064600001</v>
      </c>
      <c r="N132" s="36">
        <f>SUMIFS(СВЦЭМ!$C$39:$C$782,СВЦЭМ!$A$39:$A$782,$A132,СВЦЭМ!$B$39:$B$782,N$119)+'СЕТ СН'!$I$9+СВЦЭМ!$D$10+'СЕТ СН'!$I$6-'СЕТ СН'!$I$19</f>
        <v>1905.4352441200001</v>
      </c>
      <c r="O132" s="36">
        <f>SUMIFS(СВЦЭМ!$C$39:$C$782,СВЦЭМ!$A$39:$A$782,$A132,СВЦЭМ!$B$39:$B$782,O$119)+'СЕТ СН'!$I$9+СВЦЭМ!$D$10+'СЕТ СН'!$I$6-'СЕТ СН'!$I$19</f>
        <v>1942.1882890100001</v>
      </c>
      <c r="P132" s="36">
        <f>SUMIFS(СВЦЭМ!$C$39:$C$782,СВЦЭМ!$A$39:$A$782,$A132,СВЦЭМ!$B$39:$B$782,P$119)+'СЕТ СН'!$I$9+СВЦЭМ!$D$10+'СЕТ СН'!$I$6-'СЕТ СН'!$I$19</f>
        <v>1946.27053763</v>
      </c>
      <c r="Q132" s="36">
        <f>SUMIFS(СВЦЭМ!$C$39:$C$782,СВЦЭМ!$A$39:$A$782,$A132,СВЦЭМ!$B$39:$B$782,Q$119)+'СЕТ СН'!$I$9+СВЦЭМ!$D$10+'СЕТ СН'!$I$6-'СЕТ СН'!$I$19</f>
        <v>1947.91854332</v>
      </c>
      <c r="R132" s="36">
        <f>SUMIFS(СВЦЭМ!$C$39:$C$782,СВЦЭМ!$A$39:$A$782,$A132,СВЦЭМ!$B$39:$B$782,R$119)+'СЕТ СН'!$I$9+СВЦЭМ!$D$10+'СЕТ СН'!$I$6-'СЕТ СН'!$I$19</f>
        <v>1900.70890003</v>
      </c>
      <c r="S132" s="36">
        <f>SUMIFS(СВЦЭМ!$C$39:$C$782,СВЦЭМ!$A$39:$A$782,$A132,СВЦЭМ!$B$39:$B$782,S$119)+'СЕТ СН'!$I$9+СВЦЭМ!$D$10+'СЕТ СН'!$I$6-'СЕТ СН'!$I$19</f>
        <v>1872.6368837800001</v>
      </c>
      <c r="T132" s="36">
        <f>SUMIFS(СВЦЭМ!$C$39:$C$782,СВЦЭМ!$A$39:$A$782,$A132,СВЦЭМ!$B$39:$B$782,T$119)+'СЕТ СН'!$I$9+СВЦЭМ!$D$10+'СЕТ СН'!$I$6-'СЕТ СН'!$I$19</f>
        <v>1879.83929928</v>
      </c>
      <c r="U132" s="36">
        <f>SUMIFS(СВЦЭМ!$C$39:$C$782,СВЦЭМ!$A$39:$A$782,$A132,СВЦЭМ!$B$39:$B$782,U$119)+'СЕТ СН'!$I$9+СВЦЭМ!$D$10+'СЕТ СН'!$I$6-'СЕТ СН'!$I$19</f>
        <v>1882.5069865400001</v>
      </c>
      <c r="V132" s="36">
        <f>SUMIFS(СВЦЭМ!$C$39:$C$782,СВЦЭМ!$A$39:$A$782,$A132,СВЦЭМ!$B$39:$B$782,V$119)+'СЕТ СН'!$I$9+СВЦЭМ!$D$10+'СЕТ СН'!$I$6-'СЕТ СН'!$I$19</f>
        <v>1888.1582315200001</v>
      </c>
      <c r="W132" s="36">
        <f>SUMIFS(СВЦЭМ!$C$39:$C$782,СВЦЭМ!$A$39:$A$782,$A132,СВЦЭМ!$B$39:$B$782,W$119)+'СЕТ СН'!$I$9+СВЦЭМ!$D$10+'СЕТ СН'!$I$6-'СЕТ СН'!$I$19</f>
        <v>1906.6146728200001</v>
      </c>
      <c r="X132" s="36">
        <f>SUMIFS(СВЦЭМ!$C$39:$C$782,СВЦЭМ!$A$39:$A$782,$A132,СВЦЭМ!$B$39:$B$782,X$119)+'СЕТ СН'!$I$9+СВЦЭМ!$D$10+'СЕТ СН'!$I$6-'СЕТ СН'!$I$19</f>
        <v>1925.72374588</v>
      </c>
      <c r="Y132" s="36">
        <f>SUMIFS(СВЦЭМ!$C$39:$C$782,СВЦЭМ!$A$39:$A$782,$A132,СВЦЭМ!$B$39:$B$782,Y$119)+'СЕТ СН'!$I$9+СВЦЭМ!$D$10+'СЕТ СН'!$I$6-'СЕТ СН'!$I$19</f>
        <v>1955.10136035</v>
      </c>
    </row>
    <row r="133" spans="1:25" ht="15.75" x14ac:dyDescent="0.2">
      <c r="A133" s="35">
        <f t="shared" si="3"/>
        <v>44575</v>
      </c>
      <c r="B133" s="36">
        <f>SUMIFS(СВЦЭМ!$C$39:$C$782,СВЦЭМ!$A$39:$A$782,$A133,СВЦЭМ!$B$39:$B$782,B$119)+'СЕТ СН'!$I$9+СВЦЭМ!$D$10+'СЕТ СН'!$I$6-'СЕТ СН'!$I$19</f>
        <v>1975.8245592400001</v>
      </c>
      <c r="C133" s="36">
        <f>SUMIFS(СВЦЭМ!$C$39:$C$782,СВЦЭМ!$A$39:$A$782,$A133,СВЦЭМ!$B$39:$B$782,C$119)+'СЕТ СН'!$I$9+СВЦЭМ!$D$10+'СЕТ СН'!$I$6-'СЕТ СН'!$I$19</f>
        <v>1999.7835276100002</v>
      </c>
      <c r="D133" s="36">
        <f>SUMIFS(СВЦЭМ!$C$39:$C$782,СВЦЭМ!$A$39:$A$782,$A133,СВЦЭМ!$B$39:$B$782,D$119)+'СЕТ СН'!$I$9+СВЦЭМ!$D$10+'СЕТ СН'!$I$6-'СЕТ СН'!$I$19</f>
        <v>2017.17838923</v>
      </c>
      <c r="E133" s="36">
        <f>SUMIFS(СВЦЭМ!$C$39:$C$782,СВЦЭМ!$A$39:$A$782,$A133,СВЦЭМ!$B$39:$B$782,E$119)+'СЕТ СН'!$I$9+СВЦЭМ!$D$10+'СЕТ СН'!$I$6-'СЕТ СН'!$I$19</f>
        <v>2011.8879813200001</v>
      </c>
      <c r="F133" s="36">
        <f>SUMIFS(СВЦЭМ!$C$39:$C$782,СВЦЭМ!$A$39:$A$782,$A133,СВЦЭМ!$B$39:$B$782,F$119)+'СЕТ СН'!$I$9+СВЦЭМ!$D$10+'СЕТ СН'!$I$6-'СЕТ СН'!$I$19</f>
        <v>2005.34037373</v>
      </c>
      <c r="G133" s="36">
        <f>SUMIFS(СВЦЭМ!$C$39:$C$782,СВЦЭМ!$A$39:$A$782,$A133,СВЦЭМ!$B$39:$B$782,G$119)+'СЕТ СН'!$I$9+СВЦЭМ!$D$10+'СЕТ СН'!$I$6-'СЕТ СН'!$I$19</f>
        <v>1985.01288776</v>
      </c>
      <c r="H133" s="36">
        <f>SUMIFS(СВЦЭМ!$C$39:$C$782,СВЦЭМ!$A$39:$A$782,$A133,СВЦЭМ!$B$39:$B$782,H$119)+'СЕТ СН'!$I$9+СВЦЭМ!$D$10+'СЕТ СН'!$I$6-'СЕТ СН'!$I$19</f>
        <v>1941.0148663100001</v>
      </c>
      <c r="I133" s="36">
        <f>SUMIFS(СВЦЭМ!$C$39:$C$782,СВЦЭМ!$A$39:$A$782,$A133,СВЦЭМ!$B$39:$B$782,I$119)+'СЕТ СН'!$I$9+СВЦЭМ!$D$10+'СЕТ СН'!$I$6-'СЕТ СН'!$I$19</f>
        <v>1911.1461156100002</v>
      </c>
      <c r="J133" s="36">
        <f>SUMIFS(СВЦЭМ!$C$39:$C$782,СВЦЭМ!$A$39:$A$782,$A133,СВЦЭМ!$B$39:$B$782,J$119)+'СЕТ СН'!$I$9+СВЦЭМ!$D$10+'СЕТ СН'!$I$6-'СЕТ СН'!$I$19</f>
        <v>1903.74090604</v>
      </c>
      <c r="K133" s="36">
        <f>SUMIFS(СВЦЭМ!$C$39:$C$782,СВЦЭМ!$A$39:$A$782,$A133,СВЦЭМ!$B$39:$B$782,K$119)+'СЕТ СН'!$I$9+СВЦЭМ!$D$10+'СЕТ СН'!$I$6-'СЕТ СН'!$I$19</f>
        <v>1892.91040709</v>
      </c>
      <c r="L133" s="36">
        <f>SUMIFS(СВЦЭМ!$C$39:$C$782,СВЦЭМ!$A$39:$A$782,$A133,СВЦЭМ!$B$39:$B$782,L$119)+'СЕТ СН'!$I$9+СВЦЭМ!$D$10+'СЕТ СН'!$I$6-'СЕТ СН'!$I$19</f>
        <v>1910.6923334400001</v>
      </c>
      <c r="M133" s="36">
        <f>SUMIFS(СВЦЭМ!$C$39:$C$782,СВЦЭМ!$A$39:$A$782,$A133,СВЦЭМ!$B$39:$B$782,M$119)+'СЕТ СН'!$I$9+СВЦЭМ!$D$10+'СЕТ СН'!$I$6-'СЕТ СН'!$I$19</f>
        <v>1924.0414489300001</v>
      </c>
      <c r="N133" s="36">
        <f>SUMIFS(СВЦЭМ!$C$39:$C$782,СВЦЭМ!$A$39:$A$782,$A133,СВЦЭМ!$B$39:$B$782,N$119)+'СЕТ СН'!$I$9+СВЦЭМ!$D$10+'СЕТ СН'!$I$6-'СЕТ СН'!$I$19</f>
        <v>1929.2001261500002</v>
      </c>
      <c r="O133" s="36">
        <f>SUMIFS(СВЦЭМ!$C$39:$C$782,СВЦЭМ!$A$39:$A$782,$A133,СВЦЭМ!$B$39:$B$782,O$119)+'СЕТ СН'!$I$9+СВЦЭМ!$D$10+'СЕТ СН'!$I$6-'СЕТ СН'!$I$19</f>
        <v>1955.85995282</v>
      </c>
      <c r="P133" s="36">
        <f>SUMIFS(СВЦЭМ!$C$39:$C$782,СВЦЭМ!$A$39:$A$782,$A133,СВЦЭМ!$B$39:$B$782,P$119)+'СЕТ СН'!$I$9+СВЦЭМ!$D$10+'СЕТ СН'!$I$6-'СЕТ СН'!$I$19</f>
        <v>1979.8994195800001</v>
      </c>
      <c r="Q133" s="36">
        <f>SUMIFS(СВЦЭМ!$C$39:$C$782,СВЦЭМ!$A$39:$A$782,$A133,СВЦЭМ!$B$39:$B$782,Q$119)+'СЕТ СН'!$I$9+СВЦЭМ!$D$10+'СЕТ СН'!$I$6-'СЕТ СН'!$I$19</f>
        <v>1971.10394122</v>
      </c>
      <c r="R133" s="36">
        <f>SUMIFS(СВЦЭМ!$C$39:$C$782,СВЦЭМ!$A$39:$A$782,$A133,СВЦЭМ!$B$39:$B$782,R$119)+'СЕТ СН'!$I$9+СВЦЭМ!$D$10+'СЕТ СН'!$I$6-'СЕТ СН'!$I$19</f>
        <v>1923.5329165200001</v>
      </c>
      <c r="S133" s="36">
        <f>SUMIFS(СВЦЭМ!$C$39:$C$782,СВЦЭМ!$A$39:$A$782,$A133,СВЦЭМ!$B$39:$B$782,S$119)+'СЕТ СН'!$I$9+СВЦЭМ!$D$10+'СЕТ СН'!$I$6-'СЕТ СН'!$I$19</f>
        <v>1907.5066311800001</v>
      </c>
      <c r="T133" s="36">
        <f>SUMIFS(СВЦЭМ!$C$39:$C$782,СВЦЭМ!$A$39:$A$782,$A133,СВЦЭМ!$B$39:$B$782,T$119)+'СЕТ СН'!$I$9+СВЦЭМ!$D$10+'СЕТ СН'!$I$6-'СЕТ СН'!$I$19</f>
        <v>1894.8719518</v>
      </c>
      <c r="U133" s="36">
        <f>SUMIFS(СВЦЭМ!$C$39:$C$782,СВЦЭМ!$A$39:$A$782,$A133,СВЦЭМ!$B$39:$B$782,U$119)+'СЕТ СН'!$I$9+СВЦЭМ!$D$10+'СЕТ СН'!$I$6-'СЕТ СН'!$I$19</f>
        <v>1902.7968218000001</v>
      </c>
      <c r="V133" s="36">
        <f>SUMIFS(СВЦЭМ!$C$39:$C$782,СВЦЭМ!$A$39:$A$782,$A133,СВЦЭМ!$B$39:$B$782,V$119)+'СЕТ СН'!$I$9+СВЦЭМ!$D$10+'СЕТ СН'!$I$6-'СЕТ СН'!$I$19</f>
        <v>1910.49439583</v>
      </c>
      <c r="W133" s="36">
        <f>SUMIFS(СВЦЭМ!$C$39:$C$782,СВЦЭМ!$A$39:$A$782,$A133,СВЦЭМ!$B$39:$B$782,W$119)+'СЕТ СН'!$I$9+СВЦЭМ!$D$10+'СЕТ СН'!$I$6-'СЕТ СН'!$I$19</f>
        <v>1909.8373808400002</v>
      </c>
      <c r="X133" s="36">
        <f>SUMIFS(СВЦЭМ!$C$39:$C$782,СВЦЭМ!$A$39:$A$782,$A133,СВЦЭМ!$B$39:$B$782,X$119)+'СЕТ СН'!$I$9+СВЦЭМ!$D$10+'СЕТ СН'!$I$6-'СЕТ СН'!$I$19</f>
        <v>1928.6080855100001</v>
      </c>
      <c r="Y133" s="36">
        <f>SUMIFS(СВЦЭМ!$C$39:$C$782,СВЦЭМ!$A$39:$A$782,$A133,СВЦЭМ!$B$39:$B$782,Y$119)+'СЕТ СН'!$I$9+СВЦЭМ!$D$10+'СЕТ СН'!$I$6-'СЕТ СН'!$I$19</f>
        <v>1941.9595690600001</v>
      </c>
    </row>
    <row r="134" spans="1:25" ht="15.75" x14ac:dyDescent="0.2">
      <c r="A134" s="35">
        <f t="shared" si="3"/>
        <v>44576</v>
      </c>
      <c r="B134" s="36">
        <f>SUMIFS(СВЦЭМ!$C$39:$C$782,СВЦЭМ!$A$39:$A$782,$A134,СВЦЭМ!$B$39:$B$782,B$119)+'СЕТ СН'!$I$9+СВЦЭМ!$D$10+'СЕТ СН'!$I$6-'СЕТ СН'!$I$19</f>
        <v>1919.5322153500001</v>
      </c>
      <c r="C134" s="36">
        <f>SUMIFS(СВЦЭМ!$C$39:$C$782,СВЦЭМ!$A$39:$A$782,$A134,СВЦЭМ!$B$39:$B$782,C$119)+'СЕТ СН'!$I$9+СВЦЭМ!$D$10+'СЕТ СН'!$I$6-'СЕТ СН'!$I$19</f>
        <v>1870.7175508800001</v>
      </c>
      <c r="D134" s="36">
        <f>SUMIFS(СВЦЭМ!$C$39:$C$782,СВЦЭМ!$A$39:$A$782,$A134,СВЦЭМ!$B$39:$B$782,D$119)+'СЕТ СН'!$I$9+СВЦЭМ!$D$10+'СЕТ СН'!$I$6-'СЕТ СН'!$I$19</f>
        <v>1920.1777277000001</v>
      </c>
      <c r="E134" s="36">
        <f>SUMIFS(СВЦЭМ!$C$39:$C$782,СВЦЭМ!$A$39:$A$782,$A134,СВЦЭМ!$B$39:$B$782,E$119)+'СЕТ СН'!$I$9+СВЦЭМ!$D$10+'СЕТ СН'!$I$6-'СЕТ СН'!$I$19</f>
        <v>1932.83793029</v>
      </c>
      <c r="F134" s="36">
        <f>SUMIFS(СВЦЭМ!$C$39:$C$782,СВЦЭМ!$A$39:$A$782,$A134,СВЦЭМ!$B$39:$B$782,F$119)+'СЕТ СН'!$I$9+СВЦЭМ!$D$10+'СЕТ СН'!$I$6-'СЕТ СН'!$I$19</f>
        <v>1932.9873941200001</v>
      </c>
      <c r="G134" s="36">
        <f>SUMIFS(СВЦЭМ!$C$39:$C$782,СВЦЭМ!$A$39:$A$782,$A134,СВЦЭМ!$B$39:$B$782,G$119)+'СЕТ СН'!$I$9+СВЦЭМ!$D$10+'СЕТ СН'!$I$6-'СЕТ СН'!$I$19</f>
        <v>1924.9903450200002</v>
      </c>
      <c r="H134" s="36">
        <f>SUMIFS(СВЦЭМ!$C$39:$C$782,СВЦЭМ!$A$39:$A$782,$A134,СВЦЭМ!$B$39:$B$782,H$119)+'СЕТ СН'!$I$9+СВЦЭМ!$D$10+'СЕТ СН'!$I$6-'СЕТ СН'!$I$19</f>
        <v>1888.62608858</v>
      </c>
      <c r="I134" s="36">
        <f>SUMIFS(СВЦЭМ!$C$39:$C$782,СВЦЭМ!$A$39:$A$782,$A134,СВЦЭМ!$B$39:$B$782,I$119)+'СЕТ СН'!$I$9+СВЦЭМ!$D$10+'СЕТ СН'!$I$6-'СЕТ СН'!$I$19</f>
        <v>1876.6779260000001</v>
      </c>
      <c r="J134" s="36">
        <f>SUMIFS(СВЦЭМ!$C$39:$C$782,СВЦЭМ!$A$39:$A$782,$A134,СВЦЭМ!$B$39:$B$782,J$119)+'СЕТ СН'!$I$9+СВЦЭМ!$D$10+'СЕТ СН'!$I$6-'СЕТ СН'!$I$19</f>
        <v>1855.1811755800002</v>
      </c>
      <c r="K134" s="36">
        <f>SUMIFS(СВЦЭМ!$C$39:$C$782,СВЦЭМ!$A$39:$A$782,$A134,СВЦЭМ!$B$39:$B$782,K$119)+'СЕТ СН'!$I$9+СВЦЭМ!$D$10+'СЕТ СН'!$I$6-'СЕТ СН'!$I$19</f>
        <v>1835.8647838500001</v>
      </c>
      <c r="L134" s="36">
        <f>SUMIFS(СВЦЭМ!$C$39:$C$782,СВЦЭМ!$A$39:$A$782,$A134,СВЦЭМ!$B$39:$B$782,L$119)+'СЕТ СН'!$I$9+СВЦЭМ!$D$10+'СЕТ СН'!$I$6-'СЕТ СН'!$I$19</f>
        <v>1826.76104018</v>
      </c>
      <c r="M134" s="36">
        <f>SUMIFS(СВЦЭМ!$C$39:$C$782,СВЦЭМ!$A$39:$A$782,$A134,СВЦЭМ!$B$39:$B$782,M$119)+'СЕТ СН'!$I$9+СВЦЭМ!$D$10+'СЕТ СН'!$I$6-'СЕТ СН'!$I$19</f>
        <v>1839.2670395</v>
      </c>
      <c r="N134" s="36">
        <f>SUMIFS(СВЦЭМ!$C$39:$C$782,СВЦЭМ!$A$39:$A$782,$A134,СВЦЭМ!$B$39:$B$782,N$119)+'СЕТ СН'!$I$9+СВЦЭМ!$D$10+'СЕТ СН'!$I$6-'СЕТ СН'!$I$19</f>
        <v>1873.0183953100002</v>
      </c>
      <c r="O134" s="36">
        <f>SUMIFS(СВЦЭМ!$C$39:$C$782,СВЦЭМ!$A$39:$A$782,$A134,СВЦЭМ!$B$39:$B$782,O$119)+'СЕТ СН'!$I$9+СВЦЭМ!$D$10+'СЕТ СН'!$I$6-'СЕТ СН'!$I$19</f>
        <v>1903.2404003700001</v>
      </c>
      <c r="P134" s="36">
        <f>SUMIFS(СВЦЭМ!$C$39:$C$782,СВЦЭМ!$A$39:$A$782,$A134,СВЦЭМ!$B$39:$B$782,P$119)+'СЕТ СН'!$I$9+СВЦЭМ!$D$10+'СЕТ СН'!$I$6-'СЕТ СН'!$I$19</f>
        <v>1904.0200882900001</v>
      </c>
      <c r="Q134" s="36">
        <f>SUMIFS(СВЦЭМ!$C$39:$C$782,СВЦЭМ!$A$39:$A$782,$A134,СВЦЭМ!$B$39:$B$782,Q$119)+'СЕТ СН'!$I$9+СВЦЭМ!$D$10+'СЕТ СН'!$I$6-'СЕТ СН'!$I$19</f>
        <v>1904.3945878300001</v>
      </c>
      <c r="R134" s="36">
        <f>SUMIFS(СВЦЭМ!$C$39:$C$782,СВЦЭМ!$A$39:$A$782,$A134,СВЦЭМ!$B$39:$B$782,R$119)+'СЕТ СН'!$I$9+СВЦЭМ!$D$10+'СЕТ СН'!$I$6-'СЕТ СН'!$I$19</f>
        <v>1858.6974554800001</v>
      </c>
      <c r="S134" s="36">
        <f>SUMIFS(СВЦЭМ!$C$39:$C$782,СВЦЭМ!$A$39:$A$782,$A134,СВЦЭМ!$B$39:$B$782,S$119)+'СЕТ СН'!$I$9+СВЦЭМ!$D$10+'СЕТ СН'!$I$6-'СЕТ СН'!$I$19</f>
        <v>1839.6401822100001</v>
      </c>
      <c r="T134" s="36">
        <f>SUMIFS(СВЦЭМ!$C$39:$C$782,СВЦЭМ!$A$39:$A$782,$A134,СВЦЭМ!$B$39:$B$782,T$119)+'СЕТ СН'!$I$9+СВЦЭМ!$D$10+'СЕТ СН'!$I$6-'СЕТ СН'!$I$19</f>
        <v>1839.9131809800001</v>
      </c>
      <c r="U134" s="36">
        <f>SUMIFS(СВЦЭМ!$C$39:$C$782,СВЦЭМ!$A$39:$A$782,$A134,СВЦЭМ!$B$39:$B$782,U$119)+'СЕТ СН'!$I$9+СВЦЭМ!$D$10+'СЕТ СН'!$I$6-'СЕТ СН'!$I$19</f>
        <v>1851.0307275700002</v>
      </c>
      <c r="V134" s="36">
        <f>SUMIFS(СВЦЭМ!$C$39:$C$782,СВЦЭМ!$A$39:$A$782,$A134,СВЦЭМ!$B$39:$B$782,V$119)+'СЕТ СН'!$I$9+СВЦЭМ!$D$10+'СЕТ СН'!$I$6-'СЕТ СН'!$I$19</f>
        <v>1860.7655271400001</v>
      </c>
      <c r="W134" s="36">
        <f>SUMIFS(СВЦЭМ!$C$39:$C$782,СВЦЭМ!$A$39:$A$782,$A134,СВЦЭМ!$B$39:$B$782,W$119)+'СЕТ СН'!$I$9+СВЦЭМ!$D$10+'СЕТ СН'!$I$6-'СЕТ СН'!$I$19</f>
        <v>1871.8883457500001</v>
      </c>
      <c r="X134" s="36">
        <f>SUMIFS(СВЦЭМ!$C$39:$C$782,СВЦЭМ!$A$39:$A$782,$A134,СВЦЭМ!$B$39:$B$782,X$119)+'СЕТ СН'!$I$9+СВЦЭМ!$D$10+'СЕТ СН'!$I$6-'СЕТ СН'!$I$19</f>
        <v>1880.25082109</v>
      </c>
      <c r="Y134" s="36">
        <f>SUMIFS(СВЦЭМ!$C$39:$C$782,СВЦЭМ!$A$39:$A$782,$A134,СВЦЭМ!$B$39:$B$782,Y$119)+'СЕТ СН'!$I$9+СВЦЭМ!$D$10+'СЕТ СН'!$I$6-'СЕТ СН'!$I$19</f>
        <v>1897.85547208</v>
      </c>
    </row>
    <row r="135" spans="1:25" ht="15.75" x14ac:dyDescent="0.2">
      <c r="A135" s="35">
        <f t="shared" si="3"/>
        <v>44577</v>
      </c>
      <c r="B135" s="36">
        <f>SUMIFS(СВЦЭМ!$C$39:$C$782,СВЦЭМ!$A$39:$A$782,$A135,СВЦЭМ!$B$39:$B$782,B$119)+'СЕТ СН'!$I$9+СВЦЭМ!$D$10+'СЕТ СН'!$I$6-'СЕТ СН'!$I$19</f>
        <v>1889.0844962900001</v>
      </c>
      <c r="C135" s="36">
        <f>SUMIFS(СВЦЭМ!$C$39:$C$782,СВЦЭМ!$A$39:$A$782,$A135,СВЦЭМ!$B$39:$B$782,C$119)+'СЕТ СН'!$I$9+СВЦЭМ!$D$10+'СЕТ СН'!$I$6-'СЕТ СН'!$I$19</f>
        <v>1908.47773379</v>
      </c>
      <c r="D135" s="36">
        <f>SUMIFS(СВЦЭМ!$C$39:$C$782,СВЦЭМ!$A$39:$A$782,$A135,СВЦЭМ!$B$39:$B$782,D$119)+'СЕТ СН'!$I$9+СВЦЭМ!$D$10+'СЕТ СН'!$I$6-'СЕТ СН'!$I$19</f>
        <v>1927.56928696</v>
      </c>
      <c r="E135" s="36">
        <f>SUMIFS(СВЦЭМ!$C$39:$C$782,СВЦЭМ!$A$39:$A$782,$A135,СВЦЭМ!$B$39:$B$782,E$119)+'СЕТ СН'!$I$9+СВЦЭМ!$D$10+'СЕТ СН'!$I$6-'СЕТ СН'!$I$19</f>
        <v>1921.55301265</v>
      </c>
      <c r="F135" s="36">
        <f>SUMIFS(СВЦЭМ!$C$39:$C$782,СВЦЭМ!$A$39:$A$782,$A135,СВЦЭМ!$B$39:$B$782,F$119)+'СЕТ СН'!$I$9+СВЦЭМ!$D$10+'СЕТ СН'!$I$6-'СЕТ СН'!$I$19</f>
        <v>1917.6292129400001</v>
      </c>
      <c r="G135" s="36">
        <f>SUMIFS(СВЦЭМ!$C$39:$C$782,СВЦЭМ!$A$39:$A$782,$A135,СВЦЭМ!$B$39:$B$782,G$119)+'СЕТ СН'!$I$9+СВЦЭМ!$D$10+'СЕТ СН'!$I$6-'СЕТ СН'!$I$19</f>
        <v>1913.69516707</v>
      </c>
      <c r="H135" s="36">
        <f>SUMIFS(СВЦЭМ!$C$39:$C$782,СВЦЭМ!$A$39:$A$782,$A135,СВЦЭМ!$B$39:$B$782,H$119)+'СЕТ СН'!$I$9+СВЦЭМ!$D$10+'СЕТ СН'!$I$6-'СЕТ СН'!$I$19</f>
        <v>1871.20503426</v>
      </c>
      <c r="I135" s="36">
        <f>SUMIFS(СВЦЭМ!$C$39:$C$782,СВЦЭМ!$A$39:$A$782,$A135,СВЦЭМ!$B$39:$B$782,I$119)+'СЕТ СН'!$I$9+СВЦЭМ!$D$10+'СЕТ СН'!$I$6-'СЕТ СН'!$I$19</f>
        <v>1853.6475791100002</v>
      </c>
      <c r="J135" s="36">
        <f>SUMIFS(СВЦЭМ!$C$39:$C$782,СВЦЭМ!$A$39:$A$782,$A135,СВЦЭМ!$B$39:$B$782,J$119)+'СЕТ СН'!$I$9+СВЦЭМ!$D$10+'СЕТ СН'!$I$6-'СЕТ СН'!$I$19</f>
        <v>1848.0199963500002</v>
      </c>
      <c r="K135" s="36">
        <f>SUMIFS(СВЦЭМ!$C$39:$C$782,СВЦЭМ!$A$39:$A$782,$A135,СВЦЭМ!$B$39:$B$782,K$119)+'СЕТ СН'!$I$9+СВЦЭМ!$D$10+'СЕТ СН'!$I$6-'СЕТ СН'!$I$19</f>
        <v>1831.52511286</v>
      </c>
      <c r="L135" s="36">
        <f>SUMIFS(СВЦЭМ!$C$39:$C$782,СВЦЭМ!$A$39:$A$782,$A135,СВЦЭМ!$B$39:$B$782,L$119)+'СЕТ СН'!$I$9+СВЦЭМ!$D$10+'СЕТ СН'!$I$6-'СЕТ СН'!$I$19</f>
        <v>1844.1701203100001</v>
      </c>
      <c r="M135" s="36">
        <f>SUMIFS(СВЦЭМ!$C$39:$C$782,СВЦЭМ!$A$39:$A$782,$A135,СВЦЭМ!$B$39:$B$782,M$119)+'СЕТ СН'!$I$9+СВЦЭМ!$D$10+'СЕТ СН'!$I$6-'СЕТ СН'!$I$19</f>
        <v>1860.6070155800001</v>
      </c>
      <c r="N135" s="36">
        <f>SUMIFS(СВЦЭМ!$C$39:$C$782,СВЦЭМ!$A$39:$A$782,$A135,СВЦЭМ!$B$39:$B$782,N$119)+'СЕТ СН'!$I$9+СВЦЭМ!$D$10+'СЕТ СН'!$I$6-'СЕТ СН'!$I$19</f>
        <v>1895.7487836400001</v>
      </c>
      <c r="O135" s="36">
        <f>SUMIFS(СВЦЭМ!$C$39:$C$782,СВЦЭМ!$A$39:$A$782,$A135,СВЦЭМ!$B$39:$B$782,O$119)+'СЕТ СН'!$I$9+СВЦЭМ!$D$10+'СЕТ СН'!$I$6-'СЕТ СН'!$I$19</f>
        <v>1927.12820399</v>
      </c>
      <c r="P135" s="36">
        <f>SUMIFS(СВЦЭМ!$C$39:$C$782,СВЦЭМ!$A$39:$A$782,$A135,СВЦЭМ!$B$39:$B$782,P$119)+'СЕТ СН'!$I$9+СВЦЭМ!$D$10+'СЕТ СН'!$I$6-'СЕТ СН'!$I$19</f>
        <v>1935.0951452300001</v>
      </c>
      <c r="Q135" s="36">
        <f>SUMIFS(СВЦЭМ!$C$39:$C$782,СВЦЭМ!$A$39:$A$782,$A135,СВЦЭМ!$B$39:$B$782,Q$119)+'СЕТ СН'!$I$9+СВЦЭМ!$D$10+'СЕТ СН'!$I$6-'СЕТ СН'!$I$19</f>
        <v>1934.2082957300001</v>
      </c>
      <c r="R135" s="36">
        <f>SUMIFS(СВЦЭМ!$C$39:$C$782,СВЦЭМ!$A$39:$A$782,$A135,СВЦЭМ!$B$39:$B$782,R$119)+'СЕТ СН'!$I$9+СВЦЭМ!$D$10+'СЕТ СН'!$I$6-'СЕТ СН'!$I$19</f>
        <v>1892.9612104100001</v>
      </c>
      <c r="S135" s="36">
        <f>SUMIFS(СВЦЭМ!$C$39:$C$782,СВЦЭМ!$A$39:$A$782,$A135,СВЦЭМ!$B$39:$B$782,S$119)+'СЕТ СН'!$I$9+СВЦЭМ!$D$10+'СЕТ СН'!$I$6-'СЕТ СН'!$I$19</f>
        <v>1847.04893616</v>
      </c>
      <c r="T135" s="36">
        <f>SUMIFS(СВЦЭМ!$C$39:$C$782,СВЦЭМ!$A$39:$A$782,$A135,СВЦЭМ!$B$39:$B$782,T$119)+'СЕТ СН'!$I$9+СВЦЭМ!$D$10+'СЕТ СН'!$I$6-'СЕТ СН'!$I$19</f>
        <v>1844.52500394</v>
      </c>
      <c r="U135" s="36">
        <f>SUMIFS(СВЦЭМ!$C$39:$C$782,СВЦЭМ!$A$39:$A$782,$A135,СВЦЭМ!$B$39:$B$782,U$119)+'СЕТ СН'!$I$9+СВЦЭМ!$D$10+'СЕТ СН'!$I$6-'СЕТ СН'!$I$19</f>
        <v>1857.4058932</v>
      </c>
      <c r="V135" s="36">
        <f>SUMIFS(СВЦЭМ!$C$39:$C$782,СВЦЭМ!$A$39:$A$782,$A135,СВЦЭМ!$B$39:$B$782,V$119)+'СЕТ СН'!$I$9+СВЦЭМ!$D$10+'СЕТ СН'!$I$6-'СЕТ СН'!$I$19</f>
        <v>1868.9576472800002</v>
      </c>
      <c r="W135" s="36">
        <f>SUMIFS(СВЦЭМ!$C$39:$C$782,СВЦЭМ!$A$39:$A$782,$A135,СВЦЭМ!$B$39:$B$782,W$119)+'СЕТ СН'!$I$9+СВЦЭМ!$D$10+'СЕТ СН'!$I$6-'СЕТ СН'!$I$19</f>
        <v>1883.3989685200002</v>
      </c>
      <c r="X135" s="36">
        <f>SUMIFS(СВЦЭМ!$C$39:$C$782,СВЦЭМ!$A$39:$A$782,$A135,СВЦЭМ!$B$39:$B$782,X$119)+'СЕТ СН'!$I$9+СВЦЭМ!$D$10+'СЕТ СН'!$I$6-'СЕТ СН'!$I$19</f>
        <v>1903.2089938600002</v>
      </c>
      <c r="Y135" s="36">
        <f>SUMIFS(СВЦЭМ!$C$39:$C$782,СВЦЭМ!$A$39:$A$782,$A135,СВЦЭМ!$B$39:$B$782,Y$119)+'СЕТ СН'!$I$9+СВЦЭМ!$D$10+'СЕТ СН'!$I$6-'СЕТ СН'!$I$19</f>
        <v>1922.17354112</v>
      </c>
    </row>
    <row r="136" spans="1:25" ht="15.75" x14ac:dyDescent="0.2">
      <c r="A136" s="35">
        <f t="shared" si="3"/>
        <v>44578</v>
      </c>
      <c r="B136" s="36">
        <f>SUMIFS(СВЦЭМ!$C$39:$C$782,СВЦЭМ!$A$39:$A$782,$A136,СВЦЭМ!$B$39:$B$782,B$119)+'СЕТ СН'!$I$9+СВЦЭМ!$D$10+'СЕТ СН'!$I$6-'СЕТ СН'!$I$19</f>
        <v>1951.13742155</v>
      </c>
      <c r="C136" s="36">
        <f>SUMIFS(СВЦЭМ!$C$39:$C$782,СВЦЭМ!$A$39:$A$782,$A136,СВЦЭМ!$B$39:$B$782,C$119)+'СЕТ СН'!$I$9+СВЦЭМ!$D$10+'СЕТ СН'!$I$6-'СЕТ СН'!$I$19</f>
        <v>2007.3900004900001</v>
      </c>
      <c r="D136" s="36">
        <f>SUMIFS(СВЦЭМ!$C$39:$C$782,СВЦЭМ!$A$39:$A$782,$A136,СВЦЭМ!$B$39:$B$782,D$119)+'СЕТ СН'!$I$9+СВЦЭМ!$D$10+'СЕТ СН'!$I$6-'СЕТ СН'!$I$19</f>
        <v>2016.1862160400001</v>
      </c>
      <c r="E136" s="36">
        <f>SUMIFS(СВЦЭМ!$C$39:$C$782,СВЦЭМ!$A$39:$A$782,$A136,СВЦЭМ!$B$39:$B$782,E$119)+'СЕТ СН'!$I$9+СВЦЭМ!$D$10+'СЕТ СН'!$I$6-'СЕТ СН'!$I$19</f>
        <v>1967.558663</v>
      </c>
      <c r="F136" s="36">
        <f>SUMIFS(СВЦЭМ!$C$39:$C$782,СВЦЭМ!$A$39:$A$782,$A136,СВЦЭМ!$B$39:$B$782,F$119)+'СЕТ СН'!$I$9+СВЦЭМ!$D$10+'СЕТ СН'!$I$6-'СЕТ СН'!$I$19</f>
        <v>1968.5648590400001</v>
      </c>
      <c r="G136" s="36">
        <f>SUMIFS(СВЦЭМ!$C$39:$C$782,СВЦЭМ!$A$39:$A$782,$A136,СВЦЭМ!$B$39:$B$782,G$119)+'СЕТ СН'!$I$9+СВЦЭМ!$D$10+'СЕТ СН'!$I$6-'СЕТ СН'!$I$19</f>
        <v>1912.1139643000001</v>
      </c>
      <c r="H136" s="36">
        <f>SUMIFS(СВЦЭМ!$C$39:$C$782,СВЦЭМ!$A$39:$A$782,$A136,СВЦЭМ!$B$39:$B$782,H$119)+'СЕТ СН'!$I$9+СВЦЭМ!$D$10+'СЕТ СН'!$I$6-'СЕТ СН'!$I$19</f>
        <v>1885.33888467</v>
      </c>
      <c r="I136" s="36">
        <f>SUMIFS(СВЦЭМ!$C$39:$C$782,СВЦЭМ!$A$39:$A$782,$A136,СВЦЭМ!$B$39:$B$782,I$119)+'СЕТ СН'!$I$9+СВЦЭМ!$D$10+'СЕТ СН'!$I$6-'СЕТ СН'!$I$19</f>
        <v>1865.8734816200001</v>
      </c>
      <c r="J136" s="36">
        <f>SUMIFS(СВЦЭМ!$C$39:$C$782,СВЦЭМ!$A$39:$A$782,$A136,СВЦЭМ!$B$39:$B$782,J$119)+'СЕТ СН'!$I$9+СВЦЭМ!$D$10+'СЕТ СН'!$I$6-'СЕТ СН'!$I$19</f>
        <v>1884.8403409900002</v>
      </c>
      <c r="K136" s="36">
        <f>SUMIFS(СВЦЭМ!$C$39:$C$782,СВЦЭМ!$A$39:$A$782,$A136,СВЦЭМ!$B$39:$B$782,K$119)+'СЕТ СН'!$I$9+СВЦЭМ!$D$10+'СЕТ СН'!$I$6-'СЕТ СН'!$I$19</f>
        <v>1899.87883345</v>
      </c>
      <c r="L136" s="36">
        <f>SUMIFS(СВЦЭМ!$C$39:$C$782,СВЦЭМ!$A$39:$A$782,$A136,СВЦЭМ!$B$39:$B$782,L$119)+'СЕТ СН'!$I$9+СВЦЭМ!$D$10+'СЕТ СН'!$I$6-'СЕТ СН'!$I$19</f>
        <v>1911.8502195900001</v>
      </c>
      <c r="M136" s="36">
        <f>SUMIFS(СВЦЭМ!$C$39:$C$782,СВЦЭМ!$A$39:$A$782,$A136,СВЦЭМ!$B$39:$B$782,M$119)+'СЕТ СН'!$I$9+СВЦЭМ!$D$10+'СЕТ СН'!$I$6-'СЕТ СН'!$I$19</f>
        <v>1898.0016775700001</v>
      </c>
      <c r="N136" s="36">
        <f>SUMIFS(СВЦЭМ!$C$39:$C$782,СВЦЭМ!$A$39:$A$782,$A136,СВЦЭМ!$B$39:$B$782,N$119)+'СЕТ СН'!$I$9+СВЦЭМ!$D$10+'СЕТ СН'!$I$6-'СЕТ СН'!$I$19</f>
        <v>1895.54611512</v>
      </c>
      <c r="O136" s="36">
        <f>SUMIFS(СВЦЭМ!$C$39:$C$782,СВЦЭМ!$A$39:$A$782,$A136,СВЦЭМ!$B$39:$B$782,O$119)+'СЕТ СН'!$I$9+СВЦЭМ!$D$10+'СЕТ СН'!$I$6-'СЕТ СН'!$I$19</f>
        <v>1905.91040357</v>
      </c>
      <c r="P136" s="36">
        <f>SUMIFS(СВЦЭМ!$C$39:$C$782,СВЦЭМ!$A$39:$A$782,$A136,СВЦЭМ!$B$39:$B$782,P$119)+'СЕТ СН'!$I$9+СВЦЭМ!$D$10+'СЕТ СН'!$I$6-'СЕТ СН'!$I$19</f>
        <v>1906.3465123800001</v>
      </c>
      <c r="Q136" s="36">
        <f>SUMIFS(СВЦЭМ!$C$39:$C$782,СВЦЭМ!$A$39:$A$782,$A136,СВЦЭМ!$B$39:$B$782,Q$119)+'СЕТ СН'!$I$9+СВЦЭМ!$D$10+'СЕТ СН'!$I$6-'СЕТ СН'!$I$19</f>
        <v>1899.4860955900001</v>
      </c>
      <c r="R136" s="36">
        <f>SUMIFS(СВЦЭМ!$C$39:$C$782,СВЦЭМ!$A$39:$A$782,$A136,СВЦЭМ!$B$39:$B$782,R$119)+'СЕТ СН'!$I$9+СВЦЭМ!$D$10+'СЕТ СН'!$I$6-'СЕТ СН'!$I$19</f>
        <v>1889.1424238000002</v>
      </c>
      <c r="S136" s="36">
        <f>SUMIFS(СВЦЭМ!$C$39:$C$782,СВЦЭМ!$A$39:$A$782,$A136,СВЦЭМ!$B$39:$B$782,S$119)+'СЕТ СН'!$I$9+СВЦЭМ!$D$10+'СЕТ СН'!$I$6-'СЕТ СН'!$I$19</f>
        <v>1858.52302035</v>
      </c>
      <c r="T136" s="36">
        <f>SUMIFS(СВЦЭМ!$C$39:$C$782,СВЦЭМ!$A$39:$A$782,$A136,СВЦЭМ!$B$39:$B$782,T$119)+'СЕТ СН'!$I$9+СВЦЭМ!$D$10+'СЕТ СН'!$I$6-'СЕТ СН'!$I$19</f>
        <v>1896.27836705</v>
      </c>
      <c r="U136" s="36">
        <f>SUMIFS(СВЦЭМ!$C$39:$C$782,СВЦЭМ!$A$39:$A$782,$A136,СВЦЭМ!$B$39:$B$782,U$119)+'СЕТ СН'!$I$9+СВЦЭМ!$D$10+'СЕТ СН'!$I$6-'СЕТ СН'!$I$19</f>
        <v>1903.1919914</v>
      </c>
      <c r="V136" s="36">
        <f>SUMIFS(СВЦЭМ!$C$39:$C$782,СВЦЭМ!$A$39:$A$782,$A136,СВЦЭМ!$B$39:$B$782,V$119)+'СЕТ СН'!$I$9+СВЦЭМ!$D$10+'СЕТ СН'!$I$6-'СЕТ СН'!$I$19</f>
        <v>1901.4766202100002</v>
      </c>
      <c r="W136" s="36">
        <f>SUMIFS(СВЦЭМ!$C$39:$C$782,СВЦЭМ!$A$39:$A$782,$A136,СВЦЭМ!$B$39:$B$782,W$119)+'СЕТ СН'!$I$9+СВЦЭМ!$D$10+'СЕТ СН'!$I$6-'СЕТ СН'!$I$19</f>
        <v>1907.8861840900001</v>
      </c>
      <c r="X136" s="36">
        <f>SUMIFS(СВЦЭМ!$C$39:$C$782,СВЦЭМ!$A$39:$A$782,$A136,СВЦЭМ!$B$39:$B$782,X$119)+'СЕТ СН'!$I$9+СВЦЭМ!$D$10+'СЕТ СН'!$I$6-'СЕТ СН'!$I$19</f>
        <v>1923.28417999</v>
      </c>
      <c r="Y136" s="36">
        <f>SUMIFS(СВЦЭМ!$C$39:$C$782,СВЦЭМ!$A$39:$A$782,$A136,СВЦЭМ!$B$39:$B$782,Y$119)+'СЕТ СН'!$I$9+СВЦЭМ!$D$10+'СЕТ СН'!$I$6-'СЕТ СН'!$I$19</f>
        <v>1971.2335383100001</v>
      </c>
    </row>
    <row r="137" spans="1:25" ht="15.75" x14ac:dyDescent="0.2">
      <c r="A137" s="35">
        <f t="shared" si="3"/>
        <v>44579</v>
      </c>
      <c r="B137" s="36">
        <f>SUMIFS(СВЦЭМ!$C$39:$C$782,СВЦЭМ!$A$39:$A$782,$A137,СВЦЭМ!$B$39:$B$782,B$119)+'СЕТ СН'!$I$9+СВЦЭМ!$D$10+'СЕТ СН'!$I$6-'СЕТ СН'!$I$19</f>
        <v>1936.08944206</v>
      </c>
      <c r="C137" s="36">
        <f>SUMIFS(СВЦЭМ!$C$39:$C$782,СВЦЭМ!$A$39:$A$782,$A137,СВЦЭМ!$B$39:$B$782,C$119)+'СЕТ СН'!$I$9+СВЦЭМ!$D$10+'СЕТ СН'!$I$6-'СЕТ СН'!$I$19</f>
        <v>1960.7843573800001</v>
      </c>
      <c r="D137" s="36">
        <f>SUMIFS(СВЦЭМ!$C$39:$C$782,СВЦЭМ!$A$39:$A$782,$A137,СВЦЭМ!$B$39:$B$782,D$119)+'СЕТ СН'!$I$9+СВЦЭМ!$D$10+'СЕТ СН'!$I$6-'СЕТ СН'!$I$19</f>
        <v>1999.1404268600002</v>
      </c>
      <c r="E137" s="36">
        <f>SUMIFS(СВЦЭМ!$C$39:$C$782,СВЦЭМ!$A$39:$A$782,$A137,СВЦЭМ!$B$39:$B$782,E$119)+'СЕТ СН'!$I$9+СВЦЭМ!$D$10+'СЕТ СН'!$I$6-'СЕТ СН'!$I$19</f>
        <v>2005.7142778500001</v>
      </c>
      <c r="F137" s="36">
        <f>SUMIFS(СВЦЭМ!$C$39:$C$782,СВЦЭМ!$A$39:$A$782,$A137,СВЦЭМ!$B$39:$B$782,F$119)+'СЕТ СН'!$I$9+СВЦЭМ!$D$10+'СЕТ СН'!$I$6-'СЕТ СН'!$I$19</f>
        <v>1993.2467264300001</v>
      </c>
      <c r="G137" s="36">
        <f>SUMIFS(СВЦЭМ!$C$39:$C$782,СВЦЭМ!$A$39:$A$782,$A137,СВЦЭМ!$B$39:$B$782,G$119)+'СЕТ СН'!$I$9+СВЦЭМ!$D$10+'СЕТ СН'!$I$6-'СЕТ СН'!$I$19</f>
        <v>1958.27251299</v>
      </c>
      <c r="H137" s="36">
        <f>SUMIFS(СВЦЭМ!$C$39:$C$782,СВЦЭМ!$A$39:$A$782,$A137,СВЦЭМ!$B$39:$B$782,H$119)+'СЕТ СН'!$I$9+СВЦЭМ!$D$10+'СЕТ СН'!$I$6-'СЕТ СН'!$I$19</f>
        <v>1918.5038703</v>
      </c>
      <c r="I137" s="36">
        <f>SUMIFS(СВЦЭМ!$C$39:$C$782,СВЦЭМ!$A$39:$A$782,$A137,СВЦЭМ!$B$39:$B$782,I$119)+'СЕТ СН'!$I$9+СВЦЭМ!$D$10+'СЕТ СН'!$I$6-'СЕТ СН'!$I$19</f>
        <v>1890.8808236500001</v>
      </c>
      <c r="J137" s="36">
        <f>SUMIFS(СВЦЭМ!$C$39:$C$782,СВЦЭМ!$A$39:$A$782,$A137,СВЦЭМ!$B$39:$B$782,J$119)+'СЕТ СН'!$I$9+СВЦЭМ!$D$10+'СЕТ СН'!$I$6-'СЕТ СН'!$I$19</f>
        <v>1860.1632557100002</v>
      </c>
      <c r="K137" s="36">
        <f>SUMIFS(СВЦЭМ!$C$39:$C$782,СВЦЭМ!$A$39:$A$782,$A137,СВЦЭМ!$B$39:$B$782,K$119)+'СЕТ СН'!$I$9+СВЦЭМ!$D$10+'СЕТ СН'!$I$6-'СЕТ СН'!$I$19</f>
        <v>1884.10911179</v>
      </c>
      <c r="L137" s="36">
        <f>SUMIFS(СВЦЭМ!$C$39:$C$782,СВЦЭМ!$A$39:$A$782,$A137,СВЦЭМ!$B$39:$B$782,L$119)+'СЕТ СН'!$I$9+СВЦЭМ!$D$10+'СЕТ СН'!$I$6-'СЕТ СН'!$I$19</f>
        <v>1893.7652254700001</v>
      </c>
      <c r="M137" s="36">
        <f>SUMIFS(СВЦЭМ!$C$39:$C$782,СВЦЭМ!$A$39:$A$782,$A137,СВЦЭМ!$B$39:$B$782,M$119)+'СЕТ СН'!$I$9+СВЦЭМ!$D$10+'СЕТ СН'!$I$6-'СЕТ СН'!$I$19</f>
        <v>1913.44376571</v>
      </c>
      <c r="N137" s="36">
        <f>SUMIFS(СВЦЭМ!$C$39:$C$782,СВЦЭМ!$A$39:$A$782,$A137,СВЦЭМ!$B$39:$B$782,N$119)+'СЕТ СН'!$I$9+СВЦЭМ!$D$10+'СЕТ СН'!$I$6-'СЕТ СН'!$I$19</f>
        <v>1901.4832746900001</v>
      </c>
      <c r="O137" s="36">
        <f>SUMIFS(СВЦЭМ!$C$39:$C$782,СВЦЭМ!$A$39:$A$782,$A137,СВЦЭМ!$B$39:$B$782,O$119)+'СЕТ СН'!$I$9+СВЦЭМ!$D$10+'СЕТ СН'!$I$6-'СЕТ СН'!$I$19</f>
        <v>1916.44714574</v>
      </c>
      <c r="P137" s="36">
        <f>SUMIFS(СВЦЭМ!$C$39:$C$782,СВЦЭМ!$A$39:$A$782,$A137,СВЦЭМ!$B$39:$B$782,P$119)+'СЕТ СН'!$I$9+СВЦЭМ!$D$10+'СЕТ СН'!$I$6-'СЕТ СН'!$I$19</f>
        <v>1929.9306462700001</v>
      </c>
      <c r="Q137" s="36">
        <f>SUMIFS(СВЦЭМ!$C$39:$C$782,СВЦЭМ!$A$39:$A$782,$A137,СВЦЭМ!$B$39:$B$782,Q$119)+'СЕТ СН'!$I$9+СВЦЭМ!$D$10+'СЕТ СН'!$I$6-'СЕТ СН'!$I$19</f>
        <v>1934.6117564200001</v>
      </c>
      <c r="R137" s="36">
        <f>SUMIFS(СВЦЭМ!$C$39:$C$782,СВЦЭМ!$A$39:$A$782,$A137,СВЦЭМ!$B$39:$B$782,R$119)+'СЕТ СН'!$I$9+СВЦЭМ!$D$10+'СЕТ СН'!$I$6-'СЕТ СН'!$I$19</f>
        <v>1899.0947314300001</v>
      </c>
      <c r="S137" s="36">
        <f>SUMIFS(СВЦЭМ!$C$39:$C$782,СВЦЭМ!$A$39:$A$782,$A137,СВЦЭМ!$B$39:$B$782,S$119)+'СЕТ СН'!$I$9+СВЦЭМ!$D$10+'СЕТ СН'!$I$6-'СЕТ СН'!$I$19</f>
        <v>1888.6438560200002</v>
      </c>
      <c r="T137" s="36">
        <f>SUMIFS(СВЦЭМ!$C$39:$C$782,СВЦЭМ!$A$39:$A$782,$A137,СВЦЭМ!$B$39:$B$782,T$119)+'СЕТ СН'!$I$9+СВЦЭМ!$D$10+'СЕТ СН'!$I$6-'СЕТ СН'!$I$19</f>
        <v>1893.7883187</v>
      </c>
      <c r="U137" s="36">
        <f>SUMIFS(СВЦЭМ!$C$39:$C$782,СВЦЭМ!$A$39:$A$782,$A137,СВЦЭМ!$B$39:$B$782,U$119)+'СЕТ СН'!$I$9+СВЦЭМ!$D$10+'СЕТ СН'!$I$6-'СЕТ СН'!$I$19</f>
        <v>1879.3050014500002</v>
      </c>
      <c r="V137" s="36">
        <f>SUMIFS(СВЦЭМ!$C$39:$C$782,СВЦЭМ!$A$39:$A$782,$A137,СВЦЭМ!$B$39:$B$782,V$119)+'СЕТ СН'!$I$9+СВЦЭМ!$D$10+'СЕТ СН'!$I$6-'СЕТ СН'!$I$19</f>
        <v>1871.4747505</v>
      </c>
      <c r="W137" s="36">
        <f>SUMIFS(СВЦЭМ!$C$39:$C$782,СВЦЭМ!$A$39:$A$782,$A137,СВЦЭМ!$B$39:$B$782,W$119)+'СЕТ СН'!$I$9+СВЦЭМ!$D$10+'СЕТ СН'!$I$6-'СЕТ СН'!$I$19</f>
        <v>1887.5614640900001</v>
      </c>
      <c r="X137" s="36">
        <f>SUMIFS(СВЦЭМ!$C$39:$C$782,СВЦЭМ!$A$39:$A$782,$A137,СВЦЭМ!$B$39:$B$782,X$119)+'СЕТ СН'!$I$9+СВЦЭМ!$D$10+'СЕТ СН'!$I$6-'СЕТ СН'!$I$19</f>
        <v>1906.8010511800001</v>
      </c>
      <c r="Y137" s="36">
        <f>SUMIFS(СВЦЭМ!$C$39:$C$782,СВЦЭМ!$A$39:$A$782,$A137,СВЦЭМ!$B$39:$B$782,Y$119)+'СЕТ СН'!$I$9+СВЦЭМ!$D$10+'СЕТ СН'!$I$6-'СЕТ СН'!$I$19</f>
        <v>1909.00420166</v>
      </c>
    </row>
    <row r="138" spans="1:25" ht="15.75" x14ac:dyDescent="0.2">
      <c r="A138" s="35">
        <f t="shared" si="3"/>
        <v>44580</v>
      </c>
      <c r="B138" s="36">
        <f>SUMIFS(СВЦЭМ!$C$39:$C$782,СВЦЭМ!$A$39:$A$782,$A138,СВЦЭМ!$B$39:$B$782,B$119)+'СЕТ СН'!$I$9+СВЦЭМ!$D$10+'СЕТ СН'!$I$6-'СЕТ СН'!$I$19</f>
        <v>1969.8103280100001</v>
      </c>
      <c r="C138" s="36">
        <f>SUMIFS(СВЦЭМ!$C$39:$C$782,СВЦЭМ!$A$39:$A$782,$A138,СВЦЭМ!$B$39:$B$782,C$119)+'СЕТ СН'!$I$9+СВЦЭМ!$D$10+'СЕТ СН'!$I$6-'СЕТ СН'!$I$19</f>
        <v>1993.2675837500001</v>
      </c>
      <c r="D138" s="36">
        <f>SUMIFS(СВЦЭМ!$C$39:$C$782,СВЦЭМ!$A$39:$A$782,$A138,СВЦЭМ!$B$39:$B$782,D$119)+'СЕТ СН'!$I$9+СВЦЭМ!$D$10+'СЕТ СН'!$I$6-'СЕТ СН'!$I$19</f>
        <v>2016.4240387500001</v>
      </c>
      <c r="E138" s="36">
        <f>SUMIFS(СВЦЭМ!$C$39:$C$782,СВЦЭМ!$A$39:$A$782,$A138,СВЦЭМ!$B$39:$B$782,E$119)+'СЕТ СН'!$I$9+СВЦЭМ!$D$10+'СЕТ СН'!$I$6-'СЕТ СН'!$I$19</f>
        <v>2019.3296456800001</v>
      </c>
      <c r="F138" s="36">
        <f>SUMIFS(СВЦЭМ!$C$39:$C$782,СВЦЭМ!$A$39:$A$782,$A138,СВЦЭМ!$B$39:$B$782,F$119)+'СЕТ СН'!$I$9+СВЦЭМ!$D$10+'СЕТ СН'!$I$6-'СЕТ СН'!$I$19</f>
        <v>2009.06668599</v>
      </c>
      <c r="G138" s="36">
        <f>SUMIFS(СВЦЭМ!$C$39:$C$782,СВЦЭМ!$A$39:$A$782,$A138,СВЦЭМ!$B$39:$B$782,G$119)+'СЕТ СН'!$I$9+СВЦЭМ!$D$10+'СЕТ СН'!$I$6-'СЕТ СН'!$I$19</f>
        <v>1966.4477691700001</v>
      </c>
      <c r="H138" s="36">
        <f>SUMIFS(СВЦЭМ!$C$39:$C$782,СВЦЭМ!$A$39:$A$782,$A138,СВЦЭМ!$B$39:$B$782,H$119)+'СЕТ СН'!$I$9+СВЦЭМ!$D$10+'СЕТ СН'!$I$6-'СЕТ СН'!$I$19</f>
        <v>1931.7261061400002</v>
      </c>
      <c r="I138" s="36">
        <f>SUMIFS(СВЦЭМ!$C$39:$C$782,СВЦЭМ!$A$39:$A$782,$A138,СВЦЭМ!$B$39:$B$782,I$119)+'СЕТ СН'!$I$9+СВЦЭМ!$D$10+'СЕТ СН'!$I$6-'СЕТ СН'!$I$19</f>
        <v>1905.6386099400002</v>
      </c>
      <c r="J138" s="36">
        <f>SUMIFS(СВЦЭМ!$C$39:$C$782,СВЦЭМ!$A$39:$A$782,$A138,СВЦЭМ!$B$39:$B$782,J$119)+'СЕТ СН'!$I$9+СВЦЭМ!$D$10+'СЕТ СН'!$I$6-'СЕТ СН'!$I$19</f>
        <v>1887.33613046</v>
      </c>
      <c r="K138" s="36">
        <f>SUMIFS(СВЦЭМ!$C$39:$C$782,СВЦЭМ!$A$39:$A$782,$A138,СВЦЭМ!$B$39:$B$782,K$119)+'СЕТ СН'!$I$9+СВЦЭМ!$D$10+'СЕТ СН'!$I$6-'СЕТ СН'!$I$19</f>
        <v>1886.5317365600001</v>
      </c>
      <c r="L138" s="36">
        <f>SUMIFS(СВЦЭМ!$C$39:$C$782,СВЦЭМ!$A$39:$A$782,$A138,СВЦЭМ!$B$39:$B$782,L$119)+'СЕТ СН'!$I$9+СВЦЭМ!$D$10+'СЕТ СН'!$I$6-'СЕТ СН'!$I$19</f>
        <v>1893.8614056600002</v>
      </c>
      <c r="M138" s="36">
        <f>SUMIFS(СВЦЭМ!$C$39:$C$782,СВЦЭМ!$A$39:$A$782,$A138,СВЦЭМ!$B$39:$B$782,M$119)+'СЕТ СН'!$I$9+СВЦЭМ!$D$10+'СЕТ СН'!$I$6-'СЕТ СН'!$I$19</f>
        <v>1900.2439897100001</v>
      </c>
      <c r="N138" s="36">
        <f>SUMIFS(СВЦЭМ!$C$39:$C$782,СВЦЭМ!$A$39:$A$782,$A138,СВЦЭМ!$B$39:$B$782,N$119)+'СЕТ СН'!$I$9+СВЦЭМ!$D$10+'СЕТ СН'!$I$6-'СЕТ СН'!$I$19</f>
        <v>1903.8418517600001</v>
      </c>
      <c r="O138" s="36">
        <f>SUMIFS(СВЦЭМ!$C$39:$C$782,СВЦЭМ!$A$39:$A$782,$A138,СВЦЭМ!$B$39:$B$782,O$119)+'СЕТ СН'!$I$9+СВЦЭМ!$D$10+'СЕТ СН'!$I$6-'СЕТ СН'!$I$19</f>
        <v>1942.0421803000002</v>
      </c>
      <c r="P138" s="36">
        <f>SUMIFS(СВЦЭМ!$C$39:$C$782,СВЦЭМ!$A$39:$A$782,$A138,СВЦЭМ!$B$39:$B$782,P$119)+'СЕТ СН'!$I$9+СВЦЭМ!$D$10+'СЕТ СН'!$I$6-'СЕТ СН'!$I$19</f>
        <v>1944.48018978</v>
      </c>
      <c r="Q138" s="36">
        <f>SUMIFS(СВЦЭМ!$C$39:$C$782,СВЦЭМ!$A$39:$A$782,$A138,СВЦЭМ!$B$39:$B$782,Q$119)+'СЕТ СН'!$I$9+СВЦЭМ!$D$10+'СЕТ СН'!$I$6-'СЕТ СН'!$I$19</f>
        <v>1937.61860811</v>
      </c>
      <c r="R138" s="36">
        <f>SUMIFS(СВЦЭМ!$C$39:$C$782,СВЦЭМ!$A$39:$A$782,$A138,СВЦЭМ!$B$39:$B$782,R$119)+'СЕТ СН'!$I$9+СВЦЭМ!$D$10+'СЕТ СН'!$I$6-'СЕТ СН'!$I$19</f>
        <v>1912.0369485200001</v>
      </c>
      <c r="S138" s="36">
        <f>SUMIFS(СВЦЭМ!$C$39:$C$782,СВЦЭМ!$A$39:$A$782,$A138,СВЦЭМ!$B$39:$B$782,S$119)+'СЕТ СН'!$I$9+СВЦЭМ!$D$10+'СЕТ СН'!$I$6-'СЕТ СН'!$I$19</f>
        <v>1887.99025203</v>
      </c>
      <c r="T138" s="36">
        <f>SUMIFS(СВЦЭМ!$C$39:$C$782,СВЦЭМ!$A$39:$A$782,$A138,СВЦЭМ!$B$39:$B$782,T$119)+'СЕТ СН'!$I$9+СВЦЭМ!$D$10+'СЕТ СН'!$I$6-'СЕТ СН'!$I$19</f>
        <v>1878.9808071500001</v>
      </c>
      <c r="U138" s="36">
        <f>SUMIFS(СВЦЭМ!$C$39:$C$782,СВЦЭМ!$A$39:$A$782,$A138,СВЦЭМ!$B$39:$B$782,U$119)+'СЕТ СН'!$I$9+СВЦЭМ!$D$10+'СЕТ СН'!$I$6-'СЕТ СН'!$I$19</f>
        <v>1884.25872409</v>
      </c>
      <c r="V138" s="36">
        <f>SUMIFS(СВЦЭМ!$C$39:$C$782,СВЦЭМ!$A$39:$A$782,$A138,СВЦЭМ!$B$39:$B$782,V$119)+'СЕТ СН'!$I$9+СВЦЭМ!$D$10+'СЕТ СН'!$I$6-'СЕТ СН'!$I$19</f>
        <v>1876.72793099</v>
      </c>
      <c r="W138" s="36">
        <f>SUMIFS(СВЦЭМ!$C$39:$C$782,СВЦЭМ!$A$39:$A$782,$A138,СВЦЭМ!$B$39:$B$782,W$119)+'СЕТ СН'!$I$9+СВЦЭМ!$D$10+'СЕТ СН'!$I$6-'СЕТ СН'!$I$19</f>
        <v>1889.0141124700001</v>
      </c>
      <c r="X138" s="36">
        <f>SUMIFS(СВЦЭМ!$C$39:$C$782,СВЦЭМ!$A$39:$A$782,$A138,СВЦЭМ!$B$39:$B$782,X$119)+'СЕТ СН'!$I$9+СВЦЭМ!$D$10+'СЕТ СН'!$I$6-'СЕТ СН'!$I$19</f>
        <v>1906.8460933800002</v>
      </c>
      <c r="Y138" s="36">
        <f>SUMIFS(СВЦЭМ!$C$39:$C$782,СВЦЭМ!$A$39:$A$782,$A138,СВЦЭМ!$B$39:$B$782,Y$119)+'СЕТ СН'!$I$9+СВЦЭМ!$D$10+'СЕТ СН'!$I$6-'СЕТ СН'!$I$19</f>
        <v>1916.36030035</v>
      </c>
    </row>
    <row r="139" spans="1:25" ht="15.75" x14ac:dyDescent="0.2">
      <c r="A139" s="35">
        <f t="shared" si="3"/>
        <v>44581</v>
      </c>
      <c r="B139" s="36">
        <f>SUMIFS(СВЦЭМ!$C$39:$C$782,СВЦЭМ!$A$39:$A$782,$A139,СВЦЭМ!$B$39:$B$782,B$119)+'СЕТ СН'!$I$9+СВЦЭМ!$D$10+'СЕТ СН'!$I$6-'СЕТ СН'!$I$19</f>
        <v>1946.6839664900001</v>
      </c>
      <c r="C139" s="36">
        <f>SUMIFS(СВЦЭМ!$C$39:$C$782,СВЦЭМ!$A$39:$A$782,$A139,СВЦЭМ!$B$39:$B$782,C$119)+'СЕТ СН'!$I$9+СВЦЭМ!$D$10+'СЕТ СН'!$I$6-'СЕТ СН'!$I$19</f>
        <v>1952.36378887</v>
      </c>
      <c r="D139" s="36">
        <f>SUMIFS(СВЦЭМ!$C$39:$C$782,СВЦЭМ!$A$39:$A$782,$A139,СВЦЭМ!$B$39:$B$782,D$119)+'СЕТ СН'!$I$9+СВЦЭМ!$D$10+'СЕТ СН'!$I$6-'СЕТ СН'!$I$19</f>
        <v>1998.20601216</v>
      </c>
      <c r="E139" s="36">
        <f>SUMIFS(СВЦЭМ!$C$39:$C$782,СВЦЭМ!$A$39:$A$782,$A139,СВЦЭМ!$B$39:$B$782,E$119)+'СЕТ СН'!$I$9+СВЦЭМ!$D$10+'СЕТ СН'!$I$6-'СЕТ СН'!$I$19</f>
        <v>2013.66731961</v>
      </c>
      <c r="F139" s="36">
        <f>SUMIFS(СВЦЭМ!$C$39:$C$782,СВЦЭМ!$A$39:$A$782,$A139,СВЦЭМ!$B$39:$B$782,F$119)+'СЕТ СН'!$I$9+СВЦЭМ!$D$10+'СЕТ СН'!$I$6-'СЕТ СН'!$I$19</f>
        <v>2005.3825284700001</v>
      </c>
      <c r="G139" s="36">
        <f>SUMIFS(СВЦЭМ!$C$39:$C$782,СВЦЭМ!$A$39:$A$782,$A139,СВЦЭМ!$B$39:$B$782,G$119)+'СЕТ СН'!$I$9+СВЦЭМ!$D$10+'СЕТ СН'!$I$6-'СЕТ СН'!$I$19</f>
        <v>1983.6884932300002</v>
      </c>
      <c r="H139" s="36">
        <f>SUMIFS(СВЦЭМ!$C$39:$C$782,СВЦЭМ!$A$39:$A$782,$A139,СВЦЭМ!$B$39:$B$782,H$119)+'СЕТ СН'!$I$9+СВЦЭМ!$D$10+'СЕТ СН'!$I$6-'СЕТ СН'!$I$19</f>
        <v>1930.2438348800001</v>
      </c>
      <c r="I139" s="36">
        <f>SUMIFS(СВЦЭМ!$C$39:$C$782,СВЦЭМ!$A$39:$A$782,$A139,СВЦЭМ!$B$39:$B$782,I$119)+'СЕТ СН'!$I$9+СВЦЭМ!$D$10+'СЕТ СН'!$I$6-'СЕТ СН'!$I$19</f>
        <v>1902.01197022</v>
      </c>
      <c r="J139" s="36">
        <f>SUMIFS(СВЦЭМ!$C$39:$C$782,СВЦЭМ!$A$39:$A$782,$A139,СВЦЭМ!$B$39:$B$782,J$119)+'СЕТ СН'!$I$9+СВЦЭМ!$D$10+'СЕТ СН'!$I$6-'СЕТ СН'!$I$19</f>
        <v>1889.02148734</v>
      </c>
      <c r="K139" s="36">
        <f>SUMIFS(СВЦЭМ!$C$39:$C$782,СВЦЭМ!$A$39:$A$782,$A139,СВЦЭМ!$B$39:$B$782,K$119)+'СЕТ СН'!$I$9+СВЦЭМ!$D$10+'СЕТ СН'!$I$6-'СЕТ СН'!$I$19</f>
        <v>1885.4652589100001</v>
      </c>
      <c r="L139" s="36">
        <f>SUMIFS(СВЦЭМ!$C$39:$C$782,СВЦЭМ!$A$39:$A$782,$A139,СВЦЭМ!$B$39:$B$782,L$119)+'СЕТ СН'!$I$9+СВЦЭМ!$D$10+'СЕТ СН'!$I$6-'СЕТ СН'!$I$19</f>
        <v>1887.05073986</v>
      </c>
      <c r="M139" s="36">
        <f>SUMIFS(СВЦЭМ!$C$39:$C$782,СВЦЭМ!$A$39:$A$782,$A139,СВЦЭМ!$B$39:$B$782,M$119)+'СЕТ СН'!$I$9+СВЦЭМ!$D$10+'СЕТ СН'!$I$6-'СЕТ СН'!$I$19</f>
        <v>1892.5958519000001</v>
      </c>
      <c r="N139" s="36">
        <f>SUMIFS(СВЦЭМ!$C$39:$C$782,СВЦЭМ!$A$39:$A$782,$A139,СВЦЭМ!$B$39:$B$782,N$119)+'СЕТ СН'!$I$9+СВЦЭМ!$D$10+'СЕТ СН'!$I$6-'СЕТ СН'!$I$19</f>
        <v>1918.9299081200002</v>
      </c>
      <c r="O139" s="36">
        <f>SUMIFS(СВЦЭМ!$C$39:$C$782,СВЦЭМ!$A$39:$A$782,$A139,СВЦЭМ!$B$39:$B$782,O$119)+'СЕТ СН'!$I$9+СВЦЭМ!$D$10+'СЕТ СН'!$I$6-'СЕТ СН'!$I$19</f>
        <v>1938.0988868200002</v>
      </c>
      <c r="P139" s="36">
        <f>SUMIFS(СВЦЭМ!$C$39:$C$782,СВЦЭМ!$A$39:$A$782,$A139,СВЦЭМ!$B$39:$B$782,P$119)+'СЕТ СН'!$I$9+СВЦЭМ!$D$10+'СЕТ СН'!$I$6-'СЕТ СН'!$I$19</f>
        <v>1935.95162712</v>
      </c>
      <c r="Q139" s="36">
        <f>SUMIFS(СВЦЭМ!$C$39:$C$782,СВЦЭМ!$A$39:$A$782,$A139,СВЦЭМ!$B$39:$B$782,Q$119)+'СЕТ СН'!$I$9+СВЦЭМ!$D$10+'СЕТ СН'!$I$6-'СЕТ СН'!$I$19</f>
        <v>1925.8825275900001</v>
      </c>
      <c r="R139" s="36">
        <f>SUMIFS(СВЦЭМ!$C$39:$C$782,СВЦЭМ!$A$39:$A$782,$A139,СВЦЭМ!$B$39:$B$782,R$119)+'СЕТ СН'!$I$9+СВЦЭМ!$D$10+'СЕТ СН'!$I$6-'СЕТ СН'!$I$19</f>
        <v>1899.6246339900001</v>
      </c>
      <c r="S139" s="36">
        <f>SUMIFS(СВЦЭМ!$C$39:$C$782,СВЦЭМ!$A$39:$A$782,$A139,СВЦЭМ!$B$39:$B$782,S$119)+'СЕТ СН'!$I$9+СВЦЭМ!$D$10+'СЕТ СН'!$I$6-'СЕТ СН'!$I$19</f>
        <v>1874.97161041</v>
      </c>
      <c r="T139" s="36">
        <f>SUMIFS(СВЦЭМ!$C$39:$C$782,СВЦЭМ!$A$39:$A$782,$A139,СВЦЭМ!$B$39:$B$782,T$119)+'СЕТ СН'!$I$9+СВЦЭМ!$D$10+'СЕТ СН'!$I$6-'СЕТ СН'!$I$19</f>
        <v>1867.5484032900001</v>
      </c>
      <c r="U139" s="36">
        <f>SUMIFS(СВЦЭМ!$C$39:$C$782,СВЦЭМ!$A$39:$A$782,$A139,СВЦЭМ!$B$39:$B$782,U$119)+'СЕТ СН'!$I$9+СВЦЭМ!$D$10+'СЕТ СН'!$I$6-'СЕТ СН'!$I$19</f>
        <v>1877.24993124</v>
      </c>
      <c r="V139" s="36">
        <f>SUMIFS(СВЦЭМ!$C$39:$C$782,СВЦЭМ!$A$39:$A$782,$A139,СВЦЭМ!$B$39:$B$782,V$119)+'СЕТ СН'!$I$9+СВЦЭМ!$D$10+'СЕТ СН'!$I$6-'СЕТ СН'!$I$19</f>
        <v>1889.4370862400001</v>
      </c>
      <c r="W139" s="36">
        <f>SUMIFS(СВЦЭМ!$C$39:$C$782,СВЦЭМ!$A$39:$A$782,$A139,СВЦЭМ!$B$39:$B$782,W$119)+'СЕТ СН'!$I$9+СВЦЭМ!$D$10+'СЕТ СН'!$I$6-'СЕТ СН'!$I$19</f>
        <v>1904.5598617800001</v>
      </c>
      <c r="X139" s="36">
        <f>SUMIFS(СВЦЭМ!$C$39:$C$782,СВЦЭМ!$A$39:$A$782,$A139,СВЦЭМ!$B$39:$B$782,X$119)+'СЕТ СН'!$I$9+СВЦЭМ!$D$10+'СЕТ СН'!$I$6-'СЕТ СН'!$I$19</f>
        <v>1930.9552462500001</v>
      </c>
      <c r="Y139" s="36">
        <f>SUMIFS(СВЦЭМ!$C$39:$C$782,СВЦЭМ!$A$39:$A$782,$A139,СВЦЭМ!$B$39:$B$782,Y$119)+'СЕТ СН'!$I$9+СВЦЭМ!$D$10+'СЕТ СН'!$I$6-'СЕТ СН'!$I$19</f>
        <v>1962.92082506</v>
      </c>
    </row>
    <row r="140" spans="1:25" ht="15.75" x14ac:dyDescent="0.2">
      <c r="A140" s="35">
        <f t="shared" si="3"/>
        <v>44582</v>
      </c>
      <c r="B140" s="36">
        <f>SUMIFS(СВЦЭМ!$C$39:$C$782,СВЦЭМ!$A$39:$A$782,$A140,СВЦЭМ!$B$39:$B$782,B$119)+'СЕТ СН'!$I$9+СВЦЭМ!$D$10+'СЕТ СН'!$I$6-'СЕТ СН'!$I$19</f>
        <v>1941.6902939700001</v>
      </c>
      <c r="C140" s="36">
        <f>SUMIFS(СВЦЭМ!$C$39:$C$782,СВЦЭМ!$A$39:$A$782,$A140,СВЦЭМ!$B$39:$B$782,C$119)+'СЕТ СН'!$I$9+СВЦЭМ!$D$10+'СЕТ СН'!$I$6-'СЕТ СН'!$I$19</f>
        <v>1939.3831712400001</v>
      </c>
      <c r="D140" s="36">
        <f>SUMIFS(СВЦЭМ!$C$39:$C$782,СВЦЭМ!$A$39:$A$782,$A140,СВЦЭМ!$B$39:$B$782,D$119)+'СЕТ СН'!$I$9+СВЦЭМ!$D$10+'СЕТ СН'!$I$6-'СЕТ СН'!$I$19</f>
        <v>1963.28293934</v>
      </c>
      <c r="E140" s="36">
        <f>SUMIFS(СВЦЭМ!$C$39:$C$782,СВЦЭМ!$A$39:$A$782,$A140,СВЦЭМ!$B$39:$B$782,E$119)+'СЕТ СН'!$I$9+СВЦЭМ!$D$10+'СЕТ СН'!$I$6-'СЕТ СН'!$I$19</f>
        <v>1956.00929432</v>
      </c>
      <c r="F140" s="36">
        <f>SUMIFS(СВЦЭМ!$C$39:$C$782,СВЦЭМ!$A$39:$A$782,$A140,СВЦЭМ!$B$39:$B$782,F$119)+'СЕТ СН'!$I$9+СВЦЭМ!$D$10+'СЕТ СН'!$I$6-'СЕТ СН'!$I$19</f>
        <v>1946.6914996100002</v>
      </c>
      <c r="G140" s="36">
        <f>SUMIFS(СВЦЭМ!$C$39:$C$782,СВЦЭМ!$A$39:$A$782,$A140,СВЦЭМ!$B$39:$B$782,G$119)+'СЕТ СН'!$I$9+СВЦЭМ!$D$10+'СЕТ СН'!$I$6-'СЕТ СН'!$I$19</f>
        <v>1941.8612467600001</v>
      </c>
      <c r="H140" s="36">
        <f>SUMIFS(СВЦЭМ!$C$39:$C$782,СВЦЭМ!$A$39:$A$782,$A140,СВЦЭМ!$B$39:$B$782,H$119)+'СЕТ СН'!$I$9+СВЦЭМ!$D$10+'СЕТ СН'!$I$6-'СЕТ СН'!$I$19</f>
        <v>1897.6420481600001</v>
      </c>
      <c r="I140" s="36">
        <f>SUMIFS(СВЦЭМ!$C$39:$C$782,СВЦЭМ!$A$39:$A$782,$A140,СВЦЭМ!$B$39:$B$782,I$119)+'СЕТ СН'!$I$9+СВЦЭМ!$D$10+'СЕТ СН'!$I$6-'СЕТ СН'!$I$19</f>
        <v>1904.2956852300001</v>
      </c>
      <c r="J140" s="36">
        <f>SUMIFS(СВЦЭМ!$C$39:$C$782,СВЦЭМ!$A$39:$A$782,$A140,СВЦЭМ!$B$39:$B$782,J$119)+'СЕТ СН'!$I$9+СВЦЭМ!$D$10+'СЕТ СН'!$I$6-'СЕТ СН'!$I$19</f>
        <v>1905.16678144</v>
      </c>
      <c r="K140" s="36">
        <f>SUMIFS(СВЦЭМ!$C$39:$C$782,СВЦЭМ!$A$39:$A$782,$A140,СВЦЭМ!$B$39:$B$782,K$119)+'СЕТ СН'!$I$9+СВЦЭМ!$D$10+'СЕТ СН'!$I$6-'СЕТ СН'!$I$19</f>
        <v>1868.82097142</v>
      </c>
      <c r="L140" s="36">
        <f>SUMIFS(СВЦЭМ!$C$39:$C$782,СВЦЭМ!$A$39:$A$782,$A140,СВЦЭМ!$B$39:$B$782,L$119)+'СЕТ СН'!$I$9+СВЦЭМ!$D$10+'СЕТ СН'!$I$6-'СЕТ СН'!$I$19</f>
        <v>1876.2918958100001</v>
      </c>
      <c r="M140" s="36">
        <f>SUMIFS(СВЦЭМ!$C$39:$C$782,СВЦЭМ!$A$39:$A$782,$A140,СВЦЭМ!$B$39:$B$782,M$119)+'СЕТ СН'!$I$9+СВЦЭМ!$D$10+'СЕТ СН'!$I$6-'СЕТ СН'!$I$19</f>
        <v>1901.18886466</v>
      </c>
      <c r="N140" s="36">
        <f>SUMIFS(СВЦЭМ!$C$39:$C$782,СВЦЭМ!$A$39:$A$782,$A140,СВЦЭМ!$B$39:$B$782,N$119)+'СЕТ СН'!$I$9+СВЦЭМ!$D$10+'СЕТ СН'!$I$6-'СЕТ СН'!$I$19</f>
        <v>1923.5385373400002</v>
      </c>
      <c r="O140" s="36">
        <f>SUMIFS(СВЦЭМ!$C$39:$C$782,СВЦЭМ!$A$39:$A$782,$A140,СВЦЭМ!$B$39:$B$782,O$119)+'СЕТ СН'!$I$9+СВЦЭМ!$D$10+'СЕТ СН'!$I$6-'СЕТ СН'!$I$19</f>
        <v>1960.8679378500001</v>
      </c>
      <c r="P140" s="36">
        <f>SUMIFS(СВЦЭМ!$C$39:$C$782,СВЦЭМ!$A$39:$A$782,$A140,СВЦЭМ!$B$39:$B$782,P$119)+'СЕТ СН'!$I$9+СВЦЭМ!$D$10+'СЕТ СН'!$I$6-'СЕТ СН'!$I$19</f>
        <v>1958.44263791</v>
      </c>
      <c r="Q140" s="36">
        <f>SUMIFS(СВЦЭМ!$C$39:$C$782,СВЦЭМ!$A$39:$A$782,$A140,СВЦЭМ!$B$39:$B$782,Q$119)+'СЕТ СН'!$I$9+СВЦЭМ!$D$10+'СЕТ СН'!$I$6-'СЕТ СН'!$I$19</f>
        <v>1952.9279700000002</v>
      </c>
      <c r="R140" s="36">
        <f>SUMIFS(СВЦЭМ!$C$39:$C$782,СВЦЭМ!$A$39:$A$782,$A140,СВЦЭМ!$B$39:$B$782,R$119)+'СЕТ СН'!$I$9+СВЦЭМ!$D$10+'СЕТ СН'!$I$6-'СЕТ СН'!$I$19</f>
        <v>1925.6302999000002</v>
      </c>
      <c r="S140" s="36">
        <f>SUMIFS(СВЦЭМ!$C$39:$C$782,СВЦЭМ!$A$39:$A$782,$A140,СВЦЭМ!$B$39:$B$782,S$119)+'СЕТ СН'!$I$9+СВЦЭМ!$D$10+'СЕТ СН'!$I$6-'СЕТ СН'!$I$19</f>
        <v>1887.3115910600002</v>
      </c>
      <c r="T140" s="36">
        <f>SUMIFS(СВЦЭМ!$C$39:$C$782,СВЦЭМ!$A$39:$A$782,$A140,СВЦЭМ!$B$39:$B$782,T$119)+'СЕТ СН'!$I$9+СВЦЭМ!$D$10+'СЕТ СН'!$I$6-'СЕТ СН'!$I$19</f>
        <v>1874.0384495000001</v>
      </c>
      <c r="U140" s="36">
        <f>SUMIFS(СВЦЭМ!$C$39:$C$782,СВЦЭМ!$A$39:$A$782,$A140,СВЦЭМ!$B$39:$B$782,U$119)+'СЕТ СН'!$I$9+СВЦЭМ!$D$10+'СЕТ СН'!$I$6-'СЕТ СН'!$I$19</f>
        <v>1884.3424147000001</v>
      </c>
      <c r="V140" s="36">
        <f>SUMIFS(СВЦЭМ!$C$39:$C$782,СВЦЭМ!$A$39:$A$782,$A140,СВЦЭМ!$B$39:$B$782,V$119)+'СЕТ СН'!$I$9+СВЦЭМ!$D$10+'СЕТ СН'!$I$6-'СЕТ СН'!$I$19</f>
        <v>1887.5535960700001</v>
      </c>
      <c r="W140" s="36">
        <f>SUMIFS(СВЦЭМ!$C$39:$C$782,СВЦЭМ!$A$39:$A$782,$A140,СВЦЭМ!$B$39:$B$782,W$119)+'СЕТ СН'!$I$9+СВЦЭМ!$D$10+'СЕТ СН'!$I$6-'СЕТ СН'!$I$19</f>
        <v>1902.6013815700001</v>
      </c>
      <c r="X140" s="36">
        <f>SUMIFS(СВЦЭМ!$C$39:$C$782,СВЦЭМ!$A$39:$A$782,$A140,СВЦЭМ!$B$39:$B$782,X$119)+'СЕТ СН'!$I$9+СВЦЭМ!$D$10+'СЕТ СН'!$I$6-'СЕТ СН'!$I$19</f>
        <v>1933.2553980800001</v>
      </c>
      <c r="Y140" s="36">
        <f>SUMIFS(СВЦЭМ!$C$39:$C$782,СВЦЭМ!$A$39:$A$782,$A140,СВЦЭМ!$B$39:$B$782,Y$119)+'СЕТ СН'!$I$9+СВЦЭМ!$D$10+'СЕТ СН'!$I$6-'СЕТ СН'!$I$19</f>
        <v>1969.52535728</v>
      </c>
    </row>
    <row r="141" spans="1:25" ht="15.75" x14ac:dyDescent="0.2">
      <c r="A141" s="35">
        <f t="shared" si="3"/>
        <v>44583</v>
      </c>
      <c r="B141" s="36">
        <f>SUMIFS(СВЦЭМ!$C$39:$C$782,СВЦЭМ!$A$39:$A$782,$A141,СВЦЭМ!$B$39:$B$782,B$119)+'СЕТ СН'!$I$9+СВЦЭМ!$D$10+'СЕТ СН'!$I$6-'СЕТ СН'!$I$19</f>
        <v>1990.7664601400002</v>
      </c>
      <c r="C141" s="36">
        <f>SUMIFS(СВЦЭМ!$C$39:$C$782,СВЦЭМ!$A$39:$A$782,$A141,СВЦЭМ!$B$39:$B$782,C$119)+'СЕТ СН'!$I$9+СВЦЭМ!$D$10+'СЕТ СН'!$I$6-'СЕТ СН'!$I$19</f>
        <v>1995.8776171900001</v>
      </c>
      <c r="D141" s="36">
        <f>SUMIFS(СВЦЭМ!$C$39:$C$782,СВЦЭМ!$A$39:$A$782,$A141,СВЦЭМ!$B$39:$B$782,D$119)+'СЕТ СН'!$I$9+СВЦЭМ!$D$10+'СЕТ СН'!$I$6-'СЕТ СН'!$I$19</f>
        <v>2022.9987415800001</v>
      </c>
      <c r="E141" s="36">
        <f>SUMIFS(СВЦЭМ!$C$39:$C$782,СВЦЭМ!$A$39:$A$782,$A141,СВЦЭМ!$B$39:$B$782,E$119)+'СЕТ СН'!$I$9+СВЦЭМ!$D$10+'СЕТ СН'!$I$6-'СЕТ СН'!$I$19</f>
        <v>2032.1506504000001</v>
      </c>
      <c r="F141" s="36">
        <f>SUMIFS(СВЦЭМ!$C$39:$C$782,СВЦЭМ!$A$39:$A$782,$A141,СВЦЭМ!$B$39:$B$782,F$119)+'СЕТ СН'!$I$9+СВЦЭМ!$D$10+'СЕТ СН'!$I$6-'СЕТ СН'!$I$19</f>
        <v>2027.0006891300002</v>
      </c>
      <c r="G141" s="36">
        <f>SUMIFS(СВЦЭМ!$C$39:$C$782,СВЦЭМ!$A$39:$A$782,$A141,СВЦЭМ!$B$39:$B$782,G$119)+'СЕТ СН'!$I$9+СВЦЭМ!$D$10+'СЕТ СН'!$I$6-'СЕТ СН'!$I$19</f>
        <v>2016.04063649</v>
      </c>
      <c r="H141" s="36">
        <f>SUMIFS(СВЦЭМ!$C$39:$C$782,СВЦЭМ!$A$39:$A$782,$A141,СВЦЭМ!$B$39:$B$782,H$119)+'СЕТ СН'!$I$9+СВЦЭМ!$D$10+'СЕТ СН'!$I$6-'СЕТ СН'!$I$19</f>
        <v>1953.20320511</v>
      </c>
      <c r="I141" s="36">
        <f>SUMIFS(СВЦЭМ!$C$39:$C$782,СВЦЭМ!$A$39:$A$782,$A141,СВЦЭМ!$B$39:$B$782,I$119)+'СЕТ СН'!$I$9+СВЦЭМ!$D$10+'СЕТ СН'!$I$6-'СЕТ СН'!$I$19</f>
        <v>1928.4359951400002</v>
      </c>
      <c r="J141" s="36">
        <f>SUMIFS(СВЦЭМ!$C$39:$C$782,СВЦЭМ!$A$39:$A$782,$A141,СВЦЭМ!$B$39:$B$782,J$119)+'СЕТ СН'!$I$9+СВЦЭМ!$D$10+'СЕТ СН'!$I$6-'СЕТ СН'!$I$19</f>
        <v>1889.0802613000001</v>
      </c>
      <c r="K141" s="36">
        <f>SUMIFS(СВЦЭМ!$C$39:$C$782,СВЦЭМ!$A$39:$A$782,$A141,СВЦЭМ!$B$39:$B$782,K$119)+'СЕТ СН'!$I$9+СВЦЭМ!$D$10+'СЕТ СН'!$I$6-'СЕТ СН'!$I$19</f>
        <v>1867.76651713</v>
      </c>
      <c r="L141" s="36">
        <f>SUMIFS(СВЦЭМ!$C$39:$C$782,СВЦЭМ!$A$39:$A$782,$A141,СВЦЭМ!$B$39:$B$782,L$119)+'СЕТ СН'!$I$9+СВЦЭМ!$D$10+'СЕТ СН'!$I$6-'СЕТ СН'!$I$19</f>
        <v>1872.60766446</v>
      </c>
      <c r="M141" s="36">
        <f>SUMIFS(СВЦЭМ!$C$39:$C$782,СВЦЭМ!$A$39:$A$782,$A141,СВЦЭМ!$B$39:$B$782,M$119)+'СЕТ СН'!$I$9+СВЦЭМ!$D$10+'СЕТ СН'!$I$6-'СЕТ СН'!$I$19</f>
        <v>1882.54744071</v>
      </c>
      <c r="N141" s="36">
        <f>SUMIFS(СВЦЭМ!$C$39:$C$782,СВЦЭМ!$A$39:$A$782,$A141,СВЦЭМ!$B$39:$B$782,N$119)+'СЕТ СН'!$I$9+СВЦЭМ!$D$10+'СЕТ СН'!$I$6-'СЕТ СН'!$I$19</f>
        <v>1902.1563886800002</v>
      </c>
      <c r="O141" s="36">
        <f>SUMIFS(СВЦЭМ!$C$39:$C$782,СВЦЭМ!$A$39:$A$782,$A141,СВЦЭМ!$B$39:$B$782,O$119)+'СЕТ СН'!$I$9+СВЦЭМ!$D$10+'СЕТ СН'!$I$6-'СЕТ СН'!$I$19</f>
        <v>1950.9950186200001</v>
      </c>
      <c r="P141" s="36">
        <f>SUMIFS(СВЦЭМ!$C$39:$C$782,СВЦЭМ!$A$39:$A$782,$A141,СВЦЭМ!$B$39:$B$782,P$119)+'СЕТ СН'!$I$9+СВЦЭМ!$D$10+'СЕТ СН'!$I$6-'СЕТ СН'!$I$19</f>
        <v>1962.4508804700001</v>
      </c>
      <c r="Q141" s="36">
        <f>SUMIFS(СВЦЭМ!$C$39:$C$782,СВЦЭМ!$A$39:$A$782,$A141,СВЦЭМ!$B$39:$B$782,Q$119)+'СЕТ СН'!$I$9+СВЦЭМ!$D$10+'СЕТ СН'!$I$6-'СЕТ СН'!$I$19</f>
        <v>1957.8456952500001</v>
      </c>
      <c r="R141" s="36">
        <f>SUMIFS(СВЦЭМ!$C$39:$C$782,СВЦЭМ!$A$39:$A$782,$A141,СВЦЭМ!$B$39:$B$782,R$119)+'СЕТ СН'!$I$9+СВЦЭМ!$D$10+'СЕТ СН'!$I$6-'СЕТ СН'!$I$19</f>
        <v>1929.59091429</v>
      </c>
      <c r="S141" s="36">
        <f>SUMIFS(СВЦЭМ!$C$39:$C$782,СВЦЭМ!$A$39:$A$782,$A141,СВЦЭМ!$B$39:$B$782,S$119)+'СЕТ СН'!$I$9+СВЦЭМ!$D$10+'СЕТ СН'!$I$6-'СЕТ СН'!$I$19</f>
        <v>1883.0714419400001</v>
      </c>
      <c r="T141" s="36">
        <f>SUMIFS(СВЦЭМ!$C$39:$C$782,СВЦЭМ!$A$39:$A$782,$A141,СВЦЭМ!$B$39:$B$782,T$119)+'СЕТ СН'!$I$9+СВЦЭМ!$D$10+'СЕТ СН'!$I$6-'СЕТ СН'!$I$19</f>
        <v>1877.9443584800001</v>
      </c>
      <c r="U141" s="36">
        <f>SUMIFS(СВЦЭМ!$C$39:$C$782,СВЦЭМ!$A$39:$A$782,$A141,СВЦЭМ!$B$39:$B$782,U$119)+'СЕТ СН'!$I$9+СВЦЭМ!$D$10+'СЕТ СН'!$I$6-'СЕТ СН'!$I$19</f>
        <v>1891.68264355</v>
      </c>
      <c r="V141" s="36">
        <f>SUMIFS(СВЦЭМ!$C$39:$C$782,СВЦЭМ!$A$39:$A$782,$A141,СВЦЭМ!$B$39:$B$782,V$119)+'СЕТ СН'!$I$9+СВЦЭМ!$D$10+'СЕТ СН'!$I$6-'СЕТ СН'!$I$19</f>
        <v>1899.3136848200002</v>
      </c>
      <c r="W141" s="36">
        <f>SUMIFS(СВЦЭМ!$C$39:$C$782,СВЦЭМ!$A$39:$A$782,$A141,СВЦЭМ!$B$39:$B$782,W$119)+'СЕТ СН'!$I$9+СВЦЭМ!$D$10+'СЕТ СН'!$I$6-'СЕТ СН'!$I$19</f>
        <v>1910.3078516300002</v>
      </c>
      <c r="X141" s="36">
        <f>SUMIFS(СВЦЭМ!$C$39:$C$782,СВЦЭМ!$A$39:$A$782,$A141,СВЦЭМ!$B$39:$B$782,X$119)+'СЕТ СН'!$I$9+СВЦЭМ!$D$10+'СЕТ СН'!$I$6-'СЕТ СН'!$I$19</f>
        <v>1943.92477917</v>
      </c>
      <c r="Y141" s="36">
        <f>SUMIFS(СВЦЭМ!$C$39:$C$782,СВЦЭМ!$A$39:$A$782,$A141,СВЦЭМ!$B$39:$B$782,Y$119)+'СЕТ СН'!$I$9+СВЦЭМ!$D$10+'СЕТ СН'!$I$6-'СЕТ СН'!$I$19</f>
        <v>1974.3776507600001</v>
      </c>
    </row>
    <row r="142" spans="1:25" ht="15.75" x14ac:dyDescent="0.2">
      <c r="A142" s="35">
        <f t="shared" si="3"/>
        <v>44584</v>
      </c>
      <c r="B142" s="36">
        <f>SUMIFS(СВЦЭМ!$C$39:$C$782,СВЦЭМ!$A$39:$A$782,$A142,СВЦЭМ!$B$39:$B$782,B$119)+'СЕТ СН'!$I$9+СВЦЭМ!$D$10+'СЕТ СН'!$I$6-'СЕТ СН'!$I$19</f>
        <v>2011.4071360100002</v>
      </c>
      <c r="C142" s="36">
        <f>SUMIFS(СВЦЭМ!$C$39:$C$782,СВЦЭМ!$A$39:$A$782,$A142,СВЦЭМ!$B$39:$B$782,C$119)+'СЕТ СН'!$I$9+СВЦЭМ!$D$10+'СЕТ СН'!$I$6-'СЕТ СН'!$I$19</f>
        <v>2028.89698176</v>
      </c>
      <c r="D142" s="36">
        <f>SUMIFS(СВЦЭМ!$C$39:$C$782,СВЦЭМ!$A$39:$A$782,$A142,СВЦЭМ!$B$39:$B$782,D$119)+'СЕТ СН'!$I$9+СВЦЭМ!$D$10+'СЕТ СН'!$I$6-'СЕТ СН'!$I$19</f>
        <v>2038.5180876000002</v>
      </c>
      <c r="E142" s="36">
        <f>SUMIFS(СВЦЭМ!$C$39:$C$782,СВЦЭМ!$A$39:$A$782,$A142,СВЦЭМ!$B$39:$B$782,E$119)+'СЕТ СН'!$I$9+СВЦЭМ!$D$10+'СЕТ СН'!$I$6-'СЕТ СН'!$I$19</f>
        <v>2028.92634606</v>
      </c>
      <c r="F142" s="36">
        <f>SUMIFS(СВЦЭМ!$C$39:$C$782,СВЦЭМ!$A$39:$A$782,$A142,СВЦЭМ!$B$39:$B$782,F$119)+'СЕТ СН'!$I$9+СВЦЭМ!$D$10+'СЕТ СН'!$I$6-'СЕТ СН'!$I$19</f>
        <v>2046.1660398400002</v>
      </c>
      <c r="G142" s="36">
        <f>SUMIFS(СВЦЭМ!$C$39:$C$782,СВЦЭМ!$A$39:$A$782,$A142,СВЦЭМ!$B$39:$B$782,G$119)+'СЕТ СН'!$I$9+СВЦЭМ!$D$10+'СЕТ СН'!$I$6-'СЕТ СН'!$I$19</f>
        <v>2027.9113551600001</v>
      </c>
      <c r="H142" s="36">
        <f>SUMIFS(СВЦЭМ!$C$39:$C$782,СВЦЭМ!$A$39:$A$782,$A142,СВЦЭМ!$B$39:$B$782,H$119)+'СЕТ СН'!$I$9+СВЦЭМ!$D$10+'СЕТ СН'!$I$6-'СЕТ СН'!$I$19</f>
        <v>1992.1942717300001</v>
      </c>
      <c r="I142" s="36">
        <f>SUMIFS(СВЦЭМ!$C$39:$C$782,СВЦЭМ!$A$39:$A$782,$A142,СВЦЭМ!$B$39:$B$782,I$119)+'СЕТ СН'!$I$9+СВЦЭМ!$D$10+'СЕТ СН'!$I$6-'СЕТ СН'!$I$19</f>
        <v>1982.3587073600002</v>
      </c>
      <c r="J142" s="36">
        <f>SUMIFS(СВЦЭМ!$C$39:$C$782,СВЦЭМ!$A$39:$A$782,$A142,СВЦЭМ!$B$39:$B$782,J$119)+'СЕТ СН'!$I$9+СВЦЭМ!$D$10+'СЕТ СН'!$I$6-'СЕТ СН'!$I$19</f>
        <v>1921.4139138400001</v>
      </c>
      <c r="K142" s="36">
        <f>SUMIFS(СВЦЭМ!$C$39:$C$782,СВЦЭМ!$A$39:$A$782,$A142,СВЦЭМ!$B$39:$B$782,K$119)+'СЕТ СН'!$I$9+СВЦЭМ!$D$10+'СЕТ СН'!$I$6-'СЕТ СН'!$I$19</f>
        <v>1901.3321229200001</v>
      </c>
      <c r="L142" s="36">
        <f>SUMIFS(СВЦЭМ!$C$39:$C$782,СВЦЭМ!$A$39:$A$782,$A142,СВЦЭМ!$B$39:$B$782,L$119)+'СЕТ СН'!$I$9+СВЦЭМ!$D$10+'СЕТ СН'!$I$6-'СЕТ СН'!$I$19</f>
        <v>1919.7333761</v>
      </c>
      <c r="M142" s="36">
        <f>SUMIFS(СВЦЭМ!$C$39:$C$782,СВЦЭМ!$A$39:$A$782,$A142,СВЦЭМ!$B$39:$B$782,M$119)+'СЕТ СН'!$I$9+СВЦЭМ!$D$10+'СЕТ СН'!$I$6-'СЕТ СН'!$I$19</f>
        <v>1914.2478225300001</v>
      </c>
      <c r="N142" s="36">
        <f>SUMIFS(СВЦЭМ!$C$39:$C$782,СВЦЭМ!$A$39:$A$782,$A142,СВЦЭМ!$B$39:$B$782,N$119)+'СЕТ СН'!$I$9+СВЦЭМ!$D$10+'СЕТ СН'!$I$6-'СЕТ СН'!$I$19</f>
        <v>1949.1579973</v>
      </c>
      <c r="O142" s="36">
        <f>SUMIFS(СВЦЭМ!$C$39:$C$782,СВЦЭМ!$A$39:$A$782,$A142,СВЦЭМ!$B$39:$B$782,O$119)+'СЕТ СН'!$I$9+СВЦЭМ!$D$10+'СЕТ СН'!$I$6-'СЕТ СН'!$I$19</f>
        <v>1991.2653852600001</v>
      </c>
      <c r="P142" s="36">
        <f>SUMIFS(СВЦЭМ!$C$39:$C$782,СВЦЭМ!$A$39:$A$782,$A142,СВЦЭМ!$B$39:$B$782,P$119)+'СЕТ СН'!$I$9+СВЦЭМ!$D$10+'СЕТ СН'!$I$6-'СЕТ СН'!$I$19</f>
        <v>1988.6773521</v>
      </c>
      <c r="Q142" s="36">
        <f>SUMIFS(СВЦЭМ!$C$39:$C$782,СВЦЭМ!$A$39:$A$782,$A142,СВЦЭМ!$B$39:$B$782,Q$119)+'СЕТ СН'!$I$9+СВЦЭМ!$D$10+'СЕТ СН'!$I$6-'СЕТ СН'!$I$19</f>
        <v>1998.7251213000002</v>
      </c>
      <c r="R142" s="36">
        <f>SUMIFS(СВЦЭМ!$C$39:$C$782,СВЦЭМ!$A$39:$A$782,$A142,СВЦЭМ!$B$39:$B$782,R$119)+'СЕТ СН'!$I$9+СВЦЭМ!$D$10+'СЕТ СН'!$I$6-'СЕТ СН'!$I$19</f>
        <v>1981.7071228300001</v>
      </c>
      <c r="S142" s="36">
        <f>SUMIFS(СВЦЭМ!$C$39:$C$782,СВЦЭМ!$A$39:$A$782,$A142,СВЦЭМ!$B$39:$B$782,S$119)+'СЕТ СН'!$I$9+СВЦЭМ!$D$10+'СЕТ СН'!$I$6-'СЕТ СН'!$I$19</f>
        <v>1919.32869766</v>
      </c>
      <c r="T142" s="36">
        <f>SUMIFS(СВЦЭМ!$C$39:$C$782,СВЦЭМ!$A$39:$A$782,$A142,СВЦЭМ!$B$39:$B$782,T$119)+'СЕТ СН'!$I$9+СВЦЭМ!$D$10+'СЕТ СН'!$I$6-'СЕТ СН'!$I$19</f>
        <v>1902.43391294</v>
      </c>
      <c r="U142" s="36">
        <f>SUMIFS(СВЦЭМ!$C$39:$C$782,СВЦЭМ!$A$39:$A$782,$A142,СВЦЭМ!$B$39:$B$782,U$119)+'СЕТ СН'!$I$9+СВЦЭМ!$D$10+'СЕТ СН'!$I$6-'СЕТ СН'!$I$19</f>
        <v>1922.3455182</v>
      </c>
      <c r="V142" s="36">
        <f>SUMIFS(СВЦЭМ!$C$39:$C$782,СВЦЭМ!$A$39:$A$782,$A142,СВЦЭМ!$B$39:$B$782,V$119)+'СЕТ СН'!$I$9+СВЦЭМ!$D$10+'СЕТ СН'!$I$6-'СЕТ СН'!$I$19</f>
        <v>1945.9896366800001</v>
      </c>
      <c r="W142" s="36">
        <f>SUMIFS(СВЦЭМ!$C$39:$C$782,СВЦЭМ!$A$39:$A$782,$A142,СВЦЭМ!$B$39:$B$782,W$119)+'СЕТ СН'!$I$9+СВЦЭМ!$D$10+'СЕТ СН'!$I$6-'СЕТ СН'!$I$19</f>
        <v>1952.42262458</v>
      </c>
      <c r="X142" s="36">
        <f>SUMIFS(СВЦЭМ!$C$39:$C$782,СВЦЭМ!$A$39:$A$782,$A142,СВЦЭМ!$B$39:$B$782,X$119)+'СЕТ СН'!$I$9+СВЦЭМ!$D$10+'СЕТ СН'!$I$6-'СЕТ СН'!$I$19</f>
        <v>1987.3248839600001</v>
      </c>
      <c r="Y142" s="36">
        <f>SUMIFS(СВЦЭМ!$C$39:$C$782,СВЦЭМ!$A$39:$A$782,$A142,СВЦЭМ!$B$39:$B$782,Y$119)+'СЕТ СН'!$I$9+СВЦЭМ!$D$10+'СЕТ СН'!$I$6-'СЕТ СН'!$I$19</f>
        <v>2006.4912470500001</v>
      </c>
    </row>
    <row r="143" spans="1:25" ht="15.75" x14ac:dyDescent="0.2">
      <c r="A143" s="35">
        <f t="shared" si="3"/>
        <v>44585</v>
      </c>
      <c r="B143" s="36">
        <f>SUMIFS(СВЦЭМ!$C$39:$C$782,СВЦЭМ!$A$39:$A$782,$A143,СВЦЭМ!$B$39:$B$782,B$119)+'СЕТ СН'!$I$9+СВЦЭМ!$D$10+'СЕТ СН'!$I$6-'СЕТ СН'!$I$19</f>
        <v>2044.7720680100001</v>
      </c>
      <c r="C143" s="36">
        <f>SUMIFS(СВЦЭМ!$C$39:$C$782,СВЦЭМ!$A$39:$A$782,$A143,СВЦЭМ!$B$39:$B$782,C$119)+'СЕТ СН'!$I$9+СВЦЭМ!$D$10+'СЕТ СН'!$I$6-'СЕТ СН'!$I$19</f>
        <v>2032.1777312500001</v>
      </c>
      <c r="D143" s="36">
        <f>SUMIFS(СВЦЭМ!$C$39:$C$782,СВЦЭМ!$A$39:$A$782,$A143,СВЦЭМ!$B$39:$B$782,D$119)+'СЕТ СН'!$I$9+СВЦЭМ!$D$10+'СЕТ СН'!$I$6-'СЕТ СН'!$I$19</f>
        <v>2029.6361381700001</v>
      </c>
      <c r="E143" s="36">
        <f>SUMIFS(СВЦЭМ!$C$39:$C$782,СВЦЭМ!$A$39:$A$782,$A143,СВЦЭМ!$B$39:$B$782,E$119)+'СЕТ СН'!$I$9+СВЦЭМ!$D$10+'СЕТ СН'!$I$6-'СЕТ СН'!$I$19</f>
        <v>2028.7903441000001</v>
      </c>
      <c r="F143" s="36">
        <f>SUMIFS(СВЦЭМ!$C$39:$C$782,СВЦЭМ!$A$39:$A$782,$A143,СВЦЭМ!$B$39:$B$782,F$119)+'СЕТ СН'!$I$9+СВЦЭМ!$D$10+'СЕТ СН'!$I$6-'СЕТ СН'!$I$19</f>
        <v>2022.5068470600002</v>
      </c>
      <c r="G143" s="36">
        <f>SUMIFS(СВЦЭМ!$C$39:$C$782,СВЦЭМ!$A$39:$A$782,$A143,СВЦЭМ!$B$39:$B$782,G$119)+'СЕТ СН'!$I$9+СВЦЭМ!$D$10+'СЕТ СН'!$I$6-'СЕТ СН'!$I$19</f>
        <v>1983.73590986</v>
      </c>
      <c r="H143" s="36">
        <f>SUMIFS(СВЦЭМ!$C$39:$C$782,СВЦЭМ!$A$39:$A$782,$A143,СВЦЭМ!$B$39:$B$782,H$119)+'СЕТ СН'!$I$9+СВЦЭМ!$D$10+'СЕТ СН'!$I$6-'СЕТ СН'!$I$19</f>
        <v>1920.2225629100001</v>
      </c>
      <c r="I143" s="36">
        <f>SUMIFS(СВЦЭМ!$C$39:$C$782,СВЦЭМ!$A$39:$A$782,$A143,СВЦЭМ!$B$39:$B$782,I$119)+'СЕТ СН'!$I$9+СВЦЭМ!$D$10+'СЕТ СН'!$I$6-'СЕТ СН'!$I$19</f>
        <v>1923.5685088</v>
      </c>
      <c r="J143" s="36">
        <f>SUMIFS(СВЦЭМ!$C$39:$C$782,СВЦЭМ!$A$39:$A$782,$A143,СВЦЭМ!$B$39:$B$782,J$119)+'СЕТ СН'!$I$9+СВЦЭМ!$D$10+'СЕТ СН'!$I$6-'СЕТ СН'!$I$19</f>
        <v>1910.1418620100001</v>
      </c>
      <c r="K143" s="36">
        <f>SUMIFS(СВЦЭМ!$C$39:$C$782,СВЦЭМ!$A$39:$A$782,$A143,СВЦЭМ!$B$39:$B$782,K$119)+'СЕТ СН'!$I$9+СВЦЭМ!$D$10+'СЕТ СН'!$I$6-'СЕТ СН'!$I$19</f>
        <v>1917.6496162000001</v>
      </c>
      <c r="L143" s="36">
        <f>SUMIFS(СВЦЭМ!$C$39:$C$782,СВЦЭМ!$A$39:$A$782,$A143,СВЦЭМ!$B$39:$B$782,L$119)+'СЕТ СН'!$I$9+СВЦЭМ!$D$10+'СЕТ СН'!$I$6-'СЕТ СН'!$I$19</f>
        <v>1934.2275163300001</v>
      </c>
      <c r="M143" s="36">
        <f>SUMIFS(СВЦЭМ!$C$39:$C$782,СВЦЭМ!$A$39:$A$782,$A143,СВЦЭМ!$B$39:$B$782,M$119)+'СЕТ СН'!$I$9+СВЦЭМ!$D$10+'СЕТ СН'!$I$6-'СЕТ СН'!$I$19</f>
        <v>1948.17558519</v>
      </c>
      <c r="N143" s="36">
        <f>SUMIFS(СВЦЭМ!$C$39:$C$782,СВЦЭМ!$A$39:$A$782,$A143,СВЦЭМ!$B$39:$B$782,N$119)+'СЕТ СН'!$I$9+СВЦЭМ!$D$10+'СЕТ СН'!$I$6-'СЕТ СН'!$I$19</f>
        <v>1964.0926230900002</v>
      </c>
      <c r="O143" s="36">
        <f>SUMIFS(СВЦЭМ!$C$39:$C$782,СВЦЭМ!$A$39:$A$782,$A143,СВЦЭМ!$B$39:$B$782,O$119)+'СЕТ СН'!$I$9+СВЦЭМ!$D$10+'СЕТ СН'!$I$6-'СЕТ СН'!$I$19</f>
        <v>2002.84563252</v>
      </c>
      <c r="P143" s="36">
        <f>SUMIFS(СВЦЭМ!$C$39:$C$782,СВЦЭМ!$A$39:$A$782,$A143,СВЦЭМ!$B$39:$B$782,P$119)+'СЕТ СН'!$I$9+СВЦЭМ!$D$10+'СЕТ СН'!$I$6-'СЕТ СН'!$I$19</f>
        <v>2006.66163465</v>
      </c>
      <c r="Q143" s="36">
        <f>SUMIFS(СВЦЭМ!$C$39:$C$782,СВЦЭМ!$A$39:$A$782,$A143,СВЦЭМ!$B$39:$B$782,Q$119)+'СЕТ СН'!$I$9+СВЦЭМ!$D$10+'СЕТ СН'!$I$6-'СЕТ СН'!$I$19</f>
        <v>2013.61577874</v>
      </c>
      <c r="R143" s="36">
        <f>SUMIFS(СВЦЭМ!$C$39:$C$782,СВЦЭМ!$A$39:$A$782,$A143,СВЦЭМ!$B$39:$B$782,R$119)+'СЕТ СН'!$I$9+СВЦЭМ!$D$10+'СЕТ СН'!$I$6-'СЕТ СН'!$I$19</f>
        <v>1975.39687931</v>
      </c>
      <c r="S143" s="36">
        <f>SUMIFS(СВЦЭМ!$C$39:$C$782,СВЦЭМ!$A$39:$A$782,$A143,СВЦЭМ!$B$39:$B$782,S$119)+'СЕТ СН'!$I$9+СВЦЭМ!$D$10+'СЕТ СН'!$I$6-'СЕТ СН'!$I$19</f>
        <v>1926.82040781</v>
      </c>
      <c r="T143" s="36">
        <f>SUMIFS(СВЦЭМ!$C$39:$C$782,СВЦЭМ!$A$39:$A$782,$A143,СВЦЭМ!$B$39:$B$782,T$119)+'СЕТ СН'!$I$9+СВЦЭМ!$D$10+'СЕТ СН'!$I$6-'СЕТ СН'!$I$19</f>
        <v>1921.72739901</v>
      </c>
      <c r="U143" s="36">
        <f>SUMIFS(СВЦЭМ!$C$39:$C$782,СВЦЭМ!$A$39:$A$782,$A143,СВЦЭМ!$B$39:$B$782,U$119)+'СЕТ СН'!$I$9+СВЦЭМ!$D$10+'СЕТ СН'!$I$6-'СЕТ СН'!$I$19</f>
        <v>1928.4622567600002</v>
      </c>
      <c r="V143" s="36">
        <f>SUMIFS(СВЦЭМ!$C$39:$C$782,СВЦЭМ!$A$39:$A$782,$A143,СВЦЭМ!$B$39:$B$782,V$119)+'СЕТ СН'!$I$9+СВЦЭМ!$D$10+'СЕТ СН'!$I$6-'СЕТ СН'!$I$19</f>
        <v>1942.6377554400001</v>
      </c>
      <c r="W143" s="36">
        <f>SUMIFS(СВЦЭМ!$C$39:$C$782,СВЦЭМ!$A$39:$A$782,$A143,СВЦЭМ!$B$39:$B$782,W$119)+'СЕТ СН'!$I$9+СВЦЭМ!$D$10+'СЕТ СН'!$I$6-'СЕТ СН'!$I$19</f>
        <v>1952.8176259700001</v>
      </c>
      <c r="X143" s="36">
        <f>SUMIFS(СВЦЭМ!$C$39:$C$782,СВЦЭМ!$A$39:$A$782,$A143,СВЦЭМ!$B$39:$B$782,X$119)+'СЕТ СН'!$I$9+СВЦЭМ!$D$10+'СЕТ СН'!$I$6-'СЕТ СН'!$I$19</f>
        <v>1977.17229787</v>
      </c>
      <c r="Y143" s="36">
        <f>SUMIFS(СВЦЭМ!$C$39:$C$782,СВЦЭМ!$A$39:$A$782,$A143,СВЦЭМ!$B$39:$B$782,Y$119)+'СЕТ СН'!$I$9+СВЦЭМ!$D$10+'СЕТ СН'!$I$6-'СЕТ СН'!$I$19</f>
        <v>1999.84778512</v>
      </c>
    </row>
    <row r="144" spans="1:25" ht="15.75" x14ac:dyDescent="0.2">
      <c r="A144" s="35">
        <f t="shared" si="3"/>
        <v>44586</v>
      </c>
      <c r="B144" s="36">
        <f>SUMIFS(СВЦЭМ!$C$39:$C$782,СВЦЭМ!$A$39:$A$782,$A144,СВЦЭМ!$B$39:$B$782,B$119)+'СЕТ СН'!$I$9+СВЦЭМ!$D$10+'СЕТ СН'!$I$6-'СЕТ СН'!$I$19</f>
        <v>1989.1344008600001</v>
      </c>
      <c r="C144" s="36">
        <f>SUMIFS(СВЦЭМ!$C$39:$C$782,СВЦЭМ!$A$39:$A$782,$A144,СВЦЭМ!$B$39:$B$782,C$119)+'СЕТ СН'!$I$9+СВЦЭМ!$D$10+'СЕТ СН'!$I$6-'СЕТ СН'!$I$19</f>
        <v>2021.1873902700002</v>
      </c>
      <c r="D144" s="36">
        <f>SUMIFS(СВЦЭМ!$C$39:$C$782,СВЦЭМ!$A$39:$A$782,$A144,СВЦЭМ!$B$39:$B$782,D$119)+'СЕТ СН'!$I$9+СВЦЭМ!$D$10+'СЕТ СН'!$I$6-'СЕТ СН'!$I$19</f>
        <v>2047.11836666</v>
      </c>
      <c r="E144" s="36">
        <f>SUMIFS(СВЦЭМ!$C$39:$C$782,СВЦЭМ!$A$39:$A$782,$A144,СВЦЭМ!$B$39:$B$782,E$119)+'СЕТ СН'!$I$9+СВЦЭМ!$D$10+'СЕТ СН'!$I$6-'СЕТ СН'!$I$19</f>
        <v>2046.0618952700002</v>
      </c>
      <c r="F144" s="36">
        <f>SUMIFS(СВЦЭМ!$C$39:$C$782,СВЦЭМ!$A$39:$A$782,$A144,СВЦЭМ!$B$39:$B$782,F$119)+'СЕТ СН'!$I$9+СВЦЭМ!$D$10+'СЕТ СН'!$I$6-'СЕТ СН'!$I$19</f>
        <v>2035.5525097500001</v>
      </c>
      <c r="G144" s="36">
        <f>SUMIFS(СВЦЭМ!$C$39:$C$782,СВЦЭМ!$A$39:$A$782,$A144,СВЦЭМ!$B$39:$B$782,G$119)+'СЕТ СН'!$I$9+СВЦЭМ!$D$10+'СЕТ СН'!$I$6-'СЕТ СН'!$I$19</f>
        <v>1994.0425191000002</v>
      </c>
      <c r="H144" s="36">
        <f>SUMIFS(СВЦЭМ!$C$39:$C$782,СВЦЭМ!$A$39:$A$782,$A144,СВЦЭМ!$B$39:$B$782,H$119)+'СЕТ СН'!$I$9+СВЦЭМ!$D$10+'СЕТ СН'!$I$6-'СЕТ СН'!$I$19</f>
        <v>1917.1442712</v>
      </c>
      <c r="I144" s="36">
        <f>SUMIFS(СВЦЭМ!$C$39:$C$782,СВЦЭМ!$A$39:$A$782,$A144,СВЦЭМ!$B$39:$B$782,I$119)+'СЕТ СН'!$I$9+СВЦЭМ!$D$10+'СЕТ СН'!$I$6-'СЕТ СН'!$I$19</f>
        <v>1898.46168614</v>
      </c>
      <c r="J144" s="36">
        <f>SUMIFS(СВЦЭМ!$C$39:$C$782,СВЦЭМ!$A$39:$A$782,$A144,СВЦЭМ!$B$39:$B$782,J$119)+'СЕТ СН'!$I$9+СВЦЭМ!$D$10+'СЕТ СН'!$I$6-'СЕТ СН'!$I$19</f>
        <v>1885.0912180500002</v>
      </c>
      <c r="K144" s="36">
        <f>SUMIFS(СВЦЭМ!$C$39:$C$782,СВЦЭМ!$A$39:$A$782,$A144,СВЦЭМ!$B$39:$B$782,K$119)+'СЕТ СН'!$I$9+СВЦЭМ!$D$10+'СЕТ СН'!$I$6-'СЕТ СН'!$I$19</f>
        <v>1886.1915612100001</v>
      </c>
      <c r="L144" s="36">
        <f>SUMIFS(СВЦЭМ!$C$39:$C$782,СВЦЭМ!$A$39:$A$782,$A144,СВЦЭМ!$B$39:$B$782,L$119)+'СЕТ СН'!$I$9+СВЦЭМ!$D$10+'СЕТ СН'!$I$6-'СЕТ СН'!$I$19</f>
        <v>1893.61738539</v>
      </c>
      <c r="M144" s="36">
        <f>SUMIFS(СВЦЭМ!$C$39:$C$782,СВЦЭМ!$A$39:$A$782,$A144,СВЦЭМ!$B$39:$B$782,M$119)+'СЕТ СН'!$I$9+СВЦЭМ!$D$10+'СЕТ СН'!$I$6-'СЕТ СН'!$I$19</f>
        <v>1910.5998301000002</v>
      </c>
      <c r="N144" s="36">
        <f>SUMIFS(СВЦЭМ!$C$39:$C$782,СВЦЭМ!$A$39:$A$782,$A144,СВЦЭМ!$B$39:$B$782,N$119)+'СЕТ СН'!$I$9+СВЦЭМ!$D$10+'СЕТ СН'!$I$6-'СЕТ СН'!$I$19</f>
        <v>1932.16313401</v>
      </c>
      <c r="O144" s="36">
        <f>SUMIFS(СВЦЭМ!$C$39:$C$782,СВЦЭМ!$A$39:$A$782,$A144,СВЦЭМ!$B$39:$B$782,O$119)+'СЕТ СН'!$I$9+СВЦЭМ!$D$10+'СЕТ СН'!$I$6-'СЕТ СН'!$I$19</f>
        <v>1972.6509573400001</v>
      </c>
      <c r="P144" s="36">
        <f>SUMIFS(СВЦЭМ!$C$39:$C$782,СВЦЭМ!$A$39:$A$782,$A144,СВЦЭМ!$B$39:$B$782,P$119)+'СЕТ СН'!$I$9+СВЦЭМ!$D$10+'СЕТ СН'!$I$6-'СЕТ СН'!$I$19</f>
        <v>1976.4684200200002</v>
      </c>
      <c r="Q144" s="36">
        <f>SUMIFS(СВЦЭМ!$C$39:$C$782,СВЦЭМ!$A$39:$A$782,$A144,СВЦЭМ!$B$39:$B$782,Q$119)+'СЕТ СН'!$I$9+СВЦЭМ!$D$10+'СЕТ СН'!$I$6-'СЕТ СН'!$I$19</f>
        <v>1972.45513998</v>
      </c>
      <c r="R144" s="36">
        <f>SUMIFS(СВЦЭМ!$C$39:$C$782,СВЦЭМ!$A$39:$A$782,$A144,СВЦЭМ!$B$39:$B$782,R$119)+'СЕТ СН'!$I$9+СВЦЭМ!$D$10+'СЕТ СН'!$I$6-'СЕТ СН'!$I$19</f>
        <v>1933.72989338</v>
      </c>
      <c r="S144" s="36">
        <f>SUMIFS(СВЦЭМ!$C$39:$C$782,СВЦЭМ!$A$39:$A$782,$A144,СВЦЭМ!$B$39:$B$782,S$119)+'СЕТ СН'!$I$9+СВЦЭМ!$D$10+'СЕТ СН'!$I$6-'СЕТ СН'!$I$19</f>
        <v>1887.6375357100001</v>
      </c>
      <c r="T144" s="36">
        <f>SUMIFS(СВЦЭМ!$C$39:$C$782,СВЦЭМ!$A$39:$A$782,$A144,СВЦЭМ!$B$39:$B$782,T$119)+'СЕТ СН'!$I$9+СВЦЭМ!$D$10+'СЕТ СН'!$I$6-'СЕТ СН'!$I$19</f>
        <v>1886.35657904</v>
      </c>
      <c r="U144" s="36">
        <f>SUMIFS(СВЦЭМ!$C$39:$C$782,СВЦЭМ!$A$39:$A$782,$A144,СВЦЭМ!$B$39:$B$782,U$119)+'СЕТ СН'!$I$9+СВЦЭМ!$D$10+'СЕТ СН'!$I$6-'СЕТ СН'!$I$19</f>
        <v>1899.77537052</v>
      </c>
      <c r="V144" s="36">
        <f>SUMIFS(СВЦЭМ!$C$39:$C$782,СВЦЭМ!$A$39:$A$782,$A144,СВЦЭМ!$B$39:$B$782,V$119)+'СЕТ СН'!$I$9+СВЦЭМ!$D$10+'СЕТ СН'!$I$6-'СЕТ СН'!$I$19</f>
        <v>1916.3616339300002</v>
      </c>
      <c r="W144" s="36">
        <f>SUMIFS(СВЦЭМ!$C$39:$C$782,СВЦЭМ!$A$39:$A$782,$A144,СВЦЭМ!$B$39:$B$782,W$119)+'СЕТ СН'!$I$9+СВЦЭМ!$D$10+'СЕТ СН'!$I$6-'СЕТ СН'!$I$19</f>
        <v>1926.9749245100002</v>
      </c>
      <c r="X144" s="36">
        <f>SUMIFS(СВЦЭМ!$C$39:$C$782,СВЦЭМ!$A$39:$A$782,$A144,СВЦЭМ!$B$39:$B$782,X$119)+'СЕТ СН'!$I$9+СВЦЭМ!$D$10+'СЕТ СН'!$I$6-'СЕТ СН'!$I$19</f>
        <v>1946.60959641</v>
      </c>
      <c r="Y144" s="36">
        <f>SUMIFS(СВЦЭМ!$C$39:$C$782,СВЦЭМ!$A$39:$A$782,$A144,СВЦЭМ!$B$39:$B$782,Y$119)+'СЕТ СН'!$I$9+СВЦЭМ!$D$10+'СЕТ СН'!$I$6-'СЕТ СН'!$I$19</f>
        <v>1985.70013896</v>
      </c>
    </row>
    <row r="145" spans="1:26" ht="15.75" x14ac:dyDescent="0.2">
      <c r="A145" s="35">
        <f t="shared" si="3"/>
        <v>44587</v>
      </c>
      <c r="B145" s="36">
        <f>SUMIFS(СВЦЭМ!$C$39:$C$782,СВЦЭМ!$A$39:$A$782,$A145,СВЦЭМ!$B$39:$B$782,B$119)+'СЕТ СН'!$I$9+СВЦЭМ!$D$10+'СЕТ СН'!$I$6-'СЕТ СН'!$I$19</f>
        <v>1941.0547657900001</v>
      </c>
      <c r="C145" s="36">
        <f>SUMIFS(СВЦЭМ!$C$39:$C$782,СВЦЭМ!$A$39:$A$782,$A145,СВЦЭМ!$B$39:$B$782,C$119)+'СЕТ СН'!$I$9+СВЦЭМ!$D$10+'СЕТ СН'!$I$6-'СЕТ СН'!$I$19</f>
        <v>1994.89166849</v>
      </c>
      <c r="D145" s="36">
        <f>SUMIFS(СВЦЭМ!$C$39:$C$782,СВЦЭМ!$A$39:$A$782,$A145,СВЦЭМ!$B$39:$B$782,D$119)+'СЕТ СН'!$I$9+СВЦЭМ!$D$10+'СЕТ СН'!$I$6-'СЕТ СН'!$I$19</f>
        <v>2021.18560432</v>
      </c>
      <c r="E145" s="36">
        <f>SUMIFS(СВЦЭМ!$C$39:$C$782,СВЦЭМ!$A$39:$A$782,$A145,СВЦЭМ!$B$39:$B$782,E$119)+'СЕТ СН'!$I$9+СВЦЭМ!$D$10+'СЕТ СН'!$I$6-'СЕТ СН'!$I$19</f>
        <v>2027.3672152500001</v>
      </c>
      <c r="F145" s="36">
        <f>SUMIFS(СВЦЭМ!$C$39:$C$782,СВЦЭМ!$A$39:$A$782,$A145,СВЦЭМ!$B$39:$B$782,F$119)+'СЕТ СН'!$I$9+СВЦЭМ!$D$10+'СЕТ СН'!$I$6-'СЕТ СН'!$I$19</f>
        <v>2016.5455473500001</v>
      </c>
      <c r="G145" s="36">
        <f>SUMIFS(СВЦЭМ!$C$39:$C$782,СВЦЭМ!$A$39:$A$782,$A145,СВЦЭМ!$B$39:$B$782,G$119)+'СЕТ СН'!$I$9+СВЦЭМ!$D$10+'СЕТ СН'!$I$6-'СЕТ СН'!$I$19</f>
        <v>1977.27168585</v>
      </c>
      <c r="H145" s="36">
        <f>SUMIFS(СВЦЭМ!$C$39:$C$782,СВЦЭМ!$A$39:$A$782,$A145,СВЦЭМ!$B$39:$B$782,H$119)+'СЕТ СН'!$I$9+СВЦЭМ!$D$10+'СЕТ СН'!$I$6-'СЕТ СН'!$I$19</f>
        <v>1923.1719481</v>
      </c>
      <c r="I145" s="36">
        <f>SUMIFS(СВЦЭМ!$C$39:$C$782,СВЦЭМ!$A$39:$A$782,$A145,СВЦЭМ!$B$39:$B$782,I$119)+'СЕТ СН'!$I$9+СВЦЭМ!$D$10+'СЕТ СН'!$I$6-'СЕТ СН'!$I$19</f>
        <v>1923.4110110200002</v>
      </c>
      <c r="J145" s="36">
        <f>SUMIFS(СВЦЭМ!$C$39:$C$782,СВЦЭМ!$A$39:$A$782,$A145,СВЦЭМ!$B$39:$B$782,J$119)+'СЕТ СН'!$I$9+СВЦЭМ!$D$10+'СЕТ СН'!$I$6-'СЕТ СН'!$I$19</f>
        <v>1912.0603088100002</v>
      </c>
      <c r="K145" s="36">
        <f>SUMIFS(СВЦЭМ!$C$39:$C$782,СВЦЭМ!$A$39:$A$782,$A145,СВЦЭМ!$B$39:$B$782,K$119)+'СЕТ СН'!$I$9+СВЦЭМ!$D$10+'СЕТ СН'!$I$6-'СЕТ СН'!$I$19</f>
        <v>1901.31811513</v>
      </c>
      <c r="L145" s="36">
        <f>SUMIFS(СВЦЭМ!$C$39:$C$782,СВЦЭМ!$A$39:$A$782,$A145,СВЦЭМ!$B$39:$B$782,L$119)+'СЕТ СН'!$I$9+СВЦЭМ!$D$10+'СЕТ СН'!$I$6-'СЕТ СН'!$I$19</f>
        <v>1914.29954883</v>
      </c>
      <c r="M145" s="36">
        <f>SUMIFS(СВЦЭМ!$C$39:$C$782,СВЦЭМ!$A$39:$A$782,$A145,СВЦЭМ!$B$39:$B$782,M$119)+'СЕТ СН'!$I$9+СВЦЭМ!$D$10+'СЕТ СН'!$I$6-'СЕТ СН'!$I$19</f>
        <v>1920.1061945700001</v>
      </c>
      <c r="N145" s="36">
        <f>SUMIFS(СВЦЭМ!$C$39:$C$782,СВЦЭМ!$A$39:$A$782,$A145,СВЦЭМ!$B$39:$B$782,N$119)+'СЕТ СН'!$I$9+СВЦЭМ!$D$10+'СЕТ СН'!$I$6-'СЕТ СН'!$I$19</f>
        <v>1941.5922126800001</v>
      </c>
      <c r="O145" s="36">
        <f>SUMIFS(СВЦЭМ!$C$39:$C$782,СВЦЭМ!$A$39:$A$782,$A145,СВЦЭМ!$B$39:$B$782,O$119)+'СЕТ СН'!$I$9+СВЦЭМ!$D$10+'СЕТ СН'!$I$6-'СЕТ СН'!$I$19</f>
        <v>1974.93573339</v>
      </c>
      <c r="P145" s="36">
        <f>SUMIFS(СВЦЭМ!$C$39:$C$782,СВЦЭМ!$A$39:$A$782,$A145,СВЦЭМ!$B$39:$B$782,P$119)+'СЕТ СН'!$I$9+СВЦЭМ!$D$10+'СЕТ СН'!$I$6-'СЕТ СН'!$I$19</f>
        <v>1978.45013453</v>
      </c>
      <c r="Q145" s="36">
        <f>SUMIFS(СВЦЭМ!$C$39:$C$782,СВЦЭМ!$A$39:$A$782,$A145,СВЦЭМ!$B$39:$B$782,Q$119)+'СЕТ СН'!$I$9+СВЦЭМ!$D$10+'СЕТ СН'!$I$6-'СЕТ СН'!$I$19</f>
        <v>1985.0068090700001</v>
      </c>
      <c r="R145" s="36">
        <f>SUMIFS(СВЦЭМ!$C$39:$C$782,СВЦЭМ!$A$39:$A$782,$A145,СВЦЭМ!$B$39:$B$782,R$119)+'СЕТ СН'!$I$9+СВЦЭМ!$D$10+'СЕТ СН'!$I$6-'СЕТ СН'!$I$19</f>
        <v>1946.9407714400002</v>
      </c>
      <c r="S145" s="36">
        <f>SUMIFS(СВЦЭМ!$C$39:$C$782,СВЦЭМ!$A$39:$A$782,$A145,СВЦЭМ!$B$39:$B$782,S$119)+'СЕТ СН'!$I$9+СВЦЭМ!$D$10+'СЕТ СН'!$I$6-'СЕТ СН'!$I$19</f>
        <v>1917.2317242700001</v>
      </c>
      <c r="T145" s="36">
        <f>SUMIFS(СВЦЭМ!$C$39:$C$782,СВЦЭМ!$A$39:$A$782,$A145,СВЦЭМ!$B$39:$B$782,T$119)+'СЕТ СН'!$I$9+СВЦЭМ!$D$10+'СЕТ СН'!$I$6-'СЕТ СН'!$I$19</f>
        <v>1917.6633530400002</v>
      </c>
      <c r="U145" s="36">
        <f>SUMIFS(СВЦЭМ!$C$39:$C$782,СВЦЭМ!$A$39:$A$782,$A145,СВЦЭМ!$B$39:$B$782,U$119)+'СЕТ СН'!$I$9+СВЦЭМ!$D$10+'СЕТ СН'!$I$6-'СЕТ СН'!$I$19</f>
        <v>1913.2822301800002</v>
      </c>
      <c r="V145" s="36">
        <f>SUMIFS(СВЦЭМ!$C$39:$C$782,СВЦЭМ!$A$39:$A$782,$A145,СВЦЭМ!$B$39:$B$782,V$119)+'СЕТ СН'!$I$9+СВЦЭМ!$D$10+'СЕТ СН'!$I$6-'СЕТ СН'!$I$19</f>
        <v>1928.5661925100001</v>
      </c>
      <c r="W145" s="36">
        <f>SUMIFS(СВЦЭМ!$C$39:$C$782,СВЦЭМ!$A$39:$A$782,$A145,СВЦЭМ!$B$39:$B$782,W$119)+'СЕТ СН'!$I$9+СВЦЭМ!$D$10+'СЕТ СН'!$I$6-'СЕТ СН'!$I$19</f>
        <v>1958.9209575500001</v>
      </c>
      <c r="X145" s="36">
        <f>SUMIFS(СВЦЭМ!$C$39:$C$782,СВЦЭМ!$A$39:$A$782,$A145,СВЦЭМ!$B$39:$B$782,X$119)+'СЕТ СН'!$I$9+СВЦЭМ!$D$10+'СЕТ СН'!$I$6-'СЕТ СН'!$I$19</f>
        <v>1979.8149066600001</v>
      </c>
      <c r="Y145" s="36">
        <f>SUMIFS(СВЦЭМ!$C$39:$C$782,СВЦЭМ!$A$39:$A$782,$A145,СВЦЭМ!$B$39:$B$782,Y$119)+'СЕТ СН'!$I$9+СВЦЭМ!$D$10+'СЕТ СН'!$I$6-'СЕТ СН'!$I$19</f>
        <v>1987.7337117300001</v>
      </c>
    </row>
    <row r="146" spans="1:26" ht="15.75" x14ac:dyDescent="0.2">
      <c r="A146" s="35">
        <f t="shared" si="3"/>
        <v>44588</v>
      </c>
      <c r="B146" s="36">
        <f>SUMIFS(СВЦЭМ!$C$39:$C$782,СВЦЭМ!$A$39:$A$782,$A146,СВЦЭМ!$B$39:$B$782,B$119)+'СЕТ СН'!$I$9+СВЦЭМ!$D$10+'СЕТ СН'!$I$6-'СЕТ СН'!$I$19</f>
        <v>2006.4577947600001</v>
      </c>
      <c r="C146" s="36">
        <f>SUMIFS(СВЦЭМ!$C$39:$C$782,СВЦЭМ!$A$39:$A$782,$A146,СВЦЭМ!$B$39:$B$782,C$119)+'СЕТ СН'!$I$9+СВЦЭМ!$D$10+'СЕТ СН'!$I$6-'СЕТ СН'!$I$19</f>
        <v>2033.6491763400002</v>
      </c>
      <c r="D146" s="36">
        <f>SUMIFS(СВЦЭМ!$C$39:$C$782,СВЦЭМ!$A$39:$A$782,$A146,СВЦЭМ!$B$39:$B$782,D$119)+'СЕТ СН'!$I$9+СВЦЭМ!$D$10+'СЕТ СН'!$I$6-'СЕТ СН'!$I$19</f>
        <v>2048.2239750700001</v>
      </c>
      <c r="E146" s="36">
        <f>SUMIFS(СВЦЭМ!$C$39:$C$782,СВЦЭМ!$A$39:$A$782,$A146,СВЦЭМ!$B$39:$B$782,E$119)+'СЕТ СН'!$I$9+СВЦЭМ!$D$10+'СЕТ СН'!$I$6-'СЕТ СН'!$I$19</f>
        <v>2052.45665259</v>
      </c>
      <c r="F146" s="36">
        <f>SUMIFS(СВЦЭМ!$C$39:$C$782,СВЦЭМ!$A$39:$A$782,$A146,СВЦЭМ!$B$39:$B$782,F$119)+'СЕТ СН'!$I$9+СВЦЭМ!$D$10+'СЕТ СН'!$I$6-'СЕТ СН'!$I$19</f>
        <v>2034.3624762900001</v>
      </c>
      <c r="G146" s="36">
        <f>SUMIFS(СВЦЭМ!$C$39:$C$782,СВЦЭМ!$A$39:$A$782,$A146,СВЦЭМ!$B$39:$B$782,G$119)+'СЕТ СН'!$I$9+СВЦЭМ!$D$10+'СЕТ СН'!$I$6-'СЕТ СН'!$I$19</f>
        <v>1994.43097749</v>
      </c>
      <c r="H146" s="36">
        <f>SUMIFS(СВЦЭМ!$C$39:$C$782,СВЦЭМ!$A$39:$A$782,$A146,СВЦЭМ!$B$39:$B$782,H$119)+'СЕТ СН'!$I$9+СВЦЭМ!$D$10+'СЕТ СН'!$I$6-'СЕТ СН'!$I$19</f>
        <v>1937.1544664</v>
      </c>
      <c r="I146" s="36">
        <f>SUMIFS(СВЦЭМ!$C$39:$C$782,СВЦЭМ!$A$39:$A$782,$A146,СВЦЭМ!$B$39:$B$782,I$119)+'СЕТ СН'!$I$9+СВЦЭМ!$D$10+'СЕТ СН'!$I$6-'СЕТ СН'!$I$19</f>
        <v>1918.3250890700001</v>
      </c>
      <c r="J146" s="36">
        <f>SUMIFS(СВЦЭМ!$C$39:$C$782,СВЦЭМ!$A$39:$A$782,$A146,СВЦЭМ!$B$39:$B$782,J$119)+'СЕТ СН'!$I$9+СВЦЭМ!$D$10+'СЕТ СН'!$I$6-'СЕТ СН'!$I$19</f>
        <v>1907.0068499400002</v>
      </c>
      <c r="K146" s="36">
        <f>SUMIFS(СВЦЭМ!$C$39:$C$782,СВЦЭМ!$A$39:$A$782,$A146,СВЦЭМ!$B$39:$B$782,K$119)+'СЕТ СН'!$I$9+СВЦЭМ!$D$10+'СЕТ СН'!$I$6-'СЕТ СН'!$I$19</f>
        <v>1911.7393654900002</v>
      </c>
      <c r="L146" s="36">
        <f>SUMIFS(СВЦЭМ!$C$39:$C$782,СВЦЭМ!$A$39:$A$782,$A146,СВЦЭМ!$B$39:$B$782,L$119)+'СЕТ СН'!$I$9+СВЦЭМ!$D$10+'СЕТ СН'!$I$6-'СЕТ СН'!$I$19</f>
        <v>1939.9283854</v>
      </c>
      <c r="M146" s="36">
        <f>SUMIFS(СВЦЭМ!$C$39:$C$782,СВЦЭМ!$A$39:$A$782,$A146,СВЦЭМ!$B$39:$B$782,M$119)+'СЕТ СН'!$I$9+СВЦЭМ!$D$10+'СЕТ СН'!$I$6-'СЕТ СН'!$I$19</f>
        <v>1948.5035230000001</v>
      </c>
      <c r="N146" s="36">
        <f>SUMIFS(СВЦЭМ!$C$39:$C$782,СВЦЭМ!$A$39:$A$782,$A146,СВЦЭМ!$B$39:$B$782,N$119)+'СЕТ СН'!$I$9+СВЦЭМ!$D$10+'СЕТ СН'!$I$6-'СЕТ СН'!$I$19</f>
        <v>1961.4708195100002</v>
      </c>
      <c r="O146" s="36">
        <f>SUMIFS(СВЦЭМ!$C$39:$C$782,СВЦЭМ!$A$39:$A$782,$A146,СВЦЭМ!$B$39:$B$782,O$119)+'СЕТ СН'!$I$9+СВЦЭМ!$D$10+'СЕТ СН'!$I$6-'СЕТ СН'!$I$19</f>
        <v>2013.9503732600001</v>
      </c>
      <c r="P146" s="36">
        <f>SUMIFS(СВЦЭМ!$C$39:$C$782,СВЦЭМ!$A$39:$A$782,$A146,СВЦЭМ!$B$39:$B$782,P$119)+'СЕТ СН'!$I$9+СВЦЭМ!$D$10+'СЕТ СН'!$I$6-'СЕТ СН'!$I$19</f>
        <v>2023.7256981</v>
      </c>
      <c r="Q146" s="36">
        <f>SUMIFS(СВЦЭМ!$C$39:$C$782,СВЦЭМ!$A$39:$A$782,$A146,СВЦЭМ!$B$39:$B$782,Q$119)+'СЕТ СН'!$I$9+СВЦЭМ!$D$10+'СЕТ СН'!$I$6-'СЕТ СН'!$I$19</f>
        <v>2031.10102669</v>
      </c>
      <c r="R146" s="36">
        <f>SUMIFS(СВЦЭМ!$C$39:$C$782,СВЦЭМ!$A$39:$A$782,$A146,СВЦЭМ!$B$39:$B$782,R$119)+'СЕТ СН'!$I$9+СВЦЭМ!$D$10+'СЕТ СН'!$I$6-'СЕТ СН'!$I$19</f>
        <v>2006.1043503200001</v>
      </c>
      <c r="S146" s="36">
        <f>SUMIFS(СВЦЭМ!$C$39:$C$782,СВЦЭМ!$A$39:$A$782,$A146,СВЦЭМ!$B$39:$B$782,S$119)+'СЕТ СН'!$I$9+СВЦЭМ!$D$10+'СЕТ СН'!$I$6-'СЕТ СН'!$I$19</f>
        <v>1964.6521963</v>
      </c>
      <c r="T146" s="36">
        <f>SUMIFS(СВЦЭМ!$C$39:$C$782,СВЦЭМ!$A$39:$A$782,$A146,СВЦЭМ!$B$39:$B$782,T$119)+'СЕТ СН'!$I$9+СВЦЭМ!$D$10+'СЕТ СН'!$I$6-'СЕТ СН'!$I$19</f>
        <v>1936.48115461</v>
      </c>
      <c r="U146" s="36">
        <f>SUMIFS(СВЦЭМ!$C$39:$C$782,СВЦЭМ!$A$39:$A$782,$A146,СВЦЭМ!$B$39:$B$782,U$119)+'СЕТ СН'!$I$9+СВЦЭМ!$D$10+'СЕТ СН'!$I$6-'СЕТ СН'!$I$19</f>
        <v>1940.2831193500001</v>
      </c>
      <c r="V146" s="36">
        <f>SUMIFS(СВЦЭМ!$C$39:$C$782,СВЦЭМ!$A$39:$A$782,$A146,СВЦЭМ!$B$39:$B$782,V$119)+'СЕТ СН'!$I$9+СВЦЭМ!$D$10+'СЕТ СН'!$I$6-'СЕТ СН'!$I$19</f>
        <v>1934.6245823200002</v>
      </c>
      <c r="W146" s="36">
        <f>SUMIFS(СВЦЭМ!$C$39:$C$782,СВЦЭМ!$A$39:$A$782,$A146,СВЦЭМ!$B$39:$B$782,W$119)+'СЕТ СН'!$I$9+СВЦЭМ!$D$10+'СЕТ СН'!$I$6-'СЕТ СН'!$I$19</f>
        <v>1942.4836991300001</v>
      </c>
      <c r="X146" s="36">
        <f>SUMIFS(СВЦЭМ!$C$39:$C$782,СВЦЭМ!$A$39:$A$782,$A146,СВЦЭМ!$B$39:$B$782,X$119)+'СЕТ СН'!$I$9+СВЦЭМ!$D$10+'СЕТ СН'!$I$6-'СЕТ СН'!$I$19</f>
        <v>1967.90254839</v>
      </c>
      <c r="Y146" s="36">
        <f>SUMIFS(СВЦЭМ!$C$39:$C$782,СВЦЭМ!$A$39:$A$782,$A146,СВЦЭМ!$B$39:$B$782,Y$119)+'СЕТ СН'!$I$9+СВЦЭМ!$D$10+'СЕТ СН'!$I$6-'СЕТ СН'!$I$19</f>
        <v>1997.37760123</v>
      </c>
    </row>
    <row r="147" spans="1:26" ht="15.75" x14ac:dyDescent="0.2">
      <c r="A147" s="35">
        <f t="shared" si="3"/>
        <v>44589</v>
      </c>
      <c r="B147" s="36">
        <f>SUMIFS(СВЦЭМ!$C$39:$C$782,СВЦЭМ!$A$39:$A$782,$A147,СВЦЭМ!$B$39:$B$782,B$119)+'СЕТ СН'!$I$9+СВЦЭМ!$D$10+'СЕТ СН'!$I$6-'СЕТ СН'!$I$19</f>
        <v>2005.3630507100002</v>
      </c>
      <c r="C147" s="36">
        <f>SUMIFS(СВЦЭМ!$C$39:$C$782,СВЦЭМ!$A$39:$A$782,$A147,СВЦЭМ!$B$39:$B$782,C$119)+'СЕТ СН'!$I$9+СВЦЭМ!$D$10+'СЕТ СН'!$I$6-'СЕТ СН'!$I$19</f>
        <v>2026.9827060700002</v>
      </c>
      <c r="D147" s="36">
        <f>SUMIFS(СВЦЭМ!$C$39:$C$782,СВЦЭМ!$A$39:$A$782,$A147,СВЦЭМ!$B$39:$B$782,D$119)+'СЕТ СН'!$I$9+СВЦЭМ!$D$10+'СЕТ СН'!$I$6-'СЕТ СН'!$I$19</f>
        <v>2050.9242135499999</v>
      </c>
      <c r="E147" s="36">
        <f>SUMIFS(СВЦЭМ!$C$39:$C$782,СВЦЭМ!$A$39:$A$782,$A147,СВЦЭМ!$B$39:$B$782,E$119)+'СЕТ СН'!$I$9+СВЦЭМ!$D$10+'СЕТ СН'!$I$6-'СЕТ СН'!$I$19</f>
        <v>2049.4620397899998</v>
      </c>
      <c r="F147" s="36">
        <f>SUMIFS(СВЦЭМ!$C$39:$C$782,СВЦЭМ!$A$39:$A$782,$A147,СВЦЭМ!$B$39:$B$782,F$119)+'СЕТ СН'!$I$9+СВЦЭМ!$D$10+'СЕТ СН'!$I$6-'СЕТ СН'!$I$19</f>
        <v>2024.6082538200001</v>
      </c>
      <c r="G147" s="36">
        <f>SUMIFS(СВЦЭМ!$C$39:$C$782,СВЦЭМ!$A$39:$A$782,$A147,СВЦЭМ!$B$39:$B$782,G$119)+'СЕТ СН'!$I$9+СВЦЭМ!$D$10+'СЕТ СН'!$I$6-'СЕТ СН'!$I$19</f>
        <v>1995.1382491100001</v>
      </c>
      <c r="H147" s="36">
        <f>SUMIFS(СВЦЭМ!$C$39:$C$782,СВЦЭМ!$A$39:$A$782,$A147,СВЦЭМ!$B$39:$B$782,H$119)+'СЕТ СН'!$I$9+СВЦЭМ!$D$10+'СЕТ СН'!$I$6-'СЕТ СН'!$I$19</f>
        <v>1948.7876572</v>
      </c>
      <c r="I147" s="36">
        <f>SUMIFS(СВЦЭМ!$C$39:$C$782,СВЦЭМ!$A$39:$A$782,$A147,СВЦЭМ!$B$39:$B$782,I$119)+'СЕТ СН'!$I$9+СВЦЭМ!$D$10+'СЕТ СН'!$I$6-'СЕТ СН'!$I$19</f>
        <v>1923.0804927400002</v>
      </c>
      <c r="J147" s="36">
        <f>SUMIFS(СВЦЭМ!$C$39:$C$782,СВЦЭМ!$A$39:$A$782,$A147,СВЦЭМ!$B$39:$B$782,J$119)+'СЕТ СН'!$I$9+СВЦЭМ!$D$10+'СЕТ СН'!$I$6-'СЕТ СН'!$I$19</f>
        <v>1917.91257193</v>
      </c>
      <c r="K147" s="36">
        <f>SUMIFS(СВЦЭМ!$C$39:$C$782,СВЦЭМ!$A$39:$A$782,$A147,СВЦЭМ!$B$39:$B$782,K$119)+'СЕТ СН'!$I$9+СВЦЭМ!$D$10+'СЕТ СН'!$I$6-'СЕТ СН'!$I$19</f>
        <v>1883.5447934600002</v>
      </c>
      <c r="L147" s="36">
        <f>SUMIFS(СВЦЭМ!$C$39:$C$782,СВЦЭМ!$A$39:$A$782,$A147,СВЦЭМ!$B$39:$B$782,L$119)+'СЕТ СН'!$I$9+СВЦЭМ!$D$10+'СЕТ СН'!$I$6-'СЕТ СН'!$I$19</f>
        <v>1895.10939611</v>
      </c>
      <c r="M147" s="36">
        <f>SUMIFS(СВЦЭМ!$C$39:$C$782,СВЦЭМ!$A$39:$A$782,$A147,СВЦЭМ!$B$39:$B$782,M$119)+'СЕТ СН'!$I$9+СВЦЭМ!$D$10+'СЕТ СН'!$I$6-'СЕТ СН'!$I$19</f>
        <v>1906.6093889800002</v>
      </c>
      <c r="N147" s="36">
        <f>SUMIFS(СВЦЭМ!$C$39:$C$782,СВЦЭМ!$A$39:$A$782,$A147,СВЦЭМ!$B$39:$B$782,N$119)+'СЕТ СН'!$I$9+СВЦЭМ!$D$10+'СЕТ СН'!$I$6-'СЕТ СН'!$I$19</f>
        <v>1936.16802489</v>
      </c>
      <c r="O147" s="36">
        <f>SUMIFS(СВЦЭМ!$C$39:$C$782,СВЦЭМ!$A$39:$A$782,$A147,СВЦЭМ!$B$39:$B$782,O$119)+'СЕТ СН'!$I$9+СВЦЭМ!$D$10+'СЕТ СН'!$I$6-'СЕТ СН'!$I$19</f>
        <v>1974.75922337</v>
      </c>
      <c r="P147" s="36">
        <f>SUMIFS(СВЦЭМ!$C$39:$C$782,СВЦЭМ!$A$39:$A$782,$A147,СВЦЭМ!$B$39:$B$782,P$119)+'СЕТ СН'!$I$9+СВЦЭМ!$D$10+'СЕТ СН'!$I$6-'СЕТ СН'!$I$19</f>
        <v>1986.55412639</v>
      </c>
      <c r="Q147" s="36">
        <f>SUMIFS(СВЦЭМ!$C$39:$C$782,СВЦЭМ!$A$39:$A$782,$A147,СВЦЭМ!$B$39:$B$782,Q$119)+'СЕТ СН'!$I$9+СВЦЭМ!$D$10+'СЕТ СН'!$I$6-'СЕТ СН'!$I$19</f>
        <v>1994.4766240200001</v>
      </c>
      <c r="R147" s="36">
        <f>SUMIFS(СВЦЭМ!$C$39:$C$782,СВЦЭМ!$A$39:$A$782,$A147,СВЦЭМ!$B$39:$B$782,R$119)+'СЕТ СН'!$I$9+СВЦЭМ!$D$10+'СЕТ СН'!$I$6-'СЕТ СН'!$I$19</f>
        <v>1964.36251122</v>
      </c>
      <c r="S147" s="36">
        <f>SUMIFS(СВЦЭМ!$C$39:$C$782,СВЦЭМ!$A$39:$A$782,$A147,СВЦЭМ!$B$39:$B$782,S$119)+'СЕТ СН'!$I$9+СВЦЭМ!$D$10+'СЕТ СН'!$I$6-'СЕТ СН'!$I$19</f>
        <v>1939.56339458</v>
      </c>
      <c r="T147" s="36">
        <f>SUMIFS(СВЦЭМ!$C$39:$C$782,СВЦЭМ!$A$39:$A$782,$A147,СВЦЭМ!$B$39:$B$782,T$119)+'СЕТ СН'!$I$9+СВЦЭМ!$D$10+'СЕТ СН'!$I$6-'СЕТ СН'!$I$19</f>
        <v>1930.3706133800001</v>
      </c>
      <c r="U147" s="36">
        <f>SUMIFS(СВЦЭМ!$C$39:$C$782,СВЦЭМ!$A$39:$A$782,$A147,СВЦЭМ!$B$39:$B$782,U$119)+'СЕТ СН'!$I$9+СВЦЭМ!$D$10+'СЕТ СН'!$I$6-'СЕТ СН'!$I$19</f>
        <v>1946.0505966200001</v>
      </c>
      <c r="V147" s="36">
        <f>SUMIFS(СВЦЭМ!$C$39:$C$782,СВЦЭМ!$A$39:$A$782,$A147,СВЦЭМ!$B$39:$B$782,V$119)+'СЕТ СН'!$I$9+СВЦЭМ!$D$10+'СЕТ СН'!$I$6-'СЕТ СН'!$I$19</f>
        <v>1927.88958725</v>
      </c>
      <c r="W147" s="36">
        <f>SUMIFS(СВЦЭМ!$C$39:$C$782,СВЦЭМ!$A$39:$A$782,$A147,СВЦЭМ!$B$39:$B$782,W$119)+'СЕТ СН'!$I$9+СВЦЭМ!$D$10+'СЕТ СН'!$I$6-'СЕТ СН'!$I$19</f>
        <v>1964.56642764</v>
      </c>
      <c r="X147" s="36">
        <f>SUMIFS(СВЦЭМ!$C$39:$C$782,СВЦЭМ!$A$39:$A$782,$A147,СВЦЭМ!$B$39:$B$782,X$119)+'СЕТ СН'!$I$9+СВЦЭМ!$D$10+'СЕТ СН'!$I$6-'СЕТ СН'!$I$19</f>
        <v>1953.2793436500001</v>
      </c>
      <c r="Y147" s="36">
        <f>SUMIFS(СВЦЭМ!$C$39:$C$782,СВЦЭМ!$A$39:$A$782,$A147,СВЦЭМ!$B$39:$B$782,Y$119)+'СЕТ СН'!$I$9+СВЦЭМ!$D$10+'СЕТ СН'!$I$6-'СЕТ СН'!$I$19</f>
        <v>1987.57294103</v>
      </c>
    </row>
    <row r="148" spans="1:26" ht="15.75" x14ac:dyDescent="0.2">
      <c r="A148" s="35">
        <f t="shared" si="3"/>
        <v>44590</v>
      </c>
      <c r="B148" s="36">
        <f>SUMIFS(СВЦЭМ!$C$39:$C$782,СВЦЭМ!$A$39:$A$782,$A148,СВЦЭМ!$B$39:$B$782,B$119)+'СЕТ СН'!$I$9+СВЦЭМ!$D$10+'СЕТ СН'!$I$6-'СЕТ СН'!$I$19</f>
        <v>1998.76035817</v>
      </c>
      <c r="C148" s="36">
        <f>SUMIFS(СВЦЭМ!$C$39:$C$782,СВЦЭМ!$A$39:$A$782,$A148,СВЦЭМ!$B$39:$B$782,C$119)+'СЕТ СН'!$I$9+СВЦЭМ!$D$10+'СЕТ СН'!$I$6-'СЕТ СН'!$I$19</f>
        <v>1961.6396129</v>
      </c>
      <c r="D148" s="36">
        <f>SUMIFS(СВЦЭМ!$C$39:$C$782,СВЦЭМ!$A$39:$A$782,$A148,СВЦЭМ!$B$39:$B$782,D$119)+'СЕТ СН'!$I$9+СВЦЭМ!$D$10+'СЕТ СН'!$I$6-'СЕТ СН'!$I$19</f>
        <v>2001.3837079</v>
      </c>
      <c r="E148" s="36">
        <f>SUMIFS(СВЦЭМ!$C$39:$C$782,СВЦЭМ!$A$39:$A$782,$A148,СВЦЭМ!$B$39:$B$782,E$119)+'СЕТ СН'!$I$9+СВЦЭМ!$D$10+'СЕТ СН'!$I$6-'СЕТ СН'!$I$19</f>
        <v>2008.4762883800001</v>
      </c>
      <c r="F148" s="36">
        <f>SUMIFS(СВЦЭМ!$C$39:$C$782,СВЦЭМ!$A$39:$A$782,$A148,СВЦЭМ!$B$39:$B$782,F$119)+'СЕТ СН'!$I$9+СВЦЭМ!$D$10+'СЕТ СН'!$I$6-'СЕТ СН'!$I$19</f>
        <v>1995.10351397</v>
      </c>
      <c r="G148" s="36">
        <f>SUMIFS(СВЦЭМ!$C$39:$C$782,СВЦЭМ!$A$39:$A$782,$A148,СВЦЭМ!$B$39:$B$782,G$119)+'СЕТ СН'!$I$9+СВЦЭМ!$D$10+'СЕТ СН'!$I$6-'СЕТ СН'!$I$19</f>
        <v>1969.5553376400001</v>
      </c>
      <c r="H148" s="36">
        <f>SUMIFS(СВЦЭМ!$C$39:$C$782,СВЦЭМ!$A$39:$A$782,$A148,СВЦЭМ!$B$39:$B$782,H$119)+'СЕТ СН'!$I$9+СВЦЭМ!$D$10+'СЕТ СН'!$I$6-'СЕТ СН'!$I$19</f>
        <v>1926.6507412000001</v>
      </c>
      <c r="I148" s="36">
        <f>SUMIFS(СВЦЭМ!$C$39:$C$782,СВЦЭМ!$A$39:$A$782,$A148,СВЦЭМ!$B$39:$B$782,I$119)+'СЕТ СН'!$I$9+СВЦЭМ!$D$10+'СЕТ СН'!$I$6-'СЕТ СН'!$I$19</f>
        <v>1891.4898035000001</v>
      </c>
      <c r="J148" s="36">
        <f>SUMIFS(СВЦЭМ!$C$39:$C$782,СВЦЭМ!$A$39:$A$782,$A148,СВЦЭМ!$B$39:$B$782,J$119)+'СЕТ СН'!$I$9+СВЦЭМ!$D$10+'СЕТ СН'!$I$6-'СЕТ СН'!$I$19</f>
        <v>1870.4940716400001</v>
      </c>
      <c r="K148" s="36">
        <f>SUMIFS(СВЦЭМ!$C$39:$C$782,СВЦЭМ!$A$39:$A$782,$A148,СВЦЭМ!$B$39:$B$782,K$119)+'СЕТ СН'!$I$9+СВЦЭМ!$D$10+'СЕТ СН'!$I$6-'СЕТ СН'!$I$19</f>
        <v>1875.76718901</v>
      </c>
      <c r="L148" s="36">
        <f>SUMIFS(СВЦЭМ!$C$39:$C$782,СВЦЭМ!$A$39:$A$782,$A148,СВЦЭМ!$B$39:$B$782,L$119)+'СЕТ СН'!$I$9+СВЦЭМ!$D$10+'СЕТ СН'!$I$6-'СЕТ СН'!$I$19</f>
        <v>1867.43973241</v>
      </c>
      <c r="M148" s="36">
        <f>SUMIFS(СВЦЭМ!$C$39:$C$782,СВЦЭМ!$A$39:$A$782,$A148,СВЦЭМ!$B$39:$B$782,M$119)+'СЕТ СН'!$I$9+СВЦЭМ!$D$10+'СЕТ СН'!$I$6-'СЕТ СН'!$I$19</f>
        <v>1852.4270262</v>
      </c>
      <c r="N148" s="36">
        <f>SUMIFS(СВЦЭМ!$C$39:$C$782,СВЦЭМ!$A$39:$A$782,$A148,СВЦЭМ!$B$39:$B$782,N$119)+'СЕТ СН'!$I$9+СВЦЭМ!$D$10+'СЕТ СН'!$I$6-'СЕТ СН'!$I$19</f>
        <v>1877.74205676</v>
      </c>
      <c r="O148" s="36">
        <f>SUMIFS(СВЦЭМ!$C$39:$C$782,СВЦЭМ!$A$39:$A$782,$A148,СВЦЭМ!$B$39:$B$782,O$119)+'СЕТ СН'!$I$9+СВЦЭМ!$D$10+'СЕТ СН'!$I$6-'СЕТ СН'!$I$19</f>
        <v>1915.7583892500002</v>
      </c>
      <c r="P148" s="36">
        <f>SUMIFS(СВЦЭМ!$C$39:$C$782,СВЦЭМ!$A$39:$A$782,$A148,СВЦЭМ!$B$39:$B$782,P$119)+'СЕТ СН'!$I$9+СВЦЭМ!$D$10+'СЕТ СН'!$I$6-'СЕТ СН'!$I$19</f>
        <v>1932.7184728900002</v>
      </c>
      <c r="Q148" s="36">
        <f>SUMIFS(СВЦЭМ!$C$39:$C$782,СВЦЭМ!$A$39:$A$782,$A148,СВЦЭМ!$B$39:$B$782,Q$119)+'СЕТ СН'!$I$9+СВЦЭМ!$D$10+'СЕТ СН'!$I$6-'СЕТ СН'!$I$19</f>
        <v>1935.52855791</v>
      </c>
      <c r="R148" s="36">
        <f>SUMIFS(СВЦЭМ!$C$39:$C$782,СВЦЭМ!$A$39:$A$782,$A148,СВЦЭМ!$B$39:$B$782,R$119)+'СЕТ СН'!$I$9+СВЦЭМ!$D$10+'СЕТ СН'!$I$6-'СЕТ СН'!$I$19</f>
        <v>1910.2827109700002</v>
      </c>
      <c r="S148" s="36">
        <f>SUMIFS(СВЦЭМ!$C$39:$C$782,СВЦЭМ!$A$39:$A$782,$A148,СВЦЭМ!$B$39:$B$782,S$119)+'СЕТ СН'!$I$9+СВЦЭМ!$D$10+'СЕТ СН'!$I$6-'СЕТ СН'!$I$19</f>
        <v>1887.9953876700001</v>
      </c>
      <c r="T148" s="36">
        <f>SUMIFS(СВЦЭМ!$C$39:$C$782,СВЦЭМ!$A$39:$A$782,$A148,СВЦЭМ!$B$39:$B$782,T$119)+'СЕТ СН'!$I$9+СВЦЭМ!$D$10+'СЕТ СН'!$I$6-'СЕТ СН'!$I$19</f>
        <v>1877.3088297700001</v>
      </c>
      <c r="U148" s="36">
        <f>SUMIFS(СВЦЭМ!$C$39:$C$782,СВЦЭМ!$A$39:$A$782,$A148,СВЦЭМ!$B$39:$B$782,U$119)+'СЕТ СН'!$I$9+СВЦЭМ!$D$10+'СЕТ СН'!$I$6-'СЕТ СН'!$I$19</f>
        <v>1866.2199915800002</v>
      </c>
      <c r="V148" s="36">
        <f>SUMIFS(СВЦЭМ!$C$39:$C$782,СВЦЭМ!$A$39:$A$782,$A148,СВЦЭМ!$B$39:$B$782,V$119)+'СЕТ СН'!$I$9+СВЦЭМ!$D$10+'СЕТ СН'!$I$6-'СЕТ СН'!$I$19</f>
        <v>1873.48286992</v>
      </c>
      <c r="W148" s="36">
        <f>SUMIFS(СВЦЭМ!$C$39:$C$782,СВЦЭМ!$A$39:$A$782,$A148,СВЦЭМ!$B$39:$B$782,W$119)+'СЕТ СН'!$I$9+СВЦЭМ!$D$10+'СЕТ СН'!$I$6-'СЕТ СН'!$I$19</f>
        <v>1885.7955703500002</v>
      </c>
      <c r="X148" s="36">
        <f>SUMIFS(СВЦЭМ!$C$39:$C$782,СВЦЭМ!$A$39:$A$782,$A148,СВЦЭМ!$B$39:$B$782,X$119)+'СЕТ СН'!$I$9+СВЦЭМ!$D$10+'СЕТ СН'!$I$6-'СЕТ СН'!$I$19</f>
        <v>1882.3968286300001</v>
      </c>
      <c r="Y148" s="36">
        <f>SUMIFS(СВЦЭМ!$C$39:$C$782,СВЦЭМ!$A$39:$A$782,$A148,СВЦЭМ!$B$39:$B$782,Y$119)+'СЕТ СН'!$I$9+СВЦЭМ!$D$10+'СЕТ СН'!$I$6-'СЕТ СН'!$I$19</f>
        <v>1922.3615828700001</v>
      </c>
    </row>
    <row r="149" spans="1:26" ht="15.75" x14ac:dyDescent="0.2">
      <c r="A149" s="35">
        <f t="shared" si="3"/>
        <v>44591</v>
      </c>
      <c r="B149" s="36">
        <f>SUMIFS(СВЦЭМ!$C$39:$C$782,СВЦЭМ!$A$39:$A$782,$A149,СВЦЭМ!$B$39:$B$782,B$119)+'СЕТ СН'!$I$9+СВЦЭМ!$D$10+'СЕТ СН'!$I$6-'СЕТ СН'!$I$19</f>
        <v>1967.7775079600001</v>
      </c>
      <c r="C149" s="36">
        <f>SUMIFS(СВЦЭМ!$C$39:$C$782,СВЦЭМ!$A$39:$A$782,$A149,СВЦЭМ!$B$39:$B$782,C$119)+'СЕТ СН'!$I$9+СВЦЭМ!$D$10+'СЕТ СН'!$I$6-'СЕТ СН'!$I$19</f>
        <v>1979.5500365600001</v>
      </c>
      <c r="D149" s="36">
        <f>SUMIFS(СВЦЭМ!$C$39:$C$782,СВЦЭМ!$A$39:$A$782,$A149,СВЦЭМ!$B$39:$B$782,D$119)+'СЕТ СН'!$I$9+СВЦЭМ!$D$10+'СЕТ СН'!$I$6-'СЕТ СН'!$I$19</f>
        <v>2001.8208806700002</v>
      </c>
      <c r="E149" s="36">
        <f>SUMIFS(СВЦЭМ!$C$39:$C$782,СВЦЭМ!$A$39:$A$782,$A149,СВЦЭМ!$B$39:$B$782,E$119)+'СЕТ СН'!$I$9+СВЦЭМ!$D$10+'СЕТ СН'!$I$6-'СЕТ СН'!$I$19</f>
        <v>2004.0742512000002</v>
      </c>
      <c r="F149" s="36">
        <f>SUMIFS(СВЦЭМ!$C$39:$C$782,СВЦЭМ!$A$39:$A$782,$A149,СВЦЭМ!$B$39:$B$782,F$119)+'СЕТ СН'!$I$9+СВЦЭМ!$D$10+'СЕТ СН'!$I$6-'СЕТ СН'!$I$19</f>
        <v>2001.1382548200002</v>
      </c>
      <c r="G149" s="36">
        <f>SUMIFS(СВЦЭМ!$C$39:$C$782,СВЦЭМ!$A$39:$A$782,$A149,СВЦЭМ!$B$39:$B$782,G$119)+'СЕТ СН'!$I$9+СВЦЭМ!$D$10+'СЕТ СН'!$I$6-'СЕТ СН'!$I$19</f>
        <v>1959.4752860800002</v>
      </c>
      <c r="H149" s="36">
        <f>SUMIFS(СВЦЭМ!$C$39:$C$782,СВЦЭМ!$A$39:$A$782,$A149,СВЦЭМ!$B$39:$B$782,H$119)+'СЕТ СН'!$I$9+СВЦЭМ!$D$10+'СЕТ СН'!$I$6-'СЕТ СН'!$I$19</f>
        <v>1957.1223294400002</v>
      </c>
      <c r="I149" s="36">
        <f>SUMIFS(СВЦЭМ!$C$39:$C$782,СВЦЭМ!$A$39:$A$782,$A149,СВЦЭМ!$B$39:$B$782,I$119)+'СЕТ СН'!$I$9+СВЦЭМ!$D$10+'СЕТ СН'!$I$6-'СЕТ СН'!$I$19</f>
        <v>1914.07455048</v>
      </c>
      <c r="J149" s="36">
        <f>SUMIFS(СВЦЭМ!$C$39:$C$782,СВЦЭМ!$A$39:$A$782,$A149,СВЦЭМ!$B$39:$B$782,J$119)+'СЕТ СН'!$I$9+СВЦЭМ!$D$10+'СЕТ СН'!$I$6-'СЕТ СН'!$I$19</f>
        <v>1882.30651807</v>
      </c>
      <c r="K149" s="36">
        <f>SUMIFS(СВЦЭМ!$C$39:$C$782,СВЦЭМ!$A$39:$A$782,$A149,СВЦЭМ!$B$39:$B$782,K$119)+'СЕТ СН'!$I$9+СВЦЭМ!$D$10+'СЕТ СН'!$I$6-'СЕТ СН'!$I$19</f>
        <v>1878.28527536</v>
      </c>
      <c r="L149" s="36">
        <f>SUMIFS(СВЦЭМ!$C$39:$C$782,СВЦЭМ!$A$39:$A$782,$A149,СВЦЭМ!$B$39:$B$782,L$119)+'СЕТ СН'!$I$9+СВЦЭМ!$D$10+'СЕТ СН'!$I$6-'СЕТ СН'!$I$19</f>
        <v>1873.8177765500002</v>
      </c>
      <c r="M149" s="36">
        <f>SUMIFS(СВЦЭМ!$C$39:$C$782,СВЦЭМ!$A$39:$A$782,$A149,СВЦЭМ!$B$39:$B$782,M$119)+'СЕТ СН'!$I$9+СВЦЭМ!$D$10+'СЕТ СН'!$I$6-'СЕТ СН'!$I$19</f>
        <v>1864.23223403</v>
      </c>
      <c r="N149" s="36">
        <f>SUMIFS(СВЦЭМ!$C$39:$C$782,СВЦЭМ!$A$39:$A$782,$A149,СВЦЭМ!$B$39:$B$782,N$119)+'СЕТ СН'!$I$9+СВЦЭМ!$D$10+'СЕТ СН'!$I$6-'СЕТ СН'!$I$19</f>
        <v>1882.98842732</v>
      </c>
      <c r="O149" s="36">
        <f>SUMIFS(СВЦЭМ!$C$39:$C$782,СВЦЭМ!$A$39:$A$782,$A149,СВЦЭМ!$B$39:$B$782,O$119)+'СЕТ СН'!$I$9+СВЦЭМ!$D$10+'СЕТ СН'!$I$6-'СЕТ СН'!$I$19</f>
        <v>1919.7574973200001</v>
      </c>
      <c r="P149" s="36">
        <f>SUMIFS(СВЦЭМ!$C$39:$C$782,СВЦЭМ!$A$39:$A$782,$A149,СВЦЭМ!$B$39:$B$782,P$119)+'СЕТ СН'!$I$9+СВЦЭМ!$D$10+'СЕТ СН'!$I$6-'СЕТ СН'!$I$19</f>
        <v>1929.62775465</v>
      </c>
      <c r="Q149" s="36">
        <f>SUMIFS(СВЦЭМ!$C$39:$C$782,СВЦЭМ!$A$39:$A$782,$A149,СВЦЭМ!$B$39:$B$782,Q$119)+'СЕТ СН'!$I$9+СВЦЭМ!$D$10+'СЕТ СН'!$I$6-'СЕТ СН'!$I$19</f>
        <v>1926.49975178</v>
      </c>
      <c r="R149" s="36">
        <f>SUMIFS(СВЦЭМ!$C$39:$C$782,СВЦЭМ!$A$39:$A$782,$A149,СВЦЭМ!$B$39:$B$782,R$119)+'СЕТ СН'!$I$9+СВЦЭМ!$D$10+'СЕТ СН'!$I$6-'СЕТ СН'!$I$19</f>
        <v>1888.6338457300001</v>
      </c>
      <c r="S149" s="36">
        <f>SUMIFS(СВЦЭМ!$C$39:$C$782,СВЦЭМ!$A$39:$A$782,$A149,СВЦЭМ!$B$39:$B$782,S$119)+'СЕТ СН'!$I$9+СВЦЭМ!$D$10+'СЕТ СН'!$I$6-'СЕТ СН'!$I$19</f>
        <v>1863.1511978600001</v>
      </c>
      <c r="T149" s="36">
        <f>SUMIFS(СВЦЭМ!$C$39:$C$782,СВЦЭМ!$A$39:$A$782,$A149,СВЦЭМ!$B$39:$B$782,T$119)+'СЕТ СН'!$I$9+СВЦЭМ!$D$10+'СЕТ СН'!$I$6-'СЕТ СН'!$I$19</f>
        <v>1839.15214236</v>
      </c>
      <c r="U149" s="36">
        <f>SUMIFS(СВЦЭМ!$C$39:$C$782,СВЦЭМ!$A$39:$A$782,$A149,СВЦЭМ!$B$39:$B$782,U$119)+'СЕТ СН'!$I$9+СВЦЭМ!$D$10+'СЕТ СН'!$I$6-'СЕТ СН'!$I$19</f>
        <v>1893.9315764400001</v>
      </c>
      <c r="V149" s="36">
        <f>SUMIFS(СВЦЭМ!$C$39:$C$782,СВЦЭМ!$A$39:$A$782,$A149,СВЦЭМ!$B$39:$B$782,V$119)+'СЕТ СН'!$I$9+СВЦЭМ!$D$10+'СЕТ СН'!$I$6-'СЕТ СН'!$I$19</f>
        <v>1909.2519496900002</v>
      </c>
      <c r="W149" s="36">
        <f>SUMIFS(СВЦЭМ!$C$39:$C$782,СВЦЭМ!$A$39:$A$782,$A149,СВЦЭМ!$B$39:$B$782,W$119)+'СЕТ СН'!$I$9+СВЦЭМ!$D$10+'СЕТ СН'!$I$6-'СЕТ СН'!$I$19</f>
        <v>1927.2815795000001</v>
      </c>
      <c r="X149" s="36">
        <f>SUMIFS(СВЦЭМ!$C$39:$C$782,СВЦЭМ!$A$39:$A$782,$A149,СВЦЭМ!$B$39:$B$782,X$119)+'СЕТ СН'!$I$9+СВЦЭМ!$D$10+'СЕТ СН'!$I$6-'СЕТ СН'!$I$19</f>
        <v>1919.5953183400002</v>
      </c>
      <c r="Y149" s="36">
        <f>SUMIFS(СВЦЭМ!$C$39:$C$782,СВЦЭМ!$A$39:$A$782,$A149,СВЦЭМ!$B$39:$B$782,Y$119)+'СЕТ СН'!$I$9+СВЦЭМ!$D$10+'СЕТ СН'!$I$6-'СЕТ СН'!$I$19</f>
        <v>1966.7671524900002</v>
      </c>
    </row>
    <row r="150" spans="1:26" ht="15.75" x14ac:dyDescent="0.2">
      <c r="A150" s="35">
        <f t="shared" si="3"/>
        <v>44592</v>
      </c>
      <c r="B150" s="36">
        <f>SUMIFS(СВЦЭМ!$C$39:$C$782,СВЦЭМ!$A$39:$A$782,$A150,СВЦЭМ!$B$39:$B$782,B$119)+'СЕТ СН'!$I$9+СВЦЭМ!$D$10+'СЕТ СН'!$I$6-'СЕТ СН'!$I$19</f>
        <v>1950.9829037500001</v>
      </c>
      <c r="C150" s="36">
        <f>SUMIFS(СВЦЭМ!$C$39:$C$782,СВЦЭМ!$A$39:$A$782,$A150,СВЦЭМ!$B$39:$B$782,C$119)+'СЕТ СН'!$I$9+СВЦЭМ!$D$10+'СЕТ СН'!$I$6-'СЕТ СН'!$I$19</f>
        <v>1972.0972427200002</v>
      </c>
      <c r="D150" s="36">
        <f>SUMIFS(СВЦЭМ!$C$39:$C$782,СВЦЭМ!$A$39:$A$782,$A150,СВЦЭМ!$B$39:$B$782,D$119)+'СЕТ СН'!$I$9+СВЦЭМ!$D$10+'СЕТ СН'!$I$6-'СЕТ СН'!$I$19</f>
        <v>1995.6934817700001</v>
      </c>
      <c r="E150" s="36">
        <f>SUMIFS(СВЦЭМ!$C$39:$C$782,СВЦЭМ!$A$39:$A$782,$A150,СВЦЭМ!$B$39:$B$782,E$119)+'СЕТ СН'!$I$9+СВЦЭМ!$D$10+'СЕТ СН'!$I$6-'СЕТ СН'!$I$19</f>
        <v>1996.73131891</v>
      </c>
      <c r="F150" s="36">
        <f>SUMIFS(СВЦЭМ!$C$39:$C$782,СВЦЭМ!$A$39:$A$782,$A150,СВЦЭМ!$B$39:$B$782,F$119)+'СЕТ СН'!$I$9+СВЦЭМ!$D$10+'СЕТ СН'!$I$6-'СЕТ СН'!$I$19</f>
        <v>1974.93207009</v>
      </c>
      <c r="G150" s="36">
        <f>SUMIFS(СВЦЭМ!$C$39:$C$782,СВЦЭМ!$A$39:$A$782,$A150,СВЦЭМ!$B$39:$B$782,G$119)+'СЕТ СН'!$I$9+СВЦЭМ!$D$10+'СЕТ СН'!$I$6-'СЕТ СН'!$I$19</f>
        <v>1945.88269053</v>
      </c>
      <c r="H150" s="36">
        <f>SUMIFS(СВЦЭМ!$C$39:$C$782,СВЦЭМ!$A$39:$A$782,$A150,СВЦЭМ!$B$39:$B$782,H$119)+'СЕТ СН'!$I$9+СВЦЭМ!$D$10+'СЕТ СН'!$I$6-'СЕТ СН'!$I$19</f>
        <v>1929.9165222700001</v>
      </c>
      <c r="I150" s="36">
        <f>SUMIFS(СВЦЭМ!$C$39:$C$782,СВЦЭМ!$A$39:$A$782,$A150,СВЦЭМ!$B$39:$B$782,I$119)+'СЕТ СН'!$I$9+СВЦЭМ!$D$10+'СЕТ СН'!$I$6-'СЕТ СН'!$I$19</f>
        <v>1888.3163343400001</v>
      </c>
      <c r="J150" s="36">
        <f>SUMIFS(СВЦЭМ!$C$39:$C$782,СВЦЭМ!$A$39:$A$782,$A150,СВЦЭМ!$B$39:$B$782,J$119)+'СЕТ СН'!$I$9+СВЦЭМ!$D$10+'СЕТ СН'!$I$6-'СЕТ СН'!$I$19</f>
        <v>1889.5978513300001</v>
      </c>
      <c r="K150" s="36">
        <f>SUMIFS(СВЦЭМ!$C$39:$C$782,СВЦЭМ!$A$39:$A$782,$A150,СВЦЭМ!$B$39:$B$782,K$119)+'СЕТ СН'!$I$9+СВЦЭМ!$D$10+'СЕТ СН'!$I$6-'СЕТ СН'!$I$19</f>
        <v>1897.9417428300001</v>
      </c>
      <c r="L150" s="36">
        <f>SUMIFS(СВЦЭМ!$C$39:$C$782,СВЦЭМ!$A$39:$A$782,$A150,СВЦЭМ!$B$39:$B$782,L$119)+'СЕТ СН'!$I$9+СВЦЭМ!$D$10+'СЕТ СН'!$I$6-'СЕТ СН'!$I$19</f>
        <v>1903.0120572600001</v>
      </c>
      <c r="M150" s="36">
        <f>SUMIFS(СВЦЭМ!$C$39:$C$782,СВЦЭМ!$A$39:$A$782,$A150,СВЦЭМ!$B$39:$B$782,M$119)+'СЕТ СН'!$I$9+СВЦЭМ!$D$10+'СЕТ СН'!$I$6-'СЕТ СН'!$I$19</f>
        <v>1888.8062892600001</v>
      </c>
      <c r="N150" s="36">
        <f>SUMIFS(СВЦЭМ!$C$39:$C$782,СВЦЭМ!$A$39:$A$782,$A150,СВЦЭМ!$B$39:$B$782,N$119)+'СЕТ СН'!$I$9+СВЦЭМ!$D$10+'СЕТ СН'!$I$6-'СЕТ СН'!$I$19</f>
        <v>1909.6069337600002</v>
      </c>
      <c r="O150" s="36">
        <f>SUMIFS(СВЦЭМ!$C$39:$C$782,СВЦЭМ!$A$39:$A$782,$A150,СВЦЭМ!$B$39:$B$782,O$119)+'СЕТ СН'!$I$9+СВЦЭМ!$D$10+'СЕТ СН'!$I$6-'СЕТ СН'!$I$19</f>
        <v>1956.51915173</v>
      </c>
      <c r="P150" s="36">
        <f>SUMIFS(СВЦЭМ!$C$39:$C$782,СВЦЭМ!$A$39:$A$782,$A150,СВЦЭМ!$B$39:$B$782,P$119)+'СЕТ СН'!$I$9+СВЦЭМ!$D$10+'СЕТ СН'!$I$6-'СЕТ СН'!$I$19</f>
        <v>1959.8485585600001</v>
      </c>
      <c r="Q150" s="36">
        <f>SUMIFS(СВЦЭМ!$C$39:$C$782,СВЦЭМ!$A$39:$A$782,$A150,СВЦЭМ!$B$39:$B$782,Q$119)+'СЕТ СН'!$I$9+СВЦЭМ!$D$10+'СЕТ СН'!$I$6-'СЕТ СН'!$I$19</f>
        <v>1948.6876392900001</v>
      </c>
      <c r="R150" s="36">
        <f>SUMIFS(СВЦЭМ!$C$39:$C$782,СВЦЭМ!$A$39:$A$782,$A150,СВЦЭМ!$B$39:$B$782,R$119)+'СЕТ СН'!$I$9+СВЦЭМ!$D$10+'СЕТ СН'!$I$6-'СЕТ СН'!$I$19</f>
        <v>1924.5645382500002</v>
      </c>
      <c r="S150" s="36">
        <f>SUMIFS(СВЦЭМ!$C$39:$C$782,СВЦЭМ!$A$39:$A$782,$A150,СВЦЭМ!$B$39:$B$782,S$119)+'СЕТ СН'!$I$9+СВЦЭМ!$D$10+'СЕТ СН'!$I$6-'СЕТ СН'!$I$19</f>
        <v>1900.6313221100002</v>
      </c>
      <c r="T150" s="36">
        <f>SUMIFS(СВЦЭМ!$C$39:$C$782,СВЦЭМ!$A$39:$A$782,$A150,СВЦЭМ!$B$39:$B$782,T$119)+'СЕТ СН'!$I$9+СВЦЭМ!$D$10+'СЕТ СН'!$I$6-'СЕТ СН'!$I$19</f>
        <v>1892.2474768300001</v>
      </c>
      <c r="U150" s="36">
        <f>SUMIFS(СВЦЭМ!$C$39:$C$782,СВЦЭМ!$A$39:$A$782,$A150,СВЦЭМ!$B$39:$B$782,U$119)+'СЕТ СН'!$I$9+СВЦЭМ!$D$10+'СЕТ СН'!$I$6-'СЕТ СН'!$I$19</f>
        <v>1890.19188263</v>
      </c>
      <c r="V150" s="36">
        <f>SUMIFS(СВЦЭМ!$C$39:$C$782,СВЦЭМ!$A$39:$A$782,$A150,СВЦЭМ!$B$39:$B$782,V$119)+'СЕТ СН'!$I$9+СВЦЭМ!$D$10+'СЕТ СН'!$I$6-'СЕТ СН'!$I$19</f>
        <v>1909.7060546600001</v>
      </c>
      <c r="W150" s="36">
        <f>SUMIFS(СВЦЭМ!$C$39:$C$782,СВЦЭМ!$A$39:$A$782,$A150,СВЦЭМ!$B$39:$B$782,W$119)+'СЕТ СН'!$I$9+СВЦЭМ!$D$10+'СЕТ СН'!$I$6-'СЕТ СН'!$I$19</f>
        <v>1913.9562844900001</v>
      </c>
      <c r="X150" s="36">
        <f>SUMIFS(СВЦЭМ!$C$39:$C$782,СВЦЭМ!$A$39:$A$782,$A150,СВЦЭМ!$B$39:$B$782,X$119)+'СЕТ СН'!$I$9+СВЦЭМ!$D$10+'СЕТ СН'!$I$6-'СЕТ СН'!$I$19</f>
        <v>1923.3846604500002</v>
      </c>
      <c r="Y150" s="36">
        <f>SUMIFS(СВЦЭМ!$C$39:$C$782,СВЦЭМ!$A$39:$A$782,$A150,СВЦЭМ!$B$39:$B$782,Y$119)+'СЕТ СН'!$I$9+СВЦЭМ!$D$10+'СЕТ СН'!$I$6-'СЕТ СН'!$I$19</f>
        <v>1977.6096162900001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427033.79975678964</v>
      </c>
      <c r="O155" s="124"/>
      <c r="P155" s="123">
        <f>СВЦЭМ!$D$12+'СЕТ СН'!$F$10-'СЕТ СН'!$G$20</f>
        <v>427033.79975678964</v>
      </c>
      <c r="Q155" s="124"/>
      <c r="R155" s="123">
        <f>СВЦЭМ!$D$12+'СЕТ СН'!$F$10-'СЕТ СН'!$H$20</f>
        <v>427033.79975678964</v>
      </c>
      <c r="S155" s="124"/>
      <c r="T155" s="123">
        <f>СВЦЭМ!$D$12+'СЕТ СН'!$F$10-'СЕТ СН'!$I$20</f>
        <v>427033.79975678964</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1496084.18</v>
      </c>
      <c r="O159" s="138"/>
      <c r="P159" s="138">
        <f>'СЕТ СН'!$G$7</f>
        <v>1081420.6000000001</v>
      </c>
      <c r="Q159" s="138"/>
      <c r="R159" s="138">
        <f>'СЕТ СН'!$H$7</f>
        <v>1434391.51</v>
      </c>
      <c r="S159" s="138"/>
      <c r="T159" s="138">
        <f>'СЕТ СН'!$I$7</f>
        <v>1327946.8799999999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SUMIFS(СВЦЭМ!$D$39:$D$782,СВЦЭМ!$A$39:$A$782,$A12,СВЦЭМ!$B$39:$B$782,B$11)+'СЕТ СН'!$F$11+СВЦЭМ!$D$10+'СЕТ СН'!$F$5-'СЕТ СН'!$F$21</f>
        <v>3809.23911744</v>
      </c>
      <c r="C12" s="36">
        <f>SUMIFS(СВЦЭМ!$D$39:$D$782,СВЦЭМ!$A$39:$A$782,$A12,СВЦЭМ!$B$39:$B$782,C$11)+'СЕТ СН'!$F$11+СВЦЭМ!$D$10+'СЕТ СН'!$F$5-'СЕТ СН'!$F$21</f>
        <v>3816.8603679000003</v>
      </c>
      <c r="D12" s="36">
        <f>SUMIFS(СВЦЭМ!$D$39:$D$782,СВЦЭМ!$A$39:$A$782,$A12,СВЦЭМ!$B$39:$B$782,D$11)+'СЕТ СН'!$F$11+СВЦЭМ!$D$10+'СЕТ СН'!$F$5-'СЕТ СН'!$F$21</f>
        <v>3837.4007276700004</v>
      </c>
      <c r="E12" s="36">
        <f>SUMIFS(СВЦЭМ!$D$39:$D$782,СВЦЭМ!$A$39:$A$782,$A12,СВЦЭМ!$B$39:$B$782,E$11)+'СЕТ СН'!$F$11+СВЦЭМ!$D$10+'СЕТ СН'!$F$5-'СЕТ СН'!$F$21</f>
        <v>3842.1909599600003</v>
      </c>
      <c r="F12" s="36">
        <f>SUMIFS(СВЦЭМ!$D$39:$D$782,СВЦЭМ!$A$39:$A$782,$A12,СВЦЭМ!$B$39:$B$782,F$11)+'СЕТ СН'!$F$11+СВЦЭМ!$D$10+'СЕТ СН'!$F$5-'СЕТ СН'!$F$21</f>
        <v>3851.7633157</v>
      </c>
      <c r="G12" s="36">
        <f>SUMIFS(СВЦЭМ!$D$39:$D$782,СВЦЭМ!$A$39:$A$782,$A12,СВЦЭМ!$B$39:$B$782,G$11)+'СЕТ СН'!$F$11+СВЦЭМ!$D$10+'СЕТ СН'!$F$5-'СЕТ СН'!$F$21</f>
        <v>3850.8090099600004</v>
      </c>
      <c r="H12" s="36">
        <f>SUMIFS(СВЦЭМ!$D$39:$D$782,СВЦЭМ!$A$39:$A$782,$A12,СВЦЭМ!$B$39:$B$782,H$11)+'СЕТ СН'!$F$11+СВЦЭМ!$D$10+'СЕТ СН'!$F$5-'СЕТ СН'!$F$21</f>
        <v>3824.19056413</v>
      </c>
      <c r="I12" s="36">
        <f>SUMIFS(СВЦЭМ!$D$39:$D$782,СВЦЭМ!$A$39:$A$782,$A12,СВЦЭМ!$B$39:$B$782,I$11)+'СЕТ СН'!$F$11+СВЦЭМ!$D$10+'СЕТ СН'!$F$5-'СЕТ СН'!$F$21</f>
        <v>3836.1096402200001</v>
      </c>
      <c r="J12" s="36">
        <f>SUMIFS(СВЦЭМ!$D$39:$D$782,СВЦЭМ!$A$39:$A$782,$A12,СВЦЭМ!$B$39:$B$782,J$11)+'СЕТ СН'!$F$11+СВЦЭМ!$D$10+'СЕТ СН'!$F$5-'СЕТ СН'!$F$21</f>
        <v>3829.2911024000005</v>
      </c>
      <c r="K12" s="36">
        <f>SUMIFS(СВЦЭМ!$D$39:$D$782,СВЦЭМ!$A$39:$A$782,$A12,СВЦЭМ!$B$39:$B$782,K$11)+'СЕТ СН'!$F$11+СВЦЭМ!$D$10+'СЕТ СН'!$F$5-'СЕТ СН'!$F$21</f>
        <v>3798.8089676100003</v>
      </c>
      <c r="L12" s="36">
        <f>SUMIFS(СВЦЭМ!$D$39:$D$782,СВЦЭМ!$A$39:$A$782,$A12,СВЦЭМ!$B$39:$B$782,L$11)+'СЕТ СН'!$F$11+СВЦЭМ!$D$10+'СЕТ СН'!$F$5-'СЕТ СН'!$F$21</f>
        <v>3784.1979338400001</v>
      </c>
      <c r="M12" s="36">
        <f>SUMIFS(СВЦЭМ!$D$39:$D$782,СВЦЭМ!$A$39:$A$782,$A12,СВЦЭМ!$B$39:$B$782,M$11)+'СЕТ СН'!$F$11+СВЦЭМ!$D$10+'СЕТ СН'!$F$5-'СЕТ СН'!$F$21</f>
        <v>3750.0027880000002</v>
      </c>
      <c r="N12" s="36">
        <f>SUMIFS(СВЦЭМ!$D$39:$D$782,СВЦЭМ!$A$39:$A$782,$A12,СВЦЭМ!$B$39:$B$782,N$11)+'СЕТ СН'!$F$11+СВЦЭМ!$D$10+'СЕТ СН'!$F$5-'СЕТ СН'!$F$21</f>
        <v>3750.8164210300001</v>
      </c>
      <c r="O12" s="36">
        <f>SUMIFS(СВЦЭМ!$D$39:$D$782,СВЦЭМ!$A$39:$A$782,$A12,СВЦЭМ!$B$39:$B$782,O$11)+'СЕТ СН'!$F$11+СВЦЭМ!$D$10+'СЕТ СН'!$F$5-'СЕТ СН'!$F$21</f>
        <v>3782.5266748700005</v>
      </c>
      <c r="P12" s="36">
        <f>SUMIFS(СВЦЭМ!$D$39:$D$782,СВЦЭМ!$A$39:$A$782,$A12,СВЦЭМ!$B$39:$B$782,P$11)+'СЕТ СН'!$F$11+СВЦЭМ!$D$10+'СЕТ СН'!$F$5-'СЕТ СН'!$F$21</f>
        <v>3803.2539970500002</v>
      </c>
      <c r="Q12" s="36">
        <f>SUMIFS(СВЦЭМ!$D$39:$D$782,СВЦЭМ!$A$39:$A$782,$A12,СВЦЭМ!$B$39:$B$782,Q$11)+'СЕТ СН'!$F$11+СВЦЭМ!$D$10+'СЕТ СН'!$F$5-'СЕТ СН'!$F$21</f>
        <v>3804.9348952400005</v>
      </c>
      <c r="R12" s="36">
        <f>SUMIFS(СВЦЭМ!$D$39:$D$782,СВЦЭМ!$A$39:$A$782,$A12,СВЦЭМ!$B$39:$B$782,R$11)+'СЕТ СН'!$F$11+СВЦЭМ!$D$10+'СЕТ СН'!$F$5-'СЕТ СН'!$F$21</f>
        <v>3755.6551416500001</v>
      </c>
      <c r="S12" s="36">
        <f>SUMIFS(СВЦЭМ!$D$39:$D$782,СВЦЭМ!$A$39:$A$782,$A12,СВЦЭМ!$B$39:$B$782,S$11)+'СЕТ СН'!$F$11+СВЦЭМ!$D$10+'СЕТ СН'!$F$5-'СЕТ СН'!$F$21</f>
        <v>3738.1478611900002</v>
      </c>
      <c r="T12" s="36">
        <f>SUMIFS(СВЦЭМ!$D$39:$D$782,СВЦЭМ!$A$39:$A$782,$A12,СВЦЭМ!$B$39:$B$782,T$11)+'СЕТ СН'!$F$11+СВЦЭМ!$D$10+'СЕТ СН'!$F$5-'СЕТ СН'!$F$21</f>
        <v>3740.3626280200001</v>
      </c>
      <c r="U12" s="36">
        <f>SUMIFS(СВЦЭМ!$D$39:$D$782,СВЦЭМ!$A$39:$A$782,$A12,СВЦЭМ!$B$39:$B$782,U$11)+'СЕТ СН'!$F$11+СВЦЭМ!$D$10+'СЕТ СН'!$F$5-'СЕТ СН'!$F$21</f>
        <v>3733.80417184</v>
      </c>
      <c r="V12" s="36">
        <f>SUMIFS(СВЦЭМ!$D$39:$D$782,СВЦЭМ!$A$39:$A$782,$A12,СВЦЭМ!$B$39:$B$782,V$11)+'СЕТ СН'!$F$11+СВЦЭМ!$D$10+'СЕТ СН'!$F$5-'СЕТ СН'!$F$21</f>
        <v>3739.9203654100002</v>
      </c>
      <c r="W12" s="36">
        <f>SUMIFS(СВЦЭМ!$D$39:$D$782,СВЦЭМ!$A$39:$A$782,$A12,СВЦЭМ!$B$39:$B$782,W$11)+'СЕТ СН'!$F$11+СВЦЭМ!$D$10+'СЕТ СН'!$F$5-'СЕТ СН'!$F$21</f>
        <v>3766.4781930600002</v>
      </c>
      <c r="X12" s="36">
        <f>SUMIFS(СВЦЭМ!$D$39:$D$782,СВЦЭМ!$A$39:$A$782,$A12,СВЦЭМ!$B$39:$B$782,X$11)+'СЕТ СН'!$F$11+СВЦЭМ!$D$10+'СЕТ СН'!$F$5-'СЕТ СН'!$F$21</f>
        <v>3778.4618622900002</v>
      </c>
      <c r="Y12" s="36">
        <f>SUMIFS(СВЦЭМ!$D$39:$D$782,СВЦЭМ!$A$39:$A$782,$A12,СВЦЭМ!$B$39:$B$782,Y$11)+'СЕТ СН'!$F$11+СВЦЭМ!$D$10+'СЕТ СН'!$F$5-'СЕТ СН'!$F$21</f>
        <v>3794.95332289</v>
      </c>
      <c r="AA12" s="45"/>
    </row>
    <row r="13" spans="1:27" ht="15.75" x14ac:dyDescent="0.2">
      <c r="A13" s="35">
        <f>A12+1</f>
        <v>44563</v>
      </c>
      <c r="B13" s="36">
        <f>SUMIFS(СВЦЭМ!$D$39:$D$782,СВЦЭМ!$A$39:$A$782,$A13,СВЦЭМ!$B$39:$B$782,B$11)+'СЕТ СН'!$F$11+СВЦЭМ!$D$10+'СЕТ СН'!$F$5-'СЕТ СН'!$F$21</f>
        <v>3778.8093190100003</v>
      </c>
      <c r="C13" s="36">
        <f>SUMIFS(СВЦЭМ!$D$39:$D$782,СВЦЭМ!$A$39:$A$782,$A13,СВЦЭМ!$B$39:$B$782,C$11)+'СЕТ СН'!$F$11+СВЦЭМ!$D$10+'СЕТ СН'!$F$5-'СЕТ СН'!$F$21</f>
        <v>3775.4907462199999</v>
      </c>
      <c r="D13" s="36">
        <f>SUMIFS(СВЦЭМ!$D$39:$D$782,СВЦЭМ!$A$39:$A$782,$A13,СВЦЭМ!$B$39:$B$782,D$11)+'СЕТ СН'!$F$11+СВЦЭМ!$D$10+'СЕТ СН'!$F$5-'СЕТ СН'!$F$21</f>
        <v>3808.0637266500003</v>
      </c>
      <c r="E13" s="36">
        <f>SUMIFS(СВЦЭМ!$D$39:$D$782,СВЦЭМ!$A$39:$A$782,$A13,СВЦЭМ!$B$39:$B$782,E$11)+'СЕТ СН'!$F$11+СВЦЭМ!$D$10+'СЕТ СН'!$F$5-'СЕТ СН'!$F$21</f>
        <v>3812.5884717200001</v>
      </c>
      <c r="F13" s="36">
        <f>SUMIFS(СВЦЭМ!$D$39:$D$782,СВЦЭМ!$A$39:$A$782,$A13,СВЦЭМ!$B$39:$B$782,F$11)+'СЕТ СН'!$F$11+СВЦЭМ!$D$10+'СЕТ СН'!$F$5-'СЕТ СН'!$F$21</f>
        <v>3805.38720337</v>
      </c>
      <c r="G13" s="36">
        <f>SUMIFS(СВЦЭМ!$D$39:$D$782,СВЦЭМ!$A$39:$A$782,$A13,СВЦЭМ!$B$39:$B$782,G$11)+'СЕТ СН'!$F$11+СВЦЭМ!$D$10+'СЕТ СН'!$F$5-'СЕТ СН'!$F$21</f>
        <v>3802.8883389600005</v>
      </c>
      <c r="H13" s="36">
        <f>SUMIFS(СВЦЭМ!$D$39:$D$782,СВЦЭМ!$A$39:$A$782,$A13,СВЦЭМ!$B$39:$B$782,H$11)+'СЕТ СН'!$F$11+СВЦЭМ!$D$10+'СЕТ СН'!$F$5-'СЕТ СН'!$F$21</f>
        <v>3786.16675502</v>
      </c>
      <c r="I13" s="36">
        <f>SUMIFS(СВЦЭМ!$D$39:$D$782,СВЦЭМ!$A$39:$A$782,$A13,СВЦЭМ!$B$39:$B$782,I$11)+'СЕТ СН'!$F$11+СВЦЭМ!$D$10+'СЕТ СН'!$F$5-'СЕТ СН'!$F$21</f>
        <v>3810.8952044500002</v>
      </c>
      <c r="J13" s="36">
        <f>SUMIFS(СВЦЭМ!$D$39:$D$782,СВЦЭМ!$A$39:$A$782,$A13,СВЦЭМ!$B$39:$B$782,J$11)+'СЕТ СН'!$F$11+СВЦЭМ!$D$10+'СЕТ СН'!$F$5-'СЕТ СН'!$F$21</f>
        <v>3794.97703473</v>
      </c>
      <c r="K13" s="36">
        <f>SUMIFS(СВЦЭМ!$D$39:$D$782,СВЦЭМ!$A$39:$A$782,$A13,СВЦЭМ!$B$39:$B$782,K$11)+'СЕТ СН'!$F$11+СВЦЭМ!$D$10+'СЕТ СН'!$F$5-'СЕТ СН'!$F$21</f>
        <v>3772.0780773300003</v>
      </c>
      <c r="L13" s="36">
        <f>SUMIFS(СВЦЭМ!$D$39:$D$782,СВЦЭМ!$A$39:$A$782,$A13,СВЦЭМ!$B$39:$B$782,L$11)+'СЕТ СН'!$F$11+СВЦЭМ!$D$10+'СЕТ СН'!$F$5-'СЕТ СН'!$F$21</f>
        <v>3758.65055175</v>
      </c>
      <c r="M13" s="36">
        <f>SUMIFS(СВЦЭМ!$D$39:$D$782,СВЦЭМ!$A$39:$A$782,$A13,СВЦЭМ!$B$39:$B$782,M$11)+'СЕТ СН'!$F$11+СВЦЭМ!$D$10+'СЕТ СН'!$F$5-'СЕТ СН'!$F$21</f>
        <v>3772.8495858900005</v>
      </c>
      <c r="N13" s="36">
        <f>SUMIFS(СВЦЭМ!$D$39:$D$782,СВЦЭМ!$A$39:$A$782,$A13,СВЦЭМ!$B$39:$B$782,N$11)+'СЕТ СН'!$F$11+СВЦЭМ!$D$10+'СЕТ СН'!$F$5-'СЕТ СН'!$F$21</f>
        <v>3787.7923286700002</v>
      </c>
      <c r="O13" s="36">
        <f>SUMIFS(СВЦЭМ!$D$39:$D$782,СВЦЭМ!$A$39:$A$782,$A13,СВЦЭМ!$B$39:$B$782,O$11)+'СЕТ СН'!$F$11+СВЦЭМ!$D$10+'СЕТ СН'!$F$5-'СЕТ СН'!$F$21</f>
        <v>3787.4023998400003</v>
      </c>
      <c r="P13" s="36">
        <f>SUMIFS(СВЦЭМ!$D$39:$D$782,СВЦЭМ!$A$39:$A$782,$A13,СВЦЭМ!$B$39:$B$782,P$11)+'СЕТ СН'!$F$11+СВЦЭМ!$D$10+'СЕТ СН'!$F$5-'СЕТ СН'!$F$21</f>
        <v>3788.7541321600002</v>
      </c>
      <c r="Q13" s="36">
        <f>SUMIFS(СВЦЭМ!$D$39:$D$782,СВЦЭМ!$A$39:$A$782,$A13,СВЦЭМ!$B$39:$B$782,Q$11)+'СЕТ СН'!$F$11+СВЦЭМ!$D$10+'СЕТ СН'!$F$5-'СЕТ СН'!$F$21</f>
        <v>3779.3487438700004</v>
      </c>
      <c r="R13" s="36">
        <f>SUMIFS(СВЦЭМ!$D$39:$D$782,СВЦЭМ!$A$39:$A$782,$A13,СВЦЭМ!$B$39:$B$782,R$11)+'СЕТ СН'!$F$11+СВЦЭМ!$D$10+'СЕТ СН'!$F$5-'СЕТ СН'!$F$21</f>
        <v>3763.4205486999999</v>
      </c>
      <c r="S13" s="36">
        <f>SUMIFS(СВЦЭМ!$D$39:$D$782,СВЦЭМ!$A$39:$A$782,$A13,СВЦЭМ!$B$39:$B$782,S$11)+'СЕТ СН'!$F$11+СВЦЭМ!$D$10+'СЕТ СН'!$F$5-'СЕТ СН'!$F$21</f>
        <v>3749.62001599</v>
      </c>
      <c r="T13" s="36">
        <f>SUMIFS(СВЦЭМ!$D$39:$D$782,СВЦЭМ!$A$39:$A$782,$A13,СВЦЭМ!$B$39:$B$782,T$11)+'СЕТ СН'!$F$11+СВЦЭМ!$D$10+'СЕТ СН'!$F$5-'СЕТ СН'!$F$21</f>
        <v>3749.5247087000002</v>
      </c>
      <c r="U13" s="36">
        <f>SUMIFS(СВЦЭМ!$D$39:$D$782,СВЦЭМ!$A$39:$A$782,$A13,СВЦЭМ!$B$39:$B$782,U$11)+'СЕТ СН'!$F$11+СВЦЭМ!$D$10+'СЕТ СН'!$F$5-'СЕТ СН'!$F$21</f>
        <v>3749.5196943800001</v>
      </c>
      <c r="V13" s="36">
        <f>SUMIFS(СВЦЭМ!$D$39:$D$782,СВЦЭМ!$A$39:$A$782,$A13,СВЦЭМ!$B$39:$B$782,V$11)+'СЕТ СН'!$F$11+СВЦЭМ!$D$10+'СЕТ СН'!$F$5-'СЕТ СН'!$F$21</f>
        <v>3759.8813063000002</v>
      </c>
      <c r="W13" s="36">
        <f>SUMIFS(СВЦЭМ!$D$39:$D$782,СВЦЭМ!$A$39:$A$782,$A13,СВЦЭМ!$B$39:$B$782,W$11)+'СЕТ СН'!$F$11+СВЦЭМ!$D$10+'СЕТ СН'!$F$5-'СЕТ СН'!$F$21</f>
        <v>3769.6609763100005</v>
      </c>
      <c r="X13" s="36">
        <f>SUMIFS(СВЦЭМ!$D$39:$D$782,СВЦЭМ!$A$39:$A$782,$A13,СВЦЭМ!$B$39:$B$782,X$11)+'СЕТ СН'!$F$11+СВЦЭМ!$D$10+'СЕТ СН'!$F$5-'СЕТ СН'!$F$21</f>
        <v>3812.7872347500002</v>
      </c>
      <c r="Y13" s="36">
        <f>SUMIFS(СВЦЭМ!$D$39:$D$782,СВЦЭМ!$A$39:$A$782,$A13,СВЦЭМ!$B$39:$B$782,Y$11)+'СЕТ СН'!$F$11+СВЦЭМ!$D$10+'СЕТ СН'!$F$5-'СЕТ СН'!$F$21</f>
        <v>3833.98608659</v>
      </c>
    </row>
    <row r="14" spans="1:27" ht="15.75" x14ac:dyDescent="0.2">
      <c r="A14" s="35">
        <f t="shared" ref="A14:A42" si="0">A13+1</f>
        <v>44564</v>
      </c>
      <c r="B14" s="36">
        <f>SUMIFS(СВЦЭМ!$D$39:$D$782,СВЦЭМ!$A$39:$A$782,$A14,СВЦЭМ!$B$39:$B$782,B$11)+'СЕТ СН'!$F$11+СВЦЭМ!$D$10+'СЕТ СН'!$F$5-'СЕТ СН'!$F$21</f>
        <v>3797.5027059000004</v>
      </c>
      <c r="C14" s="36">
        <f>SUMIFS(СВЦЭМ!$D$39:$D$782,СВЦЭМ!$A$39:$A$782,$A14,СВЦЭМ!$B$39:$B$782,C$11)+'СЕТ СН'!$F$11+СВЦЭМ!$D$10+'СЕТ СН'!$F$5-'СЕТ СН'!$F$21</f>
        <v>3787.2770389500001</v>
      </c>
      <c r="D14" s="36">
        <f>SUMIFS(СВЦЭМ!$D$39:$D$782,СВЦЭМ!$A$39:$A$782,$A14,СВЦЭМ!$B$39:$B$782,D$11)+'СЕТ СН'!$F$11+СВЦЭМ!$D$10+'СЕТ СН'!$F$5-'СЕТ СН'!$F$21</f>
        <v>3826.3764430700003</v>
      </c>
      <c r="E14" s="36">
        <f>SUMIFS(СВЦЭМ!$D$39:$D$782,СВЦЭМ!$A$39:$A$782,$A14,СВЦЭМ!$B$39:$B$782,E$11)+'СЕТ СН'!$F$11+СВЦЭМ!$D$10+'СЕТ СН'!$F$5-'СЕТ СН'!$F$21</f>
        <v>3832.5378732899999</v>
      </c>
      <c r="F14" s="36">
        <f>SUMIFS(СВЦЭМ!$D$39:$D$782,СВЦЭМ!$A$39:$A$782,$A14,СВЦЭМ!$B$39:$B$782,F$11)+'СЕТ СН'!$F$11+СВЦЭМ!$D$10+'СЕТ СН'!$F$5-'СЕТ СН'!$F$21</f>
        <v>3837.2143198500003</v>
      </c>
      <c r="G14" s="36">
        <f>SUMIFS(СВЦЭМ!$D$39:$D$782,СВЦЭМ!$A$39:$A$782,$A14,СВЦЭМ!$B$39:$B$782,G$11)+'СЕТ СН'!$F$11+СВЦЭМ!$D$10+'СЕТ СН'!$F$5-'СЕТ СН'!$F$21</f>
        <v>3832.67597664</v>
      </c>
      <c r="H14" s="36">
        <f>SUMIFS(СВЦЭМ!$D$39:$D$782,СВЦЭМ!$A$39:$A$782,$A14,СВЦЭМ!$B$39:$B$782,H$11)+'СЕТ СН'!$F$11+СВЦЭМ!$D$10+'СЕТ СН'!$F$5-'СЕТ СН'!$F$21</f>
        <v>3805.6169996600001</v>
      </c>
      <c r="I14" s="36">
        <f>SUMIFS(СВЦЭМ!$D$39:$D$782,СВЦЭМ!$A$39:$A$782,$A14,СВЦЭМ!$B$39:$B$782,I$11)+'СЕТ СН'!$F$11+СВЦЭМ!$D$10+'СЕТ СН'!$F$5-'СЕТ СН'!$F$21</f>
        <v>3818.2889177500001</v>
      </c>
      <c r="J14" s="36">
        <f>SUMIFS(СВЦЭМ!$D$39:$D$782,СВЦЭМ!$A$39:$A$782,$A14,СВЦЭМ!$B$39:$B$782,J$11)+'СЕТ СН'!$F$11+СВЦЭМ!$D$10+'СЕТ СН'!$F$5-'СЕТ СН'!$F$21</f>
        <v>3795.2150164000004</v>
      </c>
      <c r="K14" s="36">
        <f>SUMIFS(СВЦЭМ!$D$39:$D$782,СВЦЭМ!$A$39:$A$782,$A14,СВЦЭМ!$B$39:$B$782,K$11)+'СЕТ СН'!$F$11+СВЦЭМ!$D$10+'СЕТ СН'!$F$5-'СЕТ СН'!$F$21</f>
        <v>3770.6791559100002</v>
      </c>
      <c r="L14" s="36">
        <f>SUMIFS(СВЦЭМ!$D$39:$D$782,СВЦЭМ!$A$39:$A$782,$A14,СВЦЭМ!$B$39:$B$782,L$11)+'СЕТ СН'!$F$11+СВЦЭМ!$D$10+'СЕТ СН'!$F$5-'СЕТ СН'!$F$21</f>
        <v>3772.7029487</v>
      </c>
      <c r="M14" s="36">
        <f>SUMIFS(СВЦЭМ!$D$39:$D$782,СВЦЭМ!$A$39:$A$782,$A14,СВЦЭМ!$B$39:$B$782,M$11)+'СЕТ СН'!$F$11+СВЦЭМ!$D$10+'СЕТ СН'!$F$5-'СЕТ СН'!$F$21</f>
        <v>3788.4613367000002</v>
      </c>
      <c r="N14" s="36">
        <f>SUMIFS(СВЦЭМ!$D$39:$D$782,СВЦЭМ!$A$39:$A$782,$A14,СВЦЭМ!$B$39:$B$782,N$11)+'СЕТ СН'!$F$11+СВЦЭМ!$D$10+'СЕТ СН'!$F$5-'СЕТ СН'!$F$21</f>
        <v>3796.6088529300005</v>
      </c>
      <c r="O14" s="36">
        <f>SUMIFS(СВЦЭМ!$D$39:$D$782,СВЦЭМ!$A$39:$A$782,$A14,СВЦЭМ!$B$39:$B$782,O$11)+'СЕТ СН'!$F$11+СВЦЭМ!$D$10+'СЕТ СН'!$F$5-'СЕТ СН'!$F$21</f>
        <v>3828.8212065000002</v>
      </c>
      <c r="P14" s="36">
        <f>SUMIFS(СВЦЭМ!$D$39:$D$782,СВЦЭМ!$A$39:$A$782,$A14,СВЦЭМ!$B$39:$B$782,P$11)+'СЕТ СН'!$F$11+СВЦЭМ!$D$10+'СЕТ СН'!$F$5-'СЕТ СН'!$F$21</f>
        <v>3832.3779189100005</v>
      </c>
      <c r="Q14" s="36">
        <f>SUMIFS(СВЦЭМ!$D$39:$D$782,СВЦЭМ!$A$39:$A$782,$A14,СВЦЭМ!$B$39:$B$782,Q$11)+'СЕТ СН'!$F$11+СВЦЭМ!$D$10+'СЕТ СН'!$F$5-'СЕТ СН'!$F$21</f>
        <v>3827.5562823</v>
      </c>
      <c r="R14" s="36">
        <f>SUMIFS(СВЦЭМ!$D$39:$D$782,СВЦЭМ!$A$39:$A$782,$A14,СВЦЭМ!$B$39:$B$782,R$11)+'СЕТ СН'!$F$11+СВЦЭМ!$D$10+'СЕТ СН'!$F$5-'СЕТ СН'!$F$21</f>
        <v>3783.4511450500004</v>
      </c>
      <c r="S14" s="36">
        <f>SUMIFS(СВЦЭМ!$D$39:$D$782,СВЦЭМ!$A$39:$A$782,$A14,СВЦЭМ!$B$39:$B$782,S$11)+'СЕТ СН'!$F$11+СВЦЭМ!$D$10+'СЕТ СН'!$F$5-'СЕТ СН'!$F$21</f>
        <v>3760.3725401000002</v>
      </c>
      <c r="T14" s="36">
        <f>SUMIFS(СВЦЭМ!$D$39:$D$782,СВЦЭМ!$A$39:$A$782,$A14,СВЦЭМ!$B$39:$B$782,T$11)+'СЕТ СН'!$F$11+СВЦЭМ!$D$10+'СЕТ СН'!$F$5-'СЕТ СН'!$F$21</f>
        <v>3753.8384525800002</v>
      </c>
      <c r="U14" s="36">
        <f>SUMIFS(СВЦЭМ!$D$39:$D$782,СВЦЭМ!$A$39:$A$782,$A14,СВЦЭМ!$B$39:$B$782,U$11)+'СЕТ СН'!$F$11+СВЦЭМ!$D$10+'СЕТ СН'!$F$5-'СЕТ СН'!$F$21</f>
        <v>3764.5222472300002</v>
      </c>
      <c r="V14" s="36">
        <f>SUMIFS(СВЦЭМ!$D$39:$D$782,СВЦЭМ!$A$39:$A$782,$A14,СВЦЭМ!$B$39:$B$782,V$11)+'СЕТ СН'!$F$11+СВЦЭМ!$D$10+'СЕТ СН'!$F$5-'СЕТ СН'!$F$21</f>
        <v>3768.8489741500002</v>
      </c>
      <c r="W14" s="36">
        <f>SUMIFS(СВЦЭМ!$D$39:$D$782,СВЦЭМ!$A$39:$A$782,$A14,СВЦЭМ!$B$39:$B$782,W$11)+'СЕТ СН'!$F$11+СВЦЭМ!$D$10+'СЕТ СН'!$F$5-'СЕТ СН'!$F$21</f>
        <v>3788.0910118500005</v>
      </c>
      <c r="X14" s="36">
        <f>SUMIFS(СВЦЭМ!$D$39:$D$782,СВЦЭМ!$A$39:$A$782,$A14,СВЦЭМ!$B$39:$B$782,X$11)+'СЕТ СН'!$F$11+СВЦЭМ!$D$10+'СЕТ СН'!$F$5-'СЕТ СН'!$F$21</f>
        <v>3806.1596168700003</v>
      </c>
      <c r="Y14" s="36">
        <f>SUMIFS(СВЦЭМ!$D$39:$D$782,СВЦЭМ!$A$39:$A$782,$A14,СВЦЭМ!$B$39:$B$782,Y$11)+'СЕТ СН'!$F$11+СВЦЭМ!$D$10+'СЕТ СН'!$F$5-'СЕТ СН'!$F$21</f>
        <v>3816.2569192000001</v>
      </c>
    </row>
    <row r="15" spans="1:27" ht="15.75" x14ac:dyDescent="0.2">
      <c r="A15" s="35">
        <f t="shared" si="0"/>
        <v>44565</v>
      </c>
      <c r="B15" s="36">
        <f>SUMIFS(СВЦЭМ!$D$39:$D$782,СВЦЭМ!$A$39:$A$782,$A15,СВЦЭМ!$B$39:$B$782,B$11)+'СЕТ СН'!$F$11+СВЦЭМ!$D$10+'СЕТ СН'!$F$5-'СЕТ СН'!$F$21</f>
        <v>3705.6737776200002</v>
      </c>
      <c r="C15" s="36">
        <f>SUMIFS(СВЦЭМ!$D$39:$D$782,СВЦЭМ!$A$39:$A$782,$A15,СВЦЭМ!$B$39:$B$782,C$11)+'СЕТ СН'!$F$11+СВЦЭМ!$D$10+'СЕТ СН'!$F$5-'СЕТ СН'!$F$21</f>
        <v>3725.3354072500001</v>
      </c>
      <c r="D15" s="36">
        <f>SUMIFS(СВЦЭМ!$D$39:$D$782,СВЦЭМ!$A$39:$A$782,$A15,СВЦЭМ!$B$39:$B$782,D$11)+'СЕТ СН'!$F$11+СВЦЭМ!$D$10+'СЕТ СН'!$F$5-'СЕТ СН'!$F$21</f>
        <v>3775.26291012</v>
      </c>
      <c r="E15" s="36">
        <f>SUMIFS(СВЦЭМ!$D$39:$D$782,СВЦЭМ!$A$39:$A$782,$A15,СВЦЭМ!$B$39:$B$782,E$11)+'СЕТ СН'!$F$11+СВЦЭМ!$D$10+'СЕТ СН'!$F$5-'СЕТ СН'!$F$21</f>
        <v>3791.6385639300001</v>
      </c>
      <c r="F15" s="36">
        <f>SUMIFS(СВЦЭМ!$D$39:$D$782,СВЦЭМ!$A$39:$A$782,$A15,СВЦЭМ!$B$39:$B$782,F$11)+'СЕТ СН'!$F$11+СВЦЭМ!$D$10+'СЕТ СН'!$F$5-'СЕТ СН'!$F$21</f>
        <v>3793.2025580600002</v>
      </c>
      <c r="G15" s="36">
        <f>SUMIFS(СВЦЭМ!$D$39:$D$782,СВЦЭМ!$A$39:$A$782,$A15,СВЦЭМ!$B$39:$B$782,G$11)+'СЕТ СН'!$F$11+СВЦЭМ!$D$10+'СЕТ СН'!$F$5-'СЕТ СН'!$F$21</f>
        <v>3789.10689499</v>
      </c>
      <c r="H15" s="36">
        <f>SUMIFS(СВЦЭМ!$D$39:$D$782,СВЦЭМ!$A$39:$A$782,$A15,СВЦЭМ!$B$39:$B$782,H$11)+'СЕТ СН'!$F$11+СВЦЭМ!$D$10+'СЕТ СН'!$F$5-'СЕТ СН'!$F$21</f>
        <v>3763.4661710099999</v>
      </c>
      <c r="I15" s="36">
        <f>SUMIFS(СВЦЭМ!$D$39:$D$782,СВЦЭМ!$A$39:$A$782,$A15,СВЦЭМ!$B$39:$B$782,I$11)+'СЕТ СН'!$F$11+СВЦЭМ!$D$10+'СЕТ СН'!$F$5-'СЕТ СН'!$F$21</f>
        <v>3784.4499283100004</v>
      </c>
      <c r="J15" s="36">
        <f>SUMIFS(СВЦЭМ!$D$39:$D$782,СВЦЭМ!$A$39:$A$782,$A15,СВЦЭМ!$B$39:$B$782,J$11)+'СЕТ СН'!$F$11+СВЦЭМ!$D$10+'СЕТ СН'!$F$5-'СЕТ СН'!$F$21</f>
        <v>3773.2300202500001</v>
      </c>
      <c r="K15" s="36">
        <f>SUMIFS(СВЦЭМ!$D$39:$D$782,СВЦЭМ!$A$39:$A$782,$A15,СВЦЭМ!$B$39:$B$782,K$11)+'СЕТ СН'!$F$11+СВЦЭМ!$D$10+'СЕТ СН'!$F$5-'СЕТ СН'!$F$21</f>
        <v>3745.6593981300002</v>
      </c>
      <c r="L15" s="36">
        <f>SUMIFS(СВЦЭМ!$D$39:$D$782,СВЦЭМ!$A$39:$A$782,$A15,СВЦЭМ!$B$39:$B$782,L$11)+'СЕТ СН'!$F$11+СВЦЭМ!$D$10+'СЕТ СН'!$F$5-'СЕТ СН'!$F$21</f>
        <v>3757.5412613000003</v>
      </c>
      <c r="M15" s="36">
        <f>SUMIFS(СВЦЭМ!$D$39:$D$782,СВЦЭМ!$A$39:$A$782,$A15,СВЦЭМ!$B$39:$B$782,M$11)+'СЕТ СН'!$F$11+СВЦЭМ!$D$10+'СЕТ СН'!$F$5-'СЕТ СН'!$F$21</f>
        <v>3761.9646072100004</v>
      </c>
      <c r="N15" s="36">
        <f>SUMIFS(СВЦЭМ!$D$39:$D$782,СВЦЭМ!$A$39:$A$782,$A15,СВЦЭМ!$B$39:$B$782,N$11)+'СЕТ СН'!$F$11+СВЦЭМ!$D$10+'СЕТ СН'!$F$5-'СЕТ СН'!$F$21</f>
        <v>3772.3266188800003</v>
      </c>
      <c r="O15" s="36">
        <f>SUMIFS(СВЦЭМ!$D$39:$D$782,СВЦЭМ!$A$39:$A$782,$A15,СВЦЭМ!$B$39:$B$782,O$11)+'СЕТ СН'!$F$11+СВЦЭМ!$D$10+'СЕТ СН'!$F$5-'СЕТ СН'!$F$21</f>
        <v>3785.4963578200004</v>
      </c>
      <c r="P15" s="36">
        <f>SUMIFS(СВЦЭМ!$D$39:$D$782,СВЦЭМ!$A$39:$A$782,$A15,СВЦЭМ!$B$39:$B$782,P$11)+'СЕТ СН'!$F$11+СВЦЭМ!$D$10+'СЕТ СН'!$F$5-'СЕТ СН'!$F$21</f>
        <v>3789.0734853200001</v>
      </c>
      <c r="Q15" s="36">
        <f>SUMIFS(СВЦЭМ!$D$39:$D$782,СВЦЭМ!$A$39:$A$782,$A15,СВЦЭМ!$B$39:$B$782,Q$11)+'СЕТ СН'!$F$11+СВЦЭМ!$D$10+'СЕТ СН'!$F$5-'СЕТ СН'!$F$21</f>
        <v>3775.3078732800004</v>
      </c>
      <c r="R15" s="36">
        <f>SUMIFS(СВЦЭМ!$D$39:$D$782,СВЦЭМ!$A$39:$A$782,$A15,СВЦЭМ!$B$39:$B$782,R$11)+'СЕТ СН'!$F$11+СВЦЭМ!$D$10+'СЕТ СН'!$F$5-'СЕТ СН'!$F$21</f>
        <v>3738.7698370400003</v>
      </c>
      <c r="S15" s="36">
        <f>SUMIFS(СВЦЭМ!$D$39:$D$782,СВЦЭМ!$A$39:$A$782,$A15,СВЦЭМ!$B$39:$B$782,S$11)+'СЕТ СН'!$F$11+СВЦЭМ!$D$10+'СЕТ СН'!$F$5-'СЕТ СН'!$F$21</f>
        <v>3746.8016016800002</v>
      </c>
      <c r="T15" s="36">
        <f>SUMIFS(СВЦЭМ!$D$39:$D$782,СВЦЭМ!$A$39:$A$782,$A15,СВЦЭМ!$B$39:$B$782,T$11)+'СЕТ СН'!$F$11+СВЦЭМ!$D$10+'СЕТ СН'!$F$5-'СЕТ СН'!$F$21</f>
        <v>3743.6890904900001</v>
      </c>
      <c r="U15" s="36">
        <f>SUMIFS(СВЦЭМ!$D$39:$D$782,СВЦЭМ!$A$39:$A$782,$A15,СВЦЭМ!$B$39:$B$782,U$11)+'СЕТ СН'!$F$11+СВЦЭМ!$D$10+'СЕТ СН'!$F$5-'СЕТ СН'!$F$21</f>
        <v>3744.3218559400002</v>
      </c>
      <c r="V15" s="36">
        <f>SUMIFS(СВЦЭМ!$D$39:$D$782,СВЦЭМ!$A$39:$A$782,$A15,СВЦЭМ!$B$39:$B$782,V$11)+'СЕТ СН'!$F$11+СВЦЭМ!$D$10+'СЕТ СН'!$F$5-'СЕТ СН'!$F$21</f>
        <v>3731.7023244100001</v>
      </c>
      <c r="W15" s="36">
        <f>SUMIFS(СВЦЭМ!$D$39:$D$782,СВЦЭМ!$A$39:$A$782,$A15,СВЦЭМ!$B$39:$B$782,W$11)+'СЕТ СН'!$F$11+СВЦЭМ!$D$10+'СЕТ СН'!$F$5-'СЕТ СН'!$F$21</f>
        <v>3745.3889261600002</v>
      </c>
      <c r="X15" s="36">
        <f>SUMIFS(СВЦЭМ!$D$39:$D$782,СВЦЭМ!$A$39:$A$782,$A15,СВЦЭМ!$B$39:$B$782,X$11)+'СЕТ СН'!$F$11+СВЦЭМ!$D$10+'СЕТ СН'!$F$5-'СЕТ СН'!$F$21</f>
        <v>3755.3793933900001</v>
      </c>
      <c r="Y15" s="36">
        <f>SUMIFS(СВЦЭМ!$D$39:$D$782,СВЦЭМ!$A$39:$A$782,$A15,СВЦЭМ!$B$39:$B$782,Y$11)+'СЕТ СН'!$F$11+СВЦЭМ!$D$10+'СЕТ СН'!$F$5-'СЕТ СН'!$F$21</f>
        <v>3781.7680719099999</v>
      </c>
    </row>
    <row r="16" spans="1:27" ht="15.75" x14ac:dyDescent="0.2">
      <c r="A16" s="35">
        <f t="shared" si="0"/>
        <v>44566</v>
      </c>
      <c r="B16" s="36">
        <f>SUMIFS(СВЦЭМ!$D$39:$D$782,СВЦЭМ!$A$39:$A$782,$A16,СВЦЭМ!$B$39:$B$782,B$11)+'СЕТ СН'!$F$11+СВЦЭМ!$D$10+'СЕТ СН'!$F$5-'СЕТ СН'!$F$21</f>
        <v>3702.6356509900002</v>
      </c>
      <c r="C16" s="36">
        <f>SUMIFS(СВЦЭМ!$D$39:$D$782,СВЦЭМ!$A$39:$A$782,$A16,СВЦЭМ!$B$39:$B$782,C$11)+'СЕТ СН'!$F$11+СВЦЭМ!$D$10+'СЕТ СН'!$F$5-'СЕТ СН'!$F$21</f>
        <v>3714.8189643000005</v>
      </c>
      <c r="D16" s="36">
        <f>SUMIFS(СВЦЭМ!$D$39:$D$782,СВЦЭМ!$A$39:$A$782,$A16,СВЦЭМ!$B$39:$B$782,D$11)+'СЕТ СН'!$F$11+СВЦЭМ!$D$10+'СЕТ СН'!$F$5-'СЕТ СН'!$F$21</f>
        <v>3741.0344921300002</v>
      </c>
      <c r="E16" s="36">
        <f>SUMIFS(СВЦЭМ!$D$39:$D$782,СВЦЭМ!$A$39:$A$782,$A16,СВЦЭМ!$B$39:$B$782,E$11)+'СЕТ СН'!$F$11+СВЦЭМ!$D$10+'СЕТ СН'!$F$5-'СЕТ СН'!$F$21</f>
        <v>3754.9828078800001</v>
      </c>
      <c r="F16" s="36">
        <f>SUMIFS(СВЦЭМ!$D$39:$D$782,СВЦЭМ!$A$39:$A$782,$A16,СВЦЭМ!$B$39:$B$782,F$11)+'СЕТ СН'!$F$11+СВЦЭМ!$D$10+'СЕТ СН'!$F$5-'СЕТ СН'!$F$21</f>
        <v>3747.5714688200005</v>
      </c>
      <c r="G16" s="36">
        <f>SUMIFS(СВЦЭМ!$D$39:$D$782,СВЦЭМ!$A$39:$A$782,$A16,СВЦЭМ!$B$39:$B$782,G$11)+'СЕТ СН'!$F$11+СВЦЭМ!$D$10+'СЕТ СН'!$F$5-'СЕТ СН'!$F$21</f>
        <v>3731.1606576000004</v>
      </c>
      <c r="H16" s="36">
        <f>SUMIFS(СВЦЭМ!$D$39:$D$782,СВЦЭМ!$A$39:$A$782,$A16,СВЦЭМ!$B$39:$B$782,H$11)+'СЕТ СН'!$F$11+СВЦЭМ!$D$10+'СЕТ СН'!$F$5-'СЕТ СН'!$F$21</f>
        <v>3704.8011200800001</v>
      </c>
      <c r="I16" s="36">
        <f>SUMIFS(СВЦЭМ!$D$39:$D$782,СВЦЭМ!$A$39:$A$782,$A16,СВЦЭМ!$B$39:$B$782,I$11)+'СЕТ СН'!$F$11+СВЦЭМ!$D$10+'СЕТ СН'!$F$5-'СЕТ СН'!$F$21</f>
        <v>3700.2514680100003</v>
      </c>
      <c r="J16" s="36">
        <f>SUMIFS(СВЦЭМ!$D$39:$D$782,СВЦЭМ!$A$39:$A$782,$A16,СВЦЭМ!$B$39:$B$782,J$11)+'СЕТ СН'!$F$11+СВЦЭМ!$D$10+'СЕТ СН'!$F$5-'СЕТ СН'!$F$21</f>
        <v>3706.1232824600002</v>
      </c>
      <c r="K16" s="36">
        <f>SUMIFS(СВЦЭМ!$D$39:$D$782,СВЦЭМ!$A$39:$A$782,$A16,СВЦЭМ!$B$39:$B$782,K$11)+'СЕТ СН'!$F$11+СВЦЭМ!$D$10+'СЕТ СН'!$F$5-'СЕТ СН'!$F$21</f>
        <v>3692.7446150100004</v>
      </c>
      <c r="L16" s="36">
        <f>SUMIFS(СВЦЭМ!$D$39:$D$782,СВЦЭМ!$A$39:$A$782,$A16,СВЦЭМ!$B$39:$B$782,L$11)+'СЕТ СН'!$F$11+СВЦЭМ!$D$10+'СЕТ СН'!$F$5-'СЕТ СН'!$F$21</f>
        <v>3693.6048922600003</v>
      </c>
      <c r="M16" s="36">
        <f>SUMIFS(СВЦЭМ!$D$39:$D$782,СВЦЭМ!$A$39:$A$782,$A16,СВЦЭМ!$B$39:$B$782,M$11)+'СЕТ СН'!$F$11+СВЦЭМ!$D$10+'СЕТ СН'!$F$5-'СЕТ СН'!$F$21</f>
        <v>3682.4412084900005</v>
      </c>
      <c r="N16" s="36">
        <f>SUMIFS(СВЦЭМ!$D$39:$D$782,СВЦЭМ!$A$39:$A$782,$A16,СВЦЭМ!$B$39:$B$782,N$11)+'СЕТ СН'!$F$11+СВЦЭМ!$D$10+'СЕТ СН'!$F$5-'СЕТ СН'!$F$21</f>
        <v>3704.5159727800001</v>
      </c>
      <c r="O16" s="36">
        <f>SUMIFS(СВЦЭМ!$D$39:$D$782,СВЦЭМ!$A$39:$A$782,$A16,СВЦЭМ!$B$39:$B$782,O$11)+'СЕТ СН'!$F$11+СВЦЭМ!$D$10+'СЕТ СН'!$F$5-'СЕТ СН'!$F$21</f>
        <v>3737.0080491900003</v>
      </c>
      <c r="P16" s="36">
        <f>SUMIFS(СВЦЭМ!$D$39:$D$782,СВЦЭМ!$A$39:$A$782,$A16,СВЦЭМ!$B$39:$B$782,P$11)+'СЕТ СН'!$F$11+СВЦЭМ!$D$10+'СЕТ СН'!$F$5-'СЕТ СН'!$F$21</f>
        <v>3734.7951647099999</v>
      </c>
      <c r="Q16" s="36">
        <f>SUMIFS(СВЦЭМ!$D$39:$D$782,СВЦЭМ!$A$39:$A$782,$A16,СВЦЭМ!$B$39:$B$782,Q$11)+'СЕТ СН'!$F$11+СВЦЭМ!$D$10+'СЕТ СН'!$F$5-'СЕТ СН'!$F$21</f>
        <v>3729.4556185700003</v>
      </c>
      <c r="R16" s="36">
        <f>SUMIFS(СВЦЭМ!$D$39:$D$782,СВЦЭМ!$A$39:$A$782,$A16,СВЦЭМ!$B$39:$B$782,R$11)+'СЕТ СН'!$F$11+СВЦЭМ!$D$10+'СЕТ СН'!$F$5-'СЕТ СН'!$F$21</f>
        <v>3675.3218725699999</v>
      </c>
      <c r="S16" s="36">
        <f>SUMIFS(СВЦЭМ!$D$39:$D$782,СВЦЭМ!$A$39:$A$782,$A16,СВЦЭМ!$B$39:$B$782,S$11)+'СЕТ СН'!$F$11+СВЦЭМ!$D$10+'СЕТ СН'!$F$5-'СЕТ СН'!$F$21</f>
        <v>3672.3656230300003</v>
      </c>
      <c r="T16" s="36">
        <f>SUMIFS(СВЦЭМ!$D$39:$D$782,СВЦЭМ!$A$39:$A$782,$A16,СВЦЭМ!$B$39:$B$782,T$11)+'СЕТ СН'!$F$11+СВЦЭМ!$D$10+'СЕТ СН'!$F$5-'СЕТ СН'!$F$21</f>
        <v>3672.5893588400004</v>
      </c>
      <c r="U16" s="36">
        <f>SUMIFS(СВЦЭМ!$D$39:$D$782,СВЦЭМ!$A$39:$A$782,$A16,СВЦЭМ!$B$39:$B$782,U$11)+'СЕТ СН'!$F$11+СВЦЭМ!$D$10+'СЕТ СН'!$F$5-'СЕТ СН'!$F$21</f>
        <v>3671.1457110600004</v>
      </c>
      <c r="V16" s="36">
        <f>SUMIFS(СВЦЭМ!$D$39:$D$782,СВЦЭМ!$A$39:$A$782,$A16,СВЦЭМ!$B$39:$B$782,V$11)+'СЕТ СН'!$F$11+СВЦЭМ!$D$10+'СЕТ СН'!$F$5-'СЕТ СН'!$F$21</f>
        <v>3665.9273296800002</v>
      </c>
      <c r="W16" s="36">
        <f>SUMIFS(СВЦЭМ!$D$39:$D$782,СВЦЭМ!$A$39:$A$782,$A16,СВЦЭМ!$B$39:$B$782,W$11)+'СЕТ СН'!$F$11+СВЦЭМ!$D$10+'СЕТ СН'!$F$5-'СЕТ СН'!$F$21</f>
        <v>3705.8807799000001</v>
      </c>
      <c r="X16" s="36">
        <f>SUMIFS(СВЦЭМ!$D$39:$D$782,СВЦЭМ!$A$39:$A$782,$A16,СВЦЭМ!$B$39:$B$782,X$11)+'СЕТ СН'!$F$11+СВЦЭМ!$D$10+'СЕТ СН'!$F$5-'СЕТ СН'!$F$21</f>
        <v>3723.6572872699999</v>
      </c>
      <c r="Y16" s="36">
        <f>SUMIFS(СВЦЭМ!$D$39:$D$782,СВЦЭМ!$A$39:$A$782,$A16,СВЦЭМ!$B$39:$B$782,Y$11)+'СЕТ СН'!$F$11+СВЦЭМ!$D$10+'СЕТ СН'!$F$5-'СЕТ СН'!$F$21</f>
        <v>3740.73525875</v>
      </c>
    </row>
    <row r="17" spans="1:25" ht="15.75" x14ac:dyDescent="0.2">
      <c r="A17" s="35">
        <f t="shared" si="0"/>
        <v>44567</v>
      </c>
      <c r="B17" s="36">
        <f>SUMIFS(СВЦЭМ!$D$39:$D$782,СВЦЭМ!$A$39:$A$782,$A17,СВЦЭМ!$B$39:$B$782,B$11)+'СЕТ СН'!$F$11+СВЦЭМ!$D$10+'СЕТ СН'!$F$5-'СЕТ СН'!$F$21</f>
        <v>3717.7165986</v>
      </c>
      <c r="C17" s="36">
        <f>SUMIFS(СВЦЭМ!$D$39:$D$782,СВЦЭМ!$A$39:$A$782,$A17,СВЦЭМ!$B$39:$B$782,C$11)+'СЕТ СН'!$F$11+СВЦЭМ!$D$10+'СЕТ СН'!$F$5-'СЕТ СН'!$F$21</f>
        <v>3743.5635639800003</v>
      </c>
      <c r="D17" s="36">
        <f>SUMIFS(СВЦЭМ!$D$39:$D$782,СВЦЭМ!$A$39:$A$782,$A17,СВЦЭМ!$B$39:$B$782,D$11)+'СЕТ СН'!$F$11+СВЦЭМ!$D$10+'СЕТ СН'!$F$5-'СЕТ СН'!$F$21</f>
        <v>3756.7162749400004</v>
      </c>
      <c r="E17" s="36">
        <f>SUMIFS(СВЦЭМ!$D$39:$D$782,СВЦЭМ!$A$39:$A$782,$A17,СВЦЭМ!$B$39:$B$782,E$11)+'СЕТ СН'!$F$11+СВЦЭМ!$D$10+'СЕТ СН'!$F$5-'СЕТ СН'!$F$21</f>
        <v>3772.6038389700002</v>
      </c>
      <c r="F17" s="36">
        <f>SUMIFS(СВЦЭМ!$D$39:$D$782,СВЦЭМ!$A$39:$A$782,$A17,СВЦЭМ!$B$39:$B$782,F$11)+'СЕТ СН'!$F$11+СВЦЭМ!$D$10+'СЕТ СН'!$F$5-'СЕТ СН'!$F$21</f>
        <v>3770.8959691700002</v>
      </c>
      <c r="G17" s="36">
        <f>SUMIFS(СВЦЭМ!$D$39:$D$782,СВЦЭМ!$A$39:$A$782,$A17,СВЦЭМ!$B$39:$B$782,G$11)+'СЕТ СН'!$F$11+СВЦЭМ!$D$10+'СЕТ СН'!$F$5-'СЕТ СН'!$F$21</f>
        <v>3752.2419653900001</v>
      </c>
      <c r="H17" s="36">
        <f>SUMIFS(СВЦЭМ!$D$39:$D$782,СВЦЭМ!$A$39:$A$782,$A17,СВЦЭМ!$B$39:$B$782,H$11)+'СЕТ СН'!$F$11+СВЦЭМ!$D$10+'СЕТ СН'!$F$5-'СЕТ СН'!$F$21</f>
        <v>3722.3407737900002</v>
      </c>
      <c r="I17" s="36">
        <f>SUMIFS(СВЦЭМ!$D$39:$D$782,СВЦЭМ!$A$39:$A$782,$A17,СВЦЭМ!$B$39:$B$782,I$11)+'СЕТ СН'!$F$11+СВЦЭМ!$D$10+'СЕТ СН'!$F$5-'СЕТ СН'!$F$21</f>
        <v>3703.3995186500001</v>
      </c>
      <c r="J17" s="36">
        <f>SUMIFS(СВЦЭМ!$D$39:$D$782,СВЦЭМ!$A$39:$A$782,$A17,СВЦЭМ!$B$39:$B$782,J$11)+'СЕТ СН'!$F$11+СВЦЭМ!$D$10+'СЕТ СН'!$F$5-'СЕТ СН'!$F$21</f>
        <v>3682.5482841100002</v>
      </c>
      <c r="K17" s="36">
        <f>SUMIFS(СВЦЭМ!$D$39:$D$782,СВЦЭМ!$A$39:$A$782,$A17,СВЦЭМ!$B$39:$B$782,K$11)+'СЕТ СН'!$F$11+СВЦЭМ!$D$10+'СЕТ СН'!$F$5-'СЕТ СН'!$F$21</f>
        <v>3684.19974723</v>
      </c>
      <c r="L17" s="36">
        <f>SUMIFS(СВЦЭМ!$D$39:$D$782,СВЦЭМ!$A$39:$A$782,$A17,СВЦЭМ!$B$39:$B$782,L$11)+'СЕТ СН'!$F$11+СВЦЭМ!$D$10+'СЕТ СН'!$F$5-'СЕТ СН'!$F$21</f>
        <v>3705.9976673800002</v>
      </c>
      <c r="M17" s="36">
        <f>SUMIFS(СВЦЭМ!$D$39:$D$782,СВЦЭМ!$A$39:$A$782,$A17,СВЦЭМ!$B$39:$B$782,M$11)+'СЕТ СН'!$F$11+СВЦЭМ!$D$10+'СЕТ СН'!$F$5-'СЕТ СН'!$F$21</f>
        <v>3706.0411951900005</v>
      </c>
      <c r="N17" s="36">
        <f>SUMIFS(СВЦЭМ!$D$39:$D$782,СВЦЭМ!$A$39:$A$782,$A17,СВЦЭМ!$B$39:$B$782,N$11)+'СЕТ СН'!$F$11+СВЦЭМ!$D$10+'СЕТ СН'!$F$5-'СЕТ СН'!$F$21</f>
        <v>3734.6412764400002</v>
      </c>
      <c r="O17" s="36">
        <f>SUMIFS(СВЦЭМ!$D$39:$D$782,СВЦЭМ!$A$39:$A$782,$A17,СВЦЭМ!$B$39:$B$782,O$11)+'СЕТ СН'!$F$11+СВЦЭМ!$D$10+'СЕТ СН'!$F$5-'СЕТ СН'!$F$21</f>
        <v>3774.1352449200003</v>
      </c>
      <c r="P17" s="36">
        <f>SUMIFS(СВЦЭМ!$D$39:$D$782,СВЦЭМ!$A$39:$A$782,$A17,СВЦЭМ!$B$39:$B$782,P$11)+'СЕТ СН'!$F$11+СВЦЭМ!$D$10+'СЕТ СН'!$F$5-'СЕТ СН'!$F$21</f>
        <v>3782.2244599599999</v>
      </c>
      <c r="Q17" s="36">
        <f>SUMIFS(СВЦЭМ!$D$39:$D$782,СВЦЭМ!$A$39:$A$782,$A17,СВЦЭМ!$B$39:$B$782,Q$11)+'СЕТ СН'!$F$11+СВЦЭМ!$D$10+'СЕТ СН'!$F$5-'СЕТ СН'!$F$21</f>
        <v>3771.5870307700002</v>
      </c>
      <c r="R17" s="36">
        <f>SUMIFS(СВЦЭМ!$D$39:$D$782,СВЦЭМ!$A$39:$A$782,$A17,СВЦЭМ!$B$39:$B$782,R$11)+'СЕТ СН'!$F$11+СВЦЭМ!$D$10+'СЕТ СН'!$F$5-'СЕТ СН'!$F$21</f>
        <v>3723.2333438100004</v>
      </c>
      <c r="S17" s="36">
        <f>SUMIFS(СВЦЭМ!$D$39:$D$782,СВЦЭМ!$A$39:$A$782,$A17,СВЦЭМ!$B$39:$B$782,S$11)+'СЕТ СН'!$F$11+СВЦЭМ!$D$10+'СЕТ СН'!$F$5-'СЕТ СН'!$F$21</f>
        <v>3703.4091499599999</v>
      </c>
      <c r="T17" s="36">
        <f>SUMIFS(СВЦЭМ!$D$39:$D$782,СВЦЭМ!$A$39:$A$782,$A17,СВЦЭМ!$B$39:$B$782,T$11)+'СЕТ СН'!$F$11+СВЦЭМ!$D$10+'СЕТ СН'!$F$5-'СЕТ СН'!$F$21</f>
        <v>3698.6729940800005</v>
      </c>
      <c r="U17" s="36">
        <f>SUMIFS(СВЦЭМ!$D$39:$D$782,СВЦЭМ!$A$39:$A$782,$A17,СВЦЭМ!$B$39:$B$782,U$11)+'СЕТ СН'!$F$11+СВЦЭМ!$D$10+'СЕТ СН'!$F$5-'СЕТ СН'!$F$21</f>
        <v>3705.5954903300003</v>
      </c>
      <c r="V17" s="36">
        <f>SUMIFS(СВЦЭМ!$D$39:$D$782,СВЦЭМ!$A$39:$A$782,$A17,СВЦЭМ!$B$39:$B$782,V$11)+'СЕТ СН'!$F$11+СВЦЭМ!$D$10+'СЕТ СН'!$F$5-'СЕТ СН'!$F$21</f>
        <v>3711.0338971600004</v>
      </c>
      <c r="W17" s="36">
        <f>SUMIFS(СВЦЭМ!$D$39:$D$782,СВЦЭМ!$A$39:$A$782,$A17,СВЦЭМ!$B$39:$B$782,W$11)+'СЕТ СН'!$F$11+СВЦЭМ!$D$10+'СЕТ СН'!$F$5-'СЕТ СН'!$F$21</f>
        <v>3723.4625973700004</v>
      </c>
      <c r="X17" s="36">
        <f>SUMIFS(СВЦЭМ!$D$39:$D$782,СВЦЭМ!$A$39:$A$782,$A17,СВЦЭМ!$B$39:$B$782,X$11)+'СЕТ СН'!$F$11+СВЦЭМ!$D$10+'СЕТ СН'!$F$5-'СЕТ СН'!$F$21</f>
        <v>3742.8868888500001</v>
      </c>
      <c r="Y17" s="36">
        <f>SUMIFS(СВЦЭМ!$D$39:$D$782,СВЦЭМ!$A$39:$A$782,$A17,СВЦЭМ!$B$39:$B$782,Y$11)+'СЕТ СН'!$F$11+СВЦЭМ!$D$10+'СЕТ СН'!$F$5-'СЕТ СН'!$F$21</f>
        <v>3775.5881675700002</v>
      </c>
    </row>
    <row r="18" spans="1:25" ht="15.75" x14ac:dyDescent="0.2">
      <c r="A18" s="35">
        <f t="shared" si="0"/>
        <v>44568</v>
      </c>
      <c r="B18" s="36">
        <f>SUMIFS(СВЦЭМ!$D$39:$D$782,СВЦЭМ!$A$39:$A$782,$A18,СВЦЭМ!$B$39:$B$782,B$11)+'СЕТ СН'!$F$11+СВЦЭМ!$D$10+'СЕТ СН'!$F$5-'СЕТ СН'!$F$21</f>
        <v>3813.81455319</v>
      </c>
      <c r="C18" s="36">
        <f>SUMIFS(СВЦЭМ!$D$39:$D$782,СВЦЭМ!$A$39:$A$782,$A18,СВЦЭМ!$B$39:$B$782,C$11)+'СЕТ СН'!$F$11+СВЦЭМ!$D$10+'СЕТ СН'!$F$5-'СЕТ СН'!$F$21</f>
        <v>3787.2019059600002</v>
      </c>
      <c r="D18" s="36">
        <f>SUMIFS(СВЦЭМ!$D$39:$D$782,СВЦЭМ!$A$39:$A$782,$A18,СВЦЭМ!$B$39:$B$782,D$11)+'СЕТ СН'!$F$11+СВЦЭМ!$D$10+'СЕТ СН'!$F$5-'СЕТ СН'!$F$21</f>
        <v>3813.9455214500003</v>
      </c>
      <c r="E18" s="36">
        <f>SUMIFS(СВЦЭМ!$D$39:$D$782,СВЦЭМ!$A$39:$A$782,$A18,СВЦЭМ!$B$39:$B$782,E$11)+'СЕТ СН'!$F$11+СВЦЭМ!$D$10+'СЕТ СН'!$F$5-'СЕТ СН'!$F$21</f>
        <v>3810.4687215900003</v>
      </c>
      <c r="F18" s="36">
        <f>SUMIFS(СВЦЭМ!$D$39:$D$782,СВЦЭМ!$A$39:$A$782,$A18,СВЦЭМ!$B$39:$B$782,F$11)+'СЕТ СН'!$F$11+СВЦЭМ!$D$10+'СЕТ СН'!$F$5-'СЕТ СН'!$F$21</f>
        <v>3804.7467122000003</v>
      </c>
      <c r="G18" s="36">
        <f>SUMIFS(СВЦЭМ!$D$39:$D$782,СВЦЭМ!$A$39:$A$782,$A18,СВЦЭМ!$B$39:$B$782,G$11)+'СЕТ СН'!$F$11+СВЦЭМ!$D$10+'СЕТ СН'!$F$5-'СЕТ СН'!$F$21</f>
        <v>3800.9694280800004</v>
      </c>
      <c r="H18" s="36">
        <f>SUMIFS(СВЦЭМ!$D$39:$D$782,СВЦЭМ!$A$39:$A$782,$A18,СВЦЭМ!$B$39:$B$782,H$11)+'СЕТ СН'!$F$11+СВЦЭМ!$D$10+'СЕТ СН'!$F$5-'СЕТ СН'!$F$21</f>
        <v>3773.84054939</v>
      </c>
      <c r="I18" s="36">
        <f>SUMIFS(СВЦЭМ!$D$39:$D$782,СВЦЭМ!$A$39:$A$782,$A18,СВЦЭМ!$B$39:$B$782,I$11)+'СЕТ СН'!$F$11+СВЦЭМ!$D$10+'СЕТ СН'!$F$5-'СЕТ СН'!$F$21</f>
        <v>3762.8554200300005</v>
      </c>
      <c r="J18" s="36">
        <f>SUMIFS(СВЦЭМ!$D$39:$D$782,СВЦЭМ!$A$39:$A$782,$A18,СВЦЭМ!$B$39:$B$782,J$11)+'СЕТ СН'!$F$11+СВЦЭМ!$D$10+'СЕТ СН'!$F$5-'СЕТ СН'!$F$21</f>
        <v>3778.1212662500002</v>
      </c>
      <c r="K18" s="36">
        <f>SUMIFS(СВЦЭМ!$D$39:$D$782,СВЦЭМ!$A$39:$A$782,$A18,СВЦЭМ!$B$39:$B$782,K$11)+'СЕТ СН'!$F$11+СВЦЭМ!$D$10+'СЕТ СН'!$F$5-'СЕТ СН'!$F$21</f>
        <v>3744.2337019000001</v>
      </c>
      <c r="L18" s="36">
        <f>SUMIFS(СВЦЭМ!$D$39:$D$782,СВЦЭМ!$A$39:$A$782,$A18,СВЦЭМ!$B$39:$B$782,L$11)+'СЕТ СН'!$F$11+СВЦЭМ!$D$10+'СЕТ СН'!$F$5-'СЕТ СН'!$F$21</f>
        <v>3763.3747252400003</v>
      </c>
      <c r="M18" s="36">
        <f>SUMIFS(СВЦЭМ!$D$39:$D$782,СВЦЭМ!$A$39:$A$782,$A18,СВЦЭМ!$B$39:$B$782,M$11)+'СЕТ СН'!$F$11+СВЦЭМ!$D$10+'СЕТ СН'!$F$5-'СЕТ СН'!$F$21</f>
        <v>3735.22998112</v>
      </c>
      <c r="N18" s="36">
        <f>SUMIFS(СВЦЭМ!$D$39:$D$782,СВЦЭМ!$A$39:$A$782,$A18,СВЦЭМ!$B$39:$B$782,N$11)+'СЕТ СН'!$F$11+СВЦЭМ!$D$10+'СЕТ СН'!$F$5-'СЕТ СН'!$F$21</f>
        <v>3769.6339664500001</v>
      </c>
      <c r="O18" s="36">
        <f>SUMIFS(СВЦЭМ!$D$39:$D$782,СВЦЭМ!$A$39:$A$782,$A18,СВЦЭМ!$B$39:$B$782,O$11)+'СЕТ СН'!$F$11+СВЦЭМ!$D$10+'СЕТ СН'!$F$5-'СЕТ СН'!$F$21</f>
        <v>3792.6977911700005</v>
      </c>
      <c r="P18" s="36">
        <f>SUMIFS(СВЦЭМ!$D$39:$D$782,СВЦЭМ!$A$39:$A$782,$A18,СВЦЭМ!$B$39:$B$782,P$11)+'СЕТ СН'!$F$11+СВЦЭМ!$D$10+'СЕТ СН'!$F$5-'СЕТ СН'!$F$21</f>
        <v>3788.9485479900004</v>
      </c>
      <c r="Q18" s="36">
        <f>SUMIFS(СВЦЭМ!$D$39:$D$782,СВЦЭМ!$A$39:$A$782,$A18,СВЦЭМ!$B$39:$B$782,Q$11)+'СЕТ СН'!$F$11+СВЦЭМ!$D$10+'СЕТ СН'!$F$5-'СЕТ СН'!$F$21</f>
        <v>3781.4445146799999</v>
      </c>
      <c r="R18" s="36">
        <f>SUMIFS(СВЦЭМ!$D$39:$D$782,СВЦЭМ!$A$39:$A$782,$A18,СВЦЭМ!$B$39:$B$782,R$11)+'СЕТ СН'!$F$11+СВЦЭМ!$D$10+'СЕТ СН'!$F$5-'СЕТ СН'!$F$21</f>
        <v>3754.0170626100003</v>
      </c>
      <c r="S18" s="36">
        <f>SUMIFS(СВЦЭМ!$D$39:$D$782,СВЦЭМ!$A$39:$A$782,$A18,СВЦЭМ!$B$39:$B$782,S$11)+'СЕТ СН'!$F$11+СВЦЭМ!$D$10+'СЕТ СН'!$F$5-'СЕТ СН'!$F$21</f>
        <v>3720.4143338399999</v>
      </c>
      <c r="T18" s="36">
        <f>SUMIFS(СВЦЭМ!$D$39:$D$782,СВЦЭМ!$A$39:$A$782,$A18,СВЦЭМ!$B$39:$B$782,T$11)+'СЕТ СН'!$F$11+СВЦЭМ!$D$10+'СЕТ СН'!$F$5-'СЕТ СН'!$F$21</f>
        <v>3745.7244553300002</v>
      </c>
      <c r="U18" s="36">
        <f>SUMIFS(СВЦЭМ!$D$39:$D$782,СВЦЭМ!$A$39:$A$782,$A18,СВЦЭМ!$B$39:$B$782,U$11)+'СЕТ СН'!$F$11+СВЦЭМ!$D$10+'СЕТ СН'!$F$5-'СЕТ СН'!$F$21</f>
        <v>3748.9163777100002</v>
      </c>
      <c r="V18" s="36">
        <f>SUMIFS(СВЦЭМ!$D$39:$D$782,СВЦЭМ!$A$39:$A$782,$A18,СВЦЭМ!$B$39:$B$782,V$11)+'СЕТ СН'!$F$11+СВЦЭМ!$D$10+'СЕТ СН'!$F$5-'СЕТ СН'!$F$21</f>
        <v>3743.7349692500002</v>
      </c>
      <c r="W18" s="36">
        <f>SUMIFS(СВЦЭМ!$D$39:$D$782,СВЦЭМ!$A$39:$A$782,$A18,СВЦЭМ!$B$39:$B$782,W$11)+'СЕТ СН'!$F$11+СВЦЭМ!$D$10+'СЕТ СН'!$F$5-'СЕТ СН'!$F$21</f>
        <v>3747.5576155200001</v>
      </c>
      <c r="X18" s="36">
        <f>SUMIFS(СВЦЭМ!$D$39:$D$782,СВЦЭМ!$A$39:$A$782,$A18,СВЦЭМ!$B$39:$B$782,X$11)+'СЕТ СН'!$F$11+СВЦЭМ!$D$10+'СЕТ СН'!$F$5-'СЕТ СН'!$F$21</f>
        <v>3808.1311627900004</v>
      </c>
      <c r="Y18" s="36">
        <f>SUMIFS(СВЦЭМ!$D$39:$D$782,СВЦЭМ!$A$39:$A$782,$A18,СВЦЭМ!$B$39:$B$782,Y$11)+'СЕТ СН'!$F$11+СВЦЭМ!$D$10+'СЕТ СН'!$F$5-'СЕТ СН'!$F$21</f>
        <v>3810.5945669800003</v>
      </c>
    </row>
    <row r="19" spans="1:25" ht="15.75" x14ac:dyDescent="0.2">
      <c r="A19" s="35">
        <f t="shared" si="0"/>
        <v>44569</v>
      </c>
      <c r="B19" s="36">
        <f>SUMIFS(СВЦЭМ!$D$39:$D$782,СВЦЭМ!$A$39:$A$782,$A19,СВЦЭМ!$B$39:$B$782,B$11)+'СЕТ СН'!$F$11+СВЦЭМ!$D$10+'СЕТ СН'!$F$5-'СЕТ СН'!$F$21</f>
        <v>3807.5527564200002</v>
      </c>
      <c r="C19" s="36">
        <f>SUMIFS(СВЦЭМ!$D$39:$D$782,СВЦЭМ!$A$39:$A$782,$A19,СВЦЭМ!$B$39:$B$782,C$11)+'СЕТ СН'!$F$11+СВЦЭМ!$D$10+'СЕТ СН'!$F$5-'СЕТ СН'!$F$21</f>
        <v>3776.5994709400002</v>
      </c>
      <c r="D19" s="36">
        <f>SUMIFS(СВЦЭМ!$D$39:$D$782,СВЦЭМ!$A$39:$A$782,$A19,СВЦЭМ!$B$39:$B$782,D$11)+'СЕТ СН'!$F$11+СВЦЭМ!$D$10+'СЕТ СН'!$F$5-'СЕТ СН'!$F$21</f>
        <v>3808.75184481</v>
      </c>
      <c r="E19" s="36">
        <f>SUMIFS(СВЦЭМ!$D$39:$D$782,СВЦЭМ!$A$39:$A$782,$A19,СВЦЭМ!$B$39:$B$782,E$11)+'СЕТ СН'!$F$11+СВЦЭМ!$D$10+'СЕТ СН'!$F$5-'СЕТ СН'!$F$21</f>
        <v>3807.1255731500005</v>
      </c>
      <c r="F19" s="36">
        <f>SUMIFS(СВЦЭМ!$D$39:$D$782,СВЦЭМ!$A$39:$A$782,$A19,СВЦЭМ!$B$39:$B$782,F$11)+'СЕТ СН'!$F$11+СВЦЭМ!$D$10+'СЕТ СН'!$F$5-'СЕТ СН'!$F$21</f>
        <v>3800.1923158200002</v>
      </c>
      <c r="G19" s="36">
        <f>SUMIFS(СВЦЭМ!$D$39:$D$782,СВЦЭМ!$A$39:$A$782,$A19,СВЦЭМ!$B$39:$B$782,G$11)+'СЕТ СН'!$F$11+СВЦЭМ!$D$10+'СЕТ СН'!$F$5-'СЕТ СН'!$F$21</f>
        <v>3792.4017046600002</v>
      </c>
      <c r="H19" s="36">
        <f>SUMIFS(СВЦЭМ!$D$39:$D$782,СВЦЭМ!$A$39:$A$782,$A19,СВЦЭМ!$B$39:$B$782,H$11)+'СЕТ СН'!$F$11+СВЦЭМ!$D$10+'СЕТ СН'!$F$5-'СЕТ СН'!$F$21</f>
        <v>3745.0412814600004</v>
      </c>
      <c r="I19" s="36">
        <f>SUMIFS(СВЦЭМ!$D$39:$D$782,СВЦЭМ!$A$39:$A$782,$A19,СВЦЭМ!$B$39:$B$782,I$11)+'СЕТ СН'!$F$11+СВЦЭМ!$D$10+'СЕТ СН'!$F$5-'СЕТ СН'!$F$21</f>
        <v>3736.0744108600002</v>
      </c>
      <c r="J19" s="36">
        <f>SUMIFS(СВЦЭМ!$D$39:$D$782,СВЦЭМ!$A$39:$A$782,$A19,СВЦЭМ!$B$39:$B$782,J$11)+'СЕТ СН'!$F$11+СВЦЭМ!$D$10+'СЕТ СН'!$F$5-'СЕТ СН'!$F$21</f>
        <v>3722.2197428899999</v>
      </c>
      <c r="K19" s="36">
        <f>SUMIFS(СВЦЭМ!$D$39:$D$782,СВЦЭМ!$A$39:$A$782,$A19,СВЦЭМ!$B$39:$B$782,K$11)+'СЕТ СН'!$F$11+СВЦЭМ!$D$10+'СЕТ СН'!$F$5-'СЕТ СН'!$F$21</f>
        <v>3738.9978094600001</v>
      </c>
      <c r="L19" s="36">
        <f>SUMIFS(СВЦЭМ!$D$39:$D$782,СВЦЭМ!$A$39:$A$782,$A19,СВЦЭМ!$B$39:$B$782,L$11)+'СЕТ СН'!$F$11+СВЦЭМ!$D$10+'СЕТ СН'!$F$5-'СЕТ СН'!$F$21</f>
        <v>3744.4470508800005</v>
      </c>
      <c r="M19" s="36">
        <f>SUMIFS(СВЦЭМ!$D$39:$D$782,СВЦЭМ!$A$39:$A$782,$A19,СВЦЭМ!$B$39:$B$782,M$11)+'СЕТ СН'!$F$11+СВЦЭМ!$D$10+'СЕТ СН'!$F$5-'СЕТ СН'!$F$21</f>
        <v>3719.6713376200005</v>
      </c>
      <c r="N19" s="36">
        <f>SUMIFS(СВЦЭМ!$D$39:$D$782,СВЦЭМ!$A$39:$A$782,$A19,СВЦЭМ!$B$39:$B$782,N$11)+'СЕТ СН'!$F$11+СВЦЭМ!$D$10+'СЕТ СН'!$F$5-'СЕТ СН'!$F$21</f>
        <v>3737.4224905000001</v>
      </c>
      <c r="O19" s="36">
        <f>SUMIFS(СВЦЭМ!$D$39:$D$782,СВЦЭМ!$A$39:$A$782,$A19,СВЦЭМ!$B$39:$B$782,O$11)+'СЕТ СН'!$F$11+СВЦЭМ!$D$10+'СЕТ СН'!$F$5-'СЕТ СН'!$F$21</f>
        <v>3769.4061230300003</v>
      </c>
      <c r="P19" s="36">
        <f>SUMIFS(СВЦЭМ!$D$39:$D$782,СВЦЭМ!$A$39:$A$782,$A19,СВЦЭМ!$B$39:$B$782,P$11)+'СЕТ СН'!$F$11+СВЦЭМ!$D$10+'СЕТ СН'!$F$5-'СЕТ СН'!$F$21</f>
        <v>3771.1027166200001</v>
      </c>
      <c r="Q19" s="36">
        <f>SUMIFS(СВЦЭМ!$D$39:$D$782,СВЦЭМ!$A$39:$A$782,$A19,СВЦЭМ!$B$39:$B$782,Q$11)+'СЕТ СН'!$F$11+СВЦЭМ!$D$10+'СЕТ СН'!$F$5-'СЕТ СН'!$F$21</f>
        <v>3763.9898472300001</v>
      </c>
      <c r="R19" s="36">
        <f>SUMIFS(СВЦЭМ!$D$39:$D$782,СВЦЭМ!$A$39:$A$782,$A19,СВЦЭМ!$B$39:$B$782,R$11)+'СЕТ СН'!$F$11+СВЦЭМ!$D$10+'СЕТ СН'!$F$5-'СЕТ СН'!$F$21</f>
        <v>3731.6218478400001</v>
      </c>
      <c r="S19" s="36">
        <f>SUMIFS(СВЦЭМ!$D$39:$D$782,СВЦЭМ!$A$39:$A$782,$A19,СВЦЭМ!$B$39:$B$782,S$11)+'СЕТ СН'!$F$11+СВЦЭМ!$D$10+'СЕТ СН'!$F$5-'СЕТ СН'!$F$21</f>
        <v>3706.4435786000004</v>
      </c>
      <c r="T19" s="36">
        <f>SUMIFS(СВЦЭМ!$D$39:$D$782,СВЦЭМ!$A$39:$A$782,$A19,СВЦЭМ!$B$39:$B$782,T$11)+'СЕТ СН'!$F$11+СВЦЭМ!$D$10+'СЕТ СН'!$F$5-'СЕТ СН'!$F$21</f>
        <v>3755.1194921800002</v>
      </c>
      <c r="U19" s="36">
        <f>SUMIFS(СВЦЭМ!$D$39:$D$782,СВЦЭМ!$A$39:$A$782,$A19,СВЦЭМ!$B$39:$B$782,U$11)+'СЕТ СН'!$F$11+СВЦЭМ!$D$10+'СЕТ СН'!$F$5-'СЕТ СН'!$F$21</f>
        <v>3755.1264072399999</v>
      </c>
      <c r="V19" s="36">
        <f>SUMIFS(СВЦЭМ!$D$39:$D$782,СВЦЭМ!$A$39:$A$782,$A19,СВЦЭМ!$B$39:$B$782,V$11)+'СЕТ СН'!$F$11+СВЦЭМ!$D$10+'СЕТ СН'!$F$5-'СЕТ СН'!$F$21</f>
        <v>3755.8062636700001</v>
      </c>
      <c r="W19" s="36">
        <f>SUMIFS(СВЦЭМ!$D$39:$D$782,СВЦЭМ!$A$39:$A$782,$A19,СВЦЭМ!$B$39:$B$782,W$11)+'СЕТ СН'!$F$11+СВЦЭМ!$D$10+'СЕТ СН'!$F$5-'СЕТ СН'!$F$21</f>
        <v>3757.94368786</v>
      </c>
      <c r="X19" s="36">
        <f>SUMIFS(СВЦЭМ!$D$39:$D$782,СВЦЭМ!$A$39:$A$782,$A19,СВЦЭМ!$B$39:$B$782,X$11)+'СЕТ СН'!$F$11+СВЦЭМ!$D$10+'СЕТ СН'!$F$5-'СЕТ СН'!$F$21</f>
        <v>3802.4627413500002</v>
      </c>
      <c r="Y19" s="36">
        <f>SUMIFS(СВЦЭМ!$D$39:$D$782,СВЦЭМ!$A$39:$A$782,$A19,СВЦЭМ!$B$39:$B$782,Y$11)+'СЕТ СН'!$F$11+СВЦЭМ!$D$10+'СЕТ СН'!$F$5-'СЕТ СН'!$F$21</f>
        <v>3828.2150704400001</v>
      </c>
    </row>
    <row r="20" spans="1:25" ht="15.75" x14ac:dyDescent="0.2">
      <c r="A20" s="35">
        <f t="shared" si="0"/>
        <v>44570</v>
      </c>
      <c r="B20" s="36">
        <f>SUMIFS(СВЦЭМ!$D$39:$D$782,СВЦЭМ!$A$39:$A$782,$A20,СВЦЭМ!$B$39:$B$782,B$11)+'СЕТ СН'!$F$11+СВЦЭМ!$D$10+'СЕТ СН'!$F$5-'СЕТ СН'!$F$21</f>
        <v>3763.2386853900002</v>
      </c>
      <c r="C20" s="36">
        <f>SUMIFS(СВЦЭМ!$D$39:$D$782,СВЦЭМ!$A$39:$A$782,$A20,СВЦЭМ!$B$39:$B$782,C$11)+'СЕТ СН'!$F$11+СВЦЭМ!$D$10+'СЕТ СН'!$F$5-'СЕТ СН'!$F$21</f>
        <v>3781.3592532600005</v>
      </c>
      <c r="D20" s="36">
        <f>SUMIFS(СВЦЭМ!$D$39:$D$782,СВЦЭМ!$A$39:$A$782,$A20,СВЦЭМ!$B$39:$B$782,D$11)+'СЕТ СН'!$F$11+СВЦЭМ!$D$10+'СЕТ СН'!$F$5-'СЕТ СН'!$F$21</f>
        <v>3833.4557007900003</v>
      </c>
      <c r="E20" s="36">
        <f>SUMIFS(СВЦЭМ!$D$39:$D$782,СВЦЭМ!$A$39:$A$782,$A20,СВЦЭМ!$B$39:$B$782,E$11)+'СЕТ СН'!$F$11+СВЦЭМ!$D$10+'СЕТ СН'!$F$5-'СЕТ СН'!$F$21</f>
        <v>3831.5152574700005</v>
      </c>
      <c r="F20" s="36">
        <f>SUMIFS(СВЦЭМ!$D$39:$D$782,СВЦЭМ!$A$39:$A$782,$A20,СВЦЭМ!$B$39:$B$782,F$11)+'СЕТ СН'!$F$11+СВЦЭМ!$D$10+'СЕТ СН'!$F$5-'СЕТ СН'!$F$21</f>
        <v>3831.9196222800001</v>
      </c>
      <c r="G20" s="36">
        <f>SUMIFS(СВЦЭМ!$D$39:$D$782,СВЦЭМ!$A$39:$A$782,$A20,СВЦЭМ!$B$39:$B$782,G$11)+'СЕТ СН'!$F$11+СВЦЭМ!$D$10+'СЕТ СН'!$F$5-'СЕТ СН'!$F$21</f>
        <v>3829.1738752700003</v>
      </c>
      <c r="H20" s="36">
        <f>SUMIFS(СВЦЭМ!$D$39:$D$782,СВЦЭМ!$A$39:$A$782,$A20,СВЦЭМ!$B$39:$B$782,H$11)+'СЕТ СН'!$F$11+СВЦЭМ!$D$10+'СЕТ СН'!$F$5-'СЕТ СН'!$F$21</f>
        <v>3799.6228856000002</v>
      </c>
      <c r="I20" s="36">
        <f>SUMIFS(СВЦЭМ!$D$39:$D$782,СВЦЭМ!$A$39:$A$782,$A20,СВЦЭМ!$B$39:$B$782,I$11)+'СЕТ СН'!$F$11+СВЦЭМ!$D$10+'СЕТ СН'!$F$5-'СЕТ СН'!$F$21</f>
        <v>3806.2887948200005</v>
      </c>
      <c r="J20" s="36">
        <f>SUMIFS(СВЦЭМ!$D$39:$D$782,СВЦЭМ!$A$39:$A$782,$A20,СВЦЭМ!$B$39:$B$782,J$11)+'СЕТ СН'!$F$11+СВЦЭМ!$D$10+'СЕТ СН'!$F$5-'СЕТ СН'!$F$21</f>
        <v>3781.3826810500004</v>
      </c>
      <c r="K20" s="36">
        <f>SUMIFS(СВЦЭМ!$D$39:$D$782,СВЦЭМ!$A$39:$A$782,$A20,СВЦЭМ!$B$39:$B$782,K$11)+'СЕТ СН'!$F$11+СВЦЭМ!$D$10+'СЕТ СН'!$F$5-'СЕТ СН'!$F$21</f>
        <v>3752.2381578000004</v>
      </c>
      <c r="L20" s="36">
        <f>SUMIFS(СВЦЭМ!$D$39:$D$782,СВЦЭМ!$A$39:$A$782,$A20,СВЦЭМ!$B$39:$B$782,L$11)+'СЕТ СН'!$F$11+СВЦЭМ!$D$10+'СЕТ СН'!$F$5-'СЕТ СН'!$F$21</f>
        <v>3758.4105613000002</v>
      </c>
      <c r="M20" s="36">
        <f>SUMIFS(СВЦЭМ!$D$39:$D$782,СВЦЭМ!$A$39:$A$782,$A20,СВЦЭМ!$B$39:$B$782,M$11)+'СЕТ СН'!$F$11+СВЦЭМ!$D$10+'СЕТ СН'!$F$5-'СЕТ СН'!$F$21</f>
        <v>3761.2778629200002</v>
      </c>
      <c r="N20" s="36">
        <f>SUMIFS(СВЦЭМ!$D$39:$D$782,СВЦЭМ!$A$39:$A$782,$A20,СВЦЭМ!$B$39:$B$782,N$11)+'СЕТ СН'!$F$11+СВЦЭМ!$D$10+'СЕТ СН'!$F$5-'СЕТ СН'!$F$21</f>
        <v>3780.3768863200003</v>
      </c>
      <c r="O20" s="36">
        <f>SUMIFS(СВЦЭМ!$D$39:$D$782,СВЦЭМ!$A$39:$A$782,$A20,СВЦЭМ!$B$39:$B$782,O$11)+'СЕТ СН'!$F$11+СВЦЭМ!$D$10+'СЕТ СН'!$F$5-'СЕТ СН'!$F$21</f>
        <v>3806.9127836900002</v>
      </c>
      <c r="P20" s="36">
        <f>SUMIFS(СВЦЭМ!$D$39:$D$782,СВЦЭМ!$A$39:$A$782,$A20,СВЦЭМ!$B$39:$B$782,P$11)+'СЕТ СН'!$F$11+СВЦЭМ!$D$10+'СЕТ СН'!$F$5-'СЕТ СН'!$F$21</f>
        <v>3801.5430404500003</v>
      </c>
      <c r="Q20" s="36">
        <f>SUMIFS(СВЦЭМ!$D$39:$D$782,СВЦЭМ!$A$39:$A$782,$A20,СВЦЭМ!$B$39:$B$782,Q$11)+'СЕТ СН'!$F$11+СВЦЭМ!$D$10+'СЕТ СН'!$F$5-'СЕТ СН'!$F$21</f>
        <v>3802.3002992199999</v>
      </c>
      <c r="R20" s="36">
        <f>SUMIFS(СВЦЭМ!$D$39:$D$782,СВЦЭМ!$A$39:$A$782,$A20,СВЦЭМ!$B$39:$B$782,R$11)+'СЕТ СН'!$F$11+СВЦЭМ!$D$10+'СЕТ СН'!$F$5-'СЕТ СН'!$F$21</f>
        <v>3776.0520247100003</v>
      </c>
      <c r="S20" s="36">
        <f>SUMIFS(СВЦЭМ!$D$39:$D$782,СВЦЭМ!$A$39:$A$782,$A20,СВЦЭМ!$B$39:$B$782,S$11)+'СЕТ СН'!$F$11+СВЦЭМ!$D$10+'СЕТ СН'!$F$5-'СЕТ СН'!$F$21</f>
        <v>3746.3692008600001</v>
      </c>
      <c r="T20" s="36">
        <f>SUMIFS(СВЦЭМ!$D$39:$D$782,СВЦЭМ!$A$39:$A$782,$A20,СВЦЭМ!$B$39:$B$782,T$11)+'СЕТ СН'!$F$11+СВЦЭМ!$D$10+'СЕТ СН'!$F$5-'СЕТ СН'!$F$21</f>
        <v>3748.9759916000003</v>
      </c>
      <c r="U20" s="36">
        <f>SUMIFS(СВЦЭМ!$D$39:$D$782,СВЦЭМ!$A$39:$A$782,$A20,СВЦЭМ!$B$39:$B$782,U$11)+'СЕТ СН'!$F$11+СВЦЭМ!$D$10+'СЕТ СН'!$F$5-'СЕТ СН'!$F$21</f>
        <v>3763.0497636099999</v>
      </c>
      <c r="V20" s="36">
        <f>SUMIFS(СВЦЭМ!$D$39:$D$782,СВЦЭМ!$A$39:$A$782,$A20,СВЦЭМ!$B$39:$B$782,V$11)+'СЕТ СН'!$F$11+СВЦЭМ!$D$10+'СЕТ СН'!$F$5-'СЕТ СН'!$F$21</f>
        <v>3759.6730425000005</v>
      </c>
      <c r="W20" s="36">
        <f>SUMIFS(СВЦЭМ!$D$39:$D$782,СВЦЭМ!$A$39:$A$782,$A20,СВЦЭМ!$B$39:$B$782,W$11)+'СЕТ СН'!$F$11+СВЦЭМ!$D$10+'СЕТ СН'!$F$5-'СЕТ СН'!$F$21</f>
        <v>3770.7057056600001</v>
      </c>
      <c r="X20" s="36">
        <f>SUMIFS(СВЦЭМ!$D$39:$D$782,СВЦЭМ!$A$39:$A$782,$A20,СВЦЭМ!$B$39:$B$782,X$11)+'СЕТ СН'!$F$11+СВЦЭМ!$D$10+'СЕТ СН'!$F$5-'СЕТ СН'!$F$21</f>
        <v>3776.6932772800001</v>
      </c>
      <c r="Y20" s="36">
        <f>SUMIFS(СВЦЭМ!$D$39:$D$782,СВЦЭМ!$A$39:$A$782,$A20,СВЦЭМ!$B$39:$B$782,Y$11)+'СЕТ СН'!$F$11+СВЦЭМ!$D$10+'СЕТ СН'!$F$5-'СЕТ СН'!$F$21</f>
        <v>3813.3044205400001</v>
      </c>
    </row>
    <row r="21" spans="1:25" ht="15.75" x14ac:dyDescent="0.2">
      <c r="A21" s="35">
        <f t="shared" si="0"/>
        <v>44571</v>
      </c>
      <c r="B21" s="36">
        <f>SUMIFS(СВЦЭМ!$D$39:$D$782,СВЦЭМ!$A$39:$A$782,$A21,СВЦЭМ!$B$39:$B$782,B$11)+'СЕТ СН'!$F$11+СВЦЭМ!$D$10+'СЕТ СН'!$F$5-'СЕТ СН'!$F$21</f>
        <v>3814.91271865</v>
      </c>
      <c r="C21" s="36">
        <f>SUMIFS(СВЦЭМ!$D$39:$D$782,СВЦЭМ!$A$39:$A$782,$A21,СВЦЭМ!$B$39:$B$782,C$11)+'СЕТ СН'!$F$11+СВЦЭМ!$D$10+'СЕТ СН'!$F$5-'СЕТ СН'!$F$21</f>
        <v>3810.5583668200002</v>
      </c>
      <c r="D21" s="36">
        <f>SUMIFS(СВЦЭМ!$D$39:$D$782,СВЦЭМ!$A$39:$A$782,$A21,СВЦЭМ!$B$39:$B$782,D$11)+'СЕТ СН'!$F$11+СВЦЭМ!$D$10+'СЕТ СН'!$F$5-'СЕТ СН'!$F$21</f>
        <v>3829.7374148200001</v>
      </c>
      <c r="E21" s="36">
        <f>SUMIFS(СВЦЭМ!$D$39:$D$782,СВЦЭМ!$A$39:$A$782,$A21,СВЦЭМ!$B$39:$B$782,E$11)+'СЕТ СН'!$F$11+СВЦЭМ!$D$10+'СЕТ СН'!$F$5-'СЕТ СН'!$F$21</f>
        <v>3833.3839188500001</v>
      </c>
      <c r="F21" s="36">
        <f>SUMIFS(СВЦЭМ!$D$39:$D$782,СВЦЭМ!$A$39:$A$782,$A21,СВЦЭМ!$B$39:$B$782,F$11)+'СЕТ СН'!$F$11+СВЦЭМ!$D$10+'СЕТ СН'!$F$5-'СЕТ СН'!$F$21</f>
        <v>3816.8068367100004</v>
      </c>
      <c r="G21" s="36">
        <f>SUMIFS(СВЦЭМ!$D$39:$D$782,СВЦЭМ!$A$39:$A$782,$A21,СВЦЭМ!$B$39:$B$782,G$11)+'СЕТ СН'!$F$11+СВЦЭМ!$D$10+'СЕТ СН'!$F$5-'СЕТ СН'!$F$21</f>
        <v>3809.6180599500003</v>
      </c>
      <c r="H21" s="36">
        <f>SUMIFS(СВЦЭМ!$D$39:$D$782,СВЦЭМ!$A$39:$A$782,$A21,СВЦЭМ!$B$39:$B$782,H$11)+'СЕТ СН'!$F$11+СВЦЭМ!$D$10+'СЕТ СН'!$F$5-'СЕТ СН'!$F$21</f>
        <v>3759.6789970200002</v>
      </c>
      <c r="I21" s="36">
        <f>SUMIFS(СВЦЭМ!$D$39:$D$782,СВЦЭМ!$A$39:$A$782,$A21,СВЦЭМ!$B$39:$B$782,I$11)+'СЕТ СН'!$F$11+СВЦЭМ!$D$10+'СЕТ СН'!$F$5-'СЕТ СН'!$F$21</f>
        <v>3757.5817766099999</v>
      </c>
      <c r="J21" s="36">
        <f>SUMIFS(СВЦЭМ!$D$39:$D$782,СВЦЭМ!$A$39:$A$782,$A21,СВЦЭМ!$B$39:$B$782,J$11)+'СЕТ СН'!$F$11+СВЦЭМ!$D$10+'СЕТ СН'!$F$5-'СЕТ СН'!$F$21</f>
        <v>3751.6373279400004</v>
      </c>
      <c r="K21" s="36">
        <f>SUMIFS(СВЦЭМ!$D$39:$D$782,СВЦЭМ!$A$39:$A$782,$A21,СВЦЭМ!$B$39:$B$782,K$11)+'СЕТ СН'!$F$11+СВЦЭМ!$D$10+'СЕТ СН'!$F$5-'СЕТ СН'!$F$21</f>
        <v>3710.5855418500005</v>
      </c>
      <c r="L21" s="36">
        <f>SUMIFS(СВЦЭМ!$D$39:$D$782,СВЦЭМ!$A$39:$A$782,$A21,СВЦЭМ!$B$39:$B$782,L$11)+'СЕТ СН'!$F$11+СВЦЭМ!$D$10+'СЕТ СН'!$F$5-'СЕТ СН'!$F$21</f>
        <v>3752.4786134000005</v>
      </c>
      <c r="M21" s="36">
        <f>SUMIFS(СВЦЭМ!$D$39:$D$782,СВЦЭМ!$A$39:$A$782,$A21,СВЦЭМ!$B$39:$B$782,M$11)+'СЕТ СН'!$F$11+СВЦЭМ!$D$10+'СЕТ СН'!$F$5-'СЕТ СН'!$F$21</f>
        <v>3744.4214110800003</v>
      </c>
      <c r="N21" s="36">
        <f>SUMIFS(СВЦЭМ!$D$39:$D$782,СВЦЭМ!$A$39:$A$782,$A21,СВЦЭМ!$B$39:$B$782,N$11)+'СЕТ СН'!$F$11+СВЦЭМ!$D$10+'СЕТ СН'!$F$5-'СЕТ СН'!$F$21</f>
        <v>3761.0711508499999</v>
      </c>
      <c r="O21" s="36">
        <f>SUMIFS(СВЦЭМ!$D$39:$D$782,СВЦЭМ!$A$39:$A$782,$A21,СВЦЭМ!$B$39:$B$782,O$11)+'СЕТ СН'!$F$11+СВЦЭМ!$D$10+'СЕТ СН'!$F$5-'СЕТ СН'!$F$21</f>
        <v>3797.9202617300002</v>
      </c>
      <c r="P21" s="36">
        <f>SUMIFS(СВЦЭМ!$D$39:$D$782,СВЦЭМ!$A$39:$A$782,$A21,СВЦЭМ!$B$39:$B$782,P$11)+'СЕТ СН'!$F$11+СВЦЭМ!$D$10+'СЕТ СН'!$F$5-'СЕТ СН'!$F$21</f>
        <v>3799.8645034900001</v>
      </c>
      <c r="Q21" s="36">
        <f>SUMIFS(СВЦЭМ!$D$39:$D$782,СВЦЭМ!$A$39:$A$782,$A21,СВЦЭМ!$B$39:$B$782,Q$11)+'СЕТ СН'!$F$11+СВЦЭМ!$D$10+'СЕТ СН'!$F$5-'СЕТ СН'!$F$21</f>
        <v>3783.2348712500002</v>
      </c>
      <c r="R21" s="36">
        <f>SUMIFS(СВЦЭМ!$D$39:$D$782,СВЦЭМ!$A$39:$A$782,$A21,СВЦЭМ!$B$39:$B$782,R$11)+'СЕТ СН'!$F$11+СВЦЭМ!$D$10+'СЕТ СН'!$F$5-'СЕТ СН'!$F$21</f>
        <v>3756.1461086500003</v>
      </c>
      <c r="S21" s="36">
        <f>SUMIFS(СВЦЭМ!$D$39:$D$782,СВЦЭМ!$A$39:$A$782,$A21,СВЦЭМ!$B$39:$B$782,S$11)+'СЕТ СН'!$F$11+СВЦЭМ!$D$10+'СЕТ СН'!$F$5-'СЕТ СН'!$F$21</f>
        <v>3723.8608625800002</v>
      </c>
      <c r="T21" s="36">
        <f>SUMIFS(СВЦЭМ!$D$39:$D$782,СВЦЭМ!$A$39:$A$782,$A21,СВЦЭМ!$B$39:$B$782,T$11)+'СЕТ СН'!$F$11+СВЦЭМ!$D$10+'СЕТ СН'!$F$5-'СЕТ СН'!$F$21</f>
        <v>3714.2989945400004</v>
      </c>
      <c r="U21" s="36">
        <f>SUMIFS(СВЦЭМ!$D$39:$D$782,СВЦЭМ!$A$39:$A$782,$A21,СВЦЭМ!$B$39:$B$782,U$11)+'СЕТ СН'!$F$11+СВЦЭМ!$D$10+'СЕТ СН'!$F$5-'СЕТ СН'!$F$21</f>
        <v>3722.7649289600004</v>
      </c>
      <c r="V21" s="36">
        <f>SUMIFS(СВЦЭМ!$D$39:$D$782,СВЦЭМ!$A$39:$A$782,$A21,СВЦЭМ!$B$39:$B$782,V$11)+'СЕТ СН'!$F$11+СВЦЭМ!$D$10+'СЕТ СН'!$F$5-'СЕТ СН'!$F$21</f>
        <v>3762.3446791200004</v>
      </c>
      <c r="W21" s="36">
        <f>SUMIFS(СВЦЭМ!$D$39:$D$782,СВЦЭМ!$A$39:$A$782,$A21,СВЦЭМ!$B$39:$B$782,W$11)+'СЕТ СН'!$F$11+СВЦЭМ!$D$10+'СЕТ СН'!$F$5-'СЕТ СН'!$F$21</f>
        <v>3759.08573884</v>
      </c>
      <c r="X21" s="36">
        <f>SUMIFS(СВЦЭМ!$D$39:$D$782,СВЦЭМ!$A$39:$A$782,$A21,СВЦЭМ!$B$39:$B$782,X$11)+'СЕТ СН'!$F$11+СВЦЭМ!$D$10+'СЕТ СН'!$F$5-'СЕТ СН'!$F$21</f>
        <v>3771.0051173900001</v>
      </c>
      <c r="Y21" s="36">
        <f>SUMIFS(СВЦЭМ!$D$39:$D$782,СВЦЭМ!$A$39:$A$782,$A21,СВЦЭМ!$B$39:$B$782,Y$11)+'СЕТ СН'!$F$11+СВЦЭМ!$D$10+'СЕТ СН'!$F$5-'СЕТ СН'!$F$21</f>
        <v>3796.04314041</v>
      </c>
    </row>
    <row r="22" spans="1:25" ht="15.75" x14ac:dyDescent="0.2">
      <c r="A22" s="35">
        <f t="shared" si="0"/>
        <v>44572</v>
      </c>
      <c r="B22" s="36">
        <f>SUMIFS(СВЦЭМ!$D$39:$D$782,СВЦЭМ!$A$39:$A$782,$A22,СВЦЭМ!$B$39:$B$782,B$11)+'СЕТ СН'!$F$11+СВЦЭМ!$D$10+'СЕТ СН'!$F$5-'СЕТ СН'!$F$21</f>
        <v>3808.8007123500001</v>
      </c>
      <c r="C22" s="36">
        <f>SUMIFS(СВЦЭМ!$D$39:$D$782,СВЦЭМ!$A$39:$A$782,$A22,СВЦЭМ!$B$39:$B$782,C$11)+'СЕТ СН'!$F$11+СВЦЭМ!$D$10+'СЕТ СН'!$F$5-'СЕТ СН'!$F$21</f>
        <v>3832.1421419900003</v>
      </c>
      <c r="D22" s="36">
        <f>SUMIFS(СВЦЭМ!$D$39:$D$782,СВЦЭМ!$A$39:$A$782,$A22,СВЦЭМ!$B$39:$B$782,D$11)+'СЕТ СН'!$F$11+СВЦЭМ!$D$10+'СЕТ СН'!$F$5-'СЕТ СН'!$F$21</f>
        <v>3865.22924427</v>
      </c>
      <c r="E22" s="36">
        <f>SUMIFS(СВЦЭМ!$D$39:$D$782,СВЦЭМ!$A$39:$A$782,$A22,СВЦЭМ!$B$39:$B$782,E$11)+'СЕТ СН'!$F$11+СВЦЭМ!$D$10+'СЕТ СН'!$F$5-'СЕТ СН'!$F$21</f>
        <v>3854.2818520000001</v>
      </c>
      <c r="F22" s="36">
        <f>SUMIFS(СВЦЭМ!$D$39:$D$782,СВЦЭМ!$A$39:$A$782,$A22,СВЦЭМ!$B$39:$B$782,F$11)+'СЕТ СН'!$F$11+СВЦЭМ!$D$10+'СЕТ СН'!$F$5-'СЕТ СН'!$F$21</f>
        <v>3841.7169467000003</v>
      </c>
      <c r="G22" s="36">
        <f>SUMIFS(СВЦЭМ!$D$39:$D$782,СВЦЭМ!$A$39:$A$782,$A22,СВЦЭМ!$B$39:$B$782,G$11)+'СЕТ СН'!$F$11+СВЦЭМ!$D$10+'СЕТ СН'!$F$5-'СЕТ СН'!$F$21</f>
        <v>3821.2077234400003</v>
      </c>
      <c r="H22" s="36">
        <f>SUMIFS(СВЦЭМ!$D$39:$D$782,СВЦЭМ!$A$39:$A$782,$A22,СВЦЭМ!$B$39:$B$782,H$11)+'СЕТ СН'!$F$11+СВЦЭМ!$D$10+'СЕТ СН'!$F$5-'СЕТ СН'!$F$21</f>
        <v>3768.9864298600005</v>
      </c>
      <c r="I22" s="36">
        <f>SUMIFS(СВЦЭМ!$D$39:$D$782,СВЦЭМ!$A$39:$A$782,$A22,СВЦЭМ!$B$39:$B$782,I$11)+'СЕТ СН'!$F$11+СВЦЭМ!$D$10+'СЕТ СН'!$F$5-'СЕТ СН'!$F$21</f>
        <v>3764.4327697300005</v>
      </c>
      <c r="J22" s="36">
        <f>SUMIFS(СВЦЭМ!$D$39:$D$782,СВЦЭМ!$A$39:$A$782,$A22,СВЦЭМ!$B$39:$B$782,J$11)+'СЕТ СН'!$F$11+СВЦЭМ!$D$10+'СЕТ СН'!$F$5-'СЕТ СН'!$F$21</f>
        <v>3745.9286248600001</v>
      </c>
      <c r="K22" s="36">
        <f>SUMIFS(СВЦЭМ!$D$39:$D$782,СВЦЭМ!$A$39:$A$782,$A22,СВЦЭМ!$B$39:$B$782,K$11)+'СЕТ СН'!$F$11+СВЦЭМ!$D$10+'СЕТ СН'!$F$5-'СЕТ СН'!$F$21</f>
        <v>3730.19821452</v>
      </c>
      <c r="L22" s="36">
        <f>SUMIFS(СВЦЭМ!$D$39:$D$782,СВЦЭМ!$A$39:$A$782,$A22,СВЦЭМ!$B$39:$B$782,L$11)+'СЕТ СН'!$F$11+СВЦЭМ!$D$10+'СЕТ СН'!$F$5-'СЕТ СН'!$F$21</f>
        <v>3731.1683986799999</v>
      </c>
      <c r="M22" s="36">
        <f>SUMIFS(СВЦЭМ!$D$39:$D$782,СВЦЭМ!$A$39:$A$782,$A22,СВЦЭМ!$B$39:$B$782,M$11)+'СЕТ СН'!$F$11+СВЦЭМ!$D$10+'СЕТ СН'!$F$5-'СЕТ СН'!$F$21</f>
        <v>3734.0370505800001</v>
      </c>
      <c r="N22" s="36">
        <f>SUMIFS(СВЦЭМ!$D$39:$D$782,СВЦЭМ!$A$39:$A$782,$A22,СВЦЭМ!$B$39:$B$782,N$11)+'СЕТ СН'!$F$11+СВЦЭМ!$D$10+'СЕТ СН'!$F$5-'СЕТ СН'!$F$21</f>
        <v>3749.0762115200005</v>
      </c>
      <c r="O22" s="36">
        <f>SUMIFS(СВЦЭМ!$D$39:$D$782,СВЦЭМ!$A$39:$A$782,$A22,СВЦЭМ!$B$39:$B$782,O$11)+'СЕТ СН'!$F$11+СВЦЭМ!$D$10+'СЕТ СН'!$F$5-'СЕТ СН'!$F$21</f>
        <v>3781.8491392400001</v>
      </c>
      <c r="P22" s="36">
        <f>SUMIFS(СВЦЭМ!$D$39:$D$782,СВЦЭМ!$A$39:$A$782,$A22,СВЦЭМ!$B$39:$B$782,P$11)+'СЕТ СН'!$F$11+СВЦЭМ!$D$10+'СЕТ СН'!$F$5-'СЕТ СН'!$F$21</f>
        <v>3785.5626832400003</v>
      </c>
      <c r="Q22" s="36">
        <f>SUMIFS(СВЦЭМ!$D$39:$D$782,СВЦЭМ!$A$39:$A$782,$A22,СВЦЭМ!$B$39:$B$782,Q$11)+'СЕТ СН'!$F$11+СВЦЭМ!$D$10+'СЕТ СН'!$F$5-'СЕТ СН'!$F$21</f>
        <v>3787.9801542300002</v>
      </c>
      <c r="R22" s="36">
        <f>SUMIFS(СВЦЭМ!$D$39:$D$782,СВЦЭМ!$A$39:$A$782,$A22,СВЦЭМ!$B$39:$B$782,R$11)+'СЕТ СН'!$F$11+СВЦЭМ!$D$10+'СЕТ СН'!$F$5-'СЕТ СН'!$F$21</f>
        <v>3747.4196165700005</v>
      </c>
      <c r="S22" s="36">
        <f>SUMIFS(СВЦЭМ!$D$39:$D$782,СВЦЭМ!$A$39:$A$782,$A22,СВЦЭМ!$B$39:$B$782,S$11)+'СЕТ СН'!$F$11+СВЦЭМ!$D$10+'СЕТ СН'!$F$5-'СЕТ СН'!$F$21</f>
        <v>3711.96823021</v>
      </c>
      <c r="T22" s="36">
        <f>SUMIFS(СВЦЭМ!$D$39:$D$782,СВЦЭМ!$A$39:$A$782,$A22,СВЦЭМ!$B$39:$B$782,T$11)+'СЕТ СН'!$F$11+СВЦЭМ!$D$10+'СЕТ СН'!$F$5-'СЕТ СН'!$F$21</f>
        <v>3706.2605015100003</v>
      </c>
      <c r="U22" s="36">
        <f>SUMIFS(СВЦЭМ!$D$39:$D$782,СВЦЭМ!$A$39:$A$782,$A22,СВЦЭМ!$B$39:$B$782,U$11)+'СЕТ СН'!$F$11+СВЦЭМ!$D$10+'СЕТ СН'!$F$5-'СЕТ СН'!$F$21</f>
        <v>3721.0896276800004</v>
      </c>
      <c r="V22" s="36">
        <f>SUMIFS(СВЦЭМ!$D$39:$D$782,СВЦЭМ!$A$39:$A$782,$A22,СВЦЭМ!$B$39:$B$782,V$11)+'СЕТ СН'!$F$11+СВЦЭМ!$D$10+'СЕТ СН'!$F$5-'СЕТ СН'!$F$21</f>
        <v>3745.2488852200004</v>
      </c>
      <c r="W22" s="36">
        <f>SUMIFS(СВЦЭМ!$D$39:$D$782,СВЦЭМ!$A$39:$A$782,$A22,СВЦЭМ!$B$39:$B$782,W$11)+'СЕТ СН'!$F$11+СВЦЭМ!$D$10+'СЕТ СН'!$F$5-'СЕТ СН'!$F$21</f>
        <v>3770.9702812300002</v>
      </c>
      <c r="X22" s="36">
        <f>SUMIFS(СВЦЭМ!$D$39:$D$782,СВЦЭМ!$A$39:$A$782,$A22,СВЦЭМ!$B$39:$B$782,X$11)+'СЕТ СН'!$F$11+СВЦЭМ!$D$10+'СЕТ СН'!$F$5-'СЕТ СН'!$F$21</f>
        <v>3789.4651024300001</v>
      </c>
      <c r="Y22" s="36">
        <f>SUMIFS(СВЦЭМ!$D$39:$D$782,СВЦЭМ!$A$39:$A$782,$A22,СВЦЭМ!$B$39:$B$782,Y$11)+'СЕТ СН'!$F$11+СВЦЭМ!$D$10+'СЕТ СН'!$F$5-'СЕТ СН'!$F$21</f>
        <v>3812.3794417700001</v>
      </c>
    </row>
    <row r="23" spans="1:25" ht="15.75" x14ac:dyDescent="0.2">
      <c r="A23" s="35">
        <f t="shared" si="0"/>
        <v>44573</v>
      </c>
      <c r="B23" s="36">
        <f>SUMIFS(СВЦЭМ!$D$39:$D$782,СВЦЭМ!$A$39:$A$782,$A23,СВЦЭМ!$B$39:$B$782,B$11)+'СЕТ СН'!$F$11+СВЦЭМ!$D$10+'СЕТ СН'!$F$5-'СЕТ СН'!$F$21</f>
        <v>3814.7539007200003</v>
      </c>
      <c r="C23" s="36">
        <f>SUMIFS(СВЦЭМ!$D$39:$D$782,СВЦЭМ!$A$39:$A$782,$A23,СВЦЭМ!$B$39:$B$782,C$11)+'СЕТ СН'!$F$11+СВЦЭМ!$D$10+'СЕТ СН'!$F$5-'СЕТ СН'!$F$21</f>
        <v>3827.7938840800002</v>
      </c>
      <c r="D23" s="36">
        <f>SUMIFS(СВЦЭМ!$D$39:$D$782,СВЦЭМ!$A$39:$A$782,$A23,СВЦЭМ!$B$39:$B$782,D$11)+'СЕТ СН'!$F$11+СВЦЭМ!$D$10+'СЕТ СН'!$F$5-'СЕТ СН'!$F$21</f>
        <v>3844.6920411000001</v>
      </c>
      <c r="E23" s="36">
        <f>SUMIFS(СВЦЭМ!$D$39:$D$782,СВЦЭМ!$A$39:$A$782,$A23,СВЦЭМ!$B$39:$B$782,E$11)+'СЕТ СН'!$F$11+СВЦЭМ!$D$10+'СЕТ СН'!$F$5-'СЕТ СН'!$F$21</f>
        <v>3849.6222824200004</v>
      </c>
      <c r="F23" s="36">
        <f>SUMIFS(СВЦЭМ!$D$39:$D$782,СВЦЭМ!$A$39:$A$782,$A23,СВЦЭМ!$B$39:$B$782,F$11)+'СЕТ СН'!$F$11+СВЦЭМ!$D$10+'СЕТ СН'!$F$5-'СЕТ СН'!$F$21</f>
        <v>3837.6034950500002</v>
      </c>
      <c r="G23" s="36">
        <f>SUMIFS(СВЦЭМ!$D$39:$D$782,СВЦЭМ!$A$39:$A$782,$A23,СВЦЭМ!$B$39:$B$782,G$11)+'СЕТ СН'!$F$11+СВЦЭМ!$D$10+'СЕТ СН'!$F$5-'СЕТ СН'!$F$21</f>
        <v>3804.6406795500002</v>
      </c>
      <c r="H23" s="36">
        <f>SUMIFS(СВЦЭМ!$D$39:$D$782,СВЦЭМ!$A$39:$A$782,$A23,СВЦЭМ!$B$39:$B$782,H$11)+'СЕТ СН'!$F$11+СВЦЭМ!$D$10+'СЕТ СН'!$F$5-'СЕТ СН'!$F$21</f>
        <v>3750.8557479500005</v>
      </c>
      <c r="I23" s="36">
        <f>SUMIFS(СВЦЭМ!$D$39:$D$782,СВЦЭМ!$A$39:$A$782,$A23,СВЦЭМ!$B$39:$B$782,I$11)+'СЕТ СН'!$F$11+СВЦЭМ!$D$10+'СЕТ СН'!$F$5-'СЕТ СН'!$F$21</f>
        <v>3762.4757655200001</v>
      </c>
      <c r="J23" s="36">
        <f>SUMIFS(СВЦЭМ!$D$39:$D$782,СВЦЭМ!$A$39:$A$782,$A23,СВЦЭМ!$B$39:$B$782,J$11)+'СЕТ СН'!$F$11+СВЦЭМ!$D$10+'СЕТ СН'!$F$5-'СЕТ СН'!$F$21</f>
        <v>3743.0529098100005</v>
      </c>
      <c r="K23" s="36">
        <f>SUMIFS(СВЦЭМ!$D$39:$D$782,СВЦЭМ!$A$39:$A$782,$A23,СВЦЭМ!$B$39:$B$782,K$11)+'СЕТ СН'!$F$11+СВЦЭМ!$D$10+'СЕТ СН'!$F$5-'СЕТ СН'!$F$21</f>
        <v>3746.1865889700002</v>
      </c>
      <c r="L23" s="36">
        <f>SUMIFS(СВЦЭМ!$D$39:$D$782,СВЦЭМ!$A$39:$A$782,$A23,СВЦЭМ!$B$39:$B$782,L$11)+'СЕТ СН'!$F$11+СВЦЭМ!$D$10+'СЕТ СН'!$F$5-'СЕТ СН'!$F$21</f>
        <v>3748.7805968700004</v>
      </c>
      <c r="M23" s="36">
        <f>SUMIFS(СВЦЭМ!$D$39:$D$782,СВЦЭМ!$A$39:$A$782,$A23,СВЦЭМ!$B$39:$B$782,M$11)+'СЕТ СН'!$F$11+СВЦЭМ!$D$10+'СЕТ СН'!$F$5-'СЕТ СН'!$F$21</f>
        <v>3746.1726226800001</v>
      </c>
      <c r="N23" s="36">
        <f>SUMIFS(СВЦЭМ!$D$39:$D$782,СВЦЭМ!$A$39:$A$782,$A23,СВЦЭМ!$B$39:$B$782,N$11)+'СЕТ СН'!$F$11+СВЦЭМ!$D$10+'СЕТ СН'!$F$5-'СЕТ СН'!$F$21</f>
        <v>3767.0195696999999</v>
      </c>
      <c r="O23" s="36">
        <f>SUMIFS(СВЦЭМ!$D$39:$D$782,СВЦЭМ!$A$39:$A$782,$A23,СВЦЭМ!$B$39:$B$782,O$11)+'СЕТ СН'!$F$11+СВЦЭМ!$D$10+'СЕТ СН'!$F$5-'СЕТ СН'!$F$21</f>
        <v>3798.3507996100002</v>
      </c>
      <c r="P23" s="36">
        <f>SUMIFS(СВЦЭМ!$D$39:$D$782,СВЦЭМ!$A$39:$A$782,$A23,СВЦЭМ!$B$39:$B$782,P$11)+'СЕТ СН'!$F$11+СВЦЭМ!$D$10+'СЕТ СН'!$F$5-'СЕТ СН'!$F$21</f>
        <v>3806.3104519000003</v>
      </c>
      <c r="Q23" s="36">
        <f>SUMIFS(СВЦЭМ!$D$39:$D$782,СВЦЭМ!$A$39:$A$782,$A23,СВЦЭМ!$B$39:$B$782,Q$11)+'СЕТ СН'!$F$11+СВЦЭМ!$D$10+'СЕТ СН'!$F$5-'СЕТ СН'!$F$21</f>
        <v>3805.2962509600002</v>
      </c>
      <c r="R23" s="36">
        <f>SUMIFS(СВЦЭМ!$D$39:$D$782,СВЦЭМ!$A$39:$A$782,$A23,СВЦЭМ!$B$39:$B$782,R$11)+'СЕТ СН'!$F$11+СВЦЭМ!$D$10+'СЕТ СН'!$F$5-'СЕТ СН'!$F$21</f>
        <v>3757.8209952100005</v>
      </c>
      <c r="S23" s="36">
        <f>SUMIFS(СВЦЭМ!$D$39:$D$782,СВЦЭМ!$A$39:$A$782,$A23,СВЦЭМ!$B$39:$B$782,S$11)+'СЕТ СН'!$F$11+СВЦЭМ!$D$10+'СЕТ СН'!$F$5-'СЕТ СН'!$F$21</f>
        <v>3717.6476913700003</v>
      </c>
      <c r="T23" s="36">
        <f>SUMIFS(СВЦЭМ!$D$39:$D$782,СВЦЭМ!$A$39:$A$782,$A23,СВЦЭМ!$B$39:$B$782,T$11)+'СЕТ СН'!$F$11+СВЦЭМ!$D$10+'СЕТ СН'!$F$5-'СЕТ СН'!$F$21</f>
        <v>3721.8110909800002</v>
      </c>
      <c r="U23" s="36">
        <f>SUMIFS(СВЦЭМ!$D$39:$D$782,СВЦЭМ!$A$39:$A$782,$A23,СВЦЭМ!$B$39:$B$782,U$11)+'СЕТ СН'!$F$11+СВЦЭМ!$D$10+'СЕТ СН'!$F$5-'СЕТ СН'!$F$21</f>
        <v>3736.0607745300003</v>
      </c>
      <c r="V23" s="36">
        <f>SUMIFS(СВЦЭМ!$D$39:$D$782,СВЦЭМ!$A$39:$A$782,$A23,СВЦЭМ!$B$39:$B$782,V$11)+'СЕТ СН'!$F$11+СВЦЭМ!$D$10+'СЕТ СН'!$F$5-'СЕТ СН'!$F$21</f>
        <v>3749.4017067800005</v>
      </c>
      <c r="W23" s="36">
        <f>SUMIFS(СВЦЭМ!$D$39:$D$782,СВЦЭМ!$A$39:$A$782,$A23,СВЦЭМ!$B$39:$B$782,W$11)+'СЕТ СН'!$F$11+СВЦЭМ!$D$10+'СЕТ СН'!$F$5-'СЕТ СН'!$F$21</f>
        <v>3767.2301791099999</v>
      </c>
      <c r="X23" s="36">
        <f>SUMIFS(СВЦЭМ!$D$39:$D$782,СВЦЭМ!$A$39:$A$782,$A23,СВЦЭМ!$B$39:$B$782,X$11)+'СЕТ СН'!$F$11+СВЦЭМ!$D$10+'СЕТ СН'!$F$5-'СЕТ СН'!$F$21</f>
        <v>3784.4482586300001</v>
      </c>
      <c r="Y23" s="36">
        <f>SUMIFS(СВЦЭМ!$D$39:$D$782,СВЦЭМ!$A$39:$A$782,$A23,СВЦЭМ!$B$39:$B$782,Y$11)+'СЕТ СН'!$F$11+СВЦЭМ!$D$10+'СЕТ СН'!$F$5-'СЕТ СН'!$F$21</f>
        <v>3796.2055762200002</v>
      </c>
    </row>
    <row r="24" spans="1:25" ht="15.75" x14ac:dyDescent="0.2">
      <c r="A24" s="35">
        <f t="shared" si="0"/>
        <v>44574</v>
      </c>
      <c r="B24" s="36">
        <f>SUMIFS(СВЦЭМ!$D$39:$D$782,СВЦЭМ!$A$39:$A$782,$A24,СВЦЭМ!$B$39:$B$782,B$11)+'СЕТ СН'!$F$11+СВЦЭМ!$D$10+'СЕТ СН'!$F$5-'СЕТ СН'!$F$21</f>
        <v>3834.5236180100001</v>
      </c>
      <c r="C24" s="36">
        <f>SUMIFS(СВЦЭМ!$D$39:$D$782,СВЦЭМ!$A$39:$A$782,$A24,СВЦЭМ!$B$39:$B$782,C$11)+'СЕТ СН'!$F$11+СВЦЭМ!$D$10+'СЕТ СН'!$F$5-'СЕТ СН'!$F$21</f>
        <v>3851.7147374900005</v>
      </c>
      <c r="D24" s="36">
        <f>SUMIFS(СВЦЭМ!$D$39:$D$782,СВЦЭМ!$A$39:$A$782,$A24,СВЦЭМ!$B$39:$B$782,D$11)+'СЕТ СН'!$F$11+СВЦЭМ!$D$10+'СЕТ СН'!$F$5-'СЕТ СН'!$F$21</f>
        <v>3853.1335081900002</v>
      </c>
      <c r="E24" s="36">
        <f>SUMIFS(СВЦЭМ!$D$39:$D$782,СВЦЭМ!$A$39:$A$782,$A24,СВЦЭМ!$B$39:$B$782,E$11)+'СЕТ СН'!$F$11+СВЦЭМ!$D$10+'СЕТ СН'!$F$5-'СЕТ СН'!$F$21</f>
        <v>3857.2551722500002</v>
      </c>
      <c r="F24" s="36">
        <f>SUMIFS(СВЦЭМ!$D$39:$D$782,СВЦЭМ!$A$39:$A$782,$A24,СВЦЭМ!$B$39:$B$782,F$11)+'СЕТ СН'!$F$11+СВЦЭМ!$D$10+'СЕТ СН'!$F$5-'СЕТ СН'!$F$21</f>
        <v>3850.5367510599999</v>
      </c>
      <c r="G24" s="36">
        <f>SUMIFS(СВЦЭМ!$D$39:$D$782,СВЦЭМ!$A$39:$A$782,$A24,СВЦЭМ!$B$39:$B$782,G$11)+'СЕТ СН'!$F$11+СВЦЭМ!$D$10+'СЕТ СН'!$F$5-'СЕТ СН'!$F$21</f>
        <v>3802.6323057899999</v>
      </c>
      <c r="H24" s="36">
        <f>SUMIFS(СВЦЭМ!$D$39:$D$782,СВЦЭМ!$A$39:$A$782,$A24,СВЦЭМ!$B$39:$B$782,H$11)+'СЕТ СН'!$F$11+СВЦЭМ!$D$10+'СЕТ СН'!$F$5-'СЕТ СН'!$F$21</f>
        <v>3761.8201496199999</v>
      </c>
      <c r="I24" s="36">
        <f>SUMIFS(СВЦЭМ!$D$39:$D$782,СВЦЭМ!$A$39:$A$782,$A24,СВЦЭМ!$B$39:$B$782,I$11)+'СЕТ СН'!$F$11+СВЦЭМ!$D$10+'СЕТ СН'!$F$5-'СЕТ СН'!$F$21</f>
        <v>3760.8572640400002</v>
      </c>
      <c r="J24" s="36">
        <f>SUMIFS(СВЦЭМ!$D$39:$D$782,СВЦЭМ!$A$39:$A$782,$A24,СВЦЭМ!$B$39:$B$782,J$11)+'СЕТ СН'!$F$11+СВЦЭМ!$D$10+'СЕТ СН'!$F$5-'СЕТ СН'!$F$21</f>
        <v>3757.9821048700005</v>
      </c>
      <c r="K24" s="36">
        <f>SUMIFS(СВЦЭМ!$D$39:$D$782,СВЦЭМ!$A$39:$A$782,$A24,СВЦЭМ!$B$39:$B$782,K$11)+'СЕТ СН'!$F$11+СВЦЭМ!$D$10+'СЕТ СН'!$F$5-'СЕТ СН'!$F$21</f>
        <v>3750.8505584800005</v>
      </c>
      <c r="L24" s="36">
        <f>SUMIFS(СВЦЭМ!$D$39:$D$782,СВЦЭМ!$A$39:$A$782,$A24,СВЦЭМ!$B$39:$B$782,L$11)+'СЕТ СН'!$F$11+СВЦЭМ!$D$10+'СЕТ СН'!$F$5-'СЕТ СН'!$F$21</f>
        <v>3753.52604488</v>
      </c>
      <c r="M24" s="36">
        <f>SUMIFS(СВЦЭМ!$D$39:$D$782,СВЦЭМ!$A$39:$A$782,$A24,СВЦЭМ!$B$39:$B$782,M$11)+'СЕТ СН'!$F$11+СВЦЭМ!$D$10+'СЕТ СН'!$F$5-'СЕТ СН'!$F$21</f>
        <v>3772.1132512600002</v>
      </c>
      <c r="N24" s="36">
        <f>SUMIFS(СВЦЭМ!$D$39:$D$782,СВЦЭМ!$A$39:$A$782,$A24,СВЦЭМ!$B$39:$B$782,N$11)+'СЕТ СН'!$F$11+СВЦЭМ!$D$10+'СЕТ СН'!$F$5-'СЕТ СН'!$F$21</f>
        <v>3786.8070380300005</v>
      </c>
      <c r="O24" s="36">
        <f>SUMIFS(СВЦЭМ!$D$39:$D$782,СВЦЭМ!$A$39:$A$782,$A24,СВЦЭМ!$B$39:$B$782,O$11)+'СЕТ СН'!$F$11+СВЦЭМ!$D$10+'СЕТ СН'!$F$5-'СЕТ СН'!$F$21</f>
        <v>3820.4701309100001</v>
      </c>
      <c r="P24" s="36">
        <f>SUMIFS(СВЦЭМ!$D$39:$D$782,СВЦЭМ!$A$39:$A$782,$A24,СВЦЭМ!$B$39:$B$782,P$11)+'СЕТ СН'!$F$11+СВЦЭМ!$D$10+'СЕТ СН'!$F$5-'СЕТ СН'!$F$21</f>
        <v>3823.6508577800005</v>
      </c>
      <c r="Q24" s="36">
        <f>SUMIFS(СВЦЭМ!$D$39:$D$782,СВЦЭМ!$A$39:$A$782,$A24,СВЦЭМ!$B$39:$B$782,Q$11)+'СЕТ СН'!$F$11+СВЦЭМ!$D$10+'СЕТ СН'!$F$5-'СЕТ СН'!$F$21</f>
        <v>3825.69420094</v>
      </c>
      <c r="R24" s="36">
        <f>SUMIFS(СВЦЭМ!$D$39:$D$782,СВЦЭМ!$A$39:$A$782,$A24,СВЦЭМ!$B$39:$B$782,R$11)+'СЕТ СН'!$F$11+СВЦЭМ!$D$10+'СЕТ СН'!$F$5-'СЕТ СН'!$F$21</f>
        <v>3782.8947956700003</v>
      </c>
      <c r="S24" s="36">
        <f>SUMIFS(СВЦЭМ!$D$39:$D$782,СВЦЭМ!$A$39:$A$782,$A24,СВЦЭМ!$B$39:$B$782,S$11)+'СЕТ СН'!$F$11+СВЦЭМ!$D$10+'СЕТ СН'!$F$5-'СЕТ СН'!$F$21</f>
        <v>3750.9282559700005</v>
      </c>
      <c r="T24" s="36">
        <f>SUMIFS(СВЦЭМ!$D$39:$D$782,СВЦЭМ!$A$39:$A$782,$A24,СВЦЭМ!$B$39:$B$782,T$11)+'СЕТ СН'!$F$11+СВЦЭМ!$D$10+'СЕТ СН'!$F$5-'СЕТ СН'!$F$21</f>
        <v>3761.0494607400005</v>
      </c>
      <c r="U24" s="36">
        <f>SUMIFS(СВЦЭМ!$D$39:$D$782,СВЦЭМ!$A$39:$A$782,$A24,СВЦЭМ!$B$39:$B$782,U$11)+'СЕТ СН'!$F$11+СВЦЭМ!$D$10+'СЕТ СН'!$F$5-'СЕТ СН'!$F$21</f>
        <v>3768.1504018000005</v>
      </c>
      <c r="V24" s="36">
        <f>SUMIFS(СВЦЭМ!$D$39:$D$782,СВЦЭМ!$A$39:$A$782,$A24,СВЦЭМ!$B$39:$B$782,V$11)+'СЕТ СН'!$F$11+СВЦЭМ!$D$10+'СЕТ СН'!$F$5-'СЕТ СН'!$F$21</f>
        <v>3765.4808458500002</v>
      </c>
      <c r="W24" s="36">
        <f>SUMIFS(СВЦЭМ!$D$39:$D$782,СВЦЭМ!$A$39:$A$782,$A24,СВЦЭМ!$B$39:$B$782,W$11)+'СЕТ СН'!$F$11+СВЦЭМ!$D$10+'СЕТ СН'!$F$5-'СЕТ СН'!$F$21</f>
        <v>3781.1052863800005</v>
      </c>
      <c r="X24" s="36">
        <f>SUMIFS(СВЦЭМ!$D$39:$D$782,СВЦЭМ!$A$39:$A$782,$A24,СВЦЭМ!$B$39:$B$782,X$11)+'СЕТ СН'!$F$11+СВЦЭМ!$D$10+'СЕТ СН'!$F$5-'СЕТ СН'!$F$21</f>
        <v>3799.1055332400001</v>
      </c>
      <c r="Y24" s="36">
        <f>SUMIFS(СВЦЭМ!$D$39:$D$782,СВЦЭМ!$A$39:$A$782,$A24,СВЦЭМ!$B$39:$B$782,Y$11)+'СЕТ СН'!$F$11+СВЦЭМ!$D$10+'СЕТ СН'!$F$5-'СЕТ СН'!$F$21</f>
        <v>3828.78823758</v>
      </c>
    </row>
    <row r="25" spans="1:25" ht="15.75" x14ac:dyDescent="0.2">
      <c r="A25" s="35">
        <f t="shared" si="0"/>
        <v>44575</v>
      </c>
      <c r="B25" s="36">
        <f>SUMIFS(СВЦЭМ!$D$39:$D$782,СВЦЭМ!$A$39:$A$782,$A25,СВЦЭМ!$B$39:$B$782,B$11)+'СЕТ СН'!$F$11+СВЦЭМ!$D$10+'СЕТ СН'!$F$5-'СЕТ СН'!$F$21</f>
        <v>3849.7045431900001</v>
      </c>
      <c r="C25" s="36">
        <f>SUMIFS(СВЦЭМ!$D$39:$D$782,СВЦЭМ!$A$39:$A$782,$A25,СВЦЭМ!$B$39:$B$782,C$11)+'СЕТ СН'!$F$11+СВЦЭМ!$D$10+'СЕТ СН'!$F$5-'СЕТ СН'!$F$21</f>
        <v>3873.0474172700001</v>
      </c>
      <c r="D25" s="36">
        <f>SUMIFS(СВЦЭМ!$D$39:$D$782,СВЦЭМ!$A$39:$A$782,$A25,СВЦЭМ!$B$39:$B$782,D$11)+'СЕТ СН'!$F$11+СВЦЭМ!$D$10+'СЕТ СН'!$F$5-'СЕТ СН'!$F$21</f>
        <v>3889.3135159000003</v>
      </c>
      <c r="E25" s="36">
        <f>SUMIFS(СВЦЭМ!$D$39:$D$782,СВЦЭМ!$A$39:$A$782,$A25,СВЦЭМ!$B$39:$B$782,E$11)+'СЕТ СН'!$F$11+СВЦЭМ!$D$10+'СЕТ СН'!$F$5-'СЕТ СН'!$F$21</f>
        <v>3884.7018955900003</v>
      </c>
      <c r="F25" s="36">
        <f>SUMIFS(СВЦЭМ!$D$39:$D$782,СВЦЭМ!$A$39:$A$782,$A25,СВЦЭМ!$B$39:$B$782,F$11)+'СЕТ СН'!$F$11+СВЦЭМ!$D$10+'СЕТ СН'!$F$5-'СЕТ СН'!$F$21</f>
        <v>3878.3297664900001</v>
      </c>
      <c r="G25" s="36">
        <f>SUMIFS(СВЦЭМ!$D$39:$D$782,СВЦЭМ!$A$39:$A$782,$A25,СВЦЭМ!$B$39:$B$782,G$11)+'СЕТ СН'!$F$11+СВЦЭМ!$D$10+'СЕТ СН'!$F$5-'СЕТ СН'!$F$21</f>
        <v>3858.0410447100003</v>
      </c>
      <c r="H25" s="36">
        <f>SUMIFS(СВЦЭМ!$D$39:$D$782,СВЦЭМ!$A$39:$A$782,$A25,СВЦЭМ!$B$39:$B$782,H$11)+'СЕТ СН'!$F$11+СВЦЭМ!$D$10+'СЕТ СН'!$F$5-'СЕТ СН'!$F$21</f>
        <v>3814.0326991300003</v>
      </c>
      <c r="I25" s="36">
        <f>SUMIFS(СВЦЭМ!$D$39:$D$782,СВЦЭМ!$A$39:$A$782,$A25,СВЦЭМ!$B$39:$B$782,I$11)+'СЕТ СН'!$F$11+СВЦЭМ!$D$10+'СЕТ СН'!$F$5-'СЕТ СН'!$F$21</f>
        <v>3784.8331962500001</v>
      </c>
      <c r="J25" s="36">
        <f>SUMIFS(СВЦЭМ!$D$39:$D$782,СВЦЭМ!$A$39:$A$782,$A25,СВЦЭМ!$B$39:$B$782,J$11)+'СЕТ СН'!$F$11+СВЦЭМ!$D$10+'СЕТ СН'!$F$5-'СЕТ СН'!$F$21</f>
        <v>3777.5773572400003</v>
      </c>
      <c r="K25" s="36">
        <f>SUMIFS(СВЦЭМ!$D$39:$D$782,СВЦЭМ!$A$39:$A$782,$A25,СВЦЭМ!$B$39:$B$782,K$11)+'СЕТ СН'!$F$11+СВЦЭМ!$D$10+'СЕТ СН'!$F$5-'СЕТ СН'!$F$21</f>
        <v>3766.9942600300001</v>
      </c>
      <c r="L25" s="36">
        <f>SUMIFS(СВЦЭМ!$D$39:$D$782,СВЦЭМ!$A$39:$A$782,$A25,СВЦЭМ!$B$39:$B$782,L$11)+'СЕТ СН'!$F$11+СВЦЭМ!$D$10+'СЕТ СН'!$F$5-'СЕТ СН'!$F$21</f>
        <v>3784.2055565700002</v>
      </c>
      <c r="M25" s="36">
        <f>SUMIFS(СВЦЭМ!$D$39:$D$782,СВЦЭМ!$A$39:$A$782,$A25,СВЦЭМ!$B$39:$B$782,M$11)+'СЕТ СН'!$F$11+СВЦЭМ!$D$10+'СЕТ СН'!$F$5-'СЕТ СН'!$F$21</f>
        <v>3796.4504571300004</v>
      </c>
      <c r="N25" s="36">
        <f>SUMIFS(СВЦЭМ!$D$39:$D$782,СВЦЭМ!$A$39:$A$782,$A25,СВЦЭМ!$B$39:$B$782,N$11)+'СЕТ СН'!$F$11+СВЦЭМ!$D$10+'СЕТ СН'!$F$5-'СЕТ СН'!$F$21</f>
        <v>3802.3375755200004</v>
      </c>
      <c r="O25" s="36">
        <f>SUMIFS(СВЦЭМ!$D$39:$D$782,СВЦЭМ!$A$39:$A$782,$A25,СВЦЭМ!$B$39:$B$782,O$11)+'СЕТ СН'!$F$11+СВЦЭМ!$D$10+'СЕТ СН'!$F$5-'СЕТ СН'!$F$21</f>
        <v>3828.6619146800003</v>
      </c>
      <c r="P25" s="36">
        <f>SUMIFS(СВЦЭМ!$D$39:$D$782,СВЦЭМ!$A$39:$A$782,$A25,СВЦЭМ!$B$39:$B$782,P$11)+'СЕТ СН'!$F$11+СВЦЭМ!$D$10+'СЕТ СН'!$F$5-'СЕТ СН'!$F$21</f>
        <v>3851.5122373300001</v>
      </c>
      <c r="Q25" s="36">
        <f>SUMIFS(СВЦЭМ!$D$39:$D$782,СВЦЭМ!$A$39:$A$782,$A25,СВЦЭМ!$B$39:$B$782,Q$11)+'СЕТ СН'!$F$11+СВЦЭМ!$D$10+'СЕТ СН'!$F$5-'СЕТ СН'!$F$21</f>
        <v>3843.1559916200003</v>
      </c>
      <c r="R25" s="36">
        <f>SUMIFS(СВЦЭМ!$D$39:$D$782,СВЦЭМ!$A$39:$A$782,$A25,СВЦЭМ!$B$39:$B$782,R$11)+'СЕТ СН'!$F$11+СВЦЭМ!$D$10+'СЕТ СН'!$F$5-'СЕТ СН'!$F$21</f>
        <v>3796.1019922900005</v>
      </c>
      <c r="S25" s="36">
        <f>SUMIFS(СВЦЭМ!$D$39:$D$782,СВЦЭМ!$A$39:$A$782,$A25,СВЦЭМ!$B$39:$B$782,S$11)+'СЕТ СН'!$F$11+СВЦЭМ!$D$10+'СЕТ СН'!$F$5-'СЕТ СН'!$F$21</f>
        <v>3779.8188142100003</v>
      </c>
      <c r="T25" s="36">
        <f>SUMIFS(СВЦЭМ!$D$39:$D$782,СВЦЭМ!$A$39:$A$782,$A25,СВЦЭМ!$B$39:$B$782,T$11)+'СЕТ СН'!$F$11+СВЦЭМ!$D$10+'СЕТ СН'!$F$5-'СЕТ СН'!$F$21</f>
        <v>3768.7397599800001</v>
      </c>
      <c r="U25" s="36">
        <f>SUMIFS(СВЦЭМ!$D$39:$D$782,СВЦЭМ!$A$39:$A$782,$A25,СВЦЭМ!$B$39:$B$782,U$11)+'СЕТ СН'!$F$11+СВЦЭМ!$D$10+'СЕТ СН'!$F$5-'СЕТ СН'!$F$21</f>
        <v>3779.5822787100005</v>
      </c>
      <c r="V25" s="36">
        <f>SUMIFS(СВЦЭМ!$D$39:$D$782,СВЦЭМ!$A$39:$A$782,$A25,СВЦЭМ!$B$39:$B$782,V$11)+'СЕТ СН'!$F$11+СВЦЭМ!$D$10+'СЕТ СН'!$F$5-'СЕТ СН'!$F$21</f>
        <v>3792.6093139000004</v>
      </c>
      <c r="W25" s="36">
        <f>SUMIFS(СВЦЭМ!$D$39:$D$782,СВЦЭМ!$A$39:$A$782,$A25,СВЦЭМ!$B$39:$B$782,W$11)+'СЕТ СН'!$F$11+СВЦЭМ!$D$10+'СЕТ СН'!$F$5-'СЕТ СН'!$F$21</f>
        <v>3791.4916084000001</v>
      </c>
      <c r="X25" s="36">
        <f>SUMIFS(СВЦЭМ!$D$39:$D$782,СВЦЭМ!$A$39:$A$782,$A25,СВЦЭМ!$B$39:$B$782,X$11)+'СЕТ СН'!$F$11+СВЦЭМ!$D$10+'СЕТ СН'!$F$5-'СЕТ СН'!$F$21</f>
        <v>3806.6720661899999</v>
      </c>
      <c r="Y25" s="36">
        <f>SUMIFS(СВЦЭМ!$D$39:$D$782,СВЦЭМ!$A$39:$A$782,$A25,СВЦЭМ!$B$39:$B$782,Y$11)+'СЕТ СН'!$F$11+СВЦЭМ!$D$10+'СЕТ СН'!$F$5-'СЕТ СН'!$F$21</f>
        <v>3820.0988823400003</v>
      </c>
    </row>
    <row r="26" spans="1:25" ht="15.75" x14ac:dyDescent="0.2">
      <c r="A26" s="35">
        <f t="shared" si="0"/>
        <v>44576</v>
      </c>
      <c r="B26" s="36">
        <f>SUMIFS(СВЦЭМ!$D$39:$D$782,СВЦЭМ!$A$39:$A$782,$A26,СВЦЭМ!$B$39:$B$782,B$11)+'СЕТ СН'!$F$11+СВЦЭМ!$D$10+'СЕТ СН'!$F$5-'СЕТ СН'!$F$21</f>
        <v>3803.1002423899999</v>
      </c>
      <c r="C26" s="36">
        <f>SUMIFS(СВЦЭМ!$D$39:$D$782,СВЦЭМ!$A$39:$A$782,$A26,СВЦЭМ!$B$39:$B$782,C$11)+'СЕТ СН'!$F$11+СВЦЭМ!$D$10+'СЕТ СН'!$F$5-'СЕТ СН'!$F$21</f>
        <v>3749.5522377300003</v>
      </c>
      <c r="D26" s="36">
        <f>SUMIFS(СВЦЭМ!$D$39:$D$782,СВЦЭМ!$A$39:$A$782,$A26,СВЦЭМ!$B$39:$B$782,D$11)+'СЕТ СН'!$F$11+СВЦЭМ!$D$10+'СЕТ СН'!$F$5-'СЕТ СН'!$F$21</f>
        <v>3794.1548312000004</v>
      </c>
      <c r="E26" s="36">
        <f>SUMIFS(СВЦЭМ!$D$39:$D$782,СВЦЭМ!$A$39:$A$782,$A26,СВЦЭМ!$B$39:$B$782,E$11)+'СЕТ СН'!$F$11+СВЦЭМ!$D$10+'СЕТ СН'!$F$5-'СЕТ СН'!$F$21</f>
        <v>3806.0566812900001</v>
      </c>
      <c r="F26" s="36">
        <f>SUMIFS(СВЦЭМ!$D$39:$D$782,СВЦЭМ!$A$39:$A$782,$A26,СВЦЭМ!$B$39:$B$782,F$11)+'СЕТ СН'!$F$11+СВЦЭМ!$D$10+'СЕТ СН'!$F$5-'СЕТ СН'!$F$21</f>
        <v>3805.9872306100001</v>
      </c>
      <c r="G26" s="36">
        <f>SUMIFS(СВЦЭМ!$D$39:$D$782,СВЦЭМ!$A$39:$A$782,$A26,СВЦЭМ!$B$39:$B$782,G$11)+'СЕТ СН'!$F$11+СВЦЭМ!$D$10+'СЕТ СН'!$F$5-'СЕТ СН'!$F$21</f>
        <v>3797.6190135500001</v>
      </c>
      <c r="H26" s="36">
        <f>SUMIFS(СВЦЭМ!$D$39:$D$782,СВЦЭМ!$A$39:$A$782,$A26,СВЦЭМ!$B$39:$B$782,H$11)+'СЕТ СН'!$F$11+СВЦЭМ!$D$10+'СЕТ СН'!$F$5-'СЕТ СН'!$F$21</f>
        <v>3761.0061540400002</v>
      </c>
      <c r="I26" s="36">
        <f>SUMIFS(СВЦЭМ!$D$39:$D$782,СВЦЭМ!$A$39:$A$782,$A26,СВЦЭМ!$B$39:$B$782,I$11)+'СЕТ СН'!$F$11+СВЦЭМ!$D$10+'СЕТ СН'!$F$5-'СЕТ СН'!$F$21</f>
        <v>3749.53522978</v>
      </c>
      <c r="J26" s="36">
        <f>SUMIFS(СВЦЭМ!$D$39:$D$782,СВЦЭМ!$A$39:$A$782,$A26,СВЦЭМ!$B$39:$B$782,J$11)+'СЕТ СН'!$F$11+СВЦЭМ!$D$10+'СЕТ СН'!$F$5-'СЕТ СН'!$F$21</f>
        <v>3728.51784761</v>
      </c>
      <c r="K26" s="36">
        <f>SUMIFS(СВЦЭМ!$D$39:$D$782,СВЦЭМ!$A$39:$A$782,$A26,СВЦЭМ!$B$39:$B$782,K$11)+'СЕТ СН'!$F$11+СВЦЭМ!$D$10+'СЕТ СН'!$F$5-'СЕТ СН'!$F$21</f>
        <v>3708.57570949</v>
      </c>
      <c r="L26" s="36">
        <f>SUMIFS(СВЦЭМ!$D$39:$D$782,СВЦЭМ!$A$39:$A$782,$A26,СВЦЭМ!$B$39:$B$782,L$11)+'СЕТ СН'!$F$11+СВЦЭМ!$D$10+'СЕТ СН'!$F$5-'СЕТ СН'!$F$21</f>
        <v>3699.5315057200005</v>
      </c>
      <c r="M26" s="36">
        <f>SUMIFS(СВЦЭМ!$D$39:$D$782,СВЦЭМ!$A$39:$A$782,$A26,СВЦЭМ!$B$39:$B$782,M$11)+'СЕТ СН'!$F$11+СВЦЭМ!$D$10+'СЕТ СН'!$F$5-'СЕТ СН'!$F$21</f>
        <v>3712.1881459700003</v>
      </c>
      <c r="N26" s="36">
        <f>SUMIFS(СВЦЭМ!$D$39:$D$782,СВЦЭМ!$A$39:$A$782,$A26,СВЦЭМ!$B$39:$B$782,N$11)+'СЕТ СН'!$F$11+СВЦЭМ!$D$10+'СЕТ СН'!$F$5-'СЕТ СН'!$F$21</f>
        <v>3745.7911217600004</v>
      </c>
      <c r="O26" s="36">
        <f>SUMIFS(СВЦЭМ!$D$39:$D$782,СВЦЭМ!$A$39:$A$782,$A26,СВЦЭМ!$B$39:$B$782,O$11)+'СЕТ СН'!$F$11+СВЦЭМ!$D$10+'СЕТ СН'!$F$5-'СЕТ СН'!$F$21</f>
        <v>3775.6573366100001</v>
      </c>
      <c r="P26" s="36">
        <f>SUMIFS(СВЦЭМ!$D$39:$D$782,СВЦЭМ!$A$39:$A$782,$A26,СВЦЭМ!$B$39:$B$782,P$11)+'СЕТ СН'!$F$11+СВЦЭМ!$D$10+'СЕТ СН'!$F$5-'СЕТ СН'!$F$21</f>
        <v>3776.6116898800001</v>
      </c>
      <c r="Q26" s="36">
        <f>SUMIFS(СВЦЭМ!$D$39:$D$782,СВЦЭМ!$A$39:$A$782,$A26,СВЦЭМ!$B$39:$B$782,Q$11)+'СЕТ СН'!$F$11+СВЦЭМ!$D$10+'СЕТ СН'!$F$5-'СЕТ СН'!$F$21</f>
        <v>3776.9779920500005</v>
      </c>
      <c r="R26" s="36">
        <f>SUMIFS(СВЦЭМ!$D$39:$D$782,СВЦЭМ!$A$39:$A$782,$A26,СВЦЭМ!$B$39:$B$782,R$11)+'СЕТ СН'!$F$11+СВЦЭМ!$D$10+'СЕТ СН'!$F$5-'СЕТ СН'!$F$21</f>
        <v>3731.50078691</v>
      </c>
      <c r="S26" s="36">
        <f>SUMIFS(СВЦЭМ!$D$39:$D$782,СВЦЭМ!$A$39:$A$782,$A26,СВЦЭМ!$B$39:$B$782,S$11)+'СЕТ СН'!$F$11+СВЦЭМ!$D$10+'СЕТ СН'!$F$5-'СЕТ СН'!$F$21</f>
        <v>3712.8513087500005</v>
      </c>
      <c r="T26" s="36">
        <f>SUMIFS(СВЦЭМ!$D$39:$D$782,СВЦЭМ!$A$39:$A$782,$A26,СВЦЭМ!$B$39:$B$782,T$11)+'СЕТ СН'!$F$11+СВЦЭМ!$D$10+'СЕТ СН'!$F$5-'СЕТ СН'!$F$21</f>
        <v>3713.6526560600005</v>
      </c>
      <c r="U26" s="36">
        <f>SUMIFS(СВЦЭМ!$D$39:$D$782,СВЦЭМ!$A$39:$A$782,$A26,СВЦЭМ!$B$39:$B$782,U$11)+'СЕТ СН'!$F$11+СВЦЭМ!$D$10+'СЕТ СН'!$F$5-'СЕТ СН'!$F$21</f>
        <v>3724.5793989700005</v>
      </c>
      <c r="V26" s="36">
        <f>SUMIFS(СВЦЭМ!$D$39:$D$782,СВЦЭМ!$A$39:$A$782,$A26,СВЦЭМ!$B$39:$B$782,V$11)+'СЕТ СН'!$F$11+СВЦЭМ!$D$10+'СЕТ СН'!$F$5-'СЕТ СН'!$F$21</f>
        <v>3734.0926882000003</v>
      </c>
      <c r="W26" s="36">
        <f>SUMIFS(СВЦЭМ!$D$39:$D$782,СВЦЭМ!$A$39:$A$782,$A26,СВЦЭМ!$B$39:$B$782,W$11)+'СЕТ СН'!$F$11+СВЦЭМ!$D$10+'СЕТ СН'!$F$5-'СЕТ СН'!$F$21</f>
        <v>3745.5930318800001</v>
      </c>
      <c r="X26" s="36">
        <f>SUMIFS(СВЦЭМ!$D$39:$D$782,СВЦЭМ!$A$39:$A$782,$A26,СВЦЭМ!$B$39:$B$782,X$11)+'СЕТ СН'!$F$11+СВЦЭМ!$D$10+'СЕТ СН'!$F$5-'СЕТ СН'!$F$21</f>
        <v>3753.6033399300004</v>
      </c>
      <c r="Y26" s="36">
        <f>SUMIFS(СВЦЭМ!$D$39:$D$782,СВЦЭМ!$A$39:$A$782,$A26,СВЦЭМ!$B$39:$B$782,Y$11)+'СЕТ СН'!$F$11+СВЦЭМ!$D$10+'СЕТ СН'!$F$5-'СЕТ СН'!$F$21</f>
        <v>3771.0869715100002</v>
      </c>
    </row>
    <row r="27" spans="1:25" ht="15.75" x14ac:dyDescent="0.2">
      <c r="A27" s="35">
        <f t="shared" si="0"/>
        <v>44577</v>
      </c>
      <c r="B27" s="36">
        <f>SUMIFS(СВЦЭМ!$D$39:$D$782,СВЦЭМ!$A$39:$A$782,$A27,СВЦЭМ!$B$39:$B$782,B$11)+'СЕТ СН'!$F$11+СВЦЭМ!$D$10+'СЕТ СН'!$F$5-'СЕТ СН'!$F$21</f>
        <v>3762.4439475200002</v>
      </c>
      <c r="C27" s="36">
        <f>SUMIFS(СВЦЭМ!$D$39:$D$782,СВЦЭМ!$A$39:$A$782,$A27,СВЦЭМ!$B$39:$B$782,C$11)+'СЕТ СН'!$F$11+СВЦЭМ!$D$10+'СЕТ СН'!$F$5-'СЕТ СН'!$F$21</f>
        <v>3783.1282760300001</v>
      </c>
      <c r="D27" s="36">
        <f>SUMIFS(СВЦЭМ!$D$39:$D$782,СВЦЭМ!$A$39:$A$782,$A27,СВЦЭМ!$B$39:$B$782,D$11)+'СЕТ СН'!$F$11+СВЦЭМ!$D$10+'СЕТ СН'!$F$5-'СЕТ СН'!$F$21</f>
        <v>3802.5326122400002</v>
      </c>
      <c r="E27" s="36">
        <f>SUMIFS(СВЦЭМ!$D$39:$D$782,СВЦЭМ!$A$39:$A$782,$A27,СВЦЭМ!$B$39:$B$782,E$11)+'СЕТ СН'!$F$11+СВЦЭМ!$D$10+'СЕТ СН'!$F$5-'СЕТ СН'!$F$21</f>
        <v>3798.1600791999999</v>
      </c>
      <c r="F27" s="36">
        <f>SUMIFS(СВЦЭМ!$D$39:$D$782,СВЦЭМ!$A$39:$A$782,$A27,СВЦЭМ!$B$39:$B$782,F$11)+'СЕТ СН'!$F$11+СВЦЭМ!$D$10+'СЕТ СН'!$F$5-'СЕТ СН'!$F$21</f>
        <v>3794.5448694900001</v>
      </c>
      <c r="G27" s="36">
        <f>SUMIFS(СВЦЭМ!$D$39:$D$782,СВЦЭМ!$A$39:$A$782,$A27,СВЦЭМ!$B$39:$B$782,G$11)+'СЕТ СН'!$F$11+СВЦЭМ!$D$10+'СЕТ СН'!$F$5-'СЕТ СН'!$F$21</f>
        <v>3791.8211523200002</v>
      </c>
      <c r="H27" s="36">
        <f>SUMIFS(СВЦЭМ!$D$39:$D$782,СВЦЭМ!$A$39:$A$782,$A27,СВЦЭМ!$B$39:$B$782,H$11)+'СЕТ СН'!$F$11+СВЦЭМ!$D$10+'СЕТ СН'!$F$5-'СЕТ СН'!$F$21</f>
        <v>3755.0212599900005</v>
      </c>
      <c r="I27" s="36">
        <f>SUMIFS(СВЦЭМ!$D$39:$D$782,СВЦЭМ!$A$39:$A$782,$A27,СВЦЭМ!$B$39:$B$782,I$11)+'СЕТ СН'!$F$11+СВЦЭМ!$D$10+'СЕТ СН'!$F$5-'СЕТ СН'!$F$21</f>
        <v>3734.2959193900001</v>
      </c>
      <c r="J27" s="36">
        <f>SUMIFS(СВЦЭМ!$D$39:$D$782,СВЦЭМ!$A$39:$A$782,$A27,СВЦЭМ!$B$39:$B$782,J$11)+'СЕТ СН'!$F$11+СВЦЭМ!$D$10+'СЕТ СН'!$F$5-'СЕТ СН'!$F$21</f>
        <v>3728.0331767400003</v>
      </c>
      <c r="K27" s="36">
        <f>SUMIFS(СВЦЭМ!$D$39:$D$782,СВЦЭМ!$A$39:$A$782,$A27,СВЦЭМ!$B$39:$B$782,K$11)+'СЕТ СН'!$F$11+СВЦЭМ!$D$10+'СЕТ СН'!$F$5-'СЕТ СН'!$F$21</f>
        <v>3713.2514710400001</v>
      </c>
      <c r="L27" s="36">
        <f>SUMIFS(СВЦЭМ!$D$39:$D$782,СВЦЭМ!$A$39:$A$782,$A27,СВЦЭМ!$B$39:$B$782,L$11)+'СЕТ СН'!$F$11+СВЦЭМ!$D$10+'СЕТ СН'!$F$5-'СЕТ СН'!$F$21</f>
        <v>3723.8353297399999</v>
      </c>
      <c r="M27" s="36">
        <f>SUMIFS(СВЦЭМ!$D$39:$D$782,СВЦЭМ!$A$39:$A$782,$A27,СВЦЭМ!$B$39:$B$782,M$11)+'СЕТ СН'!$F$11+СВЦЭМ!$D$10+'СЕТ СН'!$F$5-'СЕТ СН'!$F$21</f>
        <v>3746.1549962400004</v>
      </c>
      <c r="N27" s="36">
        <f>SUMIFS(СВЦЭМ!$D$39:$D$782,СВЦЭМ!$A$39:$A$782,$A27,СВЦЭМ!$B$39:$B$782,N$11)+'СЕТ СН'!$F$11+СВЦЭМ!$D$10+'СЕТ СН'!$F$5-'СЕТ СН'!$F$21</f>
        <v>3775.3994685800003</v>
      </c>
      <c r="O27" s="36">
        <f>SUMIFS(СВЦЭМ!$D$39:$D$782,СВЦЭМ!$A$39:$A$782,$A27,СВЦЭМ!$B$39:$B$782,O$11)+'СЕТ СН'!$F$11+СВЦЭМ!$D$10+'СЕТ СН'!$F$5-'СЕТ СН'!$F$21</f>
        <v>3809.6413355000004</v>
      </c>
      <c r="P27" s="36">
        <f>SUMIFS(СВЦЭМ!$D$39:$D$782,СВЦЭМ!$A$39:$A$782,$A27,СВЦЭМ!$B$39:$B$782,P$11)+'СЕТ СН'!$F$11+СВЦЭМ!$D$10+'СЕТ СН'!$F$5-'СЕТ СН'!$F$21</f>
        <v>3813.2176609500002</v>
      </c>
      <c r="Q27" s="36">
        <f>SUMIFS(СВЦЭМ!$D$39:$D$782,СВЦЭМ!$A$39:$A$782,$A27,СВЦЭМ!$B$39:$B$782,Q$11)+'СЕТ СН'!$F$11+СВЦЭМ!$D$10+'СЕТ СН'!$F$5-'СЕТ СН'!$F$21</f>
        <v>3813.6750514400001</v>
      </c>
      <c r="R27" s="36">
        <f>SUMIFS(СВЦЭМ!$D$39:$D$782,СВЦЭМ!$A$39:$A$782,$A27,СВЦЭМ!$B$39:$B$782,R$11)+'СЕТ СН'!$F$11+СВЦЭМ!$D$10+'СЕТ СН'!$F$5-'СЕТ СН'!$F$21</f>
        <v>3772.5255264699999</v>
      </c>
      <c r="S27" s="36">
        <f>SUMIFS(СВЦЭМ!$D$39:$D$782,СВЦЭМ!$A$39:$A$782,$A27,СВЦЭМ!$B$39:$B$782,S$11)+'СЕТ СН'!$F$11+СВЦЭМ!$D$10+'СЕТ СН'!$F$5-'СЕТ СН'!$F$21</f>
        <v>3729.1378683800003</v>
      </c>
      <c r="T27" s="36">
        <f>SUMIFS(СВЦЭМ!$D$39:$D$782,СВЦЭМ!$A$39:$A$782,$A27,СВЦЭМ!$B$39:$B$782,T$11)+'СЕТ СН'!$F$11+СВЦЭМ!$D$10+'СЕТ СН'!$F$5-'СЕТ СН'!$F$21</f>
        <v>3724.458251</v>
      </c>
      <c r="U27" s="36">
        <f>SUMIFS(СВЦЭМ!$D$39:$D$782,СВЦЭМ!$A$39:$A$782,$A27,СВЦЭМ!$B$39:$B$782,U$11)+'СЕТ СН'!$F$11+СВЦЭМ!$D$10+'СЕТ СН'!$F$5-'СЕТ СН'!$F$21</f>
        <v>3737.3455879400003</v>
      </c>
      <c r="V27" s="36">
        <f>SUMIFS(СВЦЭМ!$D$39:$D$782,СВЦЭМ!$A$39:$A$782,$A27,СВЦЭМ!$B$39:$B$782,V$11)+'СЕТ СН'!$F$11+СВЦЭМ!$D$10+'СЕТ СН'!$F$5-'СЕТ СН'!$F$21</f>
        <v>3748.9825702300004</v>
      </c>
      <c r="W27" s="36">
        <f>SUMIFS(СВЦЭМ!$D$39:$D$782,СВЦЭМ!$A$39:$A$782,$A27,СВЦЭМ!$B$39:$B$782,W$11)+'СЕТ СН'!$F$11+СВЦЭМ!$D$10+'СЕТ СН'!$F$5-'СЕТ СН'!$F$21</f>
        <v>3768.1556720900003</v>
      </c>
      <c r="X27" s="36">
        <f>SUMIFS(СВЦЭМ!$D$39:$D$782,СВЦЭМ!$A$39:$A$782,$A27,СВЦЭМ!$B$39:$B$782,X$11)+'СЕТ СН'!$F$11+СВЦЭМ!$D$10+'СЕТ СН'!$F$5-'СЕТ СН'!$F$21</f>
        <v>3780.7674442300004</v>
      </c>
      <c r="Y27" s="36">
        <f>SUMIFS(СВЦЭМ!$D$39:$D$782,СВЦЭМ!$A$39:$A$782,$A27,СВЦЭМ!$B$39:$B$782,Y$11)+'СЕТ СН'!$F$11+СВЦЭМ!$D$10+'СЕТ СН'!$F$5-'СЕТ СН'!$F$21</f>
        <v>3799.0461851700002</v>
      </c>
    </row>
    <row r="28" spans="1:25" ht="15.75" x14ac:dyDescent="0.2">
      <c r="A28" s="35">
        <f t="shared" si="0"/>
        <v>44578</v>
      </c>
      <c r="B28" s="36">
        <f>SUMIFS(СВЦЭМ!$D$39:$D$782,СВЦЭМ!$A$39:$A$782,$A28,СВЦЭМ!$B$39:$B$782,B$11)+'СЕТ СН'!$F$11+СВЦЭМ!$D$10+'СЕТ СН'!$F$5-'СЕТ СН'!$F$21</f>
        <v>3826.2517039500003</v>
      </c>
      <c r="C28" s="36">
        <f>SUMIFS(СВЦЭМ!$D$39:$D$782,СВЦЭМ!$A$39:$A$782,$A28,СВЦЭМ!$B$39:$B$782,C$11)+'СЕТ СН'!$F$11+СВЦЭМ!$D$10+'СЕТ СН'!$F$5-'СЕТ СН'!$F$21</f>
        <v>3882.3351255900002</v>
      </c>
      <c r="D28" s="36">
        <f>SUMIFS(СВЦЭМ!$D$39:$D$782,СВЦЭМ!$A$39:$A$782,$A28,СВЦЭМ!$B$39:$B$782,D$11)+'СЕТ СН'!$F$11+СВЦЭМ!$D$10+'СЕТ СН'!$F$5-'СЕТ СН'!$F$21</f>
        <v>3892.8706870300002</v>
      </c>
      <c r="E28" s="36">
        <f>SUMIFS(СВЦЭМ!$D$39:$D$782,СВЦЭМ!$A$39:$A$782,$A28,СВЦЭМ!$B$39:$B$782,E$11)+'СЕТ СН'!$F$11+СВЦЭМ!$D$10+'СЕТ СН'!$F$5-'СЕТ СН'!$F$21</f>
        <v>3844.4517085200005</v>
      </c>
      <c r="F28" s="36">
        <f>SUMIFS(СВЦЭМ!$D$39:$D$782,СВЦЭМ!$A$39:$A$782,$A28,СВЦЭМ!$B$39:$B$782,F$11)+'СЕТ СН'!$F$11+СВЦЭМ!$D$10+'СЕТ СН'!$F$5-'СЕТ СН'!$F$21</f>
        <v>3844.87345998</v>
      </c>
      <c r="G28" s="36">
        <f>SUMIFS(СВЦЭМ!$D$39:$D$782,СВЦЭМ!$A$39:$A$782,$A28,СВЦЭМ!$B$39:$B$782,G$11)+'СЕТ СН'!$F$11+СВЦЭМ!$D$10+'СЕТ СН'!$F$5-'СЕТ СН'!$F$21</f>
        <v>3790.3575466700004</v>
      </c>
      <c r="H28" s="36">
        <f>SUMIFS(СВЦЭМ!$D$39:$D$782,СВЦЭМ!$A$39:$A$782,$A28,СВЦЭМ!$B$39:$B$782,H$11)+'СЕТ СН'!$F$11+СВЦЭМ!$D$10+'СЕТ СН'!$F$5-'СЕТ СН'!$F$21</f>
        <v>3770.2855869100003</v>
      </c>
      <c r="I28" s="36">
        <f>SUMIFS(СВЦЭМ!$D$39:$D$782,СВЦЭМ!$A$39:$A$782,$A28,СВЦЭМ!$B$39:$B$782,I$11)+'СЕТ СН'!$F$11+СВЦЭМ!$D$10+'СЕТ СН'!$F$5-'СЕТ СН'!$F$21</f>
        <v>3745.5657090100003</v>
      </c>
      <c r="J28" s="36">
        <f>SUMIFS(СВЦЭМ!$D$39:$D$782,СВЦЭМ!$A$39:$A$782,$A28,СВЦЭМ!$B$39:$B$782,J$11)+'СЕТ СН'!$F$11+СВЦЭМ!$D$10+'СЕТ СН'!$F$5-'СЕТ СН'!$F$21</f>
        <v>3764.5126558400002</v>
      </c>
      <c r="K28" s="36">
        <f>SUMIFS(СВЦЭМ!$D$39:$D$782,СВЦЭМ!$A$39:$A$782,$A28,СВЦЭМ!$B$39:$B$782,K$11)+'СЕТ СН'!$F$11+СВЦЭМ!$D$10+'СЕТ СН'!$F$5-'СЕТ СН'!$F$21</f>
        <v>3778.3788694000004</v>
      </c>
      <c r="L28" s="36">
        <f>SUMIFS(СВЦЭМ!$D$39:$D$782,СВЦЭМ!$A$39:$A$782,$A28,СВЦЭМ!$B$39:$B$782,L$11)+'СЕТ СН'!$F$11+СВЦЭМ!$D$10+'СЕТ СН'!$F$5-'СЕТ СН'!$F$21</f>
        <v>3785.44030312</v>
      </c>
      <c r="M28" s="36">
        <f>SUMIFS(СВЦЭМ!$D$39:$D$782,СВЦЭМ!$A$39:$A$782,$A28,СВЦЭМ!$B$39:$B$782,M$11)+'СЕТ СН'!$F$11+СВЦЭМ!$D$10+'СЕТ СН'!$F$5-'СЕТ СН'!$F$21</f>
        <v>3770.9293836400002</v>
      </c>
      <c r="N28" s="36">
        <f>SUMIFS(СВЦЭМ!$D$39:$D$782,СВЦЭМ!$A$39:$A$782,$A28,СВЦЭМ!$B$39:$B$782,N$11)+'СЕТ СН'!$F$11+СВЦЭМ!$D$10+'СЕТ СН'!$F$5-'СЕТ СН'!$F$21</f>
        <v>3769.9338524200002</v>
      </c>
      <c r="O28" s="36">
        <f>SUMIFS(СВЦЭМ!$D$39:$D$782,СВЦЭМ!$A$39:$A$782,$A28,СВЦЭМ!$B$39:$B$782,O$11)+'СЕТ СН'!$F$11+СВЦЭМ!$D$10+'СЕТ СН'!$F$5-'СЕТ СН'!$F$21</f>
        <v>3779.6145992500005</v>
      </c>
      <c r="P28" s="36">
        <f>SUMIFS(СВЦЭМ!$D$39:$D$782,СВЦЭМ!$A$39:$A$782,$A28,СВЦЭМ!$B$39:$B$782,P$11)+'СЕТ СН'!$F$11+СВЦЭМ!$D$10+'СЕТ СН'!$F$5-'СЕТ СН'!$F$21</f>
        <v>3780.1026817500001</v>
      </c>
      <c r="Q28" s="36">
        <f>SUMIFS(СВЦЭМ!$D$39:$D$782,СВЦЭМ!$A$39:$A$782,$A28,СВЦЭМ!$B$39:$B$782,Q$11)+'СЕТ СН'!$F$11+СВЦЭМ!$D$10+'СЕТ СН'!$F$5-'СЕТ СН'!$F$21</f>
        <v>3773.7240987600003</v>
      </c>
      <c r="R28" s="36">
        <f>SUMIFS(СВЦЭМ!$D$39:$D$782,СВЦЭМ!$A$39:$A$782,$A28,СВЦЭМ!$B$39:$B$782,R$11)+'СЕТ СН'!$F$11+СВЦЭМ!$D$10+'СЕТ СН'!$F$5-'СЕТ СН'!$F$21</f>
        <v>3763.1202345500005</v>
      </c>
      <c r="S28" s="36">
        <f>SUMIFS(СВЦЭМ!$D$39:$D$782,СВЦЭМ!$A$39:$A$782,$A28,СВЦЭМ!$B$39:$B$782,S$11)+'СЕТ СН'!$F$11+СВЦЭМ!$D$10+'СЕТ СН'!$F$5-'СЕТ СН'!$F$21</f>
        <v>3732.6068134800003</v>
      </c>
      <c r="T28" s="36">
        <f>SUMIFS(СВЦЭМ!$D$39:$D$782,СВЦЭМ!$A$39:$A$782,$A28,СВЦЭМ!$B$39:$B$782,T$11)+'СЕТ СН'!$F$11+СВЦЭМ!$D$10+'СЕТ СН'!$F$5-'СЕТ СН'!$F$21</f>
        <v>3772.0093702000004</v>
      </c>
      <c r="U28" s="36">
        <f>SUMIFS(СВЦЭМ!$D$39:$D$782,СВЦЭМ!$A$39:$A$782,$A28,СВЦЭМ!$B$39:$B$782,U$11)+'СЕТ СН'!$F$11+СВЦЭМ!$D$10+'СЕТ СН'!$F$5-'СЕТ СН'!$F$21</f>
        <v>3781.67644698</v>
      </c>
      <c r="V28" s="36">
        <f>SUMIFS(СВЦЭМ!$D$39:$D$782,СВЦЭМ!$A$39:$A$782,$A28,СВЦЭМ!$B$39:$B$782,V$11)+'СЕТ СН'!$F$11+СВЦЭМ!$D$10+'СЕТ СН'!$F$5-'СЕТ СН'!$F$21</f>
        <v>3781.0441842500004</v>
      </c>
      <c r="W28" s="36">
        <f>SUMIFS(СВЦЭМ!$D$39:$D$782,СВЦЭМ!$A$39:$A$782,$A28,СВЦЭМ!$B$39:$B$782,W$11)+'СЕТ СН'!$F$11+СВЦЭМ!$D$10+'СЕТ СН'!$F$5-'СЕТ СН'!$F$21</f>
        <v>3791.3846347300005</v>
      </c>
      <c r="X28" s="36">
        <f>SUMIFS(СВЦЭМ!$D$39:$D$782,СВЦЭМ!$A$39:$A$782,$A28,СВЦЭМ!$B$39:$B$782,X$11)+'СЕТ СН'!$F$11+СВЦЭМ!$D$10+'СЕТ СН'!$F$5-'СЕТ СН'!$F$21</f>
        <v>3806.0759443699999</v>
      </c>
      <c r="Y28" s="36">
        <f>SUMIFS(СВЦЭМ!$D$39:$D$782,СВЦЭМ!$A$39:$A$782,$A28,СВЦЭМ!$B$39:$B$782,Y$11)+'СЕТ СН'!$F$11+СВЦЭМ!$D$10+'СЕТ СН'!$F$5-'СЕТ СН'!$F$21</f>
        <v>3850.9249691900004</v>
      </c>
    </row>
    <row r="29" spans="1:25" ht="15.75" x14ac:dyDescent="0.2">
      <c r="A29" s="35">
        <f t="shared" si="0"/>
        <v>44579</v>
      </c>
      <c r="B29" s="36">
        <f>SUMIFS(СВЦЭМ!$D$39:$D$782,СВЦЭМ!$A$39:$A$782,$A29,СВЦЭМ!$B$39:$B$782,B$11)+'СЕТ СН'!$F$11+СВЦЭМ!$D$10+'СЕТ СН'!$F$5-'СЕТ СН'!$F$21</f>
        <v>3822.3457803800002</v>
      </c>
      <c r="C29" s="36">
        <f>SUMIFS(СВЦЭМ!$D$39:$D$782,СВЦЭМ!$A$39:$A$782,$A29,СВЦЭМ!$B$39:$B$782,C$11)+'СЕТ СН'!$F$11+СВЦЭМ!$D$10+'СЕТ СН'!$F$5-'СЕТ СН'!$F$21</f>
        <v>3842.3287374600004</v>
      </c>
      <c r="D29" s="36">
        <f>SUMIFS(СВЦЭМ!$D$39:$D$782,СВЦЭМ!$A$39:$A$782,$A29,СВЦЭМ!$B$39:$B$782,D$11)+'СЕТ СН'!$F$11+СВЦЭМ!$D$10+'СЕТ СН'!$F$5-'СЕТ СН'!$F$21</f>
        <v>3878.1458328100002</v>
      </c>
      <c r="E29" s="36">
        <f>SUMIFS(СВЦЭМ!$D$39:$D$782,СВЦЭМ!$A$39:$A$782,$A29,СВЦЭМ!$B$39:$B$782,E$11)+'СЕТ СН'!$F$11+СВЦЭМ!$D$10+'СЕТ СН'!$F$5-'СЕТ СН'!$F$21</f>
        <v>3884.6252312400002</v>
      </c>
      <c r="F29" s="36">
        <f>SUMIFS(СВЦЭМ!$D$39:$D$782,СВЦЭМ!$A$39:$A$782,$A29,СВЦЭМ!$B$39:$B$782,F$11)+'СЕТ СН'!$F$11+СВЦЭМ!$D$10+'СЕТ СН'!$F$5-'СЕТ СН'!$F$21</f>
        <v>3872.1193991200003</v>
      </c>
      <c r="G29" s="36">
        <f>SUMIFS(СВЦЭМ!$D$39:$D$782,СВЦЭМ!$A$39:$A$782,$A29,СВЦЭМ!$B$39:$B$782,G$11)+'СЕТ СН'!$F$11+СВЦЭМ!$D$10+'СЕТ СН'!$F$5-'СЕТ СН'!$F$21</f>
        <v>3837.4873804600002</v>
      </c>
      <c r="H29" s="36">
        <f>SUMIFS(СВЦЭМ!$D$39:$D$782,СВЦЭМ!$A$39:$A$782,$A29,СВЦЭМ!$B$39:$B$782,H$11)+'СЕТ СН'!$F$11+СВЦЭМ!$D$10+'СЕТ СН'!$F$5-'СЕТ СН'!$F$21</f>
        <v>3797.9065263400003</v>
      </c>
      <c r="I29" s="36">
        <f>SUMIFS(СВЦЭМ!$D$39:$D$782,СВЦЭМ!$A$39:$A$782,$A29,СВЦЭМ!$B$39:$B$782,I$11)+'СЕТ СН'!$F$11+СВЦЭМ!$D$10+'СЕТ СН'!$F$5-'СЕТ СН'!$F$21</f>
        <v>3770.5087572000002</v>
      </c>
      <c r="J29" s="36">
        <f>SUMIFS(СВЦЭМ!$D$39:$D$782,СВЦЭМ!$A$39:$A$782,$A29,СВЦЭМ!$B$39:$B$782,J$11)+'СЕТ СН'!$F$11+СВЦЭМ!$D$10+'СЕТ СН'!$F$5-'СЕТ СН'!$F$21</f>
        <v>3738.9383770499999</v>
      </c>
      <c r="K29" s="36">
        <f>SUMIFS(СВЦЭМ!$D$39:$D$782,СВЦЭМ!$A$39:$A$782,$A29,СВЦЭМ!$B$39:$B$782,K$11)+'СЕТ СН'!$F$11+СВЦЭМ!$D$10+'СЕТ СН'!$F$5-'СЕТ СН'!$F$21</f>
        <v>3762.3975247100002</v>
      </c>
      <c r="L29" s="36">
        <f>SUMIFS(СВЦЭМ!$D$39:$D$782,СВЦЭМ!$A$39:$A$782,$A29,СВЦЭМ!$B$39:$B$782,L$11)+'СЕТ СН'!$F$11+СВЦЭМ!$D$10+'СЕТ СН'!$F$5-'СЕТ СН'!$F$21</f>
        <v>3771.03789091</v>
      </c>
      <c r="M29" s="36">
        <f>SUMIFS(СВЦЭМ!$D$39:$D$782,СВЦЭМ!$A$39:$A$782,$A29,СВЦЭМ!$B$39:$B$782,M$11)+'СЕТ СН'!$F$11+СВЦЭМ!$D$10+'СЕТ СН'!$F$5-'СЕТ СН'!$F$21</f>
        <v>3789.6217611100001</v>
      </c>
      <c r="N29" s="36">
        <f>SUMIFS(СВЦЭМ!$D$39:$D$782,СВЦЭМ!$A$39:$A$782,$A29,СВЦЭМ!$B$39:$B$782,N$11)+'СЕТ СН'!$F$11+СВЦЭМ!$D$10+'СЕТ СН'!$F$5-'СЕТ СН'!$F$21</f>
        <v>3777.8934927200003</v>
      </c>
      <c r="O29" s="36">
        <f>SUMIFS(СВЦЭМ!$D$39:$D$782,СВЦЭМ!$A$39:$A$782,$A29,СВЦЭМ!$B$39:$B$782,O$11)+'СЕТ СН'!$F$11+СВЦЭМ!$D$10+'СЕТ СН'!$F$5-'СЕТ СН'!$F$21</f>
        <v>3793.95502674</v>
      </c>
      <c r="P29" s="36">
        <f>SUMIFS(СВЦЭМ!$D$39:$D$782,СВЦЭМ!$A$39:$A$782,$A29,СВЦЭМ!$B$39:$B$782,P$11)+'СЕТ СН'!$F$11+СВЦЭМ!$D$10+'СЕТ СН'!$F$5-'СЕТ СН'!$F$21</f>
        <v>3807.2509541300005</v>
      </c>
      <c r="Q29" s="36">
        <f>SUMIFS(СВЦЭМ!$D$39:$D$782,СВЦЭМ!$A$39:$A$782,$A29,СВЦЭМ!$B$39:$B$782,Q$11)+'СЕТ СН'!$F$11+СВЦЭМ!$D$10+'СЕТ СН'!$F$5-'СЕТ СН'!$F$21</f>
        <v>3811.19043005</v>
      </c>
      <c r="R29" s="36">
        <f>SUMIFS(СВЦЭМ!$D$39:$D$782,СВЦЭМ!$A$39:$A$782,$A29,СВЦЭМ!$B$39:$B$782,R$11)+'СЕТ СН'!$F$11+СВЦЭМ!$D$10+'СЕТ СН'!$F$5-'СЕТ СН'!$F$21</f>
        <v>3774.4447028800005</v>
      </c>
      <c r="S29" s="36">
        <f>SUMIFS(СВЦЭМ!$D$39:$D$782,СВЦЭМ!$A$39:$A$782,$A29,СВЦЭМ!$B$39:$B$782,S$11)+'СЕТ СН'!$F$11+СВЦЭМ!$D$10+'СЕТ СН'!$F$5-'СЕТ СН'!$F$21</f>
        <v>3764.5427129200002</v>
      </c>
      <c r="T29" s="36">
        <f>SUMIFS(СВЦЭМ!$D$39:$D$782,СВЦЭМ!$A$39:$A$782,$A29,СВЦЭМ!$B$39:$B$782,T$11)+'СЕТ СН'!$F$11+СВЦЭМ!$D$10+'СЕТ СН'!$F$5-'СЕТ СН'!$F$21</f>
        <v>3769.7798808800003</v>
      </c>
      <c r="U29" s="36">
        <f>SUMIFS(СВЦЭМ!$D$39:$D$782,СВЦЭМ!$A$39:$A$782,$A29,СВЦЭМ!$B$39:$B$782,U$11)+'СЕТ СН'!$F$11+СВЦЭМ!$D$10+'СЕТ СН'!$F$5-'СЕТ СН'!$F$21</f>
        <v>3755.8680207100001</v>
      </c>
      <c r="V29" s="36">
        <f>SUMIFS(СВЦЭМ!$D$39:$D$782,СВЦЭМ!$A$39:$A$782,$A29,СВЦЭМ!$B$39:$B$782,V$11)+'СЕТ СН'!$F$11+СВЦЭМ!$D$10+'СЕТ СН'!$F$5-'СЕТ СН'!$F$21</f>
        <v>3750.1321567200002</v>
      </c>
      <c r="W29" s="36">
        <f>SUMIFS(СВЦЭМ!$D$39:$D$782,СВЦЭМ!$A$39:$A$782,$A29,СВЦЭМ!$B$39:$B$782,W$11)+'СЕТ СН'!$F$11+СВЦЭМ!$D$10+'СЕТ СН'!$F$5-'СЕТ СН'!$F$21</f>
        <v>3765.5771821300004</v>
      </c>
      <c r="X29" s="36">
        <f>SUMIFS(СВЦЭМ!$D$39:$D$782,СВЦЭМ!$A$39:$A$782,$A29,СВЦЭМ!$B$39:$B$782,X$11)+'СЕТ СН'!$F$11+СВЦЭМ!$D$10+'СЕТ СН'!$F$5-'СЕТ СН'!$F$21</f>
        <v>3784.7360595</v>
      </c>
      <c r="Y29" s="36">
        <f>SUMIFS(СВЦЭМ!$D$39:$D$782,СВЦЭМ!$A$39:$A$782,$A29,СВЦЭМ!$B$39:$B$782,Y$11)+'СЕТ СН'!$F$11+СВЦЭМ!$D$10+'СЕТ СН'!$F$5-'СЕТ СН'!$F$21</f>
        <v>3793.9558839900001</v>
      </c>
    </row>
    <row r="30" spans="1:25" ht="15.75" x14ac:dyDescent="0.2">
      <c r="A30" s="35">
        <f t="shared" si="0"/>
        <v>44580</v>
      </c>
      <c r="B30" s="36">
        <f>SUMIFS(СВЦЭМ!$D$39:$D$782,СВЦЭМ!$A$39:$A$782,$A30,СВЦЭМ!$B$39:$B$782,B$11)+'СЕТ СН'!$F$11+СВЦЭМ!$D$10+'СЕТ СН'!$F$5-'СЕТ СН'!$F$21</f>
        <v>3847.8795370400003</v>
      </c>
      <c r="C30" s="36">
        <f>SUMIFS(СВЦЭМ!$D$39:$D$782,СВЦЭМ!$A$39:$A$782,$A30,СВЦЭМ!$B$39:$B$782,C$11)+'СЕТ СН'!$F$11+СВЦЭМ!$D$10+'СЕТ СН'!$F$5-'СЕТ СН'!$F$21</f>
        <v>3873.9495875700004</v>
      </c>
      <c r="D30" s="36">
        <f>SUMIFS(СВЦЭМ!$D$39:$D$782,СВЦЭМ!$A$39:$A$782,$A30,СВЦЭМ!$B$39:$B$782,D$11)+'СЕТ СН'!$F$11+СВЦЭМ!$D$10+'СЕТ СН'!$F$5-'СЕТ СН'!$F$21</f>
        <v>3895.31177381</v>
      </c>
      <c r="E30" s="36">
        <f>SUMIFS(СВЦЭМ!$D$39:$D$782,СВЦЭМ!$A$39:$A$782,$A30,СВЦЭМ!$B$39:$B$782,E$11)+'СЕТ СН'!$F$11+СВЦЭМ!$D$10+'СЕТ СН'!$F$5-'СЕТ СН'!$F$21</f>
        <v>3898.4010112400001</v>
      </c>
      <c r="F30" s="36">
        <f>SUMIFS(СВЦЭМ!$D$39:$D$782,СВЦЭМ!$A$39:$A$782,$A30,СВЦЭМ!$B$39:$B$782,F$11)+'СЕТ СН'!$F$11+СВЦЭМ!$D$10+'СЕТ СН'!$F$5-'СЕТ СН'!$F$21</f>
        <v>3887.9021190000003</v>
      </c>
      <c r="G30" s="36">
        <f>SUMIFS(СВЦЭМ!$D$39:$D$782,СВЦЭМ!$A$39:$A$782,$A30,СВЦЭМ!$B$39:$B$782,G$11)+'СЕТ СН'!$F$11+СВЦЭМ!$D$10+'СЕТ СН'!$F$5-'СЕТ СН'!$F$21</f>
        <v>3845.4860422199999</v>
      </c>
      <c r="H30" s="36">
        <f>SUMIFS(СВЦЭМ!$D$39:$D$782,СВЦЭМ!$A$39:$A$782,$A30,СВЦЭМ!$B$39:$B$782,H$11)+'СЕТ СН'!$F$11+СВЦЭМ!$D$10+'СЕТ СН'!$F$5-'СЕТ СН'!$F$21</f>
        <v>3809.9024936700002</v>
      </c>
      <c r="I30" s="36">
        <f>SUMIFS(СВЦЭМ!$D$39:$D$782,СВЦЭМ!$A$39:$A$782,$A30,СВЦЭМ!$B$39:$B$782,I$11)+'СЕТ СН'!$F$11+СВЦЭМ!$D$10+'СЕТ СН'!$F$5-'СЕТ СН'!$F$21</f>
        <v>3782.0820176200004</v>
      </c>
      <c r="J30" s="36">
        <f>SUMIFS(СВЦЭМ!$D$39:$D$782,СВЦЭМ!$A$39:$A$782,$A30,СВЦЭМ!$B$39:$B$782,J$11)+'СЕТ СН'!$F$11+СВЦЭМ!$D$10+'СЕТ СН'!$F$5-'СЕТ СН'!$F$21</f>
        <v>3763.8552242599999</v>
      </c>
      <c r="K30" s="36">
        <f>SUMIFS(СВЦЭМ!$D$39:$D$782,СВЦЭМ!$A$39:$A$782,$A30,СВЦЭМ!$B$39:$B$782,K$11)+'СЕТ СН'!$F$11+СВЦЭМ!$D$10+'СЕТ СН'!$F$5-'СЕТ СН'!$F$21</f>
        <v>3763.2026869300003</v>
      </c>
      <c r="L30" s="36">
        <f>SUMIFS(СВЦЭМ!$D$39:$D$782,СВЦЭМ!$A$39:$A$782,$A30,СВЦЭМ!$B$39:$B$782,L$11)+'СЕТ СН'!$F$11+СВЦЭМ!$D$10+'СЕТ СН'!$F$5-'СЕТ СН'!$F$21</f>
        <v>3770.07903695</v>
      </c>
      <c r="M30" s="36">
        <f>SUMIFS(СВЦЭМ!$D$39:$D$782,СВЦЭМ!$A$39:$A$782,$A30,СВЦЭМ!$B$39:$B$782,M$11)+'СЕТ СН'!$F$11+СВЦЭМ!$D$10+'СЕТ СН'!$F$5-'СЕТ СН'!$F$21</f>
        <v>3777.2163148500003</v>
      </c>
      <c r="N30" s="36">
        <f>SUMIFS(СВЦЭМ!$D$39:$D$782,СВЦЭМ!$A$39:$A$782,$A30,СВЦЭМ!$B$39:$B$782,N$11)+'СЕТ СН'!$F$11+СВЦЭМ!$D$10+'СЕТ СН'!$F$5-'СЕТ СН'!$F$21</f>
        <v>3780.3554082700002</v>
      </c>
      <c r="O30" s="36">
        <f>SUMIFS(СВЦЭМ!$D$39:$D$782,СВЦЭМ!$A$39:$A$782,$A30,СВЦЭМ!$B$39:$B$782,O$11)+'СЕТ СН'!$F$11+СВЦЭМ!$D$10+'СЕТ СН'!$F$5-'СЕТ СН'!$F$21</f>
        <v>3816.5100684700001</v>
      </c>
      <c r="P30" s="36">
        <f>SUMIFS(СВЦЭМ!$D$39:$D$782,СВЦЭМ!$A$39:$A$782,$A30,СВЦЭМ!$B$39:$B$782,P$11)+'СЕТ СН'!$F$11+СВЦЭМ!$D$10+'СЕТ СН'!$F$5-'СЕТ СН'!$F$21</f>
        <v>3818.9273510900002</v>
      </c>
      <c r="Q30" s="36">
        <f>SUMIFS(СВЦЭМ!$D$39:$D$782,СВЦЭМ!$A$39:$A$782,$A30,СВЦЭМ!$B$39:$B$782,Q$11)+'СЕТ СН'!$F$11+СВЦЭМ!$D$10+'СЕТ СН'!$F$5-'СЕТ СН'!$F$21</f>
        <v>3812.5967295800001</v>
      </c>
      <c r="R30" s="36">
        <f>SUMIFS(СВЦЭМ!$D$39:$D$782,СВЦЭМ!$A$39:$A$782,$A30,СВЦЭМ!$B$39:$B$782,R$11)+'СЕТ СН'!$F$11+СВЦЭМ!$D$10+'СЕТ СН'!$F$5-'СЕТ СН'!$F$21</f>
        <v>3784.5429720700004</v>
      </c>
      <c r="S30" s="36">
        <f>SUMIFS(СВЦЭМ!$D$39:$D$782,СВЦЭМ!$A$39:$A$782,$A30,СВЦЭМ!$B$39:$B$782,S$11)+'СЕТ СН'!$F$11+СВЦЭМ!$D$10+'СЕТ СН'!$F$5-'СЕТ СН'!$F$21</f>
        <v>3762.0547834100003</v>
      </c>
      <c r="T30" s="36">
        <f>SUMIFS(СВЦЭМ!$D$39:$D$782,СВЦЭМ!$A$39:$A$782,$A30,СВЦЭМ!$B$39:$B$782,T$11)+'СЕТ СН'!$F$11+СВЦЭМ!$D$10+'СЕТ СН'!$F$5-'СЕТ СН'!$F$21</f>
        <v>3754.0543888000002</v>
      </c>
      <c r="U30" s="36">
        <f>SUMIFS(СВЦЭМ!$D$39:$D$782,СВЦЭМ!$A$39:$A$782,$A30,СВЦЭМ!$B$39:$B$782,U$11)+'СЕТ СН'!$F$11+СВЦЭМ!$D$10+'СЕТ СН'!$F$5-'СЕТ СН'!$F$21</f>
        <v>3759.6570161400005</v>
      </c>
      <c r="V30" s="36">
        <f>SUMIFS(СВЦЭМ!$D$39:$D$782,СВЦЭМ!$A$39:$A$782,$A30,СВЦЭМ!$B$39:$B$782,V$11)+'СЕТ СН'!$F$11+СВЦЭМ!$D$10+'СЕТ СН'!$F$5-'СЕТ СН'!$F$21</f>
        <v>3752.4809604600005</v>
      </c>
      <c r="W30" s="36">
        <f>SUMIFS(СВЦЭМ!$D$39:$D$782,СВЦЭМ!$A$39:$A$782,$A30,СВЦЭМ!$B$39:$B$782,W$11)+'СЕТ СН'!$F$11+СВЦЭМ!$D$10+'СЕТ СН'!$F$5-'СЕТ СН'!$F$21</f>
        <v>3764.3306273600001</v>
      </c>
      <c r="X30" s="36">
        <f>SUMIFS(СВЦЭМ!$D$39:$D$782,СВЦЭМ!$A$39:$A$782,$A30,СВЦЭМ!$B$39:$B$782,X$11)+'СЕТ СН'!$F$11+СВЦЭМ!$D$10+'СЕТ СН'!$F$5-'СЕТ СН'!$F$21</f>
        <v>3781.81880714</v>
      </c>
      <c r="Y30" s="36">
        <f>SUMIFS(СВЦЭМ!$D$39:$D$782,СВЦЭМ!$A$39:$A$782,$A30,СВЦЭМ!$B$39:$B$782,Y$11)+'СЕТ СН'!$F$11+СВЦЭМ!$D$10+'СЕТ СН'!$F$5-'СЕТ СН'!$F$21</f>
        <v>3791.2807256800002</v>
      </c>
    </row>
    <row r="31" spans="1:25" ht="15.75" x14ac:dyDescent="0.2">
      <c r="A31" s="35">
        <f t="shared" si="0"/>
        <v>44581</v>
      </c>
      <c r="B31" s="36">
        <f>SUMIFS(СВЦЭМ!$D$39:$D$782,СВЦЭМ!$A$39:$A$782,$A31,СВЦЭМ!$B$39:$B$782,B$11)+'СЕТ СН'!$F$11+СВЦЭМ!$D$10+'СЕТ СН'!$F$5-'СЕТ СН'!$F$21</f>
        <v>3821.7123259700002</v>
      </c>
      <c r="C31" s="36">
        <f>SUMIFS(СВЦЭМ!$D$39:$D$782,СВЦЭМ!$A$39:$A$782,$A31,СВЦЭМ!$B$39:$B$782,C$11)+'СЕТ СН'!$F$11+СВЦЭМ!$D$10+'СЕТ СН'!$F$5-'СЕТ СН'!$F$21</f>
        <v>3827.27509586</v>
      </c>
      <c r="D31" s="36">
        <f>SUMIFS(СВЦЭМ!$D$39:$D$782,СВЦЭМ!$A$39:$A$782,$A31,СВЦЭМ!$B$39:$B$782,D$11)+'СЕТ СН'!$F$11+СВЦЭМ!$D$10+'СЕТ СН'!$F$5-'СЕТ СН'!$F$21</f>
        <v>3872.6872395800001</v>
      </c>
      <c r="E31" s="36">
        <f>SUMIFS(СВЦЭМ!$D$39:$D$782,СВЦЭМ!$A$39:$A$782,$A31,СВЦЭМ!$B$39:$B$782,E$11)+'СЕТ СН'!$F$11+СВЦЭМ!$D$10+'СЕТ СН'!$F$5-'СЕТ СН'!$F$21</f>
        <v>3887.9777785800002</v>
      </c>
      <c r="F31" s="36">
        <f>SUMIFS(СВЦЭМ!$D$39:$D$782,СВЦЭМ!$A$39:$A$782,$A31,СВЦЭМ!$B$39:$B$782,F$11)+'СЕТ СН'!$F$11+СВЦЭМ!$D$10+'СЕТ СН'!$F$5-'СЕТ СН'!$F$21</f>
        <v>3879.5097433300002</v>
      </c>
      <c r="G31" s="36">
        <f>SUMIFS(СВЦЭМ!$D$39:$D$782,СВЦЭМ!$A$39:$A$782,$A31,СВЦЭМ!$B$39:$B$782,G$11)+'СЕТ СН'!$F$11+СВЦЭМ!$D$10+'СЕТ СН'!$F$5-'СЕТ СН'!$F$21</f>
        <v>3857.84492641</v>
      </c>
      <c r="H31" s="36">
        <f>SUMIFS(СВЦЭМ!$D$39:$D$782,СВЦЭМ!$A$39:$A$782,$A31,СВЦЭМ!$B$39:$B$782,H$11)+'СЕТ СН'!$F$11+СВЦЭМ!$D$10+'СЕТ СН'!$F$5-'СЕТ СН'!$F$21</f>
        <v>3804.3716869300001</v>
      </c>
      <c r="I31" s="36">
        <f>SUMIFS(СВЦЭМ!$D$39:$D$782,СВЦЭМ!$A$39:$A$782,$A31,СВЦЭМ!$B$39:$B$782,I$11)+'СЕТ СН'!$F$11+СВЦЭМ!$D$10+'СЕТ СН'!$F$5-'СЕТ СН'!$F$21</f>
        <v>3778.1249870000001</v>
      </c>
      <c r="J31" s="36">
        <f>SUMIFS(СВЦЭМ!$D$39:$D$782,СВЦЭМ!$A$39:$A$782,$A31,СВЦЭМ!$B$39:$B$782,J$11)+'СЕТ СН'!$F$11+СВЦЭМ!$D$10+'СЕТ СН'!$F$5-'СЕТ СН'!$F$21</f>
        <v>3765.0586886300002</v>
      </c>
      <c r="K31" s="36">
        <f>SUMIFS(СВЦЭМ!$D$39:$D$782,СВЦЭМ!$A$39:$A$782,$A31,СВЦЭМ!$B$39:$B$782,K$11)+'СЕТ СН'!$F$11+СВЦЭМ!$D$10+'СЕТ СН'!$F$5-'СЕТ СН'!$F$21</f>
        <v>3761.2258463200005</v>
      </c>
      <c r="L31" s="36">
        <f>SUMIFS(СВЦЭМ!$D$39:$D$782,СВЦЭМ!$A$39:$A$782,$A31,СВЦЭМ!$B$39:$B$782,L$11)+'СЕТ СН'!$F$11+СВЦЭМ!$D$10+'СЕТ СН'!$F$5-'СЕТ СН'!$F$21</f>
        <v>3762.1833235100003</v>
      </c>
      <c r="M31" s="36">
        <f>SUMIFS(СВЦЭМ!$D$39:$D$782,СВЦЭМ!$A$39:$A$782,$A31,СВЦЭМ!$B$39:$B$782,M$11)+'СЕТ СН'!$F$11+СВЦЭМ!$D$10+'СЕТ СН'!$F$5-'СЕТ СН'!$F$21</f>
        <v>3767.2357101800003</v>
      </c>
      <c r="N31" s="36">
        <f>SUMIFS(СВЦЭМ!$D$39:$D$782,СВЦЭМ!$A$39:$A$782,$A31,СВЦЭМ!$B$39:$B$782,N$11)+'СЕТ СН'!$F$11+СВЦЭМ!$D$10+'СЕТ СН'!$F$5-'СЕТ СН'!$F$21</f>
        <v>3793.9911550300003</v>
      </c>
      <c r="O31" s="36">
        <f>SUMIFS(СВЦЭМ!$D$39:$D$782,СВЦЭМ!$A$39:$A$782,$A31,СВЦЭМ!$B$39:$B$782,O$11)+'СЕТ СН'!$F$11+СВЦЭМ!$D$10+'СЕТ СН'!$F$5-'СЕТ СН'!$F$21</f>
        <v>3814.6052616100005</v>
      </c>
      <c r="P31" s="36">
        <f>SUMIFS(СВЦЭМ!$D$39:$D$782,СВЦЭМ!$A$39:$A$782,$A31,СВЦЭМ!$B$39:$B$782,P$11)+'СЕТ СН'!$F$11+СВЦЭМ!$D$10+'СЕТ СН'!$F$5-'СЕТ СН'!$F$21</f>
        <v>3812.5243017500002</v>
      </c>
      <c r="Q31" s="36">
        <f>SUMIFS(СВЦЭМ!$D$39:$D$782,СВЦЭМ!$A$39:$A$782,$A31,СВЦЭМ!$B$39:$B$782,Q$11)+'СЕТ СН'!$F$11+СВЦЭМ!$D$10+'СЕТ СН'!$F$5-'СЕТ СН'!$F$21</f>
        <v>3801.0511176300001</v>
      </c>
      <c r="R31" s="36">
        <f>SUMIFS(СВЦЭМ!$D$39:$D$782,СВЦЭМ!$A$39:$A$782,$A31,СВЦЭМ!$B$39:$B$782,R$11)+'СЕТ СН'!$F$11+СВЦЭМ!$D$10+'СЕТ СН'!$F$5-'СЕТ СН'!$F$21</f>
        <v>3774.7990402600003</v>
      </c>
      <c r="S31" s="36">
        <f>SUMIFS(СВЦЭМ!$D$39:$D$782,СВЦЭМ!$A$39:$A$782,$A31,СВЦЭМ!$B$39:$B$782,S$11)+'СЕТ СН'!$F$11+СВЦЭМ!$D$10+'СЕТ СН'!$F$5-'СЕТ СН'!$F$21</f>
        <v>3751.4547295600005</v>
      </c>
      <c r="T31" s="36">
        <f>SUMIFS(СВЦЭМ!$D$39:$D$782,СВЦЭМ!$A$39:$A$782,$A31,СВЦЭМ!$B$39:$B$782,T$11)+'СЕТ СН'!$F$11+СВЦЭМ!$D$10+'СЕТ СН'!$F$5-'СЕТ СН'!$F$21</f>
        <v>3744.8231912400001</v>
      </c>
      <c r="U31" s="36">
        <f>SUMIFS(СВЦЭМ!$D$39:$D$782,СВЦЭМ!$A$39:$A$782,$A31,СВЦЭМ!$B$39:$B$782,U$11)+'СЕТ СН'!$F$11+СВЦЭМ!$D$10+'СЕТ СН'!$F$5-'СЕТ СН'!$F$21</f>
        <v>3760.2738403800004</v>
      </c>
      <c r="V31" s="36">
        <f>SUMIFS(СВЦЭМ!$D$39:$D$782,СВЦЭМ!$A$39:$A$782,$A31,СВЦЭМ!$B$39:$B$782,V$11)+'СЕТ СН'!$F$11+СВЦЭМ!$D$10+'СЕТ СН'!$F$5-'СЕТ СН'!$F$21</f>
        <v>3769.1355628500005</v>
      </c>
      <c r="W31" s="36">
        <f>SUMIFS(СВЦЭМ!$D$39:$D$782,СВЦЭМ!$A$39:$A$782,$A31,СВЦЭМ!$B$39:$B$782,W$11)+'СЕТ СН'!$F$11+СВЦЭМ!$D$10+'СЕТ СН'!$F$5-'СЕТ СН'!$F$21</f>
        <v>3785.2035902400003</v>
      </c>
      <c r="X31" s="36">
        <f>SUMIFS(СВЦЭМ!$D$39:$D$782,СВЦЭМ!$A$39:$A$782,$A31,СВЦЭМ!$B$39:$B$782,X$11)+'СЕТ СН'!$F$11+СВЦЭМ!$D$10+'СЕТ СН'!$F$5-'СЕТ СН'!$F$21</f>
        <v>3810.2891715599999</v>
      </c>
      <c r="Y31" s="36">
        <f>SUMIFS(СВЦЭМ!$D$39:$D$782,СВЦЭМ!$A$39:$A$782,$A31,СВЦЭМ!$B$39:$B$782,Y$11)+'СЕТ СН'!$F$11+СВЦЭМ!$D$10+'СЕТ СН'!$F$5-'СЕТ СН'!$F$21</f>
        <v>3842.4306367100003</v>
      </c>
    </row>
    <row r="32" spans="1:25" ht="15.75" x14ac:dyDescent="0.2">
      <c r="A32" s="35">
        <f t="shared" si="0"/>
        <v>44582</v>
      </c>
      <c r="B32" s="36">
        <f>SUMIFS(СВЦЭМ!$D$39:$D$782,СВЦЭМ!$A$39:$A$782,$A32,СВЦЭМ!$B$39:$B$782,B$11)+'СЕТ СН'!$F$11+СВЦЭМ!$D$10+'СЕТ СН'!$F$5-'СЕТ СН'!$F$21</f>
        <v>3821.4369081900004</v>
      </c>
      <c r="C32" s="36">
        <f>SUMIFS(СВЦЭМ!$D$39:$D$782,СВЦЭМ!$A$39:$A$782,$A32,СВЦЭМ!$B$39:$B$782,C$11)+'СЕТ СН'!$F$11+СВЦЭМ!$D$10+'СЕТ СН'!$F$5-'СЕТ СН'!$F$21</f>
        <v>3818.7123254400003</v>
      </c>
      <c r="D32" s="36">
        <f>SUMIFS(СВЦЭМ!$D$39:$D$782,СВЦЭМ!$A$39:$A$782,$A32,СВЦЭМ!$B$39:$B$782,D$11)+'СЕТ СН'!$F$11+СВЦЭМ!$D$10+'СЕТ СН'!$F$5-'СЕТ СН'!$F$21</f>
        <v>3842.5520413000004</v>
      </c>
      <c r="E32" s="36">
        <f>SUMIFS(СВЦЭМ!$D$39:$D$782,СВЦЭМ!$A$39:$A$782,$A32,СВЦЭМ!$B$39:$B$782,E$11)+'СЕТ СН'!$F$11+СВЦЭМ!$D$10+'СЕТ СН'!$F$5-'СЕТ СН'!$F$21</f>
        <v>3839.8903717200001</v>
      </c>
      <c r="F32" s="36">
        <f>SUMIFS(СВЦЭМ!$D$39:$D$782,СВЦЭМ!$A$39:$A$782,$A32,СВЦЭМ!$B$39:$B$782,F$11)+'СЕТ СН'!$F$11+СВЦЭМ!$D$10+'СЕТ СН'!$F$5-'СЕТ СН'!$F$21</f>
        <v>3831.31721526</v>
      </c>
      <c r="G32" s="36">
        <f>SUMIFS(СВЦЭМ!$D$39:$D$782,СВЦЭМ!$A$39:$A$782,$A32,СВЦЭМ!$B$39:$B$782,G$11)+'СЕТ СН'!$F$11+СВЦЭМ!$D$10+'СЕТ СН'!$F$5-'СЕТ СН'!$F$21</f>
        <v>3822.0757673000003</v>
      </c>
      <c r="H32" s="36">
        <f>SUMIFS(СВЦЭМ!$D$39:$D$782,СВЦЭМ!$A$39:$A$782,$A32,СВЦЭМ!$B$39:$B$782,H$11)+'СЕТ СН'!$F$11+СВЦЭМ!$D$10+'СЕТ СН'!$F$5-'СЕТ СН'!$F$21</f>
        <v>3780.16596243</v>
      </c>
      <c r="I32" s="36">
        <f>SUMIFS(СВЦЭМ!$D$39:$D$782,СВЦЭМ!$A$39:$A$782,$A32,СВЦЭМ!$B$39:$B$782,I$11)+'СЕТ СН'!$F$11+СВЦЭМ!$D$10+'СЕТ СН'!$F$5-'СЕТ СН'!$F$21</f>
        <v>3787.6678698200003</v>
      </c>
      <c r="J32" s="36">
        <f>SUMIFS(СВЦЭМ!$D$39:$D$782,СВЦЭМ!$A$39:$A$782,$A32,СВЦЭМ!$B$39:$B$782,J$11)+'СЕТ СН'!$F$11+СВЦЭМ!$D$10+'СЕТ СН'!$F$5-'СЕТ СН'!$F$21</f>
        <v>3784.7866734400004</v>
      </c>
      <c r="K32" s="36">
        <f>SUMIFS(СВЦЭМ!$D$39:$D$782,СВЦЭМ!$A$39:$A$782,$A32,СВЦЭМ!$B$39:$B$782,K$11)+'СЕТ СН'!$F$11+СВЦЭМ!$D$10+'СЕТ СН'!$F$5-'СЕТ СН'!$F$21</f>
        <v>3753.8407936900003</v>
      </c>
      <c r="L32" s="36">
        <f>SUMIFS(СВЦЭМ!$D$39:$D$782,СВЦЭМ!$A$39:$A$782,$A32,СВЦЭМ!$B$39:$B$782,L$11)+'СЕТ СН'!$F$11+СВЦЭМ!$D$10+'СЕТ СН'!$F$5-'СЕТ СН'!$F$21</f>
        <v>3754.0891618900005</v>
      </c>
      <c r="M32" s="36">
        <f>SUMIFS(СВЦЭМ!$D$39:$D$782,СВЦЭМ!$A$39:$A$782,$A32,СВЦЭМ!$B$39:$B$782,M$11)+'СЕТ СН'!$F$11+СВЦЭМ!$D$10+'СЕТ СН'!$F$5-'СЕТ СН'!$F$21</f>
        <v>3778.7429279100002</v>
      </c>
      <c r="N32" s="36">
        <f>SUMIFS(СВЦЭМ!$D$39:$D$782,СВЦЭМ!$A$39:$A$782,$A32,СВЦЭМ!$B$39:$B$782,N$11)+'СЕТ СН'!$F$11+СВЦЭМ!$D$10+'СЕТ СН'!$F$5-'СЕТ СН'!$F$21</f>
        <v>3801.2593838700004</v>
      </c>
      <c r="O32" s="36">
        <f>SUMIFS(СВЦЭМ!$D$39:$D$782,СВЦЭМ!$A$39:$A$782,$A32,СВЦЭМ!$B$39:$B$782,O$11)+'СЕТ СН'!$F$11+СВЦЭМ!$D$10+'СЕТ СН'!$F$5-'СЕТ СН'!$F$21</f>
        <v>3837.3873764400005</v>
      </c>
      <c r="P32" s="36">
        <f>SUMIFS(СВЦЭМ!$D$39:$D$782,СВЦЭМ!$A$39:$A$782,$A32,СВЦЭМ!$B$39:$B$782,P$11)+'СЕТ СН'!$F$11+СВЦЭМ!$D$10+'СЕТ СН'!$F$5-'СЕТ СН'!$F$21</f>
        <v>3834.0230799600004</v>
      </c>
      <c r="Q32" s="36">
        <f>SUMIFS(СВЦЭМ!$D$39:$D$782,СВЦЭМ!$A$39:$A$782,$A32,СВЦЭМ!$B$39:$B$782,Q$11)+'СЕТ СН'!$F$11+СВЦЭМ!$D$10+'СЕТ СН'!$F$5-'СЕТ СН'!$F$21</f>
        <v>3827.9426671400001</v>
      </c>
      <c r="R32" s="36">
        <f>SUMIFS(СВЦЭМ!$D$39:$D$782,СВЦЭМ!$A$39:$A$782,$A32,СВЦЭМ!$B$39:$B$782,R$11)+'СЕТ СН'!$F$11+СВЦЭМ!$D$10+'СЕТ СН'!$F$5-'СЕТ СН'!$F$21</f>
        <v>3800.9591616000002</v>
      </c>
      <c r="S32" s="36">
        <f>SUMIFS(СВЦЭМ!$D$39:$D$782,СВЦЭМ!$A$39:$A$782,$A32,СВЦЭМ!$B$39:$B$782,S$11)+'СЕТ СН'!$F$11+СВЦЭМ!$D$10+'СЕТ СН'!$F$5-'СЕТ СН'!$F$21</f>
        <v>3763.1559316299999</v>
      </c>
      <c r="T32" s="36">
        <f>SUMIFS(СВЦЭМ!$D$39:$D$782,СВЦЭМ!$A$39:$A$782,$A32,СВЦЭМ!$B$39:$B$782,T$11)+'СЕТ СН'!$F$11+СВЦЭМ!$D$10+'СЕТ СН'!$F$5-'СЕТ СН'!$F$21</f>
        <v>3749.99262112</v>
      </c>
      <c r="U32" s="36">
        <f>SUMIFS(СВЦЭМ!$D$39:$D$782,СВЦЭМ!$A$39:$A$782,$A32,СВЦЭМ!$B$39:$B$782,U$11)+'СЕТ СН'!$F$11+СВЦЭМ!$D$10+'СЕТ СН'!$F$5-'СЕТ СН'!$F$21</f>
        <v>3760.76208253</v>
      </c>
      <c r="V32" s="36">
        <f>SUMIFS(СВЦЭМ!$D$39:$D$782,СВЦЭМ!$A$39:$A$782,$A32,СВЦЭМ!$B$39:$B$782,V$11)+'СЕТ СН'!$F$11+СВЦЭМ!$D$10+'СЕТ СН'!$F$5-'СЕТ СН'!$F$21</f>
        <v>3768.2159527100002</v>
      </c>
      <c r="W32" s="36">
        <f>SUMIFS(СВЦЭМ!$D$39:$D$782,СВЦЭМ!$A$39:$A$782,$A32,СВЦЭМ!$B$39:$B$782,W$11)+'СЕТ СН'!$F$11+СВЦЭМ!$D$10+'СЕТ СН'!$F$5-'СЕТ СН'!$F$21</f>
        <v>3787.9080478100004</v>
      </c>
      <c r="X32" s="36">
        <f>SUMIFS(СВЦЭМ!$D$39:$D$782,СВЦЭМ!$A$39:$A$782,$A32,СВЦЭМ!$B$39:$B$782,X$11)+'СЕТ СН'!$F$11+СВЦЭМ!$D$10+'СЕТ СН'!$F$5-'СЕТ СН'!$F$21</f>
        <v>3811.6623369700001</v>
      </c>
      <c r="Y32" s="36">
        <f>SUMIFS(СВЦЭМ!$D$39:$D$782,СВЦЭМ!$A$39:$A$782,$A32,СВЦЭМ!$B$39:$B$782,Y$11)+'СЕТ СН'!$F$11+СВЦЭМ!$D$10+'СЕТ СН'!$F$5-'СЕТ СН'!$F$21</f>
        <v>3849.1015808500001</v>
      </c>
    </row>
    <row r="33" spans="1:27" ht="15.75" x14ac:dyDescent="0.2">
      <c r="A33" s="35">
        <f t="shared" si="0"/>
        <v>44583</v>
      </c>
      <c r="B33" s="36">
        <f>SUMIFS(СВЦЭМ!$D$39:$D$782,СВЦЭМ!$A$39:$A$782,$A33,СВЦЭМ!$B$39:$B$782,B$11)+'СЕТ СН'!$F$11+СВЦЭМ!$D$10+'СЕТ СН'!$F$5-'СЕТ СН'!$F$21</f>
        <v>3871.4576571100001</v>
      </c>
      <c r="C33" s="36">
        <f>SUMIFS(СВЦЭМ!$D$39:$D$782,СВЦЭМ!$A$39:$A$782,$A33,СВЦЭМ!$B$39:$B$782,C$11)+'СЕТ СН'!$F$11+СВЦЭМ!$D$10+'СЕТ СН'!$F$5-'СЕТ СН'!$F$21</f>
        <v>3877.9781911800001</v>
      </c>
      <c r="D33" s="36">
        <f>SUMIFS(СВЦЭМ!$D$39:$D$782,СВЦЭМ!$A$39:$A$782,$A33,СВЦЭМ!$B$39:$B$782,D$11)+'СЕТ СН'!$F$11+СВЦЭМ!$D$10+'СЕТ СН'!$F$5-'СЕТ СН'!$F$21</f>
        <v>3905.9457747900005</v>
      </c>
      <c r="E33" s="36">
        <f>SUMIFS(СВЦЭМ!$D$39:$D$782,СВЦЭМ!$A$39:$A$782,$A33,СВЦЭМ!$B$39:$B$782,E$11)+'СЕТ СН'!$F$11+СВЦЭМ!$D$10+'СЕТ СН'!$F$5-'СЕТ СН'!$F$21</f>
        <v>3911.02481059</v>
      </c>
      <c r="F33" s="36">
        <f>SUMIFS(СВЦЭМ!$D$39:$D$782,СВЦЭМ!$A$39:$A$782,$A33,СВЦЭМ!$B$39:$B$782,F$11)+'СЕТ СН'!$F$11+СВЦЭМ!$D$10+'СЕТ СН'!$F$5-'СЕТ СН'!$F$21</f>
        <v>3905.7145144800002</v>
      </c>
      <c r="G33" s="36">
        <f>SUMIFS(СВЦЭМ!$D$39:$D$782,СВЦЭМ!$A$39:$A$782,$A33,СВЦЭМ!$B$39:$B$782,G$11)+'СЕТ СН'!$F$11+СВЦЭМ!$D$10+'СЕТ СН'!$F$5-'СЕТ СН'!$F$21</f>
        <v>3893.7210784300005</v>
      </c>
      <c r="H33" s="36">
        <f>SUMIFS(СВЦЭМ!$D$39:$D$782,СВЦЭМ!$A$39:$A$782,$A33,СВЦЭМ!$B$39:$B$782,H$11)+'СЕТ СН'!$F$11+СВЦЭМ!$D$10+'СЕТ СН'!$F$5-'СЕТ СН'!$F$21</f>
        <v>3833.40026622</v>
      </c>
      <c r="I33" s="36">
        <f>SUMIFS(СВЦЭМ!$D$39:$D$782,СВЦЭМ!$A$39:$A$782,$A33,СВЦЭМ!$B$39:$B$782,I$11)+'СЕТ СН'!$F$11+СВЦЭМ!$D$10+'СЕТ СН'!$F$5-'СЕТ СН'!$F$21</f>
        <v>3810.8546318900003</v>
      </c>
      <c r="J33" s="36">
        <f>SUMIFS(СВЦЭМ!$D$39:$D$782,СВЦЭМ!$A$39:$A$782,$A33,СВЦЭМ!$B$39:$B$782,J$11)+'СЕТ СН'!$F$11+СВЦЭМ!$D$10+'СЕТ СН'!$F$5-'СЕТ СН'!$F$21</f>
        <v>3768.6762076200002</v>
      </c>
      <c r="K33" s="36">
        <f>SUMIFS(СВЦЭМ!$D$39:$D$782,СВЦЭМ!$A$39:$A$782,$A33,СВЦЭМ!$B$39:$B$782,K$11)+'СЕТ СН'!$F$11+СВЦЭМ!$D$10+'СЕТ СН'!$F$5-'СЕТ СН'!$F$21</f>
        <v>3752.4868912000002</v>
      </c>
      <c r="L33" s="36">
        <f>SUMIFS(СВЦЭМ!$D$39:$D$782,СВЦЭМ!$A$39:$A$782,$A33,СВЦЭМ!$B$39:$B$782,L$11)+'СЕТ СН'!$F$11+СВЦЭМ!$D$10+'СЕТ СН'!$F$5-'СЕТ СН'!$F$21</f>
        <v>3757.4106884500002</v>
      </c>
      <c r="M33" s="36">
        <f>SUMIFS(СВЦЭМ!$D$39:$D$782,СВЦЭМ!$A$39:$A$782,$A33,СВЦЭМ!$B$39:$B$782,M$11)+'СЕТ СН'!$F$11+СВЦЭМ!$D$10+'СЕТ СН'!$F$5-'СЕТ СН'!$F$21</f>
        <v>3761.0960941700005</v>
      </c>
      <c r="N33" s="36">
        <f>SUMIFS(СВЦЭМ!$D$39:$D$782,СВЦЭМ!$A$39:$A$782,$A33,СВЦЭМ!$B$39:$B$782,N$11)+'СЕТ СН'!$F$11+СВЦЭМ!$D$10+'СЕТ СН'!$F$5-'СЕТ СН'!$F$21</f>
        <v>3778.7120048400002</v>
      </c>
      <c r="O33" s="36">
        <f>SUMIFS(СВЦЭМ!$D$39:$D$782,СВЦЭМ!$A$39:$A$782,$A33,СВЦЭМ!$B$39:$B$782,O$11)+'СЕТ СН'!$F$11+СВЦЭМ!$D$10+'СЕТ СН'!$F$5-'СЕТ СН'!$F$21</f>
        <v>3825.6503044800002</v>
      </c>
      <c r="P33" s="36">
        <f>SUMIFS(СВЦЭМ!$D$39:$D$782,СВЦЭМ!$A$39:$A$782,$A33,СВЦЭМ!$B$39:$B$782,P$11)+'СЕТ СН'!$F$11+СВЦЭМ!$D$10+'СЕТ СН'!$F$5-'СЕТ СН'!$F$21</f>
        <v>3833.8689697099999</v>
      </c>
      <c r="Q33" s="36">
        <f>SUMIFS(СВЦЭМ!$D$39:$D$782,СВЦЭМ!$A$39:$A$782,$A33,СВЦЭМ!$B$39:$B$782,Q$11)+'СЕТ СН'!$F$11+СВЦЭМ!$D$10+'СЕТ СН'!$F$5-'СЕТ СН'!$F$21</f>
        <v>3829.3829575400005</v>
      </c>
      <c r="R33" s="36">
        <f>SUMIFS(СВЦЭМ!$D$39:$D$782,СВЦЭМ!$A$39:$A$782,$A33,СВЦЭМ!$B$39:$B$782,R$11)+'СЕТ СН'!$F$11+СВЦЭМ!$D$10+'СЕТ СН'!$F$5-'СЕТ СН'!$F$21</f>
        <v>3800.7942132900002</v>
      </c>
      <c r="S33" s="36">
        <f>SUMIFS(СВЦЭМ!$D$39:$D$782,СВЦЭМ!$A$39:$A$782,$A33,СВЦЭМ!$B$39:$B$782,S$11)+'СЕТ СН'!$F$11+СВЦЭМ!$D$10+'СЕТ СН'!$F$5-'СЕТ СН'!$F$21</f>
        <v>3755.0250111700002</v>
      </c>
      <c r="T33" s="36">
        <f>SUMIFS(СВЦЭМ!$D$39:$D$782,СВЦЭМ!$A$39:$A$782,$A33,СВЦЭМ!$B$39:$B$782,T$11)+'СЕТ СН'!$F$11+СВЦЭМ!$D$10+'СЕТ СН'!$F$5-'СЕТ СН'!$F$21</f>
        <v>3750.9449113999999</v>
      </c>
      <c r="U33" s="36">
        <f>SUMIFS(СВЦЭМ!$D$39:$D$782,СВЦЭМ!$A$39:$A$782,$A33,СВЦЭМ!$B$39:$B$782,U$11)+'СЕТ СН'!$F$11+СВЦЭМ!$D$10+'СЕТ СН'!$F$5-'СЕТ СН'!$F$21</f>
        <v>3764.4804039800001</v>
      </c>
      <c r="V33" s="36">
        <f>SUMIFS(СВЦЭМ!$D$39:$D$782,СВЦЭМ!$A$39:$A$782,$A33,СВЦЭМ!$B$39:$B$782,V$11)+'СЕТ СН'!$F$11+СВЦЭМ!$D$10+'СЕТ СН'!$F$5-'СЕТ СН'!$F$21</f>
        <v>3772.1155472800001</v>
      </c>
      <c r="W33" s="36">
        <f>SUMIFS(СВЦЭМ!$D$39:$D$782,СВЦЭМ!$A$39:$A$782,$A33,СВЦЭМ!$B$39:$B$782,W$11)+'СЕТ СН'!$F$11+СВЦЭМ!$D$10+'СЕТ СН'!$F$5-'СЕТ СН'!$F$21</f>
        <v>3782.6446903599999</v>
      </c>
      <c r="X33" s="36">
        <f>SUMIFS(СВЦЭМ!$D$39:$D$782,СВЦЭМ!$A$39:$A$782,$A33,СВЦЭМ!$B$39:$B$782,X$11)+'СЕТ СН'!$F$11+СВЦЭМ!$D$10+'СЕТ СН'!$F$5-'СЕТ СН'!$F$21</f>
        <v>3815.8944444100002</v>
      </c>
      <c r="Y33" s="36">
        <f>SUMIFS(СВЦЭМ!$D$39:$D$782,СВЦЭМ!$A$39:$A$782,$A33,СВЦЭМ!$B$39:$B$782,Y$11)+'СЕТ СН'!$F$11+СВЦЭМ!$D$10+'СЕТ СН'!$F$5-'СЕТ СН'!$F$21</f>
        <v>3846.4009115700001</v>
      </c>
    </row>
    <row r="34" spans="1:27" ht="15.75" x14ac:dyDescent="0.2">
      <c r="A34" s="35">
        <f t="shared" si="0"/>
        <v>44584</v>
      </c>
      <c r="B34" s="36">
        <f>SUMIFS(СВЦЭМ!$D$39:$D$782,СВЦЭМ!$A$39:$A$782,$A34,СВЦЭМ!$B$39:$B$782,B$11)+'СЕТ СН'!$F$11+СВЦЭМ!$D$10+'СЕТ СН'!$F$5-'СЕТ СН'!$F$21</f>
        <v>3883.7655235500001</v>
      </c>
      <c r="C34" s="36">
        <f>SUMIFS(СВЦЭМ!$D$39:$D$782,СВЦЭМ!$A$39:$A$782,$A34,СВЦЭМ!$B$39:$B$782,C$11)+'СЕТ СН'!$F$11+СВЦЭМ!$D$10+'СЕТ СН'!$F$5-'СЕТ СН'!$F$21</f>
        <v>3903.2776984299999</v>
      </c>
      <c r="D34" s="36">
        <f>SUMIFS(СВЦЭМ!$D$39:$D$782,СВЦЭМ!$A$39:$A$782,$A34,СВЦЭМ!$B$39:$B$782,D$11)+'СЕТ СН'!$F$11+СВЦЭМ!$D$10+'СЕТ СН'!$F$5-'СЕТ СН'!$F$21</f>
        <v>3913.7755349400004</v>
      </c>
      <c r="E34" s="36">
        <f>SUMIFS(СВЦЭМ!$D$39:$D$782,СВЦЭМ!$A$39:$A$782,$A34,СВЦЭМ!$B$39:$B$782,E$11)+'СЕТ СН'!$F$11+СВЦЭМ!$D$10+'СЕТ СН'!$F$5-'СЕТ СН'!$F$21</f>
        <v>3912.6728404100004</v>
      </c>
      <c r="F34" s="36">
        <f>SUMIFS(СВЦЭМ!$D$39:$D$782,СВЦЭМ!$A$39:$A$782,$A34,СВЦЭМ!$B$39:$B$782,F$11)+'СЕТ СН'!$F$11+СВЦЭМ!$D$10+'СЕТ СН'!$F$5-'СЕТ СН'!$F$21</f>
        <v>3924.7279632899999</v>
      </c>
      <c r="G34" s="36">
        <f>SUMIFS(СВЦЭМ!$D$39:$D$782,СВЦЭМ!$A$39:$A$782,$A34,СВЦЭМ!$B$39:$B$782,G$11)+'СЕТ СН'!$F$11+СВЦЭМ!$D$10+'СЕТ СН'!$F$5-'СЕТ СН'!$F$21</f>
        <v>3911.9274362900005</v>
      </c>
      <c r="H34" s="36">
        <f>SUMIFS(СВЦЭМ!$D$39:$D$782,СВЦЭМ!$A$39:$A$782,$A34,СВЦЭМ!$B$39:$B$782,H$11)+'СЕТ СН'!$F$11+СВЦЭМ!$D$10+'СЕТ СН'!$F$5-'СЕТ СН'!$F$21</f>
        <v>3873.7918174800002</v>
      </c>
      <c r="I34" s="36">
        <f>SUMIFS(СВЦЭМ!$D$39:$D$782,СВЦЭМ!$A$39:$A$782,$A34,СВЦЭМ!$B$39:$B$782,I$11)+'СЕТ СН'!$F$11+СВЦЭМ!$D$10+'СЕТ СН'!$F$5-'СЕТ СН'!$F$21</f>
        <v>3861.3040825300004</v>
      </c>
      <c r="J34" s="36">
        <f>SUMIFS(СВЦЭМ!$D$39:$D$782,СВЦЭМ!$A$39:$A$782,$A34,СВЦЭМ!$B$39:$B$782,J$11)+'СЕТ СН'!$F$11+СВЦЭМ!$D$10+'СЕТ СН'!$F$5-'СЕТ СН'!$F$21</f>
        <v>3800.9477581800002</v>
      </c>
      <c r="K34" s="36">
        <f>SUMIFS(СВЦЭМ!$D$39:$D$782,СВЦЭМ!$A$39:$A$782,$A34,СВЦЭМ!$B$39:$B$782,K$11)+'СЕТ СН'!$F$11+СВЦЭМ!$D$10+'СЕТ СН'!$F$5-'СЕТ СН'!$F$21</f>
        <v>3784.7236182400002</v>
      </c>
      <c r="L34" s="36">
        <f>SUMIFS(СВЦЭМ!$D$39:$D$782,СВЦЭМ!$A$39:$A$782,$A34,СВЦЭМ!$B$39:$B$782,L$11)+'СЕТ СН'!$F$11+СВЦЭМ!$D$10+'СЕТ СН'!$F$5-'СЕТ СН'!$F$21</f>
        <v>3797.1960993800003</v>
      </c>
      <c r="M34" s="36">
        <f>SUMIFS(СВЦЭМ!$D$39:$D$782,СВЦЭМ!$A$39:$A$782,$A34,СВЦЭМ!$B$39:$B$782,M$11)+'СЕТ СН'!$F$11+СВЦЭМ!$D$10+'СЕТ СН'!$F$5-'СЕТ СН'!$F$21</f>
        <v>3791.5141389300002</v>
      </c>
      <c r="N34" s="36">
        <f>SUMIFS(СВЦЭМ!$D$39:$D$782,СВЦЭМ!$A$39:$A$782,$A34,СВЦЭМ!$B$39:$B$782,N$11)+'СЕТ СН'!$F$11+СВЦЭМ!$D$10+'СЕТ СН'!$F$5-'СЕТ СН'!$F$21</f>
        <v>3830.35641046</v>
      </c>
      <c r="O34" s="36">
        <f>SUMIFS(СВЦЭМ!$D$39:$D$782,СВЦЭМ!$A$39:$A$782,$A34,СВЦЭМ!$B$39:$B$782,O$11)+'СЕТ СН'!$F$11+СВЦЭМ!$D$10+'СЕТ СН'!$F$5-'СЕТ СН'!$F$21</f>
        <v>3869.4292620100005</v>
      </c>
      <c r="P34" s="36">
        <f>SUMIFS(СВЦЭМ!$D$39:$D$782,СВЦЭМ!$A$39:$A$782,$A34,СВЦЭМ!$B$39:$B$782,P$11)+'СЕТ СН'!$F$11+СВЦЭМ!$D$10+'СЕТ СН'!$F$5-'СЕТ СН'!$F$21</f>
        <v>3866.3951787700003</v>
      </c>
      <c r="Q34" s="36">
        <f>SUMIFS(СВЦЭМ!$D$39:$D$782,СВЦЭМ!$A$39:$A$782,$A34,СВЦЭМ!$B$39:$B$782,Q$11)+'СЕТ СН'!$F$11+СВЦЭМ!$D$10+'СЕТ СН'!$F$5-'СЕТ СН'!$F$21</f>
        <v>3872.46427778</v>
      </c>
      <c r="R34" s="36">
        <f>SUMIFS(СВЦЭМ!$D$39:$D$782,СВЦЭМ!$A$39:$A$782,$A34,СВЦЭМ!$B$39:$B$782,R$11)+'СЕТ СН'!$F$11+СВЦЭМ!$D$10+'СЕТ СН'!$F$5-'СЕТ СН'!$F$21</f>
        <v>3855.4423833400001</v>
      </c>
      <c r="S34" s="36">
        <f>SUMIFS(СВЦЭМ!$D$39:$D$782,СВЦЭМ!$A$39:$A$782,$A34,СВЦЭМ!$B$39:$B$782,S$11)+'СЕТ СН'!$F$11+СВЦЭМ!$D$10+'СЕТ СН'!$F$5-'СЕТ СН'!$F$21</f>
        <v>3794.4256926300004</v>
      </c>
      <c r="T34" s="36">
        <f>SUMIFS(СВЦЭМ!$D$39:$D$782,СВЦЭМ!$A$39:$A$782,$A34,СВЦЭМ!$B$39:$B$782,T$11)+'СЕТ СН'!$F$11+СВЦЭМ!$D$10+'СЕТ СН'!$F$5-'СЕТ СН'!$F$21</f>
        <v>3777.7093135100004</v>
      </c>
      <c r="U34" s="36">
        <f>SUMIFS(СВЦЭМ!$D$39:$D$782,СВЦЭМ!$A$39:$A$782,$A34,СВЦЭМ!$B$39:$B$782,U$11)+'СЕТ СН'!$F$11+СВЦЭМ!$D$10+'СЕТ СН'!$F$5-'СЕТ СН'!$F$21</f>
        <v>3798.1544809699999</v>
      </c>
      <c r="V34" s="36">
        <f>SUMIFS(СВЦЭМ!$D$39:$D$782,СВЦЭМ!$A$39:$A$782,$A34,СВЦЭМ!$B$39:$B$782,V$11)+'СЕТ СН'!$F$11+СВЦЭМ!$D$10+'СЕТ СН'!$F$5-'СЕТ СН'!$F$21</f>
        <v>3823.24039679</v>
      </c>
      <c r="W34" s="36">
        <f>SUMIFS(СВЦЭМ!$D$39:$D$782,СВЦЭМ!$A$39:$A$782,$A34,СВЦЭМ!$B$39:$B$782,W$11)+'СЕТ СН'!$F$11+СВЦЭМ!$D$10+'СЕТ СН'!$F$5-'СЕТ СН'!$F$21</f>
        <v>3829.6014133799999</v>
      </c>
      <c r="X34" s="36">
        <f>SUMIFS(СВЦЭМ!$D$39:$D$782,СВЦЭМ!$A$39:$A$782,$A34,СВЦЭМ!$B$39:$B$782,X$11)+'СЕТ СН'!$F$11+СВЦЭМ!$D$10+'СЕТ СН'!$F$5-'СЕТ СН'!$F$21</f>
        <v>3864.7662103600005</v>
      </c>
      <c r="Y34" s="36">
        <f>SUMIFS(СВЦЭМ!$D$39:$D$782,СВЦЭМ!$A$39:$A$782,$A34,СВЦЭМ!$B$39:$B$782,Y$11)+'СЕТ СН'!$F$11+СВЦЭМ!$D$10+'СЕТ СН'!$F$5-'СЕТ СН'!$F$21</f>
        <v>3890.2083737299999</v>
      </c>
    </row>
    <row r="35" spans="1:27" ht="15.75" x14ac:dyDescent="0.2">
      <c r="A35" s="35">
        <f t="shared" si="0"/>
        <v>44585</v>
      </c>
      <c r="B35" s="36">
        <f>SUMIFS(СВЦЭМ!$D$39:$D$782,СВЦЭМ!$A$39:$A$782,$A35,СВЦЭМ!$B$39:$B$782,B$11)+'СЕТ СН'!$F$11+СВЦЭМ!$D$10+'СЕТ СН'!$F$5-'СЕТ СН'!$F$21</f>
        <v>3924.8231603700001</v>
      </c>
      <c r="C35" s="36">
        <f>SUMIFS(СВЦЭМ!$D$39:$D$782,СВЦЭМ!$A$39:$A$782,$A35,СВЦЭМ!$B$39:$B$782,C$11)+'СЕТ СН'!$F$11+СВЦЭМ!$D$10+'СЕТ СН'!$F$5-'СЕТ СН'!$F$21</f>
        <v>3910.9215064700002</v>
      </c>
      <c r="D35" s="36">
        <f>SUMIFS(СВЦЭМ!$D$39:$D$782,СВЦЭМ!$A$39:$A$782,$A35,СВЦЭМ!$B$39:$B$782,D$11)+'СЕТ СН'!$F$11+СВЦЭМ!$D$10+'СЕТ СН'!$F$5-'СЕТ СН'!$F$21</f>
        <v>3908.3884202500003</v>
      </c>
      <c r="E35" s="36">
        <f>SUMIFS(СВЦЭМ!$D$39:$D$782,СВЦЭМ!$A$39:$A$782,$A35,СВЦЭМ!$B$39:$B$782,E$11)+'СЕТ СН'!$F$11+СВЦЭМ!$D$10+'СЕТ СН'!$F$5-'СЕТ СН'!$F$21</f>
        <v>3908.05209818</v>
      </c>
      <c r="F35" s="36">
        <f>SUMIFS(СВЦЭМ!$D$39:$D$782,СВЦЭМ!$A$39:$A$782,$A35,СВЦЭМ!$B$39:$B$782,F$11)+'СЕТ СН'!$F$11+СВЦЭМ!$D$10+'СЕТ СН'!$F$5-'СЕТ СН'!$F$21</f>
        <v>3901.2428863100004</v>
      </c>
      <c r="G35" s="36">
        <f>SUMIFS(СВЦЭМ!$D$39:$D$782,СВЦЭМ!$A$39:$A$782,$A35,СВЦЭМ!$B$39:$B$782,G$11)+'СЕТ СН'!$F$11+СВЦЭМ!$D$10+'СЕТ СН'!$F$5-'СЕТ СН'!$F$21</f>
        <v>3865.9149937900002</v>
      </c>
      <c r="H35" s="36">
        <f>SUMIFS(СВЦЭМ!$D$39:$D$782,СВЦЭМ!$A$39:$A$782,$A35,СВЦЭМ!$B$39:$B$782,H$11)+'СЕТ СН'!$F$11+СВЦЭМ!$D$10+'СЕТ СН'!$F$5-'СЕТ СН'!$F$21</f>
        <v>3805.1807128999999</v>
      </c>
      <c r="I35" s="36">
        <f>SUMIFS(СВЦЭМ!$D$39:$D$782,СВЦЭМ!$A$39:$A$782,$A35,СВЦЭМ!$B$39:$B$782,I$11)+'СЕТ СН'!$F$11+СВЦЭМ!$D$10+'СЕТ СН'!$F$5-'СЕТ СН'!$F$21</f>
        <v>3802.0308887000001</v>
      </c>
      <c r="J35" s="36">
        <f>SUMIFS(СВЦЭМ!$D$39:$D$782,СВЦЭМ!$A$39:$A$782,$A35,СВЦЭМ!$B$39:$B$782,J$11)+'СЕТ СН'!$F$11+СВЦЭМ!$D$10+'СЕТ СН'!$F$5-'СЕТ СН'!$F$21</f>
        <v>3792.5678091</v>
      </c>
      <c r="K35" s="36">
        <f>SUMIFS(СВЦЭМ!$D$39:$D$782,СВЦЭМ!$A$39:$A$782,$A35,СВЦЭМ!$B$39:$B$782,K$11)+'СЕТ СН'!$F$11+СВЦЭМ!$D$10+'СЕТ СН'!$F$5-'СЕТ СН'!$F$21</f>
        <v>3799.96430349</v>
      </c>
      <c r="L35" s="36">
        <f>SUMIFS(СВЦЭМ!$D$39:$D$782,СВЦЭМ!$A$39:$A$782,$A35,СВЦЭМ!$B$39:$B$782,L$11)+'СЕТ СН'!$F$11+СВЦЭМ!$D$10+'СЕТ СН'!$F$5-'СЕТ СН'!$F$21</f>
        <v>3812.6264985100001</v>
      </c>
      <c r="M35" s="36">
        <f>SUMIFS(СВЦЭМ!$D$39:$D$782,СВЦЭМ!$A$39:$A$782,$A35,СВЦЭМ!$B$39:$B$782,M$11)+'СЕТ СН'!$F$11+СВЦЭМ!$D$10+'СЕТ СН'!$F$5-'СЕТ СН'!$F$21</f>
        <v>3822.9887263700002</v>
      </c>
      <c r="N35" s="36">
        <f>SUMIFS(СВЦЭМ!$D$39:$D$782,СВЦЭМ!$A$39:$A$782,$A35,СВЦЭМ!$B$39:$B$782,N$11)+'СЕТ СН'!$F$11+СВЦЭМ!$D$10+'СЕТ СН'!$F$5-'СЕТ СН'!$F$21</f>
        <v>3838.4555634000003</v>
      </c>
      <c r="O35" s="36">
        <f>SUMIFS(СВЦЭМ!$D$39:$D$782,СВЦЭМ!$A$39:$A$782,$A35,СВЦЭМ!$B$39:$B$782,O$11)+'СЕТ СН'!$F$11+СВЦЭМ!$D$10+'СЕТ СН'!$F$5-'СЕТ СН'!$F$21</f>
        <v>3877.3070461900002</v>
      </c>
      <c r="P35" s="36">
        <f>SUMIFS(СВЦЭМ!$D$39:$D$782,СВЦЭМ!$A$39:$A$782,$A35,СВЦЭМ!$B$39:$B$782,P$11)+'СЕТ СН'!$F$11+СВЦЭМ!$D$10+'СЕТ СН'!$F$5-'СЕТ СН'!$F$21</f>
        <v>3880.6678044700002</v>
      </c>
      <c r="Q35" s="36">
        <f>SUMIFS(СВЦЭМ!$D$39:$D$782,СВЦЭМ!$A$39:$A$782,$A35,СВЦЭМ!$B$39:$B$782,Q$11)+'СЕТ СН'!$F$11+СВЦЭМ!$D$10+'СЕТ СН'!$F$5-'СЕТ СН'!$F$21</f>
        <v>3886.6964169700004</v>
      </c>
      <c r="R35" s="36">
        <f>SUMIFS(СВЦЭМ!$D$39:$D$782,СВЦЭМ!$A$39:$A$782,$A35,СВЦЭМ!$B$39:$B$782,R$11)+'СЕТ СН'!$F$11+СВЦЭМ!$D$10+'СЕТ СН'!$F$5-'СЕТ СН'!$F$21</f>
        <v>3847.0268786900001</v>
      </c>
      <c r="S35" s="36">
        <f>SUMIFS(СВЦЭМ!$D$39:$D$782,СВЦЭМ!$A$39:$A$782,$A35,СВЦЭМ!$B$39:$B$782,S$11)+'СЕТ СН'!$F$11+СВЦЭМ!$D$10+'СЕТ СН'!$F$5-'СЕТ СН'!$F$21</f>
        <v>3800.8078092100004</v>
      </c>
      <c r="T35" s="36">
        <f>SUMIFS(СВЦЭМ!$D$39:$D$782,СВЦЭМ!$A$39:$A$782,$A35,СВЦЭМ!$B$39:$B$782,T$11)+'СЕТ СН'!$F$11+СВЦЭМ!$D$10+'СЕТ СН'!$F$5-'СЕТ СН'!$F$21</f>
        <v>3796.6650422900002</v>
      </c>
      <c r="U35" s="36">
        <f>SUMIFS(СВЦЭМ!$D$39:$D$782,СВЦЭМ!$A$39:$A$782,$A35,СВЦЭМ!$B$39:$B$782,U$11)+'СЕТ СН'!$F$11+СВЦЭМ!$D$10+'СЕТ СН'!$F$5-'СЕТ СН'!$F$21</f>
        <v>3805.22909067</v>
      </c>
      <c r="V35" s="36">
        <f>SUMIFS(СВЦЭМ!$D$39:$D$782,СВЦЭМ!$A$39:$A$782,$A35,СВЦЭМ!$B$39:$B$782,V$11)+'СЕТ СН'!$F$11+СВЦЭМ!$D$10+'СЕТ СН'!$F$5-'СЕТ СН'!$F$21</f>
        <v>3821.9066059400002</v>
      </c>
      <c r="W35" s="36">
        <f>SUMIFS(СВЦЭМ!$D$39:$D$782,СВЦЭМ!$A$39:$A$782,$A35,СВЦЭМ!$B$39:$B$782,W$11)+'СЕТ СН'!$F$11+СВЦЭМ!$D$10+'СЕТ СН'!$F$5-'СЕТ СН'!$F$21</f>
        <v>3832.1089170600003</v>
      </c>
      <c r="X35" s="36">
        <f>SUMIFS(СВЦЭМ!$D$39:$D$782,СВЦЭМ!$A$39:$A$782,$A35,СВЦЭМ!$B$39:$B$782,X$11)+'СЕТ СН'!$F$11+СВЦЭМ!$D$10+'СЕТ СН'!$F$5-'СЕТ СН'!$F$21</f>
        <v>3856.1355506300001</v>
      </c>
      <c r="Y35" s="36">
        <f>SUMIFS(СВЦЭМ!$D$39:$D$782,СВЦЭМ!$A$39:$A$782,$A35,СВЦЭМ!$B$39:$B$782,Y$11)+'СЕТ СН'!$F$11+СВЦЭМ!$D$10+'СЕТ СН'!$F$5-'СЕТ СН'!$F$21</f>
        <v>3879.1264273900001</v>
      </c>
    </row>
    <row r="36" spans="1:27" ht="15.75" x14ac:dyDescent="0.2">
      <c r="A36" s="35">
        <f t="shared" si="0"/>
        <v>44586</v>
      </c>
      <c r="B36" s="36">
        <f>SUMIFS(СВЦЭМ!$D$39:$D$782,СВЦЭМ!$A$39:$A$782,$A36,СВЦЭМ!$B$39:$B$782,B$11)+'СЕТ СН'!$F$11+СВЦЭМ!$D$10+'СЕТ СН'!$F$5-'СЕТ СН'!$F$21</f>
        <v>3868.6079457300002</v>
      </c>
      <c r="C36" s="36">
        <f>SUMIFS(СВЦЭМ!$D$39:$D$782,СВЦЭМ!$A$39:$A$782,$A36,СВЦЭМ!$B$39:$B$782,C$11)+'СЕТ СН'!$F$11+СВЦЭМ!$D$10+'СЕТ СН'!$F$5-'СЕТ СН'!$F$21</f>
        <v>3899.9710254600004</v>
      </c>
      <c r="D36" s="36">
        <f>SUMIFS(СВЦЭМ!$D$39:$D$782,СВЦЭМ!$A$39:$A$782,$A36,СВЦЭМ!$B$39:$B$782,D$11)+'СЕТ СН'!$F$11+СВЦЭМ!$D$10+'СЕТ СН'!$F$5-'СЕТ СН'!$F$21</f>
        <v>3926.0702122299999</v>
      </c>
      <c r="E36" s="36">
        <f>SUMIFS(СВЦЭМ!$D$39:$D$782,СВЦЭМ!$A$39:$A$782,$A36,СВЦЭМ!$B$39:$B$782,E$11)+'СЕТ СН'!$F$11+СВЦЭМ!$D$10+'СЕТ СН'!$F$5-'СЕТ СН'!$F$21</f>
        <v>3924.8084054400001</v>
      </c>
      <c r="F36" s="36">
        <f>SUMIFS(СВЦЭМ!$D$39:$D$782,СВЦЭМ!$A$39:$A$782,$A36,СВЦЭМ!$B$39:$B$782,F$11)+'СЕТ СН'!$F$11+СВЦЭМ!$D$10+'СЕТ СН'!$F$5-'СЕТ СН'!$F$21</f>
        <v>3916.3705369899999</v>
      </c>
      <c r="G36" s="36">
        <f>SUMIFS(СВЦЭМ!$D$39:$D$782,СВЦЭМ!$A$39:$A$782,$A36,СВЦЭМ!$B$39:$B$782,G$11)+'СЕТ СН'!$F$11+СВЦЭМ!$D$10+'СЕТ СН'!$F$5-'СЕТ СН'!$F$21</f>
        <v>3875.7820673300002</v>
      </c>
      <c r="H36" s="36">
        <f>SUMIFS(СВЦЭМ!$D$39:$D$782,СВЦЭМ!$A$39:$A$782,$A36,СВЦЭМ!$B$39:$B$782,H$11)+'СЕТ СН'!$F$11+СВЦЭМ!$D$10+'СЕТ СН'!$F$5-'СЕТ СН'!$F$21</f>
        <v>3800.2915193200001</v>
      </c>
      <c r="I36" s="36">
        <f>SUMIFS(СВЦЭМ!$D$39:$D$782,СВЦЭМ!$A$39:$A$782,$A36,СВЦЭМ!$B$39:$B$782,I$11)+'СЕТ СН'!$F$11+СВЦЭМ!$D$10+'СЕТ СН'!$F$5-'СЕТ СН'!$F$21</f>
        <v>3783.0023546600005</v>
      </c>
      <c r="J36" s="36">
        <f>SUMIFS(СВЦЭМ!$D$39:$D$782,СВЦЭМ!$A$39:$A$782,$A36,СВЦЭМ!$B$39:$B$782,J$11)+'СЕТ СН'!$F$11+СВЦЭМ!$D$10+'СЕТ СН'!$F$5-'СЕТ СН'!$F$21</f>
        <v>3764.9308111999999</v>
      </c>
      <c r="K36" s="36">
        <f>SUMIFS(СВЦЭМ!$D$39:$D$782,СВЦЭМ!$A$39:$A$782,$A36,СВЦЭМ!$B$39:$B$782,K$11)+'СЕТ СН'!$F$11+СВЦЭМ!$D$10+'СЕТ СН'!$F$5-'СЕТ СН'!$F$21</f>
        <v>3764.05173285</v>
      </c>
      <c r="L36" s="36">
        <f>SUMIFS(СВЦЭМ!$D$39:$D$782,СВЦЭМ!$A$39:$A$782,$A36,СВЦЭМ!$B$39:$B$782,L$11)+'СЕТ СН'!$F$11+СВЦЭМ!$D$10+'СЕТ СН'!$F$5-'СЕТ СН'!$F$21</f>
        <v>3769.3049711700005</v>
      </c>
      <c r="M36" s="36">
        <f>SUMIFS(СВЦЭМ!$D$39:$D$782,СВЦЭМ!$A$39:$A$782,$A36,СВЦЭМ!$B$39:$B$782,M$11)+'СЕТ СН'!$F$11+СВЦЭМ!$D$10+'СЕТ СН'!$F$5-'СЕТ СН'!$F$21</f>
        <v>3786.0340919700002</v>
      </c>
      <c r="N36" s="36">
        <f>SUMIFS(СВЦЭМ!$D$39:$D$782,СВЦЭМ!$A$39:$A$782,$A36,СВЦЭМ!$B$39:$B$782,N$11)+'СЕТ СН'!$F$11+СВЦЭМ!$D$10+'СЕТ СН'!$F$5-'СЕТ СН'!$F$21</f>
        <v>3807.4837690600002</v>
      </c>
      <c r="O36" s="36">
        <f>SUMIFS(СВЦЭМ!$D$39:$D$782,СВЦЭМ!$A$39:$A$782,$A36,СВЦЭМ!$B$39:$B$782,O$11)+'СЕТ СН'!$F$11+СВЦЭМ!$D$10+'СЕТ СН'!$F$5-'СЕТ СН'!$F$21</f>
        <v>3847.4043709600001</v>
      </c>
      <c r="P36" s="36">
        <f>SUMIFS(СВЦЭМ!$D$39:$D$782,СВЦЭМ!$A$39:$A$782,$A36,СВЦЭМ!$B$39:$B$782,P$11)+'СЕТ СН'!$F$11+СВЦЭМ!$D$10+'СЕТ СН'!$F$5-'СЕТ СН'!$F$21</f>
        <v>3851.1139207900005</v>
      </c>
      <c r="Q36" s="36">
        <f>SUMIFS(СВЦЭМ!$D$39:$D$782,СВЦЭМ!$A$39:$A$782,$A36,СВЦЭМ!$B$39:$B$782,Q$11)+'СЕТ СН'!$F$11+СВЦЭМ!$D$10+'СЕТ СН'!$F$5-'СЕТ СН'!$F$21</f>
        <v>3846.0531903400001</v>
      </c>
      <c r="R36" s="36">
        <f>SUMIFS(СВЦЭМ!$D$39:$D$782,СВЦЭМ!$A$39:$A$782,$A36,СВЦЭМ!$B$39:$B$782,R$11)+'СЕТ СН'!$F$11+СВЦЭМ!$D$10+'СЕТ СН'!$F$5-'СЕТ СН'!$F$21</f>
        <v>3808.9730943700001</v>
      </c>
      <c r="S36" s="36">
        <f>SUMIFS(СВЦЭМ!$D$39:$D$782,СВЦЭМ!$A$39:$A$782,$A36,СВЦЭМ!$B$39:$B$782,S$11)+'СЕТ СН'!$F$11+СВЦЭМ!$D$10+'СЕТ СН'!$F$5-'СЕТ СН'!$F$21</f>
        <v>3764.9938929700002</v>
      </c>
      <c r="T36" s="36">
        <f>SUMIFS(СВЦЭМ!$D$39:$D$782,СВЦЭМ!$A$39:$A$782,$A36,СВЦЭМ!$B$39:$B$782,T$11)+'СЕТ СН'!$F$11+СВЦЭМ!$D$10+'СЕТ СН'!$F$5-'СЕТ СН'!$F$21</f>
        <v>3762.9678425500001</v>
      </c>
      <c r="U36" s="36">
        <f>SUMIFS(СВЦЭМ!$D$39:$D$782,СВЦЭМ!$A$39:$A$782,$A36,СВЦЭМ!$B$39:$B$782,U$11)+'СЕТ СН'!$F$11+СВЦЭМ!$D$10+'СЕТ СН'!$F$5-'СЕТ СН'!$F$21</f>
        <v>3778.1977348700002</v>
      </c>
      <c r="V36" s="36">
        <f>SUMIFS(СВЦЭМ!$D$39:$D$782,СВЦЭМ!$A$39:$A$782,$A36,СВЦЭМ!$B$39:$B$782,V$11)+'СЕТ СН'!$F$11+СВЦЭМ!$D$10+'СЕТ СН'!$F$5-'СЕТ СН'!$F$21</f>
        <v>3794.9926519400005</v>
      </c>
      <c r="W36" s="36">
        <f>SUMIFS(СВЦЭМ!$D$39:$D$782,СВЦЭМ!$A$39:$A$782,$A36,СВЦЭМ!$B$39:$B$782,W$11)+'СЕТ СН'!$F$11+СВЦЭМ!$D$10+'СЕТ СН'!$F$5-'СЕТ СН'!$F$21</f>
        <v>3809.6420001100005</v>
      </c>
      <c r="X36" s="36">
        <f>SUMIFS(СВЦЭМ!$D$39:$D$782,СВЦЭМ!$A$39:$A$782,$A36,СВЦЭМ!$B$39:$B$782,X$11)+'СЕТ СН'!$F$11+СВЦЭМ!$D$10+'СЕТ СН'!$F$5-'СЕТ СН'!$F$21</f>
        <v>3830.4466376700002</v>
      </c>
      <c r="Y36" s="36">
        <f>SUMIFS(СВЦЭМ!$D$39:$D$782,СВЦЭМ!$A$39:$A$782,$A36,СВЦЭМ!$B$39:$B$782,Y$11)+'СЕТ СН'!$F$11+СВЦЭМ!$D$10+'СЕТ СН'!$F$5-'СЕТ СН'!$F$21</f>
        <v>3867.1294083500002</v>
      </c>
    </row>
    <row r="37" spans="1:27" ht="15.75" x14ac:dyDescent="0.2">
      <c r="A37" s="35">
        <f t="shared" si="0"/>
        <v>44587</v>
      </c>
      <c r="B37" s="36">
        <f>SUMIFS(СВЦЭМ!$D$39:$D$782,СВЦЭМ!$A$39:$A$782,$A37,СВЦЭМ!$B$39:$B$782,B$11)+'СЕТ СН'!$F$11+СВЦЭМ!$D$10+'СЕТ СН'!$F$5-'СЕТ СН'!$F$21</f>
        <v>3820.3852053600003</v>
      </c>
      <c r="C37" s="36">
        <f>SUMIFS(СВЦЭМ!$D$39:$D$782,СВЦЭМ!$A$39:$A$782,$A37,СВЦЭМ!$B$39:$B$782,C$11)+'СЕТ СН'!$F$11+СВЦЭМ!$D$10+'СЕТ СН'!$F$5-'СЕТ СН'!$F$21</f>
        <v>3873.7996043400003</v>
      </c>
      <c r="D37" s="36">
        <f>SUMIFS(СВЦЭМ!$D$39:$D$782,СВЦЭМ!$A$39:$A$782,$A37,СВЦЭМ!$B$39:$B$782,D$11)+'СЕТ СН'!$F$11+СВЦЭМ!$D$10+'СЕТ СН'!$F$5-'СЕТ СН'!$F$21</f>
        <v>3902.7846675200003</v>
      </c>
      <c r="E37" s="36">
        <f>SUMIFS(СВЦЭМ!$D$39:$D$782,СВЦЭМ!$A$39:$A$782,$A37,СВЦЭМ!$B$39:$B$782,E$11)+'СЕТ СН'!$F$11+СВЦЭМ!$D$10+'СЕТ СН'!$F$5-'СЕТ СН'!$F$21</f>
        <v>3906.97739361</v>
      </c>
      <c r="F37" s="36">
        <f>SUMIFS(СВЦЭМ!$D$39:$D$782,СВЦЭМ!$A$39:$A$782,$A37,СВЦЭМ!$B$39:$B$782,F$11)+'СЕТ СН'!$F$11+СВЦЭМ!$D$10+'СЕТ СН'!$F$5-'СЕТ СН'!$F$21</f>
        <v>3895.4108274600003</v>
      </c>
      <c r="G37" s="36">
        <f>SUMIFS(СВЦЭМ!$D$39:$D$782,СВЦЭМ!$A$39:$A$782,$A37,СВЦЭМ!$B$39:$B$782,G$11)+'СЕТ СН'!$F$11+СВЦЭМ!$D$10+'СЕТ СН'!$F$5-'СЕТ СН'!$F$21</f>
        <v>3858.7436127999999</v>
      </c>
      <c r="H37" s="36">
        <f>SUMIFS(СВЦЭМ!$D$39:$D$782,СВЦЭМ!$A$39:$A$782,$A37,СВЦЭМ!$B$39:$B$782,H$11)+'СЕТ СН'!$F$11+СВЦЭМ!$D$10+'СЕТ СН'!$F$5-'СЕТ СН'!$F$21</f>
        <v>3808.2667736200001</v>
      </c>
      <c r="I37" s="36">
        <f>SUMIFS(СВЦЭМ!$D$39:$D$782,СВЦЭМ!$A$39:$A$782,$A37,СВЦЭМ!$B$39:$B$782,I$11)+'СЕТ СН'!$F$11+СВЦЭМ!$D$10+'СЕТ СН'!$F$5-'СЕТ СН'!$F$21</f>
        <v>3802.7073442999999</v>
      </c>
      <c r="J37" s="36">
        <f>SUMIFS(СВЦЭМ!$D$39:$D$782,СВЦЭМ!$A$39:$A$782,$A37,СВЦЭМ!$B$39:$B$782,J$11)+'СЕТ СН'!$F$11+СВЦЭМ!$D$10+'СЕТ СН'!$F$5-'СЕТ СН'!$F$21</f>
        <v>3796.3331127900001</v>
      </c>
      <c r="K37" s="36">
        <f>SUMIFS(СВЦЭМ!$D$39:$D$782,СВЦЭМ!$A$39:$A$782,$A37,СВЦЭМ!$B$39:$B$782,K$11)+'СЕТ СН'!$F$11+СВЦЭМ!$D$10+'СЕТ СН'!$F$5-'СЕТ СН'!$F$21</f>
        <v>3784.5589660900005</v>
      </c>
      <c r="L37" s="36">
        <f>SUMIFS(СВЦЭМ!$D$39:$D$782,СВЦЭМ!$A$39:$A$782,$A37,СВЦЭМ!$B$39:$B$782,L$11)+'СЕТ СН'!$F$11+СВЦЭМ!$D$10+'СЕТ СН'!$F$5-'СЕТ СН'!$F$21</f>
        <v>3789.5722839400005</v>
      </c>
      <c r="M37" s="36">
        <f>SUMIFS(СВЦЭМ!$D$39:$D$782,СВЦЭМ!$A$39:$A$782,$A37,СВЦЭМ!$B$39:$B$782,M$11)+'СЕТ СН'!$F$11+СВЦЭМ!$D$10+'СЕТ СН'!$F$5-'СЕТ СН'!$F$21</f>
        <v>3795.3703899500001</v>
      </c>
      <c r="N37" s="36">
        <f>SUMIFS(СВЦЭМ!$D$39:$D$782,СВЦЭМ!$A$39:$A$782,$A37,СВЦЭМ!$B$39:$B$782,N$11)+'СЕТ СН'!$F$11+СВЦЭМ!$D$10+'СЕТ СН'!$F$5-'СЕТ СН'!$F$21</f>
        <v>3816.7287582400004</v>
      </c>
      <c r="O37" s="36">
        <f>SUMIFS(СВЦЭМ!$D$39:$D$782,СВЦЭМ!$A$39:$A$782,$A37,СВЦЭМ!$B$39:$B$782,O$11)+'СЕТ СН'!$F$11+СВЦЭМ!$D$10+'СЕТ СН'!$F$5-'СЕТ СН'!$F$21</f>
        <v>3849.2931108100001</v>
      </c>
      <c r="P37" s="36">
        <f>SUMIFS(СВЦЭМ!$D$39:$D$782,СВЦЭМ!$A$39:$A$782,$A37,СВЦЭМ!$B$39:$B$782,P$11)+'СЕТ СН'!$F$11+СВЦЭМ!$D$10+'СЕТ СН'!$F$5-'СЕТ СН'!$F$21</f>
        <v>3852.46530807</v>
      </c>
      <c r="Q37" s="36">
        <f>SUMIFS(СВЦЭМ!$D$39:$D$782,СВЦЭМ!$A$39:$A$782,$A37,СВЦЭМ!$B$39:$B$782,Q$11)+'СЕТ СН'!$F$11+СВЦЭМ!$D$10+'СЕТ СН'!$F$5-'СЕТ СН'!$F$21</f>
        <v>3858.2698356999999</v>
      </c>
      <c r="R37" s="36">
        <f>SUMIFS(СВЦЭМ!$D$39:$D$782,СВЦЭМ!$A$39:$A$782,$A37,СВЦЭМ!$B$39:$B$782,R$11)+'СЕТ СН'!$F$11+СВЦЭМ!$D$10+'СЕТ СН'!$F$5-'СЕТ СН'!$F$21</f>
        <v>3821.3814095100001</v>
      </c>
      <c r="S37" s="36">
        <f>SUMIFS(СВЦЭМ!$D$39:$D$782,СВЦЭМ!$A$39:$A$782,$A37,СВЦЭМ!$B$39:$B$782,S$11)+'СЕТ СН'!$F$11+СВЦЭМ!$D$10+'СЕТ СН'!$F$5-'СЕТ СН'!$F$21</f>
        <v>3795.7744272200002</v>
      </c>
      <c r="T37" s="36">
        <f>SUMIFS(СВЦЭМ!$D$39:$D$782,СВЦЭМ!$A$39:$A$782,$A37,СВЦЭМ!$B$39:$B$782,T$11)+'СЕТ СН'!$F$11+СВЦЭМ!$D$10+'СЕТ СН'!$F$5-'СЕТ СН'!$F$21</f>
        <v>3800.0192065500005</v>
      </c>
      <c r="U37" s="36">
        <f>SUMIFS(СВЦЭМ!$D$39:$D$782,СВЦЭМ!$A$39:$A$782,$A37,СВЦЭМ!$B$39:$B$782,U$11)+'СЕТ СН'!$F$11+СВЦЭМ!$D$10+'СЕТ СН'!$F$5-'СЕТ СН'!$F$21</f>
        <v>3795.9963851900002</v>
      </c>
      <c r="V37" s="36">
        <f>SUMIFS(СВЦЭМ!$D$39:$D$782,СВЦЭМ!$A$39:$A$782,$A37,СВЦЭМ!$B$39:$B$782,V$11)+'СЕТ СН'!$F$11+СВЦЭМ!$D$10+'СЕТ СН'!$F$5-'СЕТ СН'!$F$21</f>
        <v>3811.3404598100005</v>
      </c>
      <c r="W37" s="36">
        <f>SUMIFS(СВЦЭМ!$D$39:$D$782,СВЦЭМ!$A$39:$A$782,$A37,СВЦЭМ!$B$39:$B$782,W$11)+'СЕТ СН'!$F$11+СВЦЭМ!$D$10+'СЕТ СН'!$F$5-'СЕТ СН'!$F$21</f>
        <v>3841.4754319000003</v>
      </c>
      <c r="X37" s="36">
        <f>SUMIFS(СВЦЭМ!$D$39:$D$782,СВЦЭМ!$A$39:$A$782,$A37,СВЦЭМ!$B$39:$B$782,X$11)+'СЕТ СН'!$F$11+СВЦЭМ!$D$10+'СЕТ СН'!$F$5-'СЕТ СН'!$F$21</f>
        <v>3863.6276104799999</v>
      </c>
      <c r="Y37" s="36">
        <f>SUMIFS(СВЦЭМ!$D$39:$D$782,СВЦЭМ!$A$39:$A$782,$A37,СВЦЭМ!$B$39:$B$782,Y$11)+'СЕТ СН'!$F$11+СВЦЭМ!$D$10+'СЕТ СН'!$F$5-'СЕТ СН'!$F$21</f>
        <v>3871.1100877400004</v>
      </c>
    </row>
    <row r="38" spans="1:27" ht="15.75" x14ac:dyDescent="0.2">
      <c r="A38" s="35">
        <f t="shared" si="0"/>
        <v>44588</v>
      </c>
      <c r="B38" s="36">
        <f>SUMIFS(СВЦЭМ!$D$39:$D$782,СВЦЭМ!$A$39:$A$782,$A38,СВЦЭМ!$B$39:$B$782,B$11)+'СЕТ СН'!$F$11+СВЦЭМ!$D$10+'СЕТ СН'!$F$5-'СЕТ СН'!$F$21</f>
        <v>3891.1265866100002</v>
      </c>
      <c r="C38" s="36">
        <f>SUMIFS(СВЦЭМ!$D$39:$D$782,СВЦЭМ!$A$39:$A$782,$A38,СВЦЭМ!$B$39:$B$782,C$11)+'СЕТ СН'!$F$11+СВЦЭМ!$D$10+'СЕТ СН'!$F$5-'СЕТ СН'!$F$21</f>
        <v>3912.4771722900005</v>
      </c>
      <c r="D38" s="36">
        <f>SUMIFS(СВЦЭМ!$D$39:$D$782,СВЦЭМ!$A$39:$A$782,$A38,СВЦЭМ!$B$39:$B$782,D$11)+'СЕТ СН'!$F$11+СВЦЭМ!$D$10+'СЕТ СН'!$F$5-'СЕТ СН'!$F$21</f>
        <v>3926.99150551</v>
      </c>
      <c r="E38" s="36">
        <f>SUMIFS(СВЦЭМ!$D$39:$D$782,СВЦЭМ!$A$39:$A$782,$A38,СВЦЭМ!$B$39:$B$782,E$11)+'СЕТ СН'!$F$11+СВЦЭМ!$D$10+'СЕТ СН'!$F$5-'СЕТ СН'!$F$21</f>
        <v>3931.0475139400005</v>
      </c>
      <c r="F38" s="36">
        <f>SUMIFS(СВЦЭМ!$D$39:$D$782,СВЦЭМ!$A$39:$A$782,$A38,СВЦЭМ!$B$39:$B$782,F$11)+'СЕТ СН'!$F$11+СВЦЭМ!$D$10+'СЕТ СН'!$F$5-'СЕТ СН'!$F$21</f>
        <v>3914.2379724000002</v>
      </c>
      <c r="G38" s="36">
        <f>SUMIFS(СВЦЭМ!$D$39:$D$782,СВЦЭМ!$A$39:$A$782,$A38,СВЦЭМ!$B$39:$B$782,G$11)+'СЕТ СН'!$F$11+СВЦЭМ!$D$10+'СЕТ СН'!$F$5-'СЕТ СН'!$F$21</f>
        <v>3880.3287135500004</v>
      </c>
      <c r="H38" s="36">
        <f>SUMIFS(СВЦЭМ!$D$39:$D$782,СВЦЭМ!$A$39:$A$782,$A38,СВЦЭМ!$B$39:$B$782,H$11)+'СЕТ СН'!$F$11+СВЦЭМ!$D$10+'СЕТ СН'!$F$5-'СЕТ СН'!$F$21</f>
        <v>3821.6568151199999</v>
      </c>
      <c r="I38" s="36">
        <f>SUMIFS(СВЦЭМ!$D$39:$D$782,СВЦЭМ!$A$39:$A$782,$A38,СВЦЭМ!$B$39:$B$782,I$11)+'СЕТ СН'!$F$11+СВЦЭМ!$D$10+'СЕТ СН'!$F$5-'СЕТ СН'!$F$21</f>
        <v>3800.1529934999999</v>
      </c>
      <c r="J38" s="36">
        <f>SUMIFS(СВЦЭМ!$D$39:$D$782,СВЦЭМ!$A$39:$A$782,$A38,СВЦЭМ!$B$39:$B$782,J$11)+'СЕТ СН'!$F$11+СВЦЭМ!$D$10+'СЕТ СН'!$F$5-'СЕТ СН'!$F$21</f>
        <v>3786.5863967499999</v>
      </c>
      <c r="K38" s="36">
        <f>SUMIFS(СВЦЭМ!$D$39:$D$782,СВЦЭМ!$A$39:$A$782,$A38,СВЦЭМ!$B$39:$B$782,K$11)+'СЕТ СН'!$F$11+СВЦЭМ!$D$10+'СЕТ СН'!$F$5-'СЕТ СН'!$F$21</f>
        <v>3792.6475775100002</v>
      </c>
      <c r="L38" s="36">
        <f>SUMIFS(СВЦЭМ!$D$39:$D$782,СВЦЭМ!$A$39:$A$782,$A38,СВЦЭМ!$B$39:$B$782,L$11)+'СЕТ СН'!$F$11+СВЦЭМ!$D$10+'СЕТ СН'!$F$5-'СЕТ СН'!$F$21</f>
        <v>3817.6401187600004</v>
      </c>
      <c r="M38" s="36">
        <f>SUMIFS(СВЦЭМ!$D$39:$D$782,СВЦЭМ!$A$39:$A$782,$A38,СВЦЭМ!$B$39:$B$782,M$11)+'СЕТ СН'!$F$11+СВЦЭМ!$D$10+'СЕТ СН'!$F$5-'СЕТ СН'!$F$21</f>
        <v>3825.31440475</v>
      </c>
      <c r="N38" s="36">
        <f>SUMIFS(СВЦЭМ!$D$39:$D$782,СВЦЭМ!$A$39:$A$782,$A38,СВЦЭМ!$B$39:$B$782,N$11)+'СЕТ СН'!$F$11+СВЦЭМ!$D$10+'СЕТ СН'!$F$5-'СЕТ СН'!$F$21</f>
        <v>3839.6310949799999</v>
      </c>
      <c r="O38" s="36">
        <f>SUMIFS(СВЦЭМ!$D$39:$D$782,СВЦЭМ!$A$39:$A$782,$A38,СВЦЭМ!$B$39:$B$782,O$11)+'СЕТ СН'!$F$11+СВЦЭМ!$D$10+'СЕТ СН'!$F$5-'СЕТ СН'!$F$21</f>
        <v>3891.8631098900005</v>
      </c>
      <c r="P38" s="36">
        <f>SUMIFS(СВЦЭМ!$D$39:$D$782,СВЦЭМ!$A$39:$A$782,$A38,СВЦЭМ!$B$39:$B$782,P$11)+'СЕТ СН'!$F$11+СВЦЭМ!$D$10+'СЕТ СН'!$F$5-'СЕТ СН'!$F$21</f>
        <v>3901.4390909399999</v>
      </c>
      <c r="Q38" s="36">
        <f>SUMIFS(СВЦЭМ!$D$39:$D$782,СВЦЭМ!$A$39:$A$782,$A38,СВЦЭМ!$B$39:$B$782,Q$11)+'СЕТ СН'!$F$11+СВЦЭМ!$D$10+'СЕТ СН'!$F$5-'СЕТ СН'!$F$21</f>
        <v>3908.5332202100003</v>
      </c>
      <c r="R38" s="36">
        <f>SUMIFS(СВЦЭМ!$D$39:$D$782,СВЦЭМ!$A$39:$A$782,$A38,СВЦЭМ!$B$39:$B$782,R$11)+'СЕТ СН'!$F$11+СВЦЭМ!$D$10+'СЕТ СН'!$F$5-'СЕТ СН'!$F$21</f>
        <v>3884.0247306700003</v>
      </c>
      <c r="S38" s="36">
        <f>SUMIFS(СВЦЭМ!$D$39:$D$782,СВЦЭМ!$A$39:$A$782,$A38,СВЦЭМ!$B$39:$B$782,S$11)+'СЕТ СН'!$F$11+СВЦЭМ!$D$10+'СЕТ СН'!$F$5-'СЕТ СН'!$F$21</f>
        <v>3846.96789162</v>
      </c>
      <c r="T38" s="36">
        <f>SUMIFS(СВЦЭМ!$D$39:$D$782,СВЦЭМ!$A$39:$A$782,$A38,СВЦЭМ!$B$39:$B$782,T$11)+'СЕТ СН'!$F$11+СВЦЭМ!$D$10+'СЕТ СН'!$F$5-'СЕТ СН'!$F$21</f>
        <v>3819.7811649300002</v>
      </c>
      <c r="U38" s="36">
        <f>SUMIFS(СВЦЭМ!$D$39:$D$782,СВЦЭМ!$A$39:$A$782,$A38,СВЦЭМ!$B$39:$B$782,U$11)+'СЕТ СН'!$F$11+СВЦЭМ!$D$10+'СЕТ СН'!$F$5-'СЕТ СН'!$F$21</f>
        <v>3820.5846281600002</v>
      </c>
      <c r="V38" s="36">
        <f>SUMIFS(СВЦЭМ!$D$39:$D$782,СВЦЭМ!$A$39:$A$782,$A38,СВЦЭМ!$B$39:$B$782,V$11)+'СЕТ СН'!$F$11+СВЦЭМ!$D$10+'СЕТ СН'!$F$5-'СЕТ СН'!$F$21</f>
        <v>3812.8995041500002</v>
      </c>
      <c r="W38" s="36">
        <f>SUMIFS(СВЦЭМ!$D$39:$D$782,СВЦЭМ!$A$39:$A$782,$A38,СВЦЭМ!$B$39:$B$782,W$11)+'СЕТ СН'!$F$11+СВЦЭМ!$D$10+'СЕТ СН'!$F$5-'СЕТ СН'!$F$21</f>
        <v>3819.6024356200005</v>
      </c>
      <c r="X38" s="36">
        <f>SUMIFS(СВЦЭМ!$D$39:$D$782,СВЦЭМ!$A$39:$A$782,$A38,СВЦЭМ!$B$39:$B$782,X$11)+'СЕТ СН'!$F$11+СВЦЭМ!$D$10+'СЕТ СН'!$F$5-'СЕТ СН'!$F$21</f>
        <v>3844.7188212199999</v>
      </c>
      <c r="Y38" s="36">
        <f>SUMIFS(СВЦЭМ!$D$39:$D$782,СВЦЭМ!$A$39:$A$782,$A38,СВЦЭМ!$B$39:$B$782,Y$11)+'СЕТ СН'!$F$11+СВЦЭМ!$D$10+'СЕТ СН'!$F$5-'СЕТ СН'!$F$21</f>
        <v>3874.4875622899999</v>
      </c>
    </row>
    <row r="39" spans="1:27" ht="15.75" x14ac:dyDescent="0.2">
      <c r="A39" s="35">
        <f t="shared" si="0"/>
        <v>44589</v>
      </c>
      <c r="B39" s="36">
        <f>SUMIFS(СВЦЭМ!$D$39:$D$782,СВЦЭМ!$A$39:$A$782,$A39,СВЦЭМ!$B$39:$B$782,B$11)+'СЕТ СН'!$F$11+СВЦЭМ!$D$10+'СЕТ СН'!$F$5-'СЕТ СН'!$F$21</f>
        <v>3883.0537612500002</v>
      </c>
      <c r="C39" s="36">
        <f>SUMIFS(СВЦЭМ!$D$39:$D$782,СВЦЭМ!$A$39:$A$782,$A39,СВЦЭМ!$B$39:$B$782,C$11)+'СЕТ СН'!$F$11+СВЦЭМ!$D$10+'СЕТ СН'!$F$5-'СЕТ СН'!$F$21</f>
        <v>3904.7179926100002</v>
      </c>
      <c r="D39" s="36">
        <f>SUMIFS(СВЦЭМ!$D$39:$D$782,СВЦЭМ!$A$39:$A$782,$A39,СВЦЭМ!$B$39:$B$782,D$11)+'СЕТ СН'!$F$11+СВЦЭМ!$D$10+'СЕТ СН'!$F$5-'СЕТ СН'!$F$21</f>
        <v>3934.7007926300003</v>
      </c>
      <c r="E39" s="36">
        <f>SUMIFS(СВЦЭМ!$D$39:$D$782,СВЦЭМ!$A$39:$A$782,$A39,СВЦЭМ!$B$39:$B$782,E$11)+'СЕТ СН'!$F$11+СВЦЭМ!$D$10+'СЕТ СН'!$F$5-'СЕТ СН'!$F$21</f>
        <v>3929.9609036700003</v>
      </c>
      <c r="F39" s="36">
        <f>SUMIFS(СВЦЭМ!$D$39:$D$782,СВЦЭМ!$A$39:$A$782,$A39,СВЦЭМ!$B$39:$B$782,F$11)+'СЕТ СН'!$F$11+СВЦЭМ!$D$10+'СЕТ СН'!$F$5-'СЕТ СН'!$F$21</f>
        <v>3903.2836202799999</v>
      </c>
      <c r="G39" s="36">
        <f>SUMIFS(СВЦЭМ!$D$39:$D$782,СВЦЭМ!$A$39:$A$782,$A39,СВЦЭМ!$B$39:$B$782,G$11)+'СЕТ СН'!$F$11+СВЦЭМ!$D$10+'СЕТ СН'!$F$5-'СЕТ СН'!$F$21</f>
        <v>3878.7160989900003</v>
      </c>
      <c r="H39" s="36">
        <f>SUMIFS(СВЦЭМ!$D$39:$D$782,СВЦЭМ!$A$39:$A$782,$A39,СВЦЭМ!$B$39:$B$782,H$11)+'СЕТ СН'!$F$11+СВЦЭМ!$D$10+'СЕТ СН'!$F$5-'СЕТ СН'!$F$21</f>
        <v>3834.2851132400001</v>
      </c>
      <c r="I39" s="36">
        <f>SUMIFS(СВЦЭМ!$D$39:$D$782,СВЦЭМ!$A$39:$A$782,$A39,СВЦЭМ!$B$39:$B$782,I$11)+'СЕТ СН'!$F$11+СВЦЭМ!$D$10+'СЕТ СН'!$F$5-'СЕТ СН'!$F$21</f>
        <v>3805.8008045400002</v>
      </c>
      <c r="J39" s="36">
        <f>SUMIFS(СВЦЭМ!$D$39:$D$782,СВЦЭМ!$A$39:$A$782,$A39,СВЦЭМ!$B$39:$B$782,J$11)+'СЕТ СН'!$F$11+СВЦЭМ!$D$10+'СЕТ СН'!$F$5-'СЕТ СН'!$F$21</f>
        <v>3801.6283580400004</v>
      </c>
      <c r="K39" s="36">
        <f>SUMIFS(СВЦЭМ!$D$39:$D$782,СВЦЭМ!$A$39:$A$782,$A39,СВЦЭМ!$B$39:$B$782,K$11)+'СЕТ СН'!$F$11+СВЦЭМ!$D$10+'СЕТ СН'!$F$5-'СЕТ СН'!$F$21</f>
        <v>3760.2544791700002</v>
      </c>
      <c r="L39" s="36">
        <f>SUMIFS(СВЦЭМ!$D$39:$D$782,СВЦЭМ!$A$39:$A$782,$A39,СВЦЭМ!$B$39:$B$782,L$11)+'СЕТ СН'!$F$11+СВЦЭМ!$D$10+'СЕТ СН'!$F$5-'СЕТ СН'!$F$21</f>
        <v>3770.9414963500003</v>
      </c>
      <c r="M39" s="36">
        <f>SUMIFS(СВЦЭМ!$D$39:$D$782,СВЦЭМ!$A$39:$A$782,$A39,СВЦЭМ!$B$39:$B$782,M$11)+'СЕТ СН'!$F$11+СВЦЭМ!$D$10+'СЕТ СН'!$F$5-'СЕТ СН'!$F$21</f>
        <v>3781.9143749600003</v>
      </c>
      <c r="N39" s="36">
        <f>SUMIFS(СВЦЭМ!$D$39:$D$782,СВЦЭМ!$A$39:$A$782,$A39,СВЦЭМ!$B$39:$B$782,N$11)+'СЕТ СН'!$F$11+СВЦЭМ!$D$10+'СЕТ СН'!$F$5-'СЕТ СН'!$F$21</f>
        <v>3811.6149141700002</v>
      </c>
      <c r="O39" s="36">
        <f>SUMIFS(СВЦЭМ!$D$39:$D$782,СВЦЭМ!$A$39:$A$782,$A39,СВЦЭМ!$B$39:$B$782,O$11)+'СЕТ СН'!$F$11+СВЦЭМ!$D$10+'СЕТ СН'!$F$5-'СЕТ СН'!$F$21</f>
        <v>3849.3812016300003</v>
      </c>
      <c r="P39" s="36">
        <f>SUMIFS(СВЦЭМ!$D$39:$D$782,СВЦЭМ!$A$39:$A$782,$A39,СВЦЭМ!$B$39:$B$782,P$11)+'СЕТ СН'!$F$11+СВЦЭМ!$D$10+'СЕТ СН'!$F$5-'СЕТ СН'!$F$21</f>
        <v>3864.4241100300005</v>
      </c>
      <c r="Q39" s="36">
        <f>SUMIFS(СВЦЭМ!$D$39:$D$782,СВЦЭМ!$A$39:$A$782,$A39,СВЦЭМ!$B$39:$B$782,Q$11)+'СЕТ СН'!$F$11+СВЦЭМ!$D$10+'СЕТ СН'!$F$5-'СЕТ СН'!$F$21</f>
        <v>3872.4694602700001</v>
      </c>
      <c r="R39" s="36">
        <f>SUMIFS(СВЦЭМ!$D$39:$D$782,СВЦЭМ!$A$39:$A$782,$A39,СВЦЭМ!$B$39:$B$782,R$11)+'СЕТ СН'!$F$11+СВЦЭМ!$D$10+'СЕТ СН'!$F$5-'СЕТ СН'!$F$21</f>
        <v>3842.2302091700003</v>
      </c>
      <c r="S39" s="36">
        <f>SUMIFS(СВЦЭМ!$D$39:$D$782,СВЦЭМ!$A$39:$A$782,$A39,СВЦЭМ!$B$39:$B$782,S$11)+'СЕТ СН'!$F$11+СВЦЭМ!$D$10+'СЕТ СН'!$F$5-'СЕТ СН'!$F$21</f>
        <v>3817.7592933100004</v>
      </c>
      <c r="T39" s="36">
        <f>SUMIFS(СВЦЭМ!$D$39:$D$782,СВЦЭМ!$A$39:$A$782,$A39,СВЦЭМ!$B$39:$B$782,T$11)+'СЕТ СН'!$F$11+СВЦЭМ!$D$10+'СЕТ СН'!$F$5-'СЕТ СН'!$F$21</f>
        <v>3816.2532973900002</v>
      </c>
      <c r="U39" s="36">
        <f>SUMIFS(СВЦЭМ!$D$39:$D$782,СВЦЭМ!$A$39:$A$782,$A39,СВЦЭМ!$B$39:$B$782,U$11)+'СЕТ СН'!$F$11+СВЦЭМ!$D$10+'СЕТ СН'!$F$5-'СЕТ СН'!$F$21</f>
        <v>3825.48258351</v>
      </c>
      <c r="V39" s="36">
        <f>SUMIFS(СВЦЭМ!$D$39:$D$782,СВЦЭМ!$A$39:$A$782,$A39,СВЦЭМ!$B$39:$B$782,V$11)+'СЕТ СН'!$F$11+СВЦЭМ!$D$10+'СЕТ СН'!$F$5-'СЕТ СН'!$F$21</f>
        <v>3807.5590710200004</v>
      </c>
      <c r="W39" s="36">
        <f>SUMIFS(СВЦЭМ!$D$39:$D$782,СВЦЭМ!$A$39:$A$782,$A39,СВЦЭМ!$B$39:$B$782,W$11)+'СЕТ СН'!$F$11+СВЦЭМ!$D$10+'СЕТ СН'!$F$5-'СЕТ СН'!$F$21</f>
        <v>3843.7803942999999</v>
      </c>
      <c r="X39" s="36">
        <f>SUMIFS(СВЦЭМ!$D$39:$D$782,СВЦЭМ!$A$39:$A$782,$A39,СВЦЭМ!$B$39:$B$782,X$11)+'СЕТ СН'!$F$11+СВЦЭМ!$D$10+'СЕТ СН'!$F$5-'СЕТ СН'!$F$21</f>
        <v>3838.6983907600002</v>
      </c>
      <c r="Y39" s="36">
        <f>SUMIFS(СВЦЭМ!$D$39:$D$782,СВЦЭМ!$A$39:$A$782,$A39,СВЦЭМ!$B$39:$B$782,Y$11)+'СЕТ СН'!$F$11+СВЦЭМ!$D$10+'СЕТ СН'!$F$5-'СЕТ СН'!$F$21</f>
        <v>3864.8831581000004</v>
      </c>
    </row>
    <row r="40" spans="1:27" ht="15.75" x14ac:dyDescent="0.2">
      <c r="A40" s="35">
        <f t="shared" si="0"/>
        <v>44590</v>
      </c>
      <c r="B40" s="36">
        <f>SUMIFS(СВЦЭМ!$D$39:$D$782,СВЦЭМ!$A$39:$A$782,$A40,СВЦЭМ!$B$39:$B$782,B$11)+'СЕТ СН'!$F$11+СВЦЭМ!$D$10+'СЕТ СН'!$F$5-'СЕТ СН'!$F$21</f>
        <v>3884.4225515100002</v>
      </c>
      <c r="C40" s="36">
        <f>SUMIFS(СВЦЭМ!$D$39:$D$782,СВЦЭМ!$A$39:$A$782,$A40,СВЦЭМ!$B$39:$B$782,C$11)+'СЕТ СН'!$F$11+СВЦЭМ!$D$10+'СЕТ СН'!$F$5-'СЕТ СН'!$F$21</f>
        <v>3846.4951338400001</v>
      </c>
      <c r="D40" s="36">
        <f>SUMIFS(СВЦЭМ!$D$39:$D$782,СВЦЭМ!$A$39:$A$782,$A40,СВЦЭМ!$B$39:$B$782,D$11)+'СЕТ СН'!$F$11+СВЦЭМ!$D$10+'СЕТ СН'!$F$5-'СЕТ СН'!$F$21</f>
        <v>3880.3043421299999</v>
      </c>
      <c r="E40" s="36">
        <f>SUMIFS(СВЦЭМ!$D$39:$D$782,СВЦЭМ!$A$39:$A$782,$A40,СВЦЭМ!$B$39:$B$782,E$11)+'СЕТ СН'!$F$11+СВЦЭМ!$D$10+'СЕТ СН'!$F$5-'СЕТ СН'!$F$21</f>
        <v>3885.8352276300002</v>
      </c>
      <c r="F40" s="36">
        <f>SUMIFS(СВЦЭМ!$D$39:$D$782,СВЦЭМ!$A$39:$A$782,$A40,СВЦЭМ!$B$39:$B$782,F$11)+'СЕТ СН'!$F$11+СВЦЭМ!$D$10+'СЕТ СН'!$F$5-'СЕТ СН'!$F$21</f>
        <v>3871.5624949600001</v>
      </c>
      <c r="G40" s="36">
        <f>SUMIFS(СВЦЭМ!$D$39:$D$782,СВЦЭМ!$A$39:$A$782,$A40,СВЦЭМ!$B$39:$B$782,G$11)+'СЕТ СН'!$F$11+СВЦЭМ!$D$10+'СЕТ СН'!$F$5-'СЕТ СН'!$F$21</f>
        <v>3853.52509035</v>
      </c>
      <c r="H40" s="36">
        <f>SUMIFS(СВЦЭМ!$D$39:$D$782,СВЦЭМ!$A$39:$A$782,$A40,СВЦЭМ!$B$39:$B$782,H$11)+'СЕТ СН'!$F$11+СВЦЭМ!$D$10+'СЕТ СН'!$F$5-'СЕТ СН'!$F$21</f>
        <v>3807.1275813299999</v>
      </c>
      <c r="I40" s="36">
        <f>SUMIFS(СВЦЭМ!$D$39:$D$782,СВЦЭМ!$A$39:$A$782,$A40,СВЦЭМ!$B$39:$B$782,I$11)+'СЕТ СН'!$F$11+СВЦЭМ!$D$10+'СЕТ СН'!$F$5-'СЕТ СН'!$F$21</f>
        <v>3775.7483713800002</v>
      </c>
      <c r="J40" s="36">
        <f>SUMIFS(СВЦЭМ!$D$39:$D$782,СВЦЭМ!$A$39:$A$782,$A40,СВЦЭМ!$B$39:$B$782,J$11)+'СЕТ СН'!$F$11+СВЦЭМ!$D$10+'СЕТ СН'!$F$5-'СЕТ СН'!$F$21</f>
        <v>3749.1105887100002</v>
      </c>
      <c r="K40" s="36">
        <f>SUMIFS(СВЦЭМ!$D$39:$D$782,СВЦЭМ!$A$39:$A$782,$A40,СВЦЭМ!$B$39:$B$782,K$11)+'СЕТ СН'!$F$11+СВЦЭМ!$D$10+'СЕТ СН'!$F$5-'СЕТ СН'!$F$21</f>
        <v>3751.13706697</v>
      </c>
      <c r="L40" s="36">
        <f>SUMIFS(СВЦЭМ!$D$39:$D$782,СВЦЭМ!$A$39:$A$782,$A40,СВЦЭМ!$B$39:$B$782,L$11)+'СЕТ СН'!$F$11+СВЦЭМ!$D$10+'СЕТ СН'!$F$5-'СЕТ СН'!$F$21</f>
        <v>3743.1260574300004</v>
      </c>
      <c r="M40" s="36">
        <f>SUMIFS(СВЦЭМ!$D$39:$D$782,СВЦЭМ!$A$39:$A$782,$A40,СВЦЭМ!$B$39:$B$782,M$11)+'СЕТ СН'!$F$11+СВЦЭМ!$D$10+'СЕТ СН'!$F$5-'СЕТ СН'!$F$21</f>
        <v>3727.7427022300003</v>
      </c>
      <c r="N40" s="36">
        <f>SUMIFS(СВЦЭМ!$D$39:$D$782,СВЦЭМ!$A$39:$A$782,$A40,СВЦЭМ!$B$39:$B$782,N$11)+'СЕТ СН'!$F$11+СВЦЭМ!$D$10+'СЕТ СН'!$F$5-'СЕТ СН'!$F$21</f>
        <v>3753.2909730800002</v>
      </c>
      <c r="O40" s="36">
        <f>SUMIFS(СВЦЭМ!$D$39:$D$782,СВЦЭМ!$A$39:$A$782,$A40,СВЦЭМ!$B$39:$B$782,O$11)+'СЕТ СН'!$F$11+СВЦЭМ!$D$10+'СЕТ СН'!$F$5-'СЕТ СН'!$F$21</f>
        <v>3790.8673272599999</v>
      </c>
      <c r="P40" s="36">
        <f>SUMIFS(СВЦЭМ!$D$39:$D$782,СВЦЭМ!$A$39:$A$782,$A40,СВЦЭМ!$B$39:$B$782,P$11)+'СЕТ СН'!$F$11+СВЦЭМ!$D$10+'СЕТ СН'!$F$5-'СЕТ СН'!$F$21</f>
        <v>3805.9264210199999</v>
      </c>
      <c r="Q40" s="36">
        <f>SUMIFS(СВЦЭМ!$D$39:$D$782,СВЦЭМ!$A$39:$A$782,$A40,СВЦЭМ!$B$39:$B$782,Q$11)+'СЕТ СН'!$F$11+СВЦЭМ!$D$10+'СЕТ СН'!$F$5-'СЕТ СН'!$F$21</f>
        <v>3808.9324190000002</v>
      </c>
      <c r="R40" s="36">
        <f>SUMIFS(СВЦЭМ!$D$39:$D$782,СВЦЭМ!$A$39:$A$782,$A40,СВЦЭМ!$B$39:$B$782,R$11)+'СЕТ СН'!$F$11+СВЦЭМ!$D$10+'СЕТ СН'!$F$5-'СЕТ СН'!$F$21</f>
        <v>3785.8079972400001</v>
      </c>
      <c r="S40" s="36">
        <f>SUMIFS(СВЦЭМ!$D$39:$D$782,СВЦЭМ!$A$39:$A$782,$A40,СВЦЭМ!$B$39:$B$782,S$11)+'СЕТ СН'!$F$11+СВЦЭМ!$D$10+'СЕТ СН'!$F$5-'СЕТ СН'!$F$21</f>
        <v>3765.0342162300003</v>
      </c>
      <c r="T40" s="36">
        <f>SUMIFS(СВЦЭМ!$D$39:$D$782,СВЦЭМ!$A$39:$A$782,$A40,СВЦЭМ!$B$39:$B$782,T$11)+'СЕТ СН'!$F$11+СВЦЭМ!$D$10+'СЕТ СН'!$F$5-'СЕТ СН'!$F$21</f>
        <v>3752.4251707000003</v>
      </c>
      <c r="U40" s="36">
        <f>SUMIFS(СВЦЭМ!$D$39:$D$782,СВЦЭМ!$A$39:$A$782,$A40,СВЦЭМ!$B$39:$B$782,U$11)+'СЕТ СН'!$F$11+СВЦЭМ!$D$10+'СЕТ СН'!$F$5-'СЕТ СН'!$F$21</f>
        <v>3741.7031950200003</v>
      </c>
      <c r="V40" s="36">
        <f>SUMIFS(СВЦЭМ!$D$39:$D$782,СВЦЭМ!$A$39:$A$782,$A40,СВЦЭМ!$B$39:$B$782,V$11)+'СЕТ СН'!$F$11+СВЦЭМ!$D$10+'СЕТ СН'!$F$5-'СЕТ СН'!$F$21</f>
        <v>3748.9523955100003</v>
      </c>
      <c r="W40" s="36">
        <f>SUMIFS(СВЦЭМ!$D$39:$D$782,СВЦЭМ!$A$39:$A$782,$A40,СВЦЭМ!$B$39:$B$782,W$11)+'СЕТ СН'!$F$11+СВЦЭМ!$D$10+'СЕТ СН'!$F$5-'СЕТ СН'!$F$21</f>
        <v>3761.0867420800005</v>
      </c>
      <c r="X40" s="36">
        <f>SUMIFS(СВЦЭМ!$D$39:$D$782,СВЦЭМ!$A$39:$A$782,$A40,СВЦЭМ!$B$39:$B$782,X$11)+'СЕТ СН'!$F$11+СВЦЭМ!$D$10+'СЕТ СН'!$F$5-'СЕТ СН'!$F$21</f>
        <v>3757.3659313300004</v>
      </c>
      <c r="Y40" s="36">
        <f>SUMIFS(СВЦЭМ!$D$39:$D$782,СВЦЭМ!$A$39:$A$782,$A40,СВЦЭМ!$B$39:$B$782,Y$11)+'СЕТ СН'!$F$11+СВЦЭМ!$D$10+'СЕТ СН'!$F$5-'СЕТ СН'!$F$21</f>
        <v>3797.0481997200004</v>
      </c>
    </row>
    <row r="41" spans="1:27" ht="15.75" x14ac:dyDescent="0.2">
      <c r="A41" s="35">
        <f t="shared" si="0"/>
        <v>44591</v>
      </c>
      <c r="B41" s="36">
        <f>SUMIFS(СВЦЭМ!$D$39:$D$782,СВЦЭМ!$A$39:$A$782,$A41,СВЦЭМ!$B$39:$B$782,B$11)+'СЕТ СН'!$F$11+СВЦЭМ!$D$10+'СЕТ СН'!$F$5-'СЕТ СН'!$F$21</f>
        <v>3842.3045607500003</v>
      </c>
      <c r="C41" s="36">
        <f>SUMIFS(СВЦЭМ!$D$39:$D$782,СВЦЭМ!$A$39:$A$782,$A41,СВЦЭМ!$B$39:$B$782,C$11)+'СЕТ СН'!$F$11+СВЦЭМ!$D$10+'СЕТ СН'!$F$5-'СЕТ СН'!$F$21</f>
        <v>3854.1793772999999</v>
      </c>
      <c r="D41" s="36">
        <f>SUMIFS(СВЦЭМ!$D$39:$D$782,СВЦЭМ!$A$39:$A$782,$A41,СВЦЭМ!$B$39:$B$782,D$11)+'СЕТ СН'!$F$11+СВЦЭМ!$D$10+'СЕТ СН'!$F$5-'СЕТ СН'!$F$21</f>
        <v>3876.1949092600003</v>
      </c>
      <c r="E41" s="36">
        <f>SUMIFS(СВЦЭМ!$D$39:$D$782,СВЦЭМ!$A$39:$A$782,$A41,СВЦЭМ!$B$39:$B$782,E$11)+'СЕТ СН'!$F$11+СВЦЭМ!$D$10+'СЕТ СН'!$F$5-'СЕТ СН'!$F$21</f>
        <v>3877.2390444000002</v>
      </c>
      <c r="F41" s="36">
        <f>SUMIFS(СВЦЭМ!$D$39:$D$782,СВЦЭМ!$A$39:$A$782,$A41,СВЦЭМ!$B$39:$B$782,F$11)+'СЕТ СН'!$F$11+СВЦЭМ!$D$10+'СЕТ СН'!$F$5-'СЕТ СН'!$F$21</f>
        <v>3873.61251232</v>
      </c>
      <c r="G41" s="36">
        <f>SUMIFS(СВЦЭМ!$D$39:$D$782,СВЦЭМ!$A$39:$A$782,$A41,СВЦЭМ!$B$39:$B$782,G$11)+'СЕТ СН'!$F$11+СВЦЭМ!$D$10+'СЕТ СН'!$F$5-'СЕТ СН'!$F$21</f>
        <v>3832.4377623999999</v>
      </c>
      <c r="H41" s="36">
        <f>SUMIFS(СВЦЭМ!$D$39:$D$782,СВЦЭМ!$A$39:$A$782,$A41,СВЦЭМ!$B$39:$B$782,H$11)+'СЕТ СН'!$F$11+СВЦЭМ!$D$10+'СЕТ СН'!$F$5-'СЕТ СН'!$F$21</f>
        <v>3829.93420092</v>
      </c>
      <c r="I41" s="36">
        <f>SUMIFS(СВЦЭМ!$D$39:$D$782,СВЦЭМ!$A$39:$A$782,$A41,СВЦЭМ!$B$39:$B$782,I$11)+'СЕТ СН'!$F$11+СВЦЭМ!$D$10+'СЕТ СН'!$F$5-'СЕТ СН'!$F$21</f>
        <v>3789.0310737300001</v>
      </c>
      <c r="J41" s="36">
        <f>SUMIFS(СВЦЭМ!$D$39:$D$782,СВЦЭМ!$A$39:$A$782,$A41,СВЦЭМ!$B$39:$B$782,J$11)+'СЕТ СН'!$F$11+СВЦЭМ!$D$10+'СЕТ СН'!$F$5-'СЕТ СН'!$F$21</f>
        <v>3760.8821021800004</v>
      </c>
      <c r="K41" s="36">
        <f>SUMIFS(СВЦЭМ!$D$39:$D$782,СВЦЭМ!$A$39:$A$782,$A41,СВЦЭМ!$B$39:$B$782,K$11)+'СЕТ СН'!$F$11+СВЦЭМ!$D$10+'СЕТ СН'!$F$5-'СЕТ СН'!$F$21</f>
        <v>3761.2149669600003</v>
      </c>
      <c r="L41" s="36">
        <f>SUMIFS(СВЦЭМ!$D$39:$D$782,СВЦЭМ!$A$39:$A$782,$A41,СВЦЭМ!$B$39:$B$782,L$11)+'СЕТ СН'!$F$11+СВЦЭМ!$D$10+'СЕТ СН'!$F$5-'СЕТ СН'!$F$21</f>
        <v>3758.7821176500001</v>
      </c>
      <c r="M41" s="36">
        <f>SUMIFS(СВЦЭМ!$D$39:$D$782,СВЦЭМ!$A$39:$A$782,$A41,СВЦЭМ!$B$39:$B$782,M$11)+'СЕТ СН'!$F$11+СВЦЭМ!$D$10+'СЕТ СН'!$F$5-'СЕТ СН'!$F$21</f>
        <v>3749.9755713000004</v>
      </c>
      <c r="N41" s="36">
        <f>SUMIFS(СВЦЭМ!$D$39:$D$782,СВЦЭМ!$A$39:$A$782,$A41,СВЦЭМ!$B$39:$B$782,N$11)+'СЕТ СН'!$F$11+СВЦЭМ!$D$10+'СЕТ СН'!$F$5-'СЕТ СН'!$F$21</f>
        <v>3768.0934652300002</v>
      </c>
      <c r="O41" s="36">
        <f>SUMIFS(СВЦЭМ!$D$39:$D$782,СВЦЭМ!$A$39:$A$782,$A41,СВЦЭМ!$B$39:$B$782,O$11)+'СЕТ СН'!$F$11+СВЦЭМ!$D$10+'СЕТ СН'!$F$5-'СЕТ СН'!$F$21</f>
        <v>3803.6821519000005</v>
      </c>
      <c r="P41" s="36">
        <f>SUMIFS(СВЦЭМ!$D$39:$D$782,СВЦЭМ!$A$39:$A$782,$A41,СВЦЭМ!$B$39:$B$782,P$11)+'СЕТ СН'!$F$11+СВЦЭМ!$D$10+'СЕТ СН'!$F$5-'СЕТ СН'!$F$21</f>
        <v>3815.8837253800002</v>
      </c>
      <c r="Q41" s="36">
        <f>SUMIFS(СВЦЭМ!$D$39:$D$782,СВЦЭМ!$A$39:$A$782,$A41,СВЦЭМ!$B$39:$B$782,Q$11)+'СЕТ СН'!$F$11+СВЦЭМ!$D$10+'СЕТ СН'!$F$5-'СЕТ СН'!$F$21</f>
        <v>3809.9228398100004</v>
      </c>
      <c r="R41" s="36">
        <f>SUMIFS(СВЦЭМ!$D$39:$D$782,СВЦЭМ!$A$39:$A$782,$A41,СВЦЭМ!$B$39:$B$782,R$11)+'СЕТ СН'!$F$11+СВЦЭМ!$D$10+'СЕТ СН'!$F$5-'СЕТ СН'!$F$21</f>
        <v>3774.0501383600003</v>
      </c>
      <c r="S41" s="36">
        <f>SUMIFS(СВЦЭМ!$D$39:$D$782,СВЦЭМ!$A$39:$A$782,$A41,СВЦЭМ!$B$39:$B$782,S$11)+'СЕТ СН'!$F$11+СВЦЭМ!$D$10+'СЕТ СН'!$F$5-'СЕТ СН'!$F$21</f>
        <v>3742.9438975700004</v>
      </c>
      <c r="T41" s="36">
        <f>SUMIFS(СВЦЭМ!$D$39:$D$782,СВЦЭМ!$A$39:$A$782,$A41,СВЦЭМ!$B$39:$B$782,T$11)+'СЕТ СН'!$F$11+СВЦЭМ!$D$10+'СЕТ СН'!$F$5-'СЕТ СН'!$F$21</f>
        <v>3719.1421202700003</v>
      </c>
      <c r="U41" s="36">
        <f>SUMIFS(СВЦЭМ!$D$39:$D$782,СВЦЭМ!$A$39:$A$782,$A41,СВЦЭМ!$B$39:$B$782,U$11)+'СЕТ СН'!$F$11+СВЦЭМ!$D$10+'СЕТ СН'!$F$5-'СЕТ СН'!$F$21</f>
        <v>3773.7444949500004</v>
      </c>
      <c r="V41" s="36">
        <f>SUMIFS(СВЦЭМ!$D$39:$D$782,СВЦЭМ!$A$39:$A$782,$A41,СВЦЭМ!$B$39:$B$782,V$11)+'СЕТ СН'!$F$11+СВЦЭМ!$D$10+'СЕТ СН'!$F$5-'СЕТ СН'!$F$21</f>
        <v>3788.6198641600004</v>
      </c>
      <c r="W41" s="36">
        <f>SUMIFS(СВЦЭМ!$D$39:$D$782,СВЦЭМ!$A$39:$A$782,$A41,СВЦЭМ!$B$39:$B$782,W$11)+'СЕТ СН'!$F$11+СВЦЭМ!$D$10+'СЕТ СН'!$F$5-'СЕТ СН'!$F$21</f>
        <v>3806.8557301200003</v>
      </c>
      <c r="X41" s="36">
        <f>SUMIFS(СВЦЭМ!$D$39:$D$782,СВЦЭМ!$A$39:$A$782,$A41,СВЦЭМ!$B$39:$B$782,X$11)+'СЕТ СН'!$F$11+СВЦЭМ!$D$10+'СЕТ СН'!$F$5-'СЕТ СН'!$F$21</f>
        <v>3798.9803869300003</v>
      </c>
      <c r="Y41" s="36">
        <f>SUMIFS(СВЦЭМ!$D$39:$D$782,СВЦЭМ!$A$39:$A$782,$A41,СВЦЭМ!$B$39:$B$782,Y$11)+'СЕТ СН'!$F$11+СВЦЭМ!$D$10+'СЕТ СН'!$F$5-'СЕТ СН'!$F$21</f>
        <v>3845.9168725100003</v>
      </c>
    </row>
    <row r="42" spans="1:27" ht="15.75" x14ac:dyDescent="0.2">
      <c r="A42" s="35">
        <f t="shared" si="0"/>
        <v>44592</v>
      </c>
      <c r="B42" s="36">
        <f>SUMIFS(СВЦЭМ!$D$39:$D$782,СВЦЭМ!$A$39:$A$782,$A42,СВЦЭМ!$B$39:$B$782,B$11)+'СЕТ СН'!$F$11+СВЦЭМ!$D$10+'СЕТ СН'!$F$5-'СЕТ СН'!$F$21</f>
        <v>3830.5264923000004</v>
      </c>
      <c r="C42" s="36">
        <f>SUMIFS(СВЦЭМ!$D$39:$D$782,СВЦЭМ!$A$39:$A$782,$A42,СВЦЭМ!$B$39:$B$782,C$11)+'СЕТ СН'!$F$11+СВЦЭМ!$D$10+'СЕТ СН'!$F$5-'СЕТ СН'!$F$21</f>
        <v>3851.6166590299999</v>
      </c>
      <c r="D42" s="36">
        <f>SUMIFS(СВЦЭМ!$D$39:$D$782,СВЦЭМ!$A$39:$A$782,$A42,СВЦЭМ!$B$39:$B$782,D$11)+'СЕТ СН'!$F$11+СВЦЭМ!$D$10+'СЕТ СН'!$F$5-'СЕТ СН'!$F$21</f>
        <v>3875.2184523700003</v>
      </c>
      <c r="E42" s="36">
        <f>SUMIFS(СВЦЭМ!$D$39:$D$782,СВЦЭМ!$A$39:$A$782,$A42,СВЦЭМ!$B$39:$B$782,E$11)+'СЕТ СН'!$F$11+СВЦЭМ!$D$10+'СЕТ СН'!$F$5-'СЕТ СН'!$F$21</f>
        <v>3875.9764665500002</v>
      </c>
      <c r="F42" s="36">
        <f>SUMIFS(СВЦЭМ!$D$39:$D$782,СВЦЭМ!$A$39:$A$782,$A42,СВЦЭМ!$B$39:$B$782,F$11)+'СЕТ СН'!$F$11+СВЦЭМ!$D$10+'СЕТ СН'!$F$5-'СЕТ СН'!$F$21</f>
        <v>3854.2667473900001</v>
      </c>
      <c r="G42" s="36">
        <f>SUMIFS(СВЦЭМ!$D$39:$D$782,СВЦЭМ!$A$39:$A$782,$A42,СВЦЭМ!$B$39:$B$782,G$11)+'СЕТ СН'!$F$11+СВЦЭМ!$D$10+'СЕТ СН'!$F$5-'СЕТ СН'!$F$21</f>
        <v>3825.2571023999999</v>
      </c>
      <c r="H42" s="36">
        <f>SUMIFS(СВЦЭМ!$D$39:$D$782,СВЦЭМ!$A$39:$A$782,$A42,СВЦЭМ!$B$39:$B$782,H$11)+'СЕТ СН'!$F$11+СВЦЭМ!$D$10+'СЕТ СН'!$F$5-'СЕТ СН'!$F$21</f>
        <v>3809.3034288700001</v>
      </c>
      <c r="I42" s="36">
        <f>SUMIFS(СВЦЭМ!$D$39:$D$782,СВЦЭМ!$A$39:$A$782,$A42,СВЦЭМ!$B$39:$B$782,I$11)+'СЕТ СН'!$F$11+СВЦЭМ!$D$10+'СЕТ СН'!$F$5-'СЕТ СН'!$F$21</f>
        <v>3768.1165164900003</v>
      </c>
      <c r="J42" s="36">
        <f>SUMIFS(СВЦЭМ!$D$39:$D$782,СВЦЭМ!$A$39:$A$782,$A42,СВЦЭМ!$B$39:$B$782,J$11)+'СЕТ СН'!$F$11+СВЦЭМ!$D$10+'СЕТ СН'!$F$5-'СЕТ СН'!$F$21</f>
        <v>3769.4407365400002</v>
      </c>
      <c r="K42" s="36">
        <f>SUMIFS(СВЦЭМ!$D$39:$D$782,СВЦЭМ!$A$39:$A$782,$A42,СВЦЭМ!$B$39:$B$782,K$11)+'СЕТ СН'!$F$11+СВЦЭМ!$D$10+'СЕТ СН'!$F$5-'СЕТ СН'!$F$21</f>
        <v>3781.16775186</v>
      </c>
      <c r="L42" s="36">
        <f>SUMIFS(СВЦЭМ!$D$39:$D$782,СВЦЭМ!$A$39:$A$782,$A42,СВЦЭМ!$B$39:$B$782,L$11)+'СЕТ СН'!$F$11+СВЦЭМ!$D$10+'СЕТ СН'!$F$5-'СЕТ СН'!$F$21</f>
        <v>3780.8847979900002</v>
      </c>
      <c r="M42" s="36">
        <f>SUMIFS(СВЦЭМ!$D$39:$D$782,СВЦЭМ!$A$39:$A$782,$A42,СВЦЭМ!$B$39:$B$782,M$11)+'СЕТ СН'!$F$11+СВЦЭМ!$D$10+'СЕТ СН'!$F$5-'СЕТ СН'!$F$21</f>
        <v>3766.1172781100004</v>
      </c>
      <c r="N42" s="36">
        <f>SUMIFS(СВЦЭМ!$D$39:$D$782,СВЦЭМ!$A$39:$A$782,$A42,СВЦЭМ!$B$39:$B$782,N$11)+'СЕТ СН'!$F$11+СВЦЭМ!$D$10+'СЕТ СН'!$F$5-'СЕТ СН'!$F$21</f>
        <v>3787.3247654100005</v>
      </c>
      <c r="O42" s="36">
        <f>SUMIFS(СВЦЭМ!$D$39:$D$782,СВЦЭМ!$A$39:$A$782,$A42,СВЦЭМ!$B$39:$B$782,O$11)+'СЕТ СН'!$F$11+СВЦЭМ!$D$10+'СЕТ СН'!$F$5-'СЕТ СН'!$F$21</f>
        <v>3834.0666785000003</v>
      </c>
      <c r="P42" s="36">
        <f>SUMIFS(СВЦЭМ!$D$39:$D$782,СВЦЭМ!$A$39:$A$782,$A42,СВЦЭМ!$B$39:$B$782,P$11)+'СЕТ СН'!$F$11+СВЦЭМ!$D$10+'СЕТ СН'!$F$5-'СЕТ СН'!$F$21</f>
        <v>3837.3394327300002</v>
      </c>
      <c r="Q42" s="36">
        <f>SUMIFS(СВЦЭМ!$D$39:$D$782,СВЦЭМ!$A$39:$A$782,$A42,СВЦЭМ!$B$39:$B$782,Q$11)+'СЕТ СН'!$F$11+СВЦЭМ!$D$10+'СЕТ СН'!$F$5-'СЕТ СН'!$F$21</f>
        <v>3826.6400291</v>
      </c>
      <c r="R42" s="36">
        <f>SUMIFS(СВЦЭМ!$D$39:$D$782,СВЦЭМ!$A$39:$A$782,$A42,СВЦЭМ!$B$39:$B$782,R$11)+'СЕТ СН'!$F$11+СВЦЭМ!$D$10+'СЕТ СН'!$F$5-'СЕТ СН'!$F$21</f>
        <v>3810.1947084100002</v>
      </c>
      <c r="S42" s="36">
        <f>SUMIFS(СВЦЭМ!$D$39:$D$782,СВЦЭМ!$A$39:$A$782,$A42,СВЦЭМ!$B$39:$B$782,S$11)+'СЕТ СН'!$F$11+СВЦЭМ!$D$10+'СЕТ СН'!$F$5-'СЕТ СН'!$F$21</f>
        <v>3781.4330063300004</v>
      </c>
      <c r="T42" s="36">
        <f>SUMIFS(СВЦЭМ!$D$39:$D$782,СВЦЭМ!$A$39:$A$782,$A42,СВЦЭМ!$B$39:$B$782,T$11)+'СЕТ СН'!$F$11+СВЦЭМ!$D$10+'СЕТ СН'!$F$5-'СЕТ СН'!$F$21</f>
        <v>3772.3413621899999</v>
      </c>
      <c r="U42" s="36">
        <f>SUMIFS(СВЦЭМ!$D$39:$D$782,СВЦЭМ!$A$39:$A$782,$A42,СВЦЭМ!$B$39:$B$782,U$11)+'СЕТ СН'!$F$11+СВЦЭМ!$D$10+'СЕТ СН'!$F$5-'СЕТ СН'!$F$21</f>
        <v>3770.2410937300001</v>
      </c>
      <c r="V42" s="36">
        <f>SUMIFS(СВЦЭМ!$D$39:$D$782,СВЦЭМ!$A$39:$A$782,$A42,СВЦЭМ!$B$39:$B$782,V$11)+'СЕТ СН'!$F$11+СВЦЭМ!$D$10+'СЕТ СН'!$F$5-'СЕТ СН'!$F$21</f>
        <v>3789.7504720300003</v>
      </c>
      <c r="W42" s="36">
        <f>SUMIFS(СВЦЭМ!$D$39:$D$782,СВЦЭМ!$A$39:$A$782,$A42,СВЦЭМ!$B$39:$B$782,W$11)+'СЕТ СН'!$F$11+СВЦЭМ!$D$10+'СЕТ СН'!$F$5-'СЕТ СН'!$F$21</f>
        <v>3794.0937934800004</v>
      </c>
      <c r="X42" s="36">
        <f>SUMIFS(СВЦЭМ!$D$39:$D$782,СВЦЭМ!$A$39:$A$782,$A42,СВЦЭМ!$B$39:$B$782,X$11)+'СЕТ СН'!$F$11+СВЦЭМ!$D$10+'СЕТ СН'!$F$5-'СЕТ СН'!$F$21</f>
        <v>3803.1797952200004</v>
      </c>
      <c r="Y42" s="36">
        <f>SUMIFS(СВЦЭМ!$D$39:$D$782,СВЦЭМ!$A$39:$A$782,$A42,СВЦЭМ!$B$39:$B$782,Y$11)+'СЕТ СН'!$F$11+СВЦЭМ!$D$10+'СЕТ СН'!$F$5-'СЕТ СН'!$F$21</f>
        <v>3857.2108295300004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01.01.2022</v>
      </c>
      <c r="B48" s="36">
        <f>SUMIFS(СВЦЭМ!$D$39:$D$782,СВЦЭМ!$A$39:$A$782,$A48,СВЦЭМ!$B$39:$B$782,B$47)+'СЕТ СН'!$G$11+СВЦЭМ!$D$10+'СЕТ СН'!$G$5-'СЕТ СН'!$G$21</f>
        <v>4021.1291174400003</v>
      </c>
      <c r="C48" s="36">
        <f>SUMIFS(СВЦЭМ!$D$39:$D$782,СВЦЭМ!$A$39:$A$782,$A48,СВЦЭМ!$B$39:$B$782,C$47)+'СЕТ СН'!$G$11+СВЦЭМ!$D$10+'СЕТ СН'!$G$5-'СЕТ СН'!$G$21</f>
        <v>4028.7503679000001</v>
      </c>
      <c r="D48" s="36">
        <f>SUMIFS(СВЦЭМ!$D$39:$D$782,СВЦЭМ!$A$39:$A$782,$A48,СВЦЭМ!$B$39:$B$782,D$47)+'СЕТ СН'!$G$11+СВЦЭМ!$D$10+'СЕТ СН'!$G$5-'СЕТ СН'!$G$21</f>
        <v>4049.2907276699998</v>
      </c>
      <c r="E48" s="36">
        <f>SUMIFS(СВЦЭМ!$D$39:$D$782,СВЦЭМ!$A$39:$A$782,$A48,СВЦЭМ!$B$39:$B$782,E$47)+'СЕТ СН'!$G$11+СВЦЭМ!$D$10+'СЕТ СН'!$G$5-'СЕТ СН'!$G$21</f>
        <v>4054.0809599599997</v>
      </c>
      <c r="F48" s="36">
        <f>SUMIFS(СВЦЭМ!$D$39:$D$782,СВЦЭМ!$A$39:$A$782,$A48,СВЦЭМ!$B$39:$B$782,F$47)+'СЕТ СН'!$G$11+СВЦЭМ!$D$10+'СЕТ СН'!$G$5-'СЕТ СН'!$G$21</f>
        <v>4063.6533157000003</v>
      </c>
      <c r="G48" s="36">
        <f>SUMIFS(СВЦЭМ!$D$39:$D$782,СВЦЭМ!$A$39:$A$782,$A48,СВЦЭМ!$B$39:$B$782,G$47)+'СЕТ СН'!$G$11+СВЦЭМ!$D$10+'СЕТ СН'!$G$5-'СЕТ СН'!$G$21</f>
        <v>4062.6990099599998</v>
      </c>
      <c r="H48" s="36">
        <f>SUMIFS(СВЦЭМ!$D$39:$D$782,СВЦЭМ!$A$39:$A$782,$A48,СВЦЭМ!$B$39:$B$782,H$47)+'СЕТ СН'!$G$11+СВЦЭМ!$D$10+'СЕТ СН'!$G$5-'СЕТ СН'!$G$21</f>
        <v>4036.0805641300003</v>
      </c>
      <c r="I48" s="36">
        <f>SUMIFS(СВЦЭМ!$D$39:$D$782,СВЦЭМ!$A$39:$A$782,$A48,СВЦЭМ!$B$39:$B$782,I$47)+'СЕТ СН'!$G$11+СВЦЭМ!$D$10+'СЕТ СН'!$G$5-'СЕТ СН'!$G$21</f>
        <v>4047.9996402200004</v>
      </c>
      <c r="J48" s="36">
        <f>SUMIFS(СВЦЭМ!$D$39:$D$782,СВЦЭМ!$A$39:$A$782,$A48,СВЦЭМ!$B$39:$B$782,J$47)+'СЕТ СН'!$G$11+СВЦЭМ!$D$10+'СЕТ СН'!$G$5-'СЕТ СН'!$G$21</f>
        <v>4041.1811023999999</v>
      </c>
      <c r="K48" s="36">
        <f>SUMIFS(СВЦЭМ!$D$39:$D$782,СВЦЭМ!$A$39:$A$782,$A48,СВЦЭМ!$B$39:$B$782,K$47)+'СЕТ СН'!$G$11+СВЦЭМ!$D$10+'СЕТ СН'!$G$5-'СЕТ СН'!$G$21</f>
        <v>4010.6989676100002</v>
      </c>
      <c r="L48" s="36">
        <f>SUMIFS(СВЦЭМ!$D$39:$D$782,СВЦЭМ!$A$39:$A$782,$A48,СВЦЭМ!$B$39:$B$782,L$47)+'СЕТ СН'!$G$11+СВЦЭМ!$D$10+'СЕТ СН'!$G$5-'СЕТ СН'!$G$21</f>
        <v>3996.08793384</v>
      </c>
      <c r="M48" s="36">
        <f>SUMIFS(СВЦЭМ!$D$39:$D$782,СВЦЭМ!$A$39:$A$782,$A48,СВЦЭМ!$B$39:$B$782,M$47)+'СЕТ СН'!$G$11+СВЦЭМ!$D$10+'СЕТ СН'!$G$5-'СЕТ СН'!$G$21</f>
        <v>3961.8927880000001</v>
      </c>
      <c r="N48" s="36">
        <f>SUMIFS(СВЦЭМ!$D$39:$D$782,СВЦЭМ!$A$39:$A$782,$A48,СВЦЭМ!$B$39:$B$782,N$47)+'СЕТ СН'!$G$11+СВЦЭМ!$D$10+'СЕТ СН'!$G$5-'СЕТ СН'!$G$21</f>
        <v>3962.70642103</v>
      </c>
      <c r="O48" s="36">
        <f>SUMIFS(СВЦЭМ!$D$39:$D$782,СВЦЭМ!$A$39:$A$782,$A48,СВЦЭМ!$B$39:$B$782,O$47)+'СЕТ СН'!$G$11+СВЦЭМ!$D$10+'СЕТ СН'!$G$5-'СЕТ СН'!$G$21</f>
        <v>3994.41667487</v>
      </c>
      <c r="P48" s="36">
        <f>SUMIFS(СВЦЭМ!$D$39:$D$782,СВЦЭМ!$A$39:$A$782,$A48,СВЦЭМ!$B$39:$B$782,P$47)+'СЕТ СН'!$G$11+СВЦЭМ!$D$10+'СЕТ СН'!$G$5-'СЕТ СН'!$G$21</f>
        <v>4015.1439970500001</v>
      </c>
      <c r="Q48" s="36">
        <f>SUMIFS(СВЦЭМ!$D$39:$D$782,СВЦЭМ!$A$39:$A$782,$A48,СВЦЭМ!$B$39:$B$782,Q$47)+'СЕТ СН'!$G$11+СВЦЭМ!$D$10+'СЕТ СН'!$G$5-'СЕТ СН'!$G$21</f>
        <v>4016.8248952399999</v>
      </c>
      <c r="R48" s="36">
        <f>SUMIFS(СВЦЭМ!$D$39:$D$782,СВЦЭМ!$A$39:$A$782,$A48,СВЦЭМ!$B$39:$B$782,R$47)+'СЕТ СН'!$G$11+СВЦЭМ!$D$10+'СЕТ СН'!$G$5-'СЕТ СН'!$G$21</f>
        <v>3967.54514165</v>
      </c>
      <c r="S48" s="36">
        <f>SUMIFS(СВЦЭМ!$D$39:$D$782,СВЦЭМ!$A$39:$A$782,$A48,СВЦЭМ!$B$39:$B$782,S$47)+'СЕТ СН'!$G$11+СВЦЭМ!$D$10+'СЕТ СН'!$G$5-'СЕТ СН'!$G$21</f>
        <v>3950.0378611900001</v>
      </c>
      <c r="T48" s="36">
        <f>SUMIFS(СВЦЭМ!$D$39:$D$782,СВЦЭМ!$A$39:$A$782,$A48,СВЦЭМ!$B$39:$B$782,T$47)+'СЕТ СН'!$G$11+СВЦЭМ!$D$10+'СЕТ СН'!$G$5-'СЕТ СН'!$G$21</f>
        <v>3952.25262802</v>
      </c>
      <c r="U48" s="36">
        <f>SUMIFS(СВЦЭМ!$D$39:$D$782,СВЦЭМ!$A$39:$A$782,$A48,СВЦЭМ!$B$39:$B$782,U$47)+'СЕТ СН'!$G$11+СВЦЭМ!$D$10+'СЕТ СН'!$G$5-'СЕТ СН'!$G$21</f>
        <v>3945.6941718400003</v>
      </c>
      <c r="V48" s="36">
        <f>SUMIFS(СВЦЭМ!$D$39:$D$782,СВЦЭМ!$A$39:$A$782,$A48,СВЦЭМ!$B$39:$B$782,V$47)+'СЕТ СН'!$G$11+СВЦЭМ!$D$10+'СЕТ СН'!$G$5-'СЕТ СН'!$G$21</f>
        <v>3951.81036541</v>
      </c>
      <c r="W48" s="36">
        <f>SUMIFS(СВЦЭМ!$D$39:$D$782,СВЦЭМ!$A$39:$A$782,$A48,СВЦЭМ!$B$39:$B$782,W$47)+'СЕТ СН'!$G$11+СВЦЭМ!$D$10+'СЕТ СН'!$G$5-'СЕТ СН'!$G$21</f>
        <v>3978.3681930600001</v>
      </c>
      <c r="X48" s="36">
        <f>SUMIFS(СВЦЭМ!$D$39:$D$782,СВЦЭМ!$A$39:$A$782,$A48,СВЦЭМ!$B$39:$B$782,X$47)+'СЕТ СН'!$G$11+СВЦЭМ!$D$10+'СЕТ СН'!$G$5-'СЕТ СН'!$G$21</f>
        <v>3990.3518622900001</v>
      </c>
      <c r="Y48" s="36">
        <f>SUMIFS(СВЦЭМ!$D$39:$D$782,СВЦЭМ!$A$39:$A$782,$A48,СВЦЭМ!$B$39:$B$782,Y$47)+'СЕТ СН'!$G$11+СВЦЭМ!$D$10+'СЕТ СН'!$G$5-'СЕТ СН'!$G$21</f>
        <v>4006.8433228900003</v>
      </c>
      <c r="AA48" s="45"/>
    </row>
    <row r="49" spans="1:25" ht="15.75" x14ac:dyDescent="0.2">
      <c r="A49" s="35">
        <f>A48+1</f>
        <v>44563</v>
      </c>
      <c r="B49" s="36">
        <f>SUMIFS(СВЦЭМ!$D$39:$D$782,СВЦЭМ!$A$39:$A$782,$A49,СВЦЭМ!$B$39:$B$782,B$47)+'СЕТ СН'!$G$11+СВЦЭМ!$D$10+'СЕТ СН'!$G$5-'СЕТ СН'!$G$21</f>
        <v>3990.6993190100002</v>
      </c>
      <c r="C49" s="36">
        <f>SUMIFS(СВЦЭМ!$D$39:$D$782,СВЦЭМ!$A$39:$A$782,$A49,СВЦЭМ!$B$39:$B$782,C$47)+'СЕТ СН'!$G$11+СВЦЭМ!$D$10+'СЕТ СН'!$G$5-'СЕТ СН'!$G$21</f>
        <v>3987.3807462200002</v>
      </c>
      <c r="D49" s="36">
        <f>SUMIFS(СВЦЭМ!$D$39:$D$782,СВЦЭМ!$A$39:$A$782,$A49,СВЦЭМ!$B$39:$B$782,D$47)+'СЕТ СН'!$G$11+СВЦЭМ!$D$10+'СЕТ СН'!$G$5-'СЕТ СН'!$G$21</f>
        <v>4019.9537266500001</v>
      </c>
      <c r="E49" s="36">
        <f>SUMIFS(СВЦЭМ!$D$39:$D$782,СВЦЭМ!$A$39:$A$782,$A49,СВЦЭМ!$B$39:$B$782,E$47)+'СЕТ СН'!$G$11+СВЦЭМ!$D$10+'СЕТ СН'!$G$5-'СЕТ СН'!$G$21</f>
        <v>4024.47847172</v>
      </c>
      <c r="F49" s="36">
        <f>SUMIFS(СВЦЭМ!$D$39:$D$782,СВЦЭМ!$A$39:$A$782,$A49,СВЦЭМ!$B$39:$B$782,F$47)+'СЕТ СН'!$G$11+СВЦЭМ!$D$10+'СЕТ СН'!$G$5-'СЕТ СН'!$G$21</f>
        <v>4017.2772033700003</v>
      </c>
      <c r="G49" s="36">
        <f>SUMIFS(СВЦЭМ!$D$39:$D$782,СВЦЭМ!$A$39:$A$782,$A49,СВЦЭМ!$B$39:$B$782,G$47)+'СЕТ СН'!$G$11+СВЦЭМ!$D$10+'СЕТ СН'!$G$5-'СЕТ СН'!$G$21</f>
        <v>4014.7783389599999</v>
      </c>
      <c r="H49" s="36">
        <f>SUMIFS(СВЦЭМ!$D$39:$D$782,СВЦЭМ!$A$39:$A$782,$A49,СВЦЭМ!$B$39:$B$782,H$47)+'СЕТ СН'!$G$11+СВЦЭМ!$D$10+'СЕТ СН'!$G$5-'СЕТ СН'!$G$21</f>
        <v>3998.0567550200003</v>
      </c>
      <c r="I49" s="36">
        <f>SUMIFS(СВЦЭМ!$D$39:$D$782,СВЦЭМ!$A$39:$A$782,$A49,СВЦЭМ!$B$39:$B$782,I$47)+'СЕТ СН'!$G$11+СВЦЭМ!$D$10+'СЕТ СН'!$G$5-'СЕТ СН'!$G$21</f>
        <v>4022.78520445</v>
      </c>
      <c r="J49" s="36">
        <f>SUMIFS(СВЦЭМ!$D$39:$D$782,СВЦЭМ!$A$39:$A$782,$A49,СВЦЭМ!$B$39:$B$782,J$47)+'СЕТ СН'!$G$11+СВЦЭМ!$D$10+'СЕТ СН'!$G$5-'СЕТ СН'!$G$21</f>
        <v>4006.8670347300003</v>
      </c>
      <c r="K49" s="36">
        <f>SUMIFS(СВЦЭМ!$D$39:$D$782,СВЦЭМ!$A$39:$A$782,$A49,СВЦЭМ!$B$39:$B$782,K$47)+'СЕТ СН'!$G$11+СВЦЭМ!$D$10+'СЕТ СН'!$G$5-'СЕТ СН'!$G$21</f>
        <v>3983.9680773300001</v>
      </c>
      <c r="L49" s="36">
        <f>SUMIFS(СВЦЭМ!$D$39:$D$782,СВЦЭМ!$A$39:$A$782,$A49,СВЦЭМ!$B$39:$B$782,L$47)+'СЕТ СН'!$G$11+СВЦЭМ!$D$10+'СЕТ СН'!$G$5-'СЕТ СН'!$G$21</f>
        <v>3970.5405517500003</v>
      </c>
      <c r="M49" s="36">
        <f>SUMIFS(СВЦЭМ!$D$39:$D$782,СВЦЭМ!$A$39:$A$782,$A49,СВЦЭМ!$B$39:$B$782,M$47)+'СЕТ СН'!$G$11+СВЦЭМ!$D$10+'СЕТ СН'!$G$5-'СЕТ СН'!$G$21</f>
        <v>3984.7395858899999</v>
      </c>
      <c r="N49" s="36">
        <f>SUMIFS(СВЦЭМ!$D$39:$D$782,СВЦЭМ!$A$39:$A$782,$A49,СВЦЭМ!$B$39:$B$782,N$47)+'СЕТ СН'!$G$11+СВЦЭМ!$D$10+'СЕТ СН'!$G$5-'СЕТ СН'!$G$21</f>
        <v>3999.6823286700001</v>
      </c>
      <c r="O49" s="36">
        <f>SUMIFS(СВЦЭМ!$D$39:$D$782,СВЦЭМ!$A$39:$A$782,$A49,СВЦЭМ!$B$39:$B$782,O$47)+'СЕТ СН'!$G$11+СВЦЭМ!$D$10+'СЕТ СН'!$G$5-'СЕТ СН'!$G$21</f>
        <v>3999.2923998400001</v>
      </c>
      <c r="P49" s="36">
        <f>SUMIFS(СВЦЭМ!$D$39:$D$782,СВЦЭМ!$A$39:$A$782,$A49,СВЦЭМ!$B$39:$B$782,P$47)+'СЕТ СН'!$G$11+СВЦЭМ!$D$10+'СЕТ СН'!$G$5-'СЕТ СН'!$G$21</f>
        <v>4000.64413216</v>
      </c>
      <c r="Q49" s="36">
        <f>SUMIFS(СВЦЭМ!$D$39:$D$782,СВЦЭМ!$A$39:$A$782,$A49,СВЦЭМ!$B$39:$B$782,Q$47)+'СЕТ СН'!$G$11+СВЦЭМ!$D$10+'СЕТ СН'!$G$5-'СЕТ СН'!$G$21</f>
        <v>3991.2387438699998</v>
      </c>
      <c r="R49" s="36">
        <f>SUMIFS(СВЦЭМ!$D$39:$D$782,СВЦЭМ!$A$39:$A$782,$A49,СВЦЭМ!$B$39:$B$782,R$47)+'СЕТ СН'!$G$11+СВЦЭМ!$D$10+'СЕТ СН'!$G$5-'СЕТ СН'!$G$21</f>
        <v>3975.3105487000003</v>
      </c>
      <c r="S49" s="36">
        <f>SUMIFS(СВЦЭМ!$D$39:$D$782,СВЦЭМ!$A$39:$A$782,$A49,СВЦЭМ!$B$39:$B$782,S$47)+'СЕТ СН'!$G$11+СВЦЭМ!$D$10+'СЕТ СН'!$G$5-'СЕТ СН'!$G$21</f>
        <v>3961.5100159900003</v>
      </c>
      <c r="T49" s="36">
        <f>SUMIFS(СВЦЭМ!$D$39:$D$782,СВЦЭМ!$A$39:$A$782,$A49,СВЦЭМ!$B$39:$B$782,T$47)+'СЕТ СН'!$G$11+СВЦЭМ!$D$10+'СЕТ СН'!$G$5-'СЕТ СН'!$G$21</f>
        <v>3961.4147087000001</v>
      </c>
      <c r="U49" s="36">
        <f>SUMIFS(СВЦЭМ!$D$39:$D$782,СВЦЭМ!$A$39:$A$782,$A49,СВЦЭМ!$B$39:$B$782,U$47)+'СЕТ СН'!$G$11+СВЦЭМ!$D$10+'СЕТ СН'!$G$5-'СЕТ СН'!$G$21</f>
        <v>3961.40969438</v>
      </c>
      <c r="V49" s="36">
        <f>SUMIFS(СВЦЭМ!$D$39:$D$782,СВЦЭМ!$A$39:$A$782,$A49,СВЦЭМ!$B$39:$B$782,V$47)+'СЕТ СН'!$G$11+СВЦЭМ!$D$10+'СЕТ СН'!$G$5-'СЕТ СН'!$G$21</f>
        <v>3971.7713063000001</v>
      </c>
      <c r="W49" s="36">
        <f>SUMIFS(СВЦЭМ!$D$39:$D$782,СВЦЭМ!$A$39:$A$782,$A49,СВЦЭМ!$B$39:$B$782,W$47)+'СЕТ СН'!$G$11+СВЦЭМ!$D$10+'СЕТ СН'!$G$5-'СЕТ СН'!$G$21</f>
        <v>3981.5509763099999</v>
      </c>
      <c r="X49" s="36">
        <f>SUMIFS(СВЦЭМ!$D$39:$D$782,СВЦЭМ!$A$39:$A$782,$A49,СВЦЭМ!$B$39:$B$782,X$47)+'СЕТ СН'!$G$11+СВЦЭМ!$D$10+'СЕТ СН'!$G$5-'СЕТ СН'!$G$21</f>
        <v>4024.67723475</v>
      </c>
      <c r="Y49" s="36">
        <f>SUMIFS(СВЦЭМ!$D$39:$D$782,СВЦЭМ!$A$39:$A$782,$A49,СВЦЭМ!$B$39:$B$782,Y$47)+'СЕТ СН'!$G$11+СВЦЭМ!$D$10+'СЕТ СН'!$G$5-'СЕТ СН'!$G$21</f>
        <v>4045.8760865900003</v>
      </c>
    </row>
    <row r="50" spans="1:25" ht="15.75" x14ac:dyDescent="0.2">
      <c r="A50" s="35">
        <f t="shared" ref="A50:A78" si="1">A49+1</f>
        <v>44564</v>
      </c>
      <c r="B50" s="36">
        <f>SUMIFS(СВЦЭМ!$D$39:$D$782,СВЦЭМ!$A$39:$A$782,$A50,СВЦЭМ!$B$39:$B$782,B$47)+'СЕТ СН'!$G$11+СВЦЭМ!$D$10+'СЕТ СН'!$G$5-'СЕТ СН'!$G$21</f>
        <v>4009.3927058999998</v>
      </c>
      <c r="C50" s="36">
        <f>SUMIFS(СВЦЭМ!$D$39:$D$782,СВЦЭМ!$A$39:$A$782,$A50,СВЦЭМ!$B$39:$B$782,C$47)+'СЕТ СН'!$G$11+СВЦЭМ!$D$10+'СЕТ СН'!$G$5-'СЕТ СН'!$G$21</f>
        <v>3999.16703895</v>
      </c>
      <c r="D50" s="36">
        <f>SUMIFS(СВЦЭМ!$D$39:$D$782,СВЦЭМ!$A$39:$A$782,$A50,СВЦЭМ!$B$39:$B$782,D$47)+'СЕТ СН'!$G$11+СВЦЭМ!$D$10+'СЕТ СН'!$G$5-'СЕТ СН'!$G$21</f>
        <v>4038.2664430700002</v>
      </c>
      <c r="E50" s="36">
        <f>SUMIFS(СВЦЭМ!$D$39:$D$782,СВЦЭМ!$A$39:$A$782,$A50,СВЦЭМ!$B$39:$B$782,E$47)+'СЕТ СН'!$G$11+СВЦЭМ!$D$10+'СЕТ СН'!$G$5-'СЕТ СН'!$G$21</f>
        <v>4044.4278732900002</v>
      </c>
      <c r="F50" s="36">
        <f>SUMIFS(СВЦЭМ!$D$39:$D$782,СВЦЭМ!$A$39:$A$782,$A50,СВЦЭМ!$B$39:$B$782,F$47)+'СЕТ СН'!$G$11+СВЦЭМ!$D$10+'СЕТ СН'!$G$5-'СЕТ СН'!$G$21</f>
        <v>4049.1043198500001</v>
      </c>
      <c r="G50" s="36">
        <f>SUMIFS(СВЦЭМ!$D$39:$D$782,СВЦЭМ!$A$39:$A$782,$A50,СВЦЭМ!$B$39:$B$782,G$47)+'СЕТ СН'!$G$11+СВЦЭМ!$D$10+'СЕТ СН'!$G$5-'СЕТ СН'!$G$21</f>
        <v>4044.5659766400004</v>
      </c>
      <c r="H50" s="36">
        <f>SUMIFS(СВЦЭМ!$D$39:$D$782,СВЦЭМ!$A$39:$A$782,$A50,СВЦЭМ!$B$39:$B$782,H$47)+'СЕТ СН'!$G$11+СВЦЭМ!$D$10+'СЕТ СН'!$G$5-'СЕТ СН'!$G$21</f>
        <v>4017.50699966</v>
      </c>
      <c r="I50" s="36">
        <f>SUMIFS(СВЦЭМ!$D$39:$D$782,СВЦЭМ!$A$39:$A$782,$A50,СВЦЭМ!$B$39:$B$782,I$47)+'СЕТ СН'!$G$11+СВЦЭМ!$D$10+'СЕТ СН'!$G$5-'СЕТ СН'!$G$21</f>
        <v>4030.17891775</v>
      </c>
      <c r="J50" s="36">
        <f>SUMIFS(СВЦЭМ!$D$39:$D$782,СВЦЭМ!$A$39:$A$782,$A50,СВЦЭМ!$B$39:$B$782,J$47)+'СЕТ СН'!$G$11+СВЦЭМ!$D$10+'СЕТ СН'!$G$5-'СЕТ СН'!$G$21</f>
        <v>4007.1050163999998</v>
      </c>
      <c r="K50" s="36">
        <f>SUMIFS(СВЦЭМ!$D$39:$D$782,СВЦЭМ!$A$39:$A$782,$A50,СВЦЭМ!$B$39:$B$782,K$47)+'СЕТ СН'!$G$11+СВЦЭМ!$D$10+'СЕТ СН'!$G$5-'СЕТ СН'!$G$21</f>
        <v>3982.5691559100001</v>
      </c>
      <c r="L50" s="36">
        <f>SUMIFS(СВЦЭМ!$D$39:$D$782,СВЦЭМ!$A$39:$A$782,$A50,СВЦЭМ!$B$39:$B$782,L$47)+'СЕТ СН'!$G$11+СВЦЭМ!$D$10+'СЕТ СН'!$G$5-'СЕТ СН'!$G$21</f>
        <v>3984.5929487000003</v>
      </c>
      <c r="M50" s="36">
        <f>SUMIFS(СВЦЭМ!$D$39:$D$782,СВЦЭМ!$A$39:$A$782,$A50,СВЦЭМ!$B$39:$B$782,M$47)+'СЕТ СН'!$G$11+СВЦЭМ!$D$10+'СЕТ СН'!$G$5-'СЕТ СН'!$G$21</f>
        <v>4000.3513367</v>
      </c>
      <c r="N50" s="36">
        <f>SUMIFS(СВЦЭМ!$D$39:$D$782,СВЦЭМ!$A$39:$A$782,$A50,СВЦЭМ!$B$39:$B$782,N$47)+'СЕТ СН'!$G$11+СВЦЭМ!$D$10+'СЕТ СН'!$G$5-'СЕТ СН'!$G$21</f>
        <v>4008.4988529299999</v>
      </c>
      <c r="O50" s="36">
        <f>SUMIFS(СВЦЭМ!$D$39:$D$782,СВЦЭМ!$A$39:$A$782,$A50,СВЦЭМ!$B$39:$B$782,O$47)+'СЕТ СН'!$G$11+СВЦЭМ!$D$10+'СЕТ СН'!$G$5-'СЕТ СН'!$G$21</f>
        <v>4040.7112065000001</v>
      </c>
      <c r="P50" s="36">
        <f>SUMIFS(СВЦЭМ!$D$39:$D$782,СВЦЭМ!$A$39:$A$782,$A50,СВЦЭМ!$B$39:$B$782,P$47)+'СЕТ СН'!$G$11+СВЦЭМ!$D$10+'СЕТ СН'!$G$5-'СЕТ СН'!$G$21</f>
        <v>4044.2679189099999</v>
      </c>
      <c r="Q50" s="36">
        <f>SUMIFS(СВЦЭМ!$D$39:$D$782,СВЦЭМ!$A$39:$A$782,$A50,СВЦЭМ!$B$39:$B$782,Q$47)+'СЕТ СН'!$G$11+СВЦЭМ!$D$10+'СЕТ СН'!$G$5-'СЕТ СН'!$G$21</f>
        <v>4039.4462823000003</v>
      </c>
      <c r="R50" s="36">
        <f>SUMIFS(СВЦЭМ!$D$39:$D$782,СВЦЭМ!$A$39:$A$782,$A50,СВЦЭМ!$B$39:$B$782,R$47)+'СЕТ СН'!$G$11+СВЦЭМ!$D$10+'СЕТ СН'!$G$5-'СЕТ СН'!$G$21</f>
        <v>3995.3411450499998</v>
      </c>
      <c r="S50" s="36">
        <f>SUMIFS(СВЦЭМ!$D$39:$D$782,СВЦЭМ!$A$39:$A$782,$A50,СВЦЭМ!$B$39:$B$782,S$47)+'СЕТ СН'!$G$11+СВЦЭМ!$D$10+'СЕТ СН'!$G$5-'СЕТ СН'!$G$21</f>
        <v>3972.2625401</v>
      </c>
      <c r="T50" s="36">
        <f>SUMIFS(СВЦЭМ!$D$39:$D$782,СВЦЭМ!$A$39:$A$782,$A50,СВЦЭМ!$B$39:$B$782,T$47)+'СЕТ СН'!$G$11+СВЦЭМ!$D$10+'СЕТ СН'!$G$5-'СЕТ СН'!$G$21</f>
        <v>3965.7284525800001</v>
      </c>
      <c r="U50" s="36">
        <f>SUMIFS(СВЦЭМ!$D$39:$D$782,СВЦЭМ!$A$39:$A$782,$A50,СВЦЭМ!$B$39:$B$782,U$47)+'СЕТ СН'!$G$11+СВЦЭМ!$D$10+'СЕТ СН'!$G$5-'СЕТ СН'!$G$21</f>
        <v>3976.41224723</v>
      </c>
      <c r="V50" s="36">
        <f>SUMIFS(СВЦЭМ!$D$39:$D$782,СВЦЭМ!$A$39:$A$782,$A50,СВЦЭМ!$B$39:$B$782,V$47)+'СЕТ СН'!$G$11+СВЦЭМ!$D$10+'СЕТ СН'!$G$5-'СЕТ СН'!$G$21</f>
        <v>3980.7389741500001</v>
      </c>
      <c r="W50" s="36">
        <f>SUMIFS(СВЦЭМ!$D$39:$D$782,СВЦЭМ!$A$39:$A$782,$A50,СВЦЭМ!$B$39:$B$782,W$47)+'СЕТ СН'!$G$11+СВЦЭМ!$D$10+'СЕТ СН'!$G$5-'СЕТ СН'!$G$21</f>
        <v>3999.98101185</v>
      </c>
      <c r="X50" s="36">
        <f>SUMIFS(СВЦЭМ!$D$39:$D$782,СВЦЭМ!$A$39:$A$782,$A50,СВЦЭМ!$B$39:$B$782,X$47)+'СЕТ СН'!$G$11+СВЦЭМ!$D$10+'СЕТ СН'!$G$5-'СЕТ СН'!$G$21</f>
        <v>4018.0496168700001</v>
      </c>
      <c r="Y50" s="36">
        <f>SUMIFS(СВЦЭМ!$D$39:$D$782,СВЦЭМ!$A$39:$A$782,$A50,СВЦЭМ!$B$39:$B$782,Y$47)+'СЕТ СН'!$G$11+СВЦЭМ!$D$10+'СЕТ СН'!$G$5-'СЕТ СН'!$G$21</f>
        <v>4028.1469192000004</v>
      </c>
    </row>
    <row r="51" spans="1:25" ht="15.75" x14ac:dyDescent="0.2">
      <c r="A51" s="35">
        <f t="shared" si="1"/>
        <v>44565</v>
      </c>
      <c r="B51" s="36">
        <f>SUMIFS(СВЦЭМ!$D$39:$D$782,СВЦЭМ!$A$39:$A$782,$A51,СВЦЭМ!$B$39:$B$782,B$47)+'СЕТ СН'!$G$11+СВЦЭМ!$D$10+'СЕТ СН'!$G$5-'СЕТ СН'!$G$21</f>
        <v>3917.5637776200001</v>
      </c>
      <c r="C51" s="36">
        <f>SUMIFS(СВЦЭМ!$D$39:$D$782,СВЦЭМ!$A$39:$A$782,$A51,СВЦЭМ!$B$39:$B$782,C$47)+'СЕТ СН'!$G$11+СВЦЭМ!$D$10+'СЕТ СН'!$G$5-'СЕТ СН'!$G$21</f>
        <v>3937.22540725</v>
      </c>
      <c r="D51" s="36">
        <f>SUMIFS(СВЦЭМ!$D$39:$D$782,СВЦЭМ!$A$39:$A$782,$A51,СВЦЭМ!$B$39:$B$782,D$47)+'СЕТ СН'!$G$11+СВЦЭМ!$D$10+'СЕТ СН'!$G$5-'СЕТ СН'!$G$21</f>
        <v>3987.1529101200003</v>
      </c>
      <c r="E51" s="36">
        <f>SUMIFS(СВЦЭМ!$D$39:$D$782,СВЦЭМ!$A$39:$A$782,$A51,СВЦЭМ!$B$39:$B$782,E$47)+'СЕТ СН'!$G$11+СВЦЭМ!$D$10+'СЕТ СН'!$G$5-'СЕТ СН'!$G$21</f>
        <v>4003.52856393</v>
      </c>
      <c r="F51" s="36">
        <f>SUMIFS(СВЦЭМ!$D$39:$D$782,СВЦЭМ!$A$39:$A$782,$A51,СВЦЭМ!$B$39:$B$782,F$47)+'СЕТ СН'!$G$11+СВЦЭМ!$D$10+'СЕТ СН'!$G$5-'СЕТ СН'!$G$21</f>
        <v>4005.0925580600001</v>
      </c>
      <c r="G51" s="36">
        <f>SUMIFS(СВЦЭМ!$D$39:$D$782,СВЦЭМ!$A$39:$A$782,$A51,СВЦЭМ!$B$39:$B$782,G$47)+'СЕТ СН'!$G$11+СВЦЭМ!$D$10+'СЕТ СН'!$G$5-'СЕТ СН'!$G$21</f>
        <v>4000.9968949900003</v>
      </c>
      <c r="H51" s="36">
        <f>SUMIFS(СВЦЭМ!$D$39:$D$782,СВЦЭМ!$A$39:$A$782,$A51,СВЦЭМ!$B$39:$B$782,H$47)+'СЕТ СН'!$G$11+СВЦЭМ!$D$10+'СЕТ СН'!$G$5-'СЕТ СН'!$G$21</f>
        <v>3975.3561710100003</v>
      </c>
      <c r="I51" s="36">
        <f>SUMIFS(СВЦЭМ!$D$39:$D$782,СВЦЭМ!$A$39:$A$782,$A51,СВЦЭМ!$B$39:$B$782,I$47)+'СЕТ СН'!$G$11+СВЦЭМ!$D$10+'СЕТ СН'!$G$5-'СЕТ СН'!$G$21</f>
        <v>3996.3399283099998</v>
      </c>
      <c r="J51" s="36">
        <f>SUMIFS(СВЦЭМ!$D$39:$D$782,СВЦЭМ!$A$39:$A$782,$A51,СВЦЭМ!$B$39:$B$782,J$47)+'СЕТ СН'!$G$11+СВЦЭМ!$D$10+'СЕТ СН'!$G$5-'СЕТ СН'!$G$21</f>
        <v>3985.1200202500004</v>
      </c>
      <c r="K51" s="36">
        <f>SUMIFS(СВЦЭМ!$D$39:$D$782,СВЦЭМ!$A$39:$A$782,$A51,СВЦЭМ!$B$39:$B$782,K$47)+'СЕТ СН'!$G$11+СВЦЭМ!$D$10+'СЕТ СН'!$G$5-'СЕТ СН'!$G$21</f>
        <v>3957.5493981300001</v>
      </c>
      <c r="L51" s="36">
        <f>SUMIFS(СВЦЭМ!$D$39:$D$782,СВЦЭМ!$A$39:$A$782,$A51,СВЦЭМ!$B$39:$B$782,L$47)+'СЕТ СН'!$G$11+СВЦЭМ!$D$10+'СЕТ СН'!$G$5-'СЕТ СН'!$G$21</f>
        <v>3969.4312613000002</v>
      </c>
      <c r="M51" s="36">
        <f>SUMIFS(СВЦЭМ!$D$39:$D$782,СВЦЭМ!$A$39:$A$782,$A51,СВЦЭМ!$B$39:$B$782,M$47)+'СЕТ СН'!$G$11+СВЦЭМ!$D$10+'СЕТ СН'!$G$5-'СЕТ СН'!$G$21</f>
        <v>3973.8546072099998</v>
      </c>
      <c r="N51" s="36">
        <f>SUMIFS(СВЦЭМ!$D$39:$D$782,СВЦЭМ!$A$39:$A$782,$A51,СВЦЭМ!$B$39:$B$782,N$47)+'СЕТ СН'!$G$11+СВЦЭМ!$D$10+'СЕТ СН'!$G$5-'СЕТ СН'!$G$21</f>
        <v>3984.2166188800002</v>
      </c>
      <c r="O51" s="36">
        <f>SUMIFS(СВЦЭМ!$D$39:$D$782,СВЦЭМ!$A$39:$A$782,$A51,СВЦЭМ!$B$39:$B$782,O$47)+'СЕТ СН'!$G$11+СВЦЭМ!$D$10+'СЕТ СН'!$G$5-'СЕТ СН'!$G$21</f>
        <v>3997.3863578199998</v>
      </c>
      <c r="P51" s="36">
        <f>SUMIFS(СВЦЭМ!$D$39:$D$782,СВЦЭМ!$A$39:$A$782,$A51,СВЦЭМ!$B$39:$B$782,P$47)+'СЕТ СН'!$G$11+СВЦЭМ!$D$10+'СЕТ СН'!$G$5-'СЕТ СН'!$G$21</f>
        <v>4000.96348532</v>
      </c>
      <c r="Q51" s="36">
        <f>SUMIFS(СВЦЭМ!$D$39:$D$782,СВЦЭМ!$A$39:$A$782,$A51,СВЦЭМ!$B$39:$B$782,Q$47)+'СЕТ СН'!$G$11+СВЦЭМ!$D$10+'СЕТ СН'!$G$5-'СЕТ СН'!$G$21</f>
        <v>3987.1978732799998</v>
      </c>
      <c r="R51" s="36">
        <f>SUMIFS(СВЦЭМ!$D$39:$D$782,СВЦЭМ!$A$39:$A$782,$A51,СВЦЭМ!$B$39:$B$782,R$47)+'СЕТ СН'!$G$11+СВЦЭМ!$D$10+'СЕТ СН'!$G$5-'СЕТ СН'!$G$21</f>
        <v>3950.6598370400002</v>
      </c>
      <c r="S51" s="36">
        <f>SUMIFS(СВЦЭМ!$D$39:$D$782,СВЦЭМ!$A$39:$A$782,$A51,СВЦЭМ!$B$39:$B$782,S$47)+'СЕТ СН'!$G$11+СВЦЭМ!$D$10+'СЕТ СН'!$G$5-'СЕТ СН'!$G$21</f>
        <v>3958.6916016800001</v>
      </c>
      <c r="T51" s="36">
        <f>SUMIFS(СВЦЭМ!$D$39:$D$782,СВЦЭМ!$A$39:$A$782,$A51,СВЦЭМ!$B$39:$B$782,T$47)+'СЕТ СН'!$G$11+СВЦЭМ!$D$10+'СЕТ СН'!$G$5-'СЕТ СН'!$G$21</f>
        <v>3955.57909049</v>
      </c>
      <c r="U51" s="36">
        <f>SUMIFS(СВЦЭМ!$D$39:$D$782,СВЦЭМ!$A$39:$A$782,$A51,СВЦЭМ!$B$39:$B$782,U$47)+'СЕТ СН'!$G$11+СВЦЭМ!$D$10+'СЕТ СН'!$G$5-'СЕТ СН'!$G$21</f>
        <v>3956.2118559400001</v>
      </c>
      <c r="V51" s="36">
        <f>SUMIFS(СВЦЭМ!$D$39:$D$782,СВЦЭМ!$A$39:$A$782,$A51,СВЦЭМ!$B$39:$B$782,V$47)+'СЕТ СН'!$G$11+СВЦЭМ!$D$10+'СЕТ СН'!$G$5-'СЕТ СН'!$G$21</f>
        <v>3943.5923244100004</v>
      </c>
      <c r="W51" s="36">
        <f>SUMIFS(СВЦЭМ!$D$39:$D$782,СВЦЭМ!$A$39:$A$782,$A51,СВЦЭМ!$B$39:$B$782,W$47)+'СЕТ СН'!$G$11+СВЦЭМ!$D$10+'СЕТ СН'!$G$5-'СЕТ СН'!$G$21</f>
        <v>3957.2789261600001</v>
      </c>
      <c r="X51" s="36">
        <f>SUMIFS(СВЦЭМ!$D$39:$D$782,СВЦЭМ!$A$39:$A$782,$A51,СВЦЭМ!$B$39:$B$782,X$47)+'СЕТ СН'!$G$11+СВЦЭМ!$D$10+'СЕТ СН'!$G$5-'СЕТ СН'!$G$21</f>
        <v>3967.26939339</v>
      </c>
      <c r="Y51" s="36">
        <f>SUMIFS(СВЦЭМ!$D$39:$D$782,СВЦЭМ!$A$39:$A$782,$A51,СВЦЭМ!$B$39:$B$782,Y$47)+'СЕТ СН'!$G$11+СВЦЭМ!$D$10+'СЕТ СН'!$G$5-'СЕТ СН'!$G$21</f>
        <v>3993.6580719100002</v>
      </c>
    </row>
    <row r="52" spans="1:25" ht="15.75" x14ac:dyDescent="0.2">
      <c r="A52" s="35">
        <f t="shared" si="1"/>
        <v>44566</v>
      </c>
      <c r="B52" s="36">
        <f>SUMIFS(СВЦЭМ!$D$39:$D$782,СВЦЭМ!$A$39:$A$782,$A52,СВЦЭМ!$B$39:$B$782,B$47)+'СЕТ СН'!$G$11+СВЦЭМ!$D$10+'СЕТ СН'!$G$5-'СЕТ СН'!$G$21</f>
        <v>3914.52565099</v>
      </c>
      <c r="C52" s="36">
        <f>SUMIFS(СВЦЭМ!$D$39:$D$782,СВЦЭМ!$A$39:$A$782,$A52,СВЦЭМ!$B$39:$B$782,C$47)+'СЕТ СН'!$G$11+СВЦЭМ!$D$10+'СЕТ СН'!$G$5-'СЕТ СН'!$G$21</f>
        <v>3926.7089642999999</v>
      </c>
      <c r="D52" s="36">
        <f>SUMIFS(СВЦЭМ!$D$39:$D$782,СВЦЭМ!$A$39:$A$782,$A52,СВЦЭМ!$B$39:$B$782,D$47)+'СЕТ СН'!$G$11+СВЦЭМ!$D$10+'СЕТ СН'!$G$5-'СЕТ СН'!$G$21</f>
        <v>3952.9244921300001</v>
      </c>
      <c r="E52" s="36">
        <f>SUMIFS(СВЦЭМ!$D$39:$D$782,СВЦЭМ!$A$39:$A$782,$A52,СВЦЭМ!$B$39:$B$782,E$47)+'СЕТ СН'!$G$11+СВЦЭМ!$D$10+'СЕТ СН'!$G$5-'СЕТ СН'!$G$21</f>
        <v>3966.87280788</v>
      </c>
      <c r="F52" s="36">
        <f>SUMIFS(СВЦЭМ!$D$39:$D$782,СВЦЭМ!$A$39:$A$782,$A52,СВЦЭМ!$B$39:$B$782,F$47)+'СЕТ СН'!$G$11+СВЦЭМ!$D$10+'СЕТ СН'!$G$5-'СЕТ СН'!$G$21</f>
        <v>3959.4614688199999</v>
      </c>
      <c r="G52" s="36">
        <f>SUMIFS(СВЦЭМ!$D$39:$D$782,СВЦЭМ!$A$39:$A$782,$A52,СВЦЭМ!$B$39:$B$782,G$47)+'СЕТ СН'!$G$11+СВЦЭМ!$D$10+'СЕТ СН'!$G$5-'СЕТ СН'!$G$21</f>
        <v>3943.0506575999998</v>
      </c>
      <c r="H52" s="36">
        <f>SUMIFS(СВЦЭМ!$D$39:$D$782,СВЦЭМ!$A$39:$A$782,$A52,СВЦЭМ!$B$39:$B$782,H$47)+'СЕТ СН'!$G$11+СВЦЭМ!$D$10+'СЕТ СН'!$G$5-'СЕТ СН'!$G$21</f>
        <v>3916.69112008</v>
      </c>
      <c r="I52" s="36">
        <f>SUMIFS(СВЦЭМ!$D$39:$D$782,СВЦЭМ!$A$39:$A$782,$A52,СВЦЭМ!$B$39:$B$782,I$47)+'СЕТ СН'!$G$11+СВЦЭМ!$D$10+'СЕТ СН'!$G$5-'СЕТ СН'!$G$21</f>
        <v>3912.1414680100002</v>
      </c>
      <c r="J52" s="36">
        <f>SUMIFS(СВЦЭМ!$D$39:$D$782,СВЦЭМ!$A$39:$A$782,$A52,СВЦЭМ!$B$39:$B$782,J$47)+'СЕТ СН'!$G$11+СВЦЭМ!$D$10+'СЕТ СН'!$G$5-'СЕТ СН'!$G$21</f>
        <v>3918.01328246</v>
      </c>
      <c r="K52" s="36">
        <f>SUMIFS(СВЦЭМ!$D$39:$D$782,СВЦЭМ!$A$39:$A$782,$A52,СВЦЭМ!$B$39:$B$782,K$47)+'СЕТ СН'!$G$11+СВЦЭМ!$D$10+'СЕТ СН'!$G$5-'СЕТ СН'!$G$21</f>
        <v>3904.6346150099998</v>
      </c>
      <c r="L52" s="36">
        <f>SUMIFS(СВЦЭМ!$D$39:$D$782,СВЦЭМ!$A$39:$A$782,$A52,СВЦЭМ!$B$39:$B$782,L$47)+'СЕТ СН'!$G$11+СВЦЭМ!$D$10+'СЕТ СН'!$G$5-'СЕТ СН'!$G$21</f>
        <v>3905.4948922600001</v>
      </c>
      <c r="M52" s="36">
        <f>SUMIFS(СВЦЭМ!$D$39:$D$782,СВЦЭМ!$A$39:$A$782,$A52,СВЦЭМ!$B$39:$B$782,M$47)+'СЕТ СН'!$G$11+СВЦЭМ!$D$10+'СЕТ СН'!$G$5-'СЕТ СН'!$G$21</f>
        <v>3894.3312084899999</v>
      </c>
      <c r="N52" s="36">
        <f>SUMIFS(СВЦЭМ!$D$39:$D$782,СВЦЭМ!$A$39:$A$782,$A52,СВЦЭМ!$B$39:$B$782,N$47)+'СЕТ СН'!$G$11+СВЦЭМ!$D$10+'СЕТ СН'!$G$5-'СЕТ СН'!$G$21</f>
        <v>3916.4059727800004</v>
      </c>
      <c r="O52" s="36">
        <f>SUMIFS(СВЦЭМ!$D$39:$D$782,СВЦЭМ!$A$39:$A$782,$A52,СВЦЭМ!$B$39:$B$782,O$47)+'СЕТ СН'!$G$11+СВЦЭМ!$D$10+'СЕТ СН'!$G$5-'СЕТ СН'!$G$21</f>
        <v>3948.8980491900002</v>
      </c>
      <c r="P52" s="36">
        <f>SUMIFS(СВЦЭМ!$D$39:$D$782,СВЦЭМ!$A$39:$A$782,$A52,СВЦЭМ!$B$39:$B$782,P$47)+'СЕТ СН'!$G$11+СВЦЭМ!$D$10+'СЕТ СН'!$G$5-'СЕТ СН'!$G$21</f>
        <v>3946.6851647100002</v>
      </c>
      <c r="Q52" s="36">
        <f>SUMIFS(СВЦЭМ!$D$39:$D$782,СВЦЭМ!$A$39:$A$782,$A52,СВЦЭМ!$B$39:$B$782,Q$47)+'СЕТ СН'!$G$11+СВЦЭМ!$D$10+'СЕТ СН'!$G$5-'СЕТ СН'!$G$21</f>
        <v>3941.3456185700002</v>
      </c>
      <c r="R52" s="36">
        <f>SUMIFS(СВЦЭМ!$D$39:$D$782,СВЦЭМ!$A$39:$A$782,$A52,СВЦЭМ!$B$39:$B$782,R$47)+'СЕТ СН'!$G$11+СВЦЭМ!$D$10+'СЕТ СН'!$G$5-'СЕТ СН'!$G$21</f>
        <v>3887.2118725700002</v>
      </c>
      <c r="S52" s="36">
        <f>SUMIFS(СВЦЭМ!$D$39:$D$782,СВЦЭМ!$A$39:$A$782,$A52,СВЦЭМ!$B$39:$B$782,S$47)+'СЕТ СН'!$G$11+СВЦЭМ!$D$10+'СЕТ СН'!$G$5-'СЕТ СН'!$G$21</f>
        <v>3884.2556230300002</v>
      </c>
      <c r="T52" s="36">
        <f>SUMIFS(СВЦЭМ!$D$39:$D$782,СВЦЭМ!$A$39:$A$782,$A52,СВЦЭМ!$B$39:$B$782,T$47)+'СЕТ СН'!$G$11+СВЦЭМ!$D$10+'СЕТ СН'!$G$5-'СЕТ СН'!$G$21</f>
        <v>3884.4793588399998</v>
      </c>
      <c r="U52" s="36">
        <f>SUMIFS(СВЦЭМ!$D$39:$D$782,СВЦЭМ!$A$39:$A$782,$A52,СВЦЭМ!$B$39:$B$782,U$47)+'СЕТ СН'!$G$11+СВЦЭМ!$D$10+'СЕТ СН'!$G$5-'СЕТ СН'!$G$21</f>
        <v>3883.0357110599998</v>
      </c>
      <c r="V52" s="36">
        <f>SUMIFS(СВЦЭМ!$D$39:$D$782,СВЦЭМ!$A$39:$A$782,$A52,СВЦЭМ!$B$39:$B$782,V$47)+'СЕТ СН'!$G$11+СВЦЭМ!$D$10+'СЕТ СН'!$G$5-'СЕТ СН'!$G$21</f>
        <v>3877.8173296800001</v>
      </c>
      <c r="W52" s="36">
        <f>SUMIFS(СВЦЭМ!$D$39:$D$782,СВЦЭМ!$A$39:$A$782,$A52,СВЦЭМ!$B$39:$B$782,W$47)+'СЕТ СН'!$G$11+СВЦЭМ!$D$10+'СЕТ СН'!$G$5-'СЕТ СН'!$G$21</f>
        <v>3917.7707799</v>
      </c>
      <c r="X52" s="36">
        <f>SUMIFS(СВЦЭМ!$D$39:$D$782,СВЦЭМ!$A$39:$A$782,$A52,СВЦЭМ!$B$39:$B$782,X$47)+'СЕТ СН'!$G$11+СВЦЭМ!$D$10+'СЕТ СН'!$G$5-'СЕТ СН'!$G$21</f>
        <v>3935.5472872700002</v>
      </c>
      <c r="Y52" s="36">
        <f>SUMIFS(СВЦЭМ!$D$39:$D$782,СВЦЭМ!$A$39:$A$782,$A52,СВЦЭМ!$B$39:$B$782,Y$47)+'СЕТ СН'!$G$11+СВЦЭМ!$D$10+'СЕТ СН'!$G$5-'СЕТ СН'!$G$21</f>
        <v>3952.6252587500003</v>
      </c>
    </row>
    <row r="53" spans="1:25" ht="15.75" x14ac:dyDescent="0.2">
      <c r="A53" s="35">
        <f t="shared" si="1"/>
        <v>44567</v>
      </c>
      <c r="B53" s="36">
        <f>SUMIFS(СВЦЭМ!$D$39:$D$782,СВЦЭМ!$A$39:$A$782,$A53,СВЦЭМ!$B$39:$B$782,B$47)+'СЕТ СН'!$G$11+СВЦЭМ!$D$10+'СЕТ СН'!$G$5-'СЕТ СН'!$G$21</f>
        <v>3929.6065986000003</v>
      </c>
      <c r="C53" s="36">
        <f>SUMIFS(СВЦЭМ!$D$39:$D$782,СВЦЭМ!$A$39:$A$782,$A53,СВЦЭМ!$B$39:$B$782,C$47)+'СЕТ СН'!$G$11+СВЦЭМ!$D$10+'СЕТ СН'!$G$5-'СЕТ СН'!$G$21</f>
        <v>3955.4535639800001</v>
      </c>
      <c r="D53" s="36">
        <f>SUMIFS(СВЦЭМ!$D$39:$D$782,СВЦЭМ!$A$39:$A$782,$A53,СВЦЭМ!$B$39:$B$782,D$47)+'СЕТ СН'!$G$11+СВЦЭМ!$D$10+'СЕТ СН'!$G$5-'СЕТ СН'!$G$21</f>
        <v>3968.6062749399998</v>
      </c>
      <c r="E53" s="36">
        <f>SUMIFS(СВЦЭМ!$D$39:$D$782,СВЦЭМ!$A$39:$A$782,$A53,СВЦЭМ!$B$39:$B$782,E$47)+'СЕТ СН'!$G$11+СВЦЭМ!$D$10+'СЕТ СН'!$G$5-'СЕТ СН'!$G$21</f>
        <v>3984.4938389700001</v>
      </c>
      <c r="F53" s="36">
        <f>SUMIFS(СВЦЭМ!$D$39:$D$782,СВЦЭМ!$A$39:$A$782,$A53,СВЦЭМ!$B$39:$B$782,F$47)+'СЕТ СН'!$G$11+СВЦЭМ!$D$10+'СЕТ СН'!$G$5-'СЕТ СН'!$G$21</f>
        <v>3982.78596917</v>
      </c>
      <c r="G53" s="36">
        <f>SUMIFS(СВЦЭМ!$D$39:$D$782,СВЦЭМ!$A$39:$A$782,$A53,СВЦЭМ!$B$39:$B$782,G$47)+'СЕТ СН'!$G$11+СВЦЭМ!$D$10+'СЕТ СН'!$G$5-'СЕТ СН'!$G$21</f>
        <v>3964.13196539</v>
      </c>
      <c r="H53" s="36">
        <f>SUMIFS(СВЦЭМ!$D$39:$D$782,СВЦЭМ!$A$39:$A$782,$A53,СВЦЭМ!$B$39:$B$782,H$47)+'СЕТ СН'!$G$11+СВЦЭМ!$D$10+'СЕТ СН'!$G$5-'СЕТ СН'!$G$21</f>
        <v>3934.2307737900001</v>
      </c>
      <c r="I53" s="36">
        <f>SUMIFS(СВЦЭМ!$D$39:$D$782,СВЦЭМ!$A$39:$A$782,$A53,СВЦЭМ!$B$39:$B$782,I$47)+'СЕТ СН'!$G$11+СВЦЭМ!$D$10+'СЕТ СН'!$G$5-'СЕТ СН'!$G$21</f>
        <v>3915.28951865</v>
      </c>
      <c r="J53" s="36">
        <f>SUMIFS(СВЦЭМ!$D$39:$D$782,СВЦЭМ!$A$39:$A$782,$A53,СВЦЭМ!$B$39:$B$782,J$47)+'СЕТ СН'!$G$11+СВЦЭМ!$D$10+'СЕТ СН'!$G$5-'СЕТ СН'!$G$21</f>
        <v>3894.43828411</v>
      </c>
      <c r="K53" s="36">
        <f>SUMIFS(СВЦЭМ!$D$39:$D$782,СВЦЭМ!$A$39:$A$782,$A53,СВЦЭМ!$B$39:$B$782,K$47)+'СЕТ СН'!$G$11+СВЦЭМ!$D$10+'СЕТ СН'!$G$5-'СЕТ СН'!$G$21</f>
        <v>3896.0897472300003</v>
      </c>
      <c r="L53" s="36">
        <f>SUMIFS(СВЦЭМ!$D$39:$D$782,СВЦЭМ!$A$39:$A$782,$A53,СВЦЭМ!$B$39:$B$782,L$47)+'СЕТ СН'!$G$11+СВЦЭМ!$D$10+'СЕТ СН'!$G$5-'СЕТ СН'!$G$21</f>
        <v>3917.88766738</v>
      </c>
      <c r="M53" s="36">
        <f>SUMIFS(СВЦЭМ!$D$39:$D$782,СВЦЭМ!$A$39:$A$782,$A53,СВЦЭМ!$B$39:$B$782,M$47)+'СЕТ СН'!$G$11+СВЦЭМ!$D$10+'СЕТ СН'!$G$5-'СЕТ СН'!$G$21</f>
        <v>3917.9311951899999</v>
      </c>
      <c r="N53" s="36">
        <f>SUMIFS(СВЦЭМ!$D$39:$D$782,СВЦЭМ!$A$39:$A$782,$A53,СВЦЭМ!$B$39:$B$782,N$47)+'СЕТ СН'!$G$11+СВЦЭМ!$D$10+'СЕТ СН'!$G$5-'СЕТ СН'!$G$21</f>
        <v>3946.5312764400001</v>
      </c>
      <c r="O53" s="36">
        <f>SUMIFS(СВЦЭМ!$D$39:$D$782,СВЦЭМ!$A$39:$A$782,$A53,СВЦЭМ!$B$39:$B$782,O$47)+'СЕТ СН'!$G$11+СВЦЭМ!$D$10+'СЕТ СН'!$G$5-'СЕТ СН'!$G$21</f>
        <v>3986.0252449199997</v>
      </c>
      <c r="P53" s="36">
        <f>SUMIFS(СВЦЭМ!$D$39:$D$782,СВЦЭМ!$A$39:$A$782,$A53,СВЦЭМ!$B$39:$B$782,P$47)+'СЕТ СН'!$G$11+СВЦЭМ!$D$10+'СЕТ СН'!$G$5-'СЕТ СН'!$G$21</f>
        <v>3994.1144599600002</v>
      </c>
      <c r="Q53" s="36">
        <f>SUMIFS(СВЦЭМ!$D$39:$D$782,СВЦЭМ!$A$39:$A$782,$A53,СВЦЭМ!$B$39:$B$782,Q$47)+'СЕТ СН'!$G$11+СВЦЭМ!$D$10+'СЕТ СН'!$G$5-'СЕТ СН'!$G$21</f>
        <v>3983.4770307700001</v>
      </c>
      <c r="R53" s="36">
        <f>SUMIFS(СВЦЭМ!$D$39:$D$782,СВЦЭМ!$A$39:$A$782,$A53,СВЦЭМ!$B$39:$B$782,R$47)+'СЕТ СН'!$G$11+СВЦЭМ!$D$10+'СЕТ СН'!$G$5-'СЕТ СН'!$G$21</f>
        <v>3935.1233438099998</v>
      </c>
      <c r="S53" s="36">
        <f>SUMIFS(СВЦЭМ!$D$39:$D$782,СВЦЭМ!$A$39:$A$782,$A53,СВЦЭМ!$B$39:$B$782,S$47)+'СЕТ СН'!$G$11+СВЦЭМ!$D$10+'СЕТ СН'!$G$5-'СЕТ СН'!$G$21</f>
        <v>3915.2991499600002</v>
      </c>
      <c r="T53" s="36">
        <f>SUMIFS(СВЦЭМ!$D$39:$D$782,СВЦЭМ!$A$39:$A$782,$A53,СВЦЭМ!$B$39:$B$782,T$47)+'СЕТ СН'!$G$11+СВЦЭМ!$D$10+'СЕТ СН'!$G$5-'СЕТ СН'!$G$21</f>
        <v>3910.56299408</v>
      </c>
      <c r="U53" s="36">
        <f>SUMIFS(СВЦЭМ!$D$39:$D$782,СВЦЭМ!$A$39:$A$782,$A53,СВЦЭМ!$B$39:$B$782,U$47)+'СЕТ СН'!$G$11+СВЦЭМ!$D$10+'СЕТ СН'!$G$5-'СЕТ СН'!$G$21</f>
        <v>3917.4854903300002</v>
      </c>
      <c r="V53" s="36">
        <f>SUMIFS(СВЦЭМ!$D$39:$D$782,СВЦЭМ!$A$39:$A$782,$A53,СВЦЭМ!$B$39:$B$782,V$47)+'СЕТ СН'!$G$11+СВЦЭМ!$D$10+'СЕТ СН'!$G$5-'СЕТ СН'!$G$21</f>
        <v>3922.9238971599998</v>
      </c>
      <c r="W53" s="36">
        <f>SUMIFS(СВЦЭМ!$D$39:$D$782,СВЦЭМ!$A$39:$A$782,$A53,СВЦЭМ!$B$39:$B$782,W$47)+'СЕТ СН'!$G$11+СВЦЭМ!$D$10+'СЕТ СН'!$G$5-'СЕТ СН'!$G$21</f>
        <v>3935.3525973699998</v>
      </c>
      <c r="X53" s="36">
        <f>SUMIFS(СВЦЭМ!$D$39:$D$782,СВЦЭМ!$A$39:$A$782,$A53,СВЦЭМ!$B$39:$B$782,X$47)+'СЕТ СН'!$G$11+СВЦЭМ!$D$10+'СЕТ СН'!$G$5-'СЕТ СН'!$G$21</f>
        <v>3954.77688885</v>
      </c>
      <c r="Y53" s="36">
        <f>SUMIFS(СВЦЭМ!$D$39:$D$782,СВЦЭМ!$A$39:$A$782,$A53,СВЦЭМ!$B$39:$B$782,Y$47)+'СЕТ СН'!$G$11+СВЦЭМ!$D$10+'СЕТ СН'!$G$5-'СЕТ СН'!$G$21</f>
        <v>3987.4781675700001</v>
      </c>
    </row>
    <row r="54" spans="1:25" ht="15.75" x14ac:dyDescent="0.2">
      <c r="A54" s="35">
        <f t="shared" si="1"/>
        <v>44568</v>
      </c>
      <c r="B54" s="36">
        <f>SUMIFS(СВЦЭМ!$D$39:$D$782,СВЦЭМ!$A$39:$A$782,$A54,СВЦЭМ!$B$39:$B$782,B$47)+'СЕТ СН'!$G$11+СВЦЭМ!$D$10+'СЕТ СН'!$G$5-'СЕТ СН'!$G$21</f>
        <v>4025.7045531900003</v>
      </c>
      <c r="C54" s="36">
        <f>SUMIFS(СВЦЭМ!$D$39:$D$782,СВЦЭМ!$A$39:$A$782,$A54,СВЦЭМ!$B$39:$B$782,C$47)+'СЕТ СН'!$G$11+СВЦЭМ!$D$10+'СЕТ СН'!$G$5-'СЕТ СН'!$G$21</f>
        <v>3999.0919059600001</v>
      </c>
      <c r="D54" s="36">
        <f>SUMIFS(СВЦЭМ!$D$39:$D$782,СВЦЭМ!$A$39:$A$782,$A54,СВЦЭМ!$B$39:$B$782,D$47)+'СЕТ СН'!$G$11+СВЦЭМ!$D$10+'СЕТ СН'!$G$5-'СЕТ СН'!$G$21</f>
        <v>4025.8355214499998</v>
      </c>
      <c r="E54" s="36">
        <f>SUMIFS(СВЦЭМ!$D$39:$D$782,СВЦЭМ!$A$39:$A$782,$A54,СВЦЭМ!$B$39:$B$782,E$47)+'СЕТ СН'!$G$11+СВЦЭМ!$D$10+'СЕТ СН'!$G$5-'СЕТ СН'!$G$21</f>
        <v>4022.3587215900002</v>
      </c>
      <c r="F54" s="36">
        <f>SUMIFS(СВЦЭМ!$D$39:$D$782,СВЦЭМ!$A$39:$A$782,$A54,СВЦЭМ!$B$39:$B$782,F$47)+'СЕТ СН'!$G$11+СВЦЭМ!$D$10+'СЕТ СН'!$G$5-'СЕТ СН'!$G$21</f>
        <v>4016.6367122000001</v>
      </c>
      <c r="G54" s="36">
        <f>SUMIFS(СВЦЭМ!$D$39:$D$782,СВЦЭМ!$A$39:$A$782,$A54,СВЦЭМ!$B$39:$B$782,G$47)+'СЕТ СН'!$G$11+СВЦЭМ!$D$10+'СЕТ СН'!$G$5-'СЕТ СН'!$G$21</f>
        <v>4012.8594280799998</v>
      </c>
      <c r="H54" s="36">
        <f>SUMIFS(СВЦЭМ!$D$39:$D$782,СВЦЭМ!$A$39:$A$782,$A54,СВЦЭМ!$B$39:$B$782,H$47)+'СЕТ СН'!$G$11+СВЦЭМ!$D$10+'СЕТ СН'!$G$5-'СЕТ СН'!$G$21</f>
        <v>3985.7305493900003</v>
      </c>
      <c r="I54" s="36">
        <f>SUMIFS(СВЦЭМ!$D$39:$D$782,СВЦЭМ!$A$39:$A$782,$A54,СВЦЭМ!$B$39:$B$782,I$47)+'СЕТ СН'!$G$11+СВЦЭМ!$D$10+'СЕТ СН'!$G$5-'СЕТ СН'!$G$21</f>
        <v>3974.7454200299999</v>
      </c>
      <c r="J54" s="36">
        <f>SUMIFS(СВЦЭМ!$D$39:$D$782,СВЦЭМ!$A$39:$A$782,$A54,СВЦЭМ!$B$39:$B$782,J$47)+'СЕТ СН'!$G$11+СВЦЭМ!$D$10+'СЕТ СН'!$G$5-'СЕТ СН'!$G$21</f>
        <v>3990.0112662500001</v>
      </c>
      <c r="K54" s="36">
        <f>SUMIFS(СВЦЭМ!$D$39:$D$782,СВЦЭМ!$A$39:$A$782,$A54,СВЦЭМ!$B$39:$B$782,K$47)+'СЕТ СН'!$G$11+СВЦЭМ!$D$10+'СЕТ СН'!$G$5-'СЕТ СН'!$G$21</f>
        <v>3956.1237019</v>
      </c>
      <c r="L54" s="36">
        <f>SUMIFS(СВЦЭМ!$D$39:$D$782,СВЦЭМ!$A$39:$A$782,$A54,СВЦЭМ!$B$39:$B$782,L$47)+'СЕТ СН'!$G$11+СВЦЭМ!$D$10+'СЕТ СН'!$G$5-'СЕТ СН'!$G$21</f>
        <v>3975.2647252400002</v>
      </c>
      <c r="M54" s="36">
        <f>SUMIFS(СВЦЭМ!$D$39:$D$782,СВЦЭМ!$A$39:$A$782,$A54,СВЦЭМ!$B$39:$B$782,M$47)+'СЕТ СН'!$G$11+СВЦЭМ!$D$10+'СЕТ СН'!$G$5-'СЕТ СН'!$G$21</f>
        <v>3947.1199811200004</v>
      </c>
      <c r="N54" s="36">
        <f>SUMIFS(СВЦЭМ!$D$39:$D$782,СВЦЭМ!$A$39:$A$782,$A54,СВЦЭМ!$B$39:$B$782,N$47)+'СЕТ СН'!$G$11+СВЦЭМ!$D$10+'СЕТ СН'!$G$5-'СЕТ СН'!$G$21</f>
        <v>3981.52396645</v>
      </c>
      <c r="O54" s="36">
        <f>SUMIFS(СВЦЭМ!$D$39:$D$782,СВЦЭМ!$A$39:$A$782,$A54,СВЦЭМ!$B$39:$B$782,O$47)+'СЕТ СН'!$G$11+СВЦЭМ!$D$10+'СЕТ СН'!$G$5-'СЕТ СН'!$G$21</f>
        <v>4004.5877911699999</v>
      </c>
      <c r="P54" s="36">
        <f>SUMIFS(СВЦЭМ!$D$39:$D$782,СВЦЭМ!$A$39:$A$782,$A54,СВЦЭМ!$B$39:$B$782,P$47)+'СЕТ СН'!$G$11+СВЦЭМ!$D$10+'СЕТ СН'!$G$5-'СЕТ СН'!$G$21</f>
        <v>4000.8385479899998</v>
      </c>
      <c r="Q54" s="36">
        <f>SUMIFS(СВЦЭМ!$D$39:$D$782,СВЦЭМ!$A$39:$A$782,$A54,СВЦЭМ!$B$39:$B$782,Q$47)+'СЕТ СН'!$G$11+СВЦЭМ!$D$10+'СЕТ СН'!$G$5-'СЕТ СН'!$G$21</f>
        <v>3993.3345146800002</v>
      </c>
      <c r="R54" s="36">
        <f>SUMIFS(СВЦЭМ!$D$39:$D$782,СВЦЭМ!$A$39:$A$782,$A54,СВЦЭМ!$B$39:$B$782,R$47)+'СЕТ СН'!$G$11+СВЦЭМ!$D$10+'СЕТ СН'!$G$5-'СЕТ СН'!$G$21</f>
        <v>3965.9070626100001</v>
      </c>
      <c r="S54" s="36">
        <f>SUMIFS(СВЦЭМ!$D$39:$D$782,СВЦЭМ!$A$39:$A$782,$A54,СВЦЭМ!$B$39:$B$782,S$47)+'СЕТ СН'!$G$11+СВЦЭМ!$D$10+'СЕТ СН'!$G$5-'СЕТ СН'!$G$21</f>
        <v>3932.3043338400003</v>
      </c>
      <c r="T54" s="36">
        <f>SUMIFS(СВЦЭМ!$D$39:$D$782,СВЦЭМ!$A$39:$A$782,$A54,СВЦЭМ!$B$39:$B$782,T$47)+'СЕТ СН'!$G$11+СВЦЭМ!$D$10+'СЕТ СН'!$G$5-'СЕТ СН'!$G$21</f>
        <v>3957.6144553300001</v>
      </c>
      <c r="U54" s="36">
        <f>SUMIFS(СВЦЭМ!$D$39:$D$782,СВЦЭМ!$A$39:$A$782,$A54,СВЦЭМ!$B$39:$B$782,U$47)+'СЕТ СН'!$G$11+СВЦЭМ!$D$10+'СЕТ СН'!$G$5-'СЕТ СН'!$G$21</f>
        <v>3960.8063777100001</v>
      </c>
      <c r="V54" s="36">
        <f>SUMIFS(СВЦЭМ!$D$39:$D$782,СВЦЭМ!$A$39:$A$782,$A54,СВЦЭМ!$B$39:$B$782,V$47)+'СЕТ СН'!$G$11+СВЦЭМ!$D$10+'СЕТ СН'!$G$5-'СЕТ СН'!$G$21</f>
        <v>3955.62496925</v>
      </c>
      <c r="W54" s="36">
        <f>SUMIFS(СВЦЭМ!$D$39:$D$782,СВЦЭМ!$A$39:$A$782,$A54,СВЦЭМ!$B$39:$B$782,W$47)+'СЕТ СН'!$G$11+СВЦЭМ!$D$10+'СЕТ СН'!$G$5-'СЕТ СН'!$G$21</f>
        <v>3959.44761552</v>
      </c>
      <c r="X54" s="36">
        <f>SUMIFS(СВЦЭМ!$D$39:$D$782,СВЦЭМ!$A$39:$A$782,$A54,СВЦЭМ!$B$39:$B$782,X$47)+'СЕТ СН'!$G$11+СВЦЭМ!$D$10+'СЕТ СН'!$G$5-'СЕТ СН'!$G$21</f>
        <v>4020.0211627899998</v>
      </c>
      <c r="Y54" s="36">
        <f>SUMIFS(СВЦЭМ!$D$39:$D$782,СВЦЭМ!$A$39:$A$782,$A54,СВЦЭМ!$B$39:$B$782,Y$47)+'СЕТ СН'!$G$11+СВЦЭМ!$D$10+'СЕТ СН'!$G$5-'СЕТ СН'!$G$21</f>
        <v>4022.4845669800002</v>
      </c>
    </row>
    <row r="55" spans="1:25" ht="15.75" x14ac:dyDescent="0.2">
      <c r="A55" s="35">
        <f t="shared" si="1"/>
        <v>44569</v>
      </c>
      <c r="B55" s="36">
        <f>SUMIFS(СВЦЭМ!$D$39:$D$782,СВЦЭМ!$A$39:$A$782,$A55,СВЦЭМ!$B$39:$B$782,B$47)+'СЕТ СН'!$G$11+СВЦЭМ!$D$10+'СЕТ СН'!$G$5-'СЕТ СН'!$G$21</f>
        <v>4019.44275642</v>
      </c>
      <c r="C55" s="36">
        <f>SUMIFS(СВЦЭМ!$D$39:$D$782,СВЦЭМ!$A$39:$A$782,$A55,СВЦЭМ!$B$39:$B$782,C$47)+'СЕТ СН'!$G$11+СВЦЭМ!$D$10+'СЕТ СН'!$G$5-'СЕТ СН'!$G$21</f>
        <v>3988.48947094</v>
      </c>
      <c r="D55" s="36">
        <f>SUMIFS(СВЦЭМ!$D$39:$D$782,СВЦЭМ!$A$39:$A$782,$A55,СВЦЭМ!$B$39:$B$782,D$47)+'СЕТ СН'!$G$11+СВЦЭМ!$D$10+'СЕТ СН'!$G$5-'СЕТ СН'!$G$21</f>
        <v>4020.6418448100003</v>
      </c>
      <c r="E55" s="36">
        <f>SUMIFS(СВЦЭМ!$D$39:$D$782,СВЦЭМ!$A$39:$A$782,$A55,СВЦЭМ!$B$39:$B$782,E$47)+'СЕТ СН'!$G$11+СВЦЭМ!$D$10+'СЕТ СН'!$G$5-'СЕТ СН'!$G$21</f>
        <v>4019.0155731499999</v>
      </c>
      <c r="F55" s="36">
        <f>SUMIFS(СВЦЭМ!$D$39:$D$782,СВЦЭМ!$A$39:$A$782,$A55,СВЦЭМ!$B$39:$B$782,F$47)+'СЕТ СН'!$G$11+СВЦЭМ!$D$10+'СЕТ СН'!$G$5-'СЕТ СН'!$G$21</f>
        <v>4012.0823158200001</v>
      </c>
      <c r="G55" s="36">
        <f>SUMIFS(СВЦЭМ!$D$39:$D$782,СВЦЭМ!$A$39:$A$782,$A55,СВЦЭМ!$B$39:$B$782,G$47)+'СЕТ СН'!$G$11+СВЦЭМ!$D$10+'СЕТ СН'!$G$5-'СЕТ СН'!$G$21</f>
        <v>4004.2917046600001</v>
      </c>
      <c r="H55" s="36">
        <f>SUMIFS(СВЦЭМ!$D$39:$D$782,СВЦЭМ!$A$39:$A$782,$A55,СВЦЭМ!$B$39:$B$782,H$47)+'СЕТ СН'!$G$11+СВЦЭМ!$D$10+'СЕТ СН'!$G$5-'СЕТ СН'!$G$21</f>
        <v>3956.9312814599998</v>
      </c>
      <c r="I55" s="36">
        <f>SUMIFS(СВЦЭМ!$D$39:$D$782,СВЦЭМ!$A$39:$A$782,$A55,СВЦЭМ!$B$39:$B$782,I$47)+'СЕТ СН'!$G$11+СВЦЭМ!$D$10+'СЕТ СН'!$G$5-'СЕТ СН'!$G$21</f>
        <v>3947.96441086</v>
      </c>
      <c r="J55" s="36">
        <f>SUMIFS(СВЦЭМ!$D$39:$D$782,СВЦЭМ!$A$39:$A$782,$A55,СВЦЭМ!$B$39:$B$782,J$47)+'СЕТ СН'!$G$11+СВЦЭМ!$D$10+'СЕТ СН'!$G$5-'СЕТ СН'!$G$21</f>
        <v>3934.1097428900002</v>
      </c>
      <c r="K55" s="36">
        <f>SUMIFS(СВЦЭМ!$D$39:$D$782,СВЦЭМ!$A$39:$A$782,$A55,СВЦЭМ!$B$39:$B$782,K$47)+'СЕТ СН'!$G$11+СВЦЭМ!$D$10+'СЕТ СН'!$G$5-'СЕТ СН'!$G$21</f>
        <v>3950.88780946</v>
      </c>
      <c r="L55" s="36">
        <f>SUMIFS(СВЦЭМ!$D$39:$D$782,СВЦЭМ!$A$39:$A$782,$A55,СВЦЭМ!$B$39:$B$782,L$47)+'СЕТ СН'!$G$11+СВЦЭМ!$D$10+'СЕТ СН'!$G$5-'СЕТ СН'!$G$21</f>
        <v>3956.3370508799999</v>
      </c>
      <c r="M55" s="36">
        <f>SUMIFS(СВЦЭМ!$D$39:$D$782,СВЦЭМ!$A$39:$A$782,$A55,СВЦЭМ!$B$39:$B$782,M$47)+'СЕТ СН'!$G$11+СВЦЭМ!$D$10+'СЕТ СН'!$G$5-'СЕТ СН'!$G$21</f>
        <v>3931.5613376199999</v>
      </c>
      <c r="N55" s="36">
        <f>SUMIFS(СВЦЭМ!$D$39:$D$782,СВЦЭМ!$A$39:$A$782,$A55,СВЦЭМ!$B$39:$B$782,N$47)+'СЕТ СН'!$G$11+СВЦЭМ!$D$10+'СЕТ СН'!$G$5-'СЕТ СН'!$G$21</f>
        <v>3949.3124905</v>
      </c>
      <c r="O55" s="36">
        <f>SUMIFS(СВЦЭМ!$D$39:$D$782,СВЦЭМ!$A$39:$A$782,$A55,СВЦЭМ!$B$39:$B$782,O$47)+'СЕТ СН'!$G$11+СВЦЭМ!$D$10+'СЕТ СН'!$G$5-'СЕТ СН'!$G$21</f>
        <v>3981.2961230299998</v>
      </c>
      <c r="P55" s="36">
        <f>SUMIFS(СВЦЭМ!$D$39:$D$782,СВЦЭМ!$A$39:$A$782,$A55,СВЦЭМ!$B$39:$B$782,P$47)+'СЕТ СН'!$G$11+СВЦЭМ!$D$10+'СЕТ СН'!$G$5-'СЕТ СН'!$G$21</f>
        <v>3982.99271662</v>
      </c>
      <c r="Q55" s="36">
        <f>SUMIFS(СВЦЭМ!$D$39:$D$782,СВЦЭМ!$A$39:$A$782,$A55,СВЦЭМ!$B$39:$B$782,Q$47)+'СЕТ СН'!$G$11+СВЦЭМ!$D$10+'СЕТ СН'!$G$5-'СЕТ СН'!$G$21</f>
        <v>3975.87984723</v>
      </c>
      <c r="R55" s="36">
        <f>SUMIFS(СВЦЭМ!$D$39:$D$782,СВЦЭМ!$A$39:$A$782,$A55,СВЦЭМ!$B$39:$B$782,R$47)+'СЕТ СН'!$G$11+СВЦЭМ!$D$10+'СЕТ СН'!$G$5-'СЕТ СН'!$G$21</f>
        <v>3943.51184784</v>
      </c>
      <c r="S55" s="36">
        <f>SUMIFS(СВЦЭМ!$D$39:$D$782,СВЦЭМ!$A$39:$A$782,$A55,СВЦЭМ!$B$39:$B$782,S$47)+'СЕТ СН'!$G$11+СВЦЭМ!$D$10+'СЕТ СН'!$G$5-'СЕТ СН'!$G$21</f>
        <v>3918.3335785999998</v>
      </c>
      <c r="T55" s="36">
        <f>SUMIFS(СВЦЭМ!$D$39:$D$782,СВЦЭМ!$A$39:$A$782,$A55,СВЦЭМ!$B$39:$B$782,T$47)+'СЕТ СН'!$G$11+СВЦЭМ!$D$10+'СЕТ СН'!$G$5-'СЕТ СН'!$G$21</f>
        <v>3967.0094921800001</v>
      </c>
      <c r="U55" s="36">
        <f>SUMIFS(СВЦЭМ!$D$39:$D$782,СВЦЭМ!$A$39:$A$782,$A55,СВЦЭМ!$B$39:$B$782,U$47)+'СЕТ СН'!$G$11+СВЦЭМ!$D$10+'СЕТ СН'!$G$5-'СЕТ СН'!$G$21</f>
        <v>3967.0164072400003</v>
      </c>
      <c r="V55" s="36">
        <f>SUMIFS(СВЦЭМ!$D$39:$D$782,СВЦЭМ!$A$39:$A$782,$A55,СВЦЭМ!$B$39:$B$782,V$47)+'СЕТ СН'!$G$11+СВЦЭМ!$D$10+'СЕТ СН'!$G$5-'СЕТ СН'!$G$21</f>
        <v>3967.69626367</v>
      </c>
      <c r="W55" s="36">
        <f>SUMIFS(СВЦЭМ!$D$39:$D$782,СВЦЭМ!$A$39:$A$782,$A55,СВЦЭМ!$B$39:$B$782,W$47)+'СЕТ СН'!$G$11+СВЦЭМ!$D$10+'СЕТ СН'!$G$5-'СЕТ СН'!$G$21</f>
        <v>3969.8336878600003</v>
      </c>
      <c r="X55" s="36">
        <f>SUMIFS(СВЦЭМ!$D$39:$D$782,СВЦЭМ!$A$39:$A$782,$A55,СВЦЭМ!$B$39:$B$782,X$47)+'СЕТ СН'!$G$11+СВЦЭМ!$D$10+'СЕТ СН'!$G$5-'СЕТ СН'!$G$21</f>
        <v>4014.3527413500001</v>
      </c>
      <c r="Y55" s="36">
        <f>SUMIFS(СВЦЭМ!$D$39:$D$782,СВЦЭМ!$A$39:$A$782,$A55,СВЦЭМ!$B$39:$B$782,Y$47)+'СЕТ СН'!$G$11+СВЦЭМ!$D$10+'СЕТ СН'!$G$5-'СЕТ СН'!$G$21</f>
        <v>4040.1050704400004</v>
      </c>
    </row>
    <row r="56" spans="1:25" ht="15.75" x14ac:dyDescent="0.2">
      <c r="A56" s="35">
        <f t="shared" si="1"/>
        <v>44570</v>
      </c>
      <c r="B56" s="36">
        <f>SUMIFS(СВЦЭМ!$D$39:$D$782,СВЦЭМ!$A$39:$A$782,$A56,СВЦЭМ!$B$39:$B$782,B$47)+'СЕТ СН'!$G$11+СВЦЭМ!$D$10+'СЕТ СН'!$G$5-'СЕТ СН'!$G$21</f>
        <v>3975.1286853900001</v>
      </c>
      <c r="C56" s="36">
        <f>SUMIFS(СВЦЭМ!$D$39:$D$782,СВЦЭМ!$A$39:$A$782,$A56,СВЦЭМ!$B$39:$B$782,C$47)+'СЕТ СН'!$G$11+СВЦЭМ!$D$10+'СЕТ СН'!$G$5-'СЕТ СН'!$G$21</f>
        <v>3993.2492532599999</v>
      </c>
      <c r="D56" s="36">
        <f>SUMIFS(СВЦЭМ!$D$39:$D$782,СВЦЭМ!$A$39:$A$782,$A56,СВЦЭМ!$B$39:$B$782,D$47)+'СЕТ СН'!$G$11+СВЦЭМ!$D$10+'СЕТ СН'!$G$5-'СЕТ СН'!$G$21</f>
        <v>4045.3457007900001</v>
      </c>
      <c r="E56" s="36">
        <f>SUMIFS(СВЦЭМ!$D$39:$D$782,СВЦЭМ!$A$39:$A$782,$A56,СВЦЭМ!$B$39:$B$782,E$47)+'СЕТ СН'!$G$11+СВЦЭМ!$D$10+'СЕТ СН'!$G$5-'СЕТ СН'!$G$21</f>
        <v>4043.4052574699999</v>
      </c>
      <c r="F56" s="36">
        <f>SUMIFS(СВЦЭМ!$D$39:$D$782,СВЦЭМ!$A$39:$A$782,$A56,СВЦЭМ!$B$39:$B$782,F$47)+'СЕТ СН'!$G$11+СВЦЭМ!$D$10+'СЕТ СН'!$G$5-'СЕТ СН'!$G$21</f>
        <v>4043.80962228</v>
      </c>
      <c r="G56" s="36">
        <f>SUMIFS(СВЦЭМ!$D$39:$D$782,СВЦЭМ!$A$39:$A$782,$A56,СВЦЭМ!$B$39:$B$782,G$47)+'СЕТ СН'!$G$11+СВЦЭМ!$D$10+'СЕТ СН'!$G$5-'СЕТ СН'!$G$21</f>
        <v>4041.0638752700002</v>
      </c>
      <c r="H56" s="36">
        <f>SUMIFS(СВЦЭМ!$D$39:$D$782,СВЦЭМ!$A$39:$A$782,$A56,СВЦЭМ!$B$39:$B$782,H$47)+'СЕТ СН'!$G$11+СВЦЭМ!$D$10+'СЕТ СН'!$G$5-'СЕТ СН'!$G$21</f>
        <v>4011.5128856000001</v>
      </c>
      <c r="I56" s="36">
        <f>SUMIFS(СВЦЭМ!$D$39:$D$782,СВЦЭМ!$A$39:$A$782,$A56,СВЦЭМ!$B$39:$B$782,I$47)+'СЕТ СН'!$G$11+СВЦЭМ!$D$10+'СЕТ СН'!$G$5-'СЕТ СН'!$G$21</f>
        <v>4018.1787948199999</v>
      </c>
      <c r="J56" s="36">
        <f>SUMIFS(СВЦЭМ!$D$39:$D$782,СВЦЭМ!$A$39:$A$782,$A56,СВЦЭМ!$B$39:$B$782,J$47)+'СЕТ СН'!$G$11+СВЦЭМ!$D$10+'СЕТ СН'!$G$5-'СЕТ СН'!$G$21</f>
        <v>3993.2726810499998</v>
      </c>
      <c r="K56" s="36">
        <f>SUMIFS(СВЦЭМ!$D$39:$D$782,СВЦЭМ!$A$39:$A$782,$A56,СВЦЭМ!$B$39:$B$782,K$47)+'СЕТ СН'!$G$11+СВЦЭМ!$D$10+'СЕТ СН'!$G$5-'СЕТ СН'!$G$21</f>
        <v>3964.1281577999998</v>
      </c>
      <c r="L56" s="36">
        <f>SUMIFS(СВЦЭМ!$D$39:$D$782,СВЦЭМ!$A$39:$A$782,$A56,СВЦЭМ!$B$39:$B$782,L$47)+'СЕТ СН'!$G$11+СВЦЭМ!$D$10+'СЕТ СН'!$G$5-'СЕТ СН'!$G$21</f>
        <v>3970.3005613</v>
      </c>
      <c r="M56" s="36">
        <f>SUMIFS(СВЦЭМ!$D$39:$D$782,СВЦЭМ!$A$39:$A$782,$A56,СВЦЭМ!$B$39:$B$782,M$47)+'СЕТ СН'!$G$11+СВЦЭМ!$D$10+'СЕТ СН'!$G$5-'СЕТ СН'!$G$21</f>
        <v>3973.1678629200001</v>
      </c>
      <c r="N56" s="36">
        <f>SUMIFS(СВЦЭМ!$D$39:$D$782,СВЦЭМ!$A$39:$A$782,$A56,СВЦЭМ!$B$39:$B$782,N$47)+'СЕТ СН'!$G$11+СВЦЭМ!$D$10+'СЕТ СН'!$G$5-'СЕТ СН'!$G$21</f>
        <v>3992.2668863200001</v>
      </c>
      <c r="O56" s="36">
        <f>SUMIFS(СВЦЭМ!$D$39:$D$782,СВЦЭМ!$A$39:$A$782,$A56,СВЦЭМ!$B$39:$B$782,O$47)+'СЕТ СН'!$G$11+СВЦЭМ!$D$10+'СЕТ СН'!$G$5-'СЕТ СН'!$G$21</f>
        <v>4018.8027836900001</v>
      </c>
      <c r="P56" s="36">
        <f>SUMIFS(СВЦЭМ!$D$39:$D$782,СВЦЭМ!$A$39:$A$782,$A56,СВЦЭМ!$B$39:$B$782,P$47)+'СЕТ СН'!$G$11+СВЦЭМ!$D$10+'СЕТ СН'!$G$5-'СЕТ СН'!$G$21</f>
        <v>4013.4330404500001</v>
      </c>
      <c r="Q56" s="36">
        <f>SUMIFS(СВЦЭМ!$D$39:$D$782,СВЦЭМ!$A$39:$A$782,$A56,СВЦЭМ!$B$39:$B$782,Q$47)+'СЕТ СН'!$G$11+СВЦЭМ!$D$10+'СЕТ СН'!$G$5-'СЕТ СН'!$G$21</f>
        <v>4014.1902992200003</v>
      </c>
      <c r="R56" s="36">
        <f>SUMIFS(СВЦЭМ!$D$39:$D$782,СВЦЭМ!$A$39:$A$782,$A56,СВЦЭМ!$B$39:$B$782,R$47)+'СЕТ СН'!$G$11+СВЦЭМ!$D$10+'СЕТ СН'!$G$5-'СЕТ СН'!$G$21</f>
        <v>3987.9420247100002</v>
      </c>
      <c r="S56" s="36">
        <f>SUMIFS(СВЦЭМ!$D$39:$D$782,СВЦЭМ!$A$39:$A$782,$A56,СВЦЭМ!$B$39:$B$782,S$47)+'СЕТ СН'!$G$11+СВЦЭМ!$D$10+'СЕТ СН'!$G$5-'СЕТ СН'!$G$21</f>
        <v>3958.2592008600004</v>
      </c>
      <c r="T56" s="36">
        <f>SUMIFS(СВЦЭМ!$D$39:$D$782,СВЦЭМ!$A$39:$A$782,$A56,СВЦЭМ!$B$39:$B$782,T$47)+'СЕТ СН'!$G$11+СВЦЭМ!$D$10+'СЕТ СН'!$G$5-'СЕТ СН'!$G$21</f>
        <v>3960.8659916000001</v>
      </c>
      <c r="U56" s="36">
        <f>SUMIFS(СВЦЭМ!$D$39:$D$782,СВЦЭМ!$A$39:$A$782,$A56,СВЦЭМ!$B$39:$B$782,U$47)+'СЕТ СН'!$G$11+СВЦЭМ!$D$10+'СЕТ СН'!$G$5-'СЕТ СН'!$G$21</f>
        <v>3974.9397636100002</v>
      </c>
      <c r="V56" s="36">
        <f>SUMIFS(СВЦЭМ!$D$39:$D$782,СВЦЭМ!$A$39:$A$782,$A56,СВЦЭМ!$B$39:$B$782,V$47)+'СЕТ СН'!$G$11+СВЦЭМ!$D$10+'СЕТ СН'!$G$5-'СЕТ СН'!$G$21</f>
        <v>3971.5630424999999</v>
      </c>
      <c r="W56" s="36">
        <f>SUMIFS(СВЦЭМ!$D$39:$D$782,СВЦЭМ!$A$39:$A$782,$A56,СВЦЭМ!$B$39:$B$782,W$47)+'СЕТ СН'!$G$11+СВЦЭМ!$D$10+'СЕТ СН'!$G$5-'СЕТ СН'!$G$21</f>
        <v>3982.59570566</v>
      </c>
      <c r="X56" s="36">
        <f>SUMIFS(СВЦЭМ!$D$39:$D$782,СВЦЭМ!$A$39:$A$782,$A56,СВЦЭМ!$B$39:$B$782,X$47)+'СЕТ СН'!$G$11+СВЦЭМ!$D$10+'СЕТ СН'!$G$5-'СЕТ СН'!$G$21</f>
        <v>3988.5832772800004</v>
      </c>
      <c r="Y56" s="36">
        <f>SUMIFS(СВЦЭМ!$D$39:$D$782,СВЦЭМ!$A$39:$A$782,$A56,СВЦЭМ!$B$39:$B$782,Y$47)+'СЕТ СН'!$G$11+СВЦЭМ!$D$10+'СЕТ СН'!$G$5-'СЕТ СН'!$G$21</f>
        <v>4025.19442054</v>
      </c>
    </row>
    <row r="57" spans="1:25" ht="15.75" x14ac:dyDescent="0.2">
      <c r="A57" s="35">
        <f t="shared" si="1"/>
        <v>44571</v>
      </c>
      <c r="B57" s="36">
        <f>SUMIFS(СВЦЭМ!$D$39:$D$782,СВЦЭМ!$A$39:$A$782,$A57,СВЦЭМ!$B$39:$B$782,B$47)+'СЕТ СН'!$G$11+СВЦЭМ!$D$10+'СЕТ СН'!$G$5-'СЕТ СН'!$G$21</f>
        <v>4026.8027186500003</v>
      </c>
      <c r="C57" s="36">
        <f>SUMIFS(СВЦЭМ!$D$39:$D$782,СВЦЭМ!$A$39:$A$782,$A57,СВЦЭМ!$B$39:$B$782,C$47)+'СЕТ СН'!$G$11+СВЦЭМ!$D$10+'СЕТ СН'!$G$5-'СЕТ СН'!$G$21</f>
        <v>4022.44836682</v>
      </c>
      <c r="D57" s="36">
        <f>SUMIFS(СВЦЭМ!$D$39:$D$782,СВЦЭМ!$A$39:$A$782,$A57,СВЦЭМ!$B$39:$B$782,D$47)+'СЕТ СН'!$G$11+СВЦЭМ!$D$10+'СЕТ СН'!$G$5-'СЕТ СН'!$G$21</f>
        <v>4041.62741482</v>
      </c>
      <c r="E57" s="36">
        <f>SUMIFS(СВЦЭМ!$D$39:$D$782,СВЦЭМ!$A$39:$A$782,$A57,СВЦЭМ!$B$39:$B$782,E$47)+'СЕТ СН'!$G$11+СВЦЭМ!$D$10+'СЕТ СН'!$G$5-'СЕТ СН'!$G$21</f>
        <v>4045.27391885</v>
      </c>
      <c r="F57" s="36">
        <f>SUMIFS(СВЦЭМ!$D$39:$D$782,СВЦЭМ!$A$39:$A$782,$A57,СВЦЭМ!$B$39:$B$782,F$47)+'СЕТ СН'!$G$11+СВЦЭМ!$D$10+'СЕТ СН'!$G$5-'СЕТ СН'!$G$21</f>
        <v>4028.6968367099998</v>
      </c>
      <c r="G57" s="36">
        <f>SUMIFS(СВЦЭМ!$D$39:$D$782,СВЦЭМ!$A$39:$A$782,$A57,СВЦЭМ!$B$39:$B$782,G$47)+'СЕТ СН'!$G$11+СВЦЭМ!$D$10+'СЕТ СН'!$G$5-'СЕТ СН'!$G$21</f>
        <v>4021.5080599500002</v>
      </c>
      <c r="H57" s="36">
        <f>SUMIFS(СВЦЭМ!$D$39:$D$782,СВЦЭМ!$A$39:$A$782,$A57,СВЦЭМ!$B$39:$B$782,H$47)+'СЕТ СН'!$G$11+СВЦЭМ!$D$10+'СЕТ СН'!$G$5-'СЕТ СН'!$G$21</f>
        <v>3971.5689970200001</v>
      </c>
      <c r="I57" s="36">
        <f>SUMIFS(СВЦЭМ!$D$39:$D$782,СВЦЭМ!$A$39:$A$782,$A57,СВЦЭМ!$B$39:$B$782,I$47)+'СЕТ СН'!$G$11+СВЦЭМ!$D$10+'СЕТ СН'!$G$5-'СЕТ СН'!$G$21</f>
        <v>3969.4717766100002</v>
      </c>
      <c r="J57" s="36">
        <f>SUMIFS(СВЦЭМ!$D$39:$D$782,СВЦЭМ!$A$39:$A$782,$A57,СВЦЭМ!$B$39:$B$782,J$47)+'СЕТ СН'!$G$11+СВЦЭМ!$D$10+'СЕТ СН'!$G$5-'СЕТ СН'!$G$21</f>
        <v>3963.5273279399999</v>
      </c>
      <c r="K57" s="36">
        <f>SUMIFS(СВЦЭМ!$D$39:$D$782,СВЦЭМ!$A$39:$A$782,$A57,СВЦЭМ!$B$39:$B$782,K$47)+'СЕТ СН'!$G$11+СВЦЭМ!$D$10+'СЕТ СН'!$G$5-'СЕТ СН'!$G$21</f>
        <v>3922.4755418499999</v>
      </c>
      <c r="L57" s="36">
        <f>SUMIFS(СВЦЭМ!$D$39:$D$782,СВЦЭМ!$A$39:$A$782,$A57,СВЦЭМ!$B$39:$B$782,L$47)+'СЕТ СН'!$G$11+СВЦЭМ!$D$10+'СЕТ СН'!$G$5-'СЕТ СН'!$G$21</f>
        <v>3964.3686134</v>
      </c>
      <c r="M57" s="36">
        <f>SUMIFS(СВЦЭМ!$D$39:$D$782,СВЦЭМ!$A$39:$A$782,$A57,СВЦЭМ!$B$39:$B$782,M$47)+'СЕТ СН'!$G$11+СВЦЭМ!$D$10+'СЕТ СН'!$G$5-'СЕТ СН'!$G$21</f>
        <v>3956.3114110799997</v>
      </c>
      <c r="N57" s="36">
        <f>SUMIFS(СВЦЭМ!$D$39:$D$782,СВЦЭМ!$A$39:$A$782,$A57,СВЦЭМ!$B$39:$B$782,N$47)+'СЕТ СН'!$G$11+СВЦЭМ!$D$10+'СЕТ СН'!$G$5-'СЕТ СН'!$G$21</f>
        <v>3972.9611508500002</v>
      </c>
      <c r="O57" s="36">
        <f>SUMIFS(СВЦЭМ!$D$39:$D$782,СВЦЭМ!$A$39:$A$782,$A57,СВЦЭМ!$B$39:$B$782,O$47)+'СЕТ СН'!$G$11+СВЦЭМ!$D$10+'СЕТ СН'!$G$5-'СЕТ СН'!$G$21</f>
        <v>4009.8102617300001</v>
      </c>
      <c r="P57" s="36">
        <f>SUMIFS(СВЦЭМ!$D$39:$D$782,СВЦЭМ!$A$39:$A$782,$A57,СВЦЭМ!$B$39:$B$782,P$47)+'СЕТ СН'!$G$11+СВЦЭМ!$D$10+'СЕТ СН'!$G$5-'СЕТ СН'!$G$21</f>
        <v>4011.7545034900004</v>
      </c>
      <c r="Q57" s="36">
        <f>SUMIFS(СВЦЭМ!$D$39:$D$782,СВЦЭМ!$A$39:$A$782,$A57,СВЦЭМ!$B$39:$B$782,Q$47)+'СЕТ СН'!$G$11+СВЦЭМ!$D$10+'СЕТ СН'!$G$5-'СЕТ СН'!$G$21</f>
        <v>3995.1248712500001</v>
      </c>
      <c r="R57" s="36">
        <f>SUMIFS(СВЦЭМ!$D$39:$D$782,СВЦЭМ!$A$39:$A$782,$A57,СВЦЭМ!$B$39:$B$782,R$47)+'СЕТ СН'!$G$11+СВЦЭМ!$D$10+'СЕТ СН'!$G$5-'СЕТ СН'!$G$21</f>
        <v>3968.0361086500002</v>
      </c>
      <c r="S57" s="36">
        <f>SUMIFS(СВЦЭМ!$D$39:$D$782,СВЦЭМ!$A$39:$A$782,$A57,СВЦЭМ!$B$39:$B$782,S$47)+'СЕТ СН'!$G$11+СВЦЭМ!$D$10+'СЕТ СН'!$G$5-'СЕТ СН'!$G$21</f>
        <v>3935.7508625800001</v>
      </c>
      <c r="T57" s="36">
        <f>SUMIFS(СВЦЭМ!$D$39:$D$782,СВЦЭМ!$A$39:$A$782,$A57,СВЦЭМ!$B$39:$B$782,T$47)+'СЕТ СН'!$G$11+СВЦЭМ!$D$10+'СЕТ СН'!$G$5-'СЕТ СН'!$G$21</f>
        <v>3926.1889945399998</v>
      </c>
      <c r="U57" s="36">
        <f>SUMIFS(СВЦЭМ!$D$39:$D$782,СВЦЭМ!$A$39:$A$782,$A57,СВЦЭМ!$B$39:$B$782,U$47)+'СЕТ СН'!$G$11+СВЦЭМ!$D$10+'СЕТ СН'!$G$5-'СЕТ СН'!$G$21</f>
        <v>3934.6549289599998</v>
      </c>
      <c r="V57" s="36">
        <f>SUMIFS(СВЦЭМ!$D$39:$D$782,СВЦЭМ!$A$39:$A$782,$A57,СВЦЭМ!$B$39:$B$782,V$47)+'СЕТ СН'!$G$11+СВЦЭМ!$D$10+'СЕТ СН'!$G$5-'СЕТ СН'!$G$21</f>
        <v>3974.2346791199998</v>
      </c>
      <c r="W57" s="36">
        <f>SUMIFS(СВЦЭМ!$D$39:$D$782,СВЦЭМ!$A$39:$A$782,$A57,СВЦЭМ!$B$39:$B$782,W$47)+'СЕТ СН'!$G$11+СВЦЭМ!$D$10+'СЕТ СН'!$G$5-'СЕТ СН'!$G$21</f>
        <v>3970.9757388400003</v>
      </c>
      <c r="X57" s="36">
        <f>SUMIFS(СВЦЭМ!$D$39:$D$782,СВЦЭМ!$A$39:$A$782,$A57,СВЦЭМ!$B$39:$B$782,X$47)+'СЕТ СН'!$G$11+СВЦЭМ!$D$10+'СЕТ СН'!$G$5-'СЕТ СН'!$G$21</f>
        <v>3982.89511739</v>
      </c>
      <c r="Y57" s="36">
        <f>SUMIFS(СВЦЭМ!$D$39:$D$782,СВЦЭМ!$A$39:$A$782,$A57,СВЦЭМ!$B$39:$B$782,Y$47)+'СЕТ СН'!$G$11+СВЦЭМ!$D$10+'СЕТ СН'!$G$5-'СЕТ СН'!$G$21</f>
        <v>4007.9331404100003</v>
      </c>
    </row>
    <row r="58" spans="1:25" ht="15.75" x14ac:dyDescent="0.2">
      <c r="A58" s="35">
        <f t="shared" si="1"/>
        <v>44572</v>
      </c>
      <c r="B58" s="36">
        <f>SUMIFS(СВЦЭМ!$D$39:$D$782,СВЦЭМ!$A$39:$A$782,$A58,СВЦЭМ!$B$39:$B$782,B$47)+'СЕТ СН'!$G$11+СВЦЭМ!$D$10+'СЕТ СН'!$G$5-'СЕТ СН'!$G$21</f>
        <v>4020.69071235</v>
      </c>
      <c r="C58" s="36">
        <f>SUMIFS(СВЦЭМ!$D$39:$D$782,СВЦЭМ!$A$39:$A$782,$A58,СВЦЭМ!$B$39:$B$782,C$47)+'СЕТ СН'!$G$11+СВЦЭМ!$D$10+'СЕТ СН'!$G$5-'СЕТ СН'!$G$21</f>
        <v>4044.0321419900001</v>
      </c>
      <c r="D58" s="36">
        <f>SUMIFS(СВЦЭМ!$D$39:$D$782,СВЦЭМ!$A$39:$A$782,$A58,СВЦЭМ!$B$39:$B$782,D$47)+'СЕТ СН'!$G$11+СВЦЭМ!$D$10+'СЕТ СН'!$G$5-'СЕТ СН'!$G$21</f>
        <v>4077.1192442700003</v>
      </c>
      <c r="E58" s="36">
        <f>SUMIFS(СВЦЭМ!$D$39:$D$782,СВЦЭМ!$A$39:$A$782,$A58,СВЦЭМ!$B$39:$B$782,E$47)+'СЕТ СН'!$G$11+СВЦЭМ!$D$10+'СЕТ СН'!$G$5-'СЕТ СН'!$G$21</f>
        <v>4066.1718520000004</v>
      </c>
      <c r="F58" s="36">
        <f>SUMIFS(СВЦЭМ!$D$39:$D$782,СВЦЭМ!$A$39:$A$782,$A58,СВЦЭМ!$B$39:$B$782,F$47)+'СЕТ СН'!$G$11+СВЦЭМ!$D$10+'СЕТ СН'!$G$5-'СЕТ СН'!$G$21</f>
        <v>4053.6069466999998</v>
      </c>
      <c r="G58" s="36">
        <f>SUMIFS(СВЦЭМ!$D$39:$D$782,СВЦЭМ!$A$39:$A$782,$A58,СВЦЭМ!$B$39:$B$782,G$47)+'СЕТ СН'!$G$11+СВЦЭМ!$D$10+'СЕТ СН'!$G$5-'СЕТ СН'!$G$21</f>
        <v>4033.0977234399998</v>
      </c>
      <c r="H58" s="36">
        <f>SUMIFS(СВЦЭМ!$D$39:$D$782,СВЦЭМ!$A$39:$A$782,$A58,СВЦЭМ!$B$39:$B$782,H$47)+'СЕТ СН'!$G$11+СВЦЭМ!$D$10+'СЕТ СН'!$G$5-'СЕТ СН'!$G$21</f>
        <v>3980.8764298599999</v>
      </c>
      <c r="I58" s="36">
        <f>SUMIFS(СВЦЭМ!$D$39:$D$782,СВЦЭМ!$A$39:$A$782,$A58,СВЦЭМ!$B$39:$B$782,I$47)+'СЕТ СН'!$G$11+СВЦЭМ!$D$10+'СЕТ СН'!$G$5-'СЕТ СН'!$G$21</f>
        <v>3976.3227697299999</v>
      </c>
      <c r="J58" s="36">
        <f>SUMIFS(СВЦЭМ!$D$39:$D$782,СВЦЭМ!$A$39:$A$782,$A58,СВЦЭМ!$B$39:$B$782,J$47)+'СЕТ СН'!$G$11+СВЦЭМ!$D$10+'СЕТ СН'!$G$5-'СЕТ СН'!$G$21</f>
        <v>3957.81862486</v>
      </c>
      <c r="K58" s="36">
        <f>SUMIFS(СВЦЭМ!$D$39:$D$782,СВЦЭМ!$A$39:$A$782,$A58,СВЦЭМ!$B$39:$B$782,K$47)+'СЕТ СН'!$G$11+СВЦЭМ!$D$10+'СЕТ СН'!$G$5-'СЕТ СН'!$G$21</f>
        <v>3942.0882145200003</v>
      </c>
      <c r="L58" s="36">
        <f>SUMIFS(СВЦЭМ!$D$39:$D$782,СВЦЭМ!$A$39:$A$782,$A58,СВЦЭМ!$B$39:$B$782,L$47)+'СЕТ СН'!$G$11+СВЦЭМ!$D$10+'СЕТ СН'!$G$5-'СЕТ СН'!$G$21</f>
        <v>3943.0583986800002</v>
      </c>
      <c r="M58" s="36">
        <f>SUMIFS(СВЦЭМ!$D$39:$D$782,СВЦЭМ!$A$39:$A$782,$A58,СВЦЭМ!$B$39:$B$782,M$47)+'СЕТ СН'!$G$11+СВЦЭМ!$D$10+'СЕТ СН'!$G$5-'СЕТ СН'!$G$21</f>
        <v>3945.92705058</v>
      </c>
      <c r="N58" s="36">
        <f>SUMIFS(СВЦЭМ!$D$39:$D$782,СВЦЭМ!$A$39:$A$782,$A58,СВЦЭМ!$B$39:$B$782,N$47)+'СЕТ СН'!$G$11+СВЦЭМ!$D$10+'СЕТ СН'!$G$5-'СЕТ СН'!$G$21</f>
        <v>3960.9662115199999</v>
      </c>
      <c r="O58" s="36">
        <f>SUMIFS(СВЦЭМ!$D$39:$D$782,СВЦЭМ!$A$39:$A$782,$A58,СВЦЭМ!$B$39:$B$782,O$47)+'СЕТ СН'!$G$11+СВЦЭМ!$D$10+'СЕТ СН'!$G$5-'СЕТ СН'!$G$21</f>
        <v>3993.73913924</v>
      </c>
      <c r="P58" s="36">
        <f>SUMIFS(СВЦЭМ!$D$39:$D$782,СВЦЭМ!$A$39:$A$782,$A58,СВЦЭМ!$B$39:$B$782,P$47)+'СЕТ СН'!$G$11+СВЦЭМ!$D$10+'СЕТ СН'!$G$5-'СЕТ СН'!$G$21</f>
        <v>3997.4526832400002</v>
      </c>
      <c r="Q58" s="36">
        <f>SUMIFS(СВЦЭМ!$D$39:$D$782,СВЦЭМ!$A$39:$A$782,$A58,СВЦЭМ!$B$39:$B$782,Q$47)+'СЕТ СН'!$G$11+СВЦЭМ!$D$10+'СЕТ СН'!$G$5-'СЕТ СН'!$G$21</f>
        <v>3999.87015423</v>
      </c>
      <c r="R58" s="36">
        <f>SUMIFS(СВЦЭМ!$D$39:$D$782,СВЦЭМ!$A$39:$A$782,$A58,СВЦЭМ!$B$39:$B$782,R$47)+'СЕТ СН'!$G$11+СВЦЭМ!$D$10+'СЕТ СН'!$G$5-'СЕТ СН'!$G$21</f>
        <v>3959.3096165699999</v>
      </c>
      <c r="S58" s="36">
        <f>SUMIFS(СВЦЭМ!$D$39:$D$782,СВЦЭМ!$A$39:$A$782,$A58,СВЦЭМ!$B$39:$B$782,S$47)+'СЕТ СН'!$G$11+СВЦЭМ!$D$10+'СЕТ СН'!$G$5-'СЕТ СН'!$G$21</f>
        <v>3923.8582302100003</v>
      </c>
      <c r="T58" s="36">
        <f>SUMIFS(СВЦЭМ!$D$39:$D$782,СВЦЭМ!$A$39:$A$782,$A58,СВЦЭМ!$B$39:$B$782,T$47)+'СЕТ СН'!$G$11+СВЦЭМ!$D$10+'СЕТ СН'!$G$5-'СЕТ СН'!$G$21</f>
        <v>3918.1505015100001</v>
      </c>
      <c r="U58" s="36">
        <f>SUMIFS(СВЦЭМ!$D$39:$D$782,СВЦЭМ!$A$39:$A$782,$A58,СВЦЭМ!$B$39:$B$782,U$47)+'СЕТ СН'!$G$11+СВЦЭМ!$D$10+'СЕТ СН'!$G$5-'СЕТ СН'!$G$21</f>
        <v>3932.9796276799998</v>
      </c>
      <c r="V58" s="36">
        <f>SUMIFS(СВЦЭМ!$D$39:$D$782,СВЦЭМ!$A$39:$A$782,$A58,СВЦЭМ!$B$39:$B$782,V$47)+'СЕТ СН'!$G$11+СВЦЭМ!$D$10+'СЕТ СН'!$G$5-'СЕТ СН'!$G$21</f>
        <v>3957.1388852199998</v>
      </c>
      <c r="W58" s="36">
        <f>SUMIFS(СВЦЭМ!$D$39:$D$782,СВЦЭМ!$A$39:$A$782,$A58,СВЦЭМ!$B$39:$B$782,W$47)+'СЕТ СН'!$G$11+СВЦЭМ!$D$10+'СЕТ СН'!$G$5-'СЕТ СН'!$G$21</f>
        <v>3982.8602812300001</v>
      </c>
      <c r="X58" s="36">
        <f>SUMIFS(СВЦЭМ!$D$39:$D$782,СВЦЭМ!$A$39:$A$782,$A58,СВЦЭМ!$B$39:$B$782,X$47)+'СЕТ СН'!$G$11+СВЦЭМ!$D$10+'СЕТ СН'!$G$5-'СЕТ СН'!$G$21</f>
        <v>4001.35510243</v>
      </c>
      <c r="Y58" s="36">
        <f>SUMIFS(СВЦЭМ!$D$39:$D$782,СВЦЭМ!$A$39:$A$782,$A58,СВЦЭМ!$B$39:$B$782,Y$47)+'СЕТ СН'!$G$11+СВЦЭМ!$D$10+'СЕТ СН'!$G$5-'СЕТ СН'!$G$21</f>
        <v>4024.2694417700004</v>
      </c>
    </row>
    <row r="59" spans="1:25" ht="15.75" x14ac:dyDescent="0.2">
      <c r="A59" s="35">
        <f t="shared" si="1"/>
        <v>44573</v>
      </c>
      <c r="B59" s="36">
        <f>SUMIFS(СВЦЭМ!$D$39:$D$782,СВЦЭМ!$A$39:$A$782,$A59,СВЦЭМ!$B$39:$B$782,B$47)+'СЕТ СН'!$G$11+СВЦЭМ!$D$10+'СЕТ СН'!$G$5-'СЕТ СН'!$G$21</f>
        <v>4026.6439007200001</v>
      </c>
      <c r="C59" s="36">
        <f>SUMIFS(СВЦЭМ!$D$39:$D$782,СВЦЭМ!$A$39:$A$782,$A59,СВЦЭМ!$B$39:$B$782,C$47)+'СЕТ СН'!$G$11+СВЦЭМ!$D$10+'СЕТ СН'!$G$5-'СЕТ СН'!$G$21</f>
        <v>4039.6838840800001</v>
      </c>
      <c r="D59" s="36">
        <f>SUMIFS(СВЦЭМ!$D$39:$D$782,СВЦЭМ!$A$39:$A$782,$A59,СВЦЭМ!$B$39:$B$782,D$47)+'СЕТ СН'!$G$11+СВЦЭМ!$D$10+'СЕТ СН'!$G$5-'СЕТ СН'!$G$21</f>
        <v>4056.5820411</v>
      </c>
      <c r="E59" s="36">
        <f>SUMIFS(СВЦЭМ!$D$39:$D$782,СВЦЭМ!$A$39:$A$782,$A59,СВЦЭМ!$B$39:$B$782,E$47)+'СЕТ СН'!$G$11+СВЦЭМ!$D$10+'СЕТ СН'!$G$5-'СЕТ СН'!$G$21</f>
        <v>4061.5122824199998</v>
      </c>
      <c r="F59" s="36">
        <f>SUMIFS(СВЦЭМ!$D$39:$D$782,СВЦЭМ!$A$39:$A$782,$A59,СВЦЭМ!$B$39:$B$782,F$47)+'СЕТ СН'!$G$11+СВЦЭМ!$D$10+'СЕТ СН'!$G$5-'СЕТ СН'!$G$21</f>
        <v>4049.4934950500001</v>
      </c>
      <c r="G59" s="36">
        <f>SUMIFS(СВЦЭМ!$D$39:$D$782,СВЦЭМ!$A$39:$A$782,$A59,СВЦЭМ!$B$39:$B$782,G$47)+'СЕТ СН'!$G$11+СВЦЭМ!$D$10+'СЕТ СН'!$G$5-'СЕТ СН'!$G$21</f>
        <v>4016.5306795500001</v>
      </c>
      <c r="H59" s="36">
        <f>SUMIFS(СВЦЭМ!$D$39:$D$782,СВЦЭМ!$A$39:$A$782,$A59,СВЦЭМ!$B$39:$B$782,H$47)+'СЕТ СН'!$G$11+СВЦЭМ!$D$10+'СЕТ СН'!$G$5-'СЕТ СН'!$G$21</f>
        <v>3962.7457479499999</v>
      </c>
      <c r="I59" s="36">
        <f>SUMIFS(СВЦЭМ!$D$39:$D$782,СВЦЭМ!$A$39:$A$782,$A59,СВЦЭМ!$B$39:$B$782,I$47)+'СЕТ СН'!$G$11+СВЦЭМ!$D$10+'СЕТ СН'!$G$5-'СЕТ СН'!$G$21</f>
        <v>3974.36576552</v>
      </c>
      <c r="J59" s="36">
        <f>SUMIFS(СВЦЭМ!$D$39:$D$782,СВЦЭМ!$A$39:$A$782,$A59,СВЦЭМ!$B$39:$B$782,J$47)+'СЕТ СН'!$G$11+СВЦЭМ!$D$10+'СЕТ СН'!$G$5-'СЕТ СН'!$G$21</f>
        <v>3954.9429098099999</v>
      </c>
      <c r="K59" s="36">
        <f>SUMIFS(СВЦЭМ!$D$39:$D$782,СВЦЭМ!$A$39:$A$782,$A59,СВЦЭМ!$B$39:$B$782,K$47)+'СЕТ СН'!$G$11+СВЦЭМ!$D$10+'СЕТ СН'!$G$5-'СЕТ СН'!$G$21</f>
        <v>3958.0765889700001</v>
      </c>
      <c r="L59" s="36">
        <f>SUMIFS(СВЦЭМ!$D$39:$D$782,СВЦЭМ!$A$39:$A$782,$A59,СВЦЭМ!$B$39:$B$782,L$47)+'СЕТ СН'!$G$11+СВЦЭМ!$D$10+'СЕТ СН'!$G$5-'СЕТ СН'!$G$21</f>
        <v>3960.6705968699998</v>
      </c>
      <c r="M59" s="36">
        <f>SUMIFS(СВЦЭМ!$D$39:$D$782,СВЦЭМ!$A$39:$A$782,$A59,СВЦЭМ!$B$39:$B$782,M$47)+'СЕТ СН'!$G$11+СВЦЭМ!$D$10+'СЕТ СН'!$G$5-'СЕТ СН'!$G$21</f>
        <v>3958.06262268</v>
      </c>
      <c r="N59" s="36">
        <f>SUMIFS(СВЦЭМ!$D$39:$D$782,СВЦЭМ!$A$39:$A$782,$A59,СВЦЭМ!$B$39:$B$782,N$47)+'СЕТ СН'!$G$11+СВЦЭМ!$D$10+'СЕТ СН'!$G$5-'СЕТ СН'!$G$21</f>
        <v>3978.9095697000002</v>
      </c>
      <c r="O59" s="36">
        <f>SUMIFS(СВЦЭМ!$D$39:$D$782,СВЦЭМ!$A$39:$A$782,$A59,СВЦЭМ!$B$39:$B$782,O$47)+'СЕТ СН'!$G$11+СВЦЭМ!$D$10+'СЕТ СН'!$G$5-'СЕТ СН'!$G$21</f>
        <v>4010.2407996100001</v>
      </c>
      <c r="P59" s="36">
        <f>SUMIFS(СВЦЭМ!$D$39:$D$782,СВЦЭМ!$A$39:$A$782,$A59,СВЦЭМ!$B$39:$B$782,P$47)+'СЕТ СН'!$G$11+СВЦЭМ!$D$10+'СЕТ СН'!$G$5-'СЕТ СН'!$G$21</f>
        <v>4018.2004519000002</v>
      </c>
      <c r="Q59" s="36">
        <f>SUMIFS(СВЦЭМ!$D$39:$D$782,СВЦЭМ!$A$39:$A$782,$A59,СВЦЭМ!$B$39:$B$782,Q$47)+'СЕТ СН'!$G$11+СВЦЭМ!$D$10+'СЕТ СН'!$G$5-'СЕТ СН'!$G$21</f>
        <v>4017.1862509600001</v>
      </c>
      <c r="R59" s="36">
        <f>SUMIFS(СВЦЭМ!$D$39:$D$782,СВЦЭМ!$A$39:$A$782,$A59,СВЦЭМ!$B$39:$B$782,R$47)+'СЕТ СН'!$G$11+СВЦЭМ!$D$10+'СЕТ СН'!$G$5-'СЕТ СН'!$G$21</f>
        <v>3969.71099521</v>
      </c>
      <c r="S59" s="36">
        <f>SUMIFS(СВЦЭМ!$D$39:$D$782,СВЦЭМ!$A$39:$A$782,$A59,СВЦЭМ!$B$39:$B$782,S$47)+'СЕТ СН'!$G$11+СВЦЭМ!$D$10+'СЕТ СН'!$G$5-'СЕТ СН'!$G$21</f>
        <v>3929.5376913700002</v>
      </c>
      <c r="T59" s="36">
        <f>SUMIFS(СВЦЭМ!$D$39:$D$782,СВЦЭМ!$A$39:$A$782,$A59,СВЦЭМ!$B$39:$B$782,T$47)+'СЕТ СН'!$G$11+СВЦЭМ!$D$10+'СЕТ СН'!$G$5-'СЕТ СН'!$G$21</f>
        <v>3933.7010909800001</v>
      </c>
      <c r="U59" s="36">
        <f>SUMIFS(СВЦЭМ!$D$39:$D$782,СВЦЭМ!$A$39:$A$782,$A59,СВЦЭМ!$B$39:$B$782,U$47)+'СЕТ СН'!$G$11+СВЦЭМ!$D$10+'СЕТ СН'!$G$5-'СЕТ СН'!$G$21</f>
        <v>3947.9507745299998</v>
      </c>
      <c r="V59" s="36">
        <f>SUMIFS(СВЦЭМ!$D$39:$D$782,СВЦЭМ!$A$39:$A$782,$A59,СВЦЭМ!$B$39:$B$782,V$47)+'СЕТ СН'!$G$11+СВЦЭМ!$D$10+'СЕТ СН'!$G$5-'СЕТ СН'!$G$21</f>
        <v>3961.2917067799999</v>
      </c>
      <c r="W59" s="36">
        <f>SUMIFS(СВЦЭМ!$D$39:$D$782,СВЦЭМ!$A$39:$A$782,$A59,СВЦЭМ!$B$39:$B$782,W$47)+'СЕТ СН'!$G$11+СВЦЭМ!$D$10+'СЕТ СН'!$G$5-'СЕТ СН'!$G$21</f>
        <v>3979.1201791100002</v>
      </c>
      <c r="X59" s="36">
        <f>SUMIFS(СВЦЭМ!$D$39:$D$782,СВЦЭМ!$A$39:$A$782,$A59,СВЦЭМ!$B$39:$B$782,X$47)+'СЕТ СН'!$G$11+СВЦЭМ!$D$10+'СЕТ СН'!$G$5-'СЕТ СН'!$G$21</f>
        <v>3996.3382586300004</v>
      </c>
      <c r="Y59" s="36">
        <f>SUMIFS(СВЦЭМ!$D$39:$D$782,СВЦЭМ!$A$39:$A$782,$A59,СВЦЭМ!$B$39:$B$782,Y$47)+'СЕТ СН'!$G$11+СВЦЭМ!$D$10+'СЕТ СН'!$G$5-'СЕТ СН'!$G$21</f>
        <v>4008.0955762200001</v>
      </c>
    </row>
    <row r="60" spans="1:25" ht="15.75" x14ac:dyDescent="0.2">
      <c r="A60" s="35">
        <f t="shared" si="1"/>
        <v>44574</v>
      </c>
      <c r="B60" s="36">
        <f>SUMIFS(СВЦЭМ!$D$39:$D$782,СВЦЭМ!$A$39:$A$782,$A60,СВЦЭМ!$B$39:$B$782,B$47)+'СЕТ СН'!$G$11+СВЦЭМ!$D$10+'СЕТ СН'!$G$5-'СЕТ СН'!$G$21</f>
        <v>4046.4136180100004</v>
      </c>
      <c r="C60" s="36">
        <f>SUMIFS(СВЦЭМ!$D$39:$D$782,СВЦЭМ!$A$39:$A$782,$A60,СВЦЭМ!$B$39:$B$782,C$47)+'СЕТ СН'!$G$11+СВЦЭМ!$D$10+'СЕТ СН'!$G$5-'СЕТ СН'!$G$21</f>
        <v>4063.6047374899999</v>
      </c>
      <c r="D60" s="36">
        <f>SUMIFS(СВЦЭМ!$D$39:$D$782,СВЦЭМ!$A$39:$A$782,$A60,СВЦЭМ!$B$39:$B$782,D$47)+'СЕТ СН'!$G$11+СВЦЭМ!$D$10+'СЕТ СН'!$G$5-'СЕТ СН'!$G$21</f>
        <v>4065.02350819</v>
      </c>
      <c r="E60" s="36">
        <f>SUMIFS(СВЦЭМ!$D$39:$D$782,СВЦЭМ!$A$39:$A$782,$A60,СВЦЭМ!$B$39:$B$782,E$47)+'СЕТ СН'!$G$11+СВЦЭМ!$D$10+'СЕТ СН'!$G$5-'СЕТ СН'!$G$21</f>
        <v>4069.1451722500001</v>
      </c>
      <c r="F60" s="36">
        <f>SUMIFS(СВЦЭМ!$D$39:$D$782,СВЦЭМ!$A$39:$A$782,$A60,СВЦЭМ!$B$39:$B$782,F$47)+'СЕТ СН'!$G$11+СВЦЭМ!$D$10+'СЕТ СН'!$G$5-'СЕТ СН'!$G$21</f>
        <v>4062.4267510600002</v>
      </c>
      <c r="G60" s="36">
        <f>SUMIFS(СВЦЭМ!$D$39:$D$782,СВЦЭМ!$A$39:$A$782,$A60,СВЦЭМ!$B$39:$B$782,G$47)+'СЕТ СН'!$G$11+СВЦЭМ!$D$10+'СЕТ СН'!$G$5-'СЕТ СН'!$G$21</f>
        <v>4014.5223057900002</v>
      </c>
      <c r="H60" s="36">
        <f>SUMIFS(СВЦЭМ!$D$39:$D$782,СВЦЭМ!$A$39:$A$782,$A60,СВЦЭМ!$B$39:$B$782,H$47)+'СЕТ СН'!$G$11+СВЦЭМ!$D$10+'СЕТ СН'!$G$5-'СЕТ СН'!$G$21</f>
        <v>3973.7101496200003</v>
      </c>
      <c r="I60" s="36">
        <f>SUMIFS(СВЦЭМ!$D$39:$D$782,СВЦЭМ!$A$39:$A$782,$A60,СВЦЭМ!$B$39:$B$782,I$47)+'СЕТ СН'!$G$11+СВЦЭМ!$D$10+'СЕТ СН'!$G$5-'СЕТ СН'!$G$21</f>
        <v>3972.7472640400001</v>
      </c>
      <c r="J60" s="36">
        <f>SUMIFS(СВЦЭМ!$D$39:$D$782,СВЦЭМ!$A$39:$A$782,$A60,СВЦЭМ!$B$39:$B$782,J$47)+'СЕТ СН'!$G$11+СВЦЭМ!$D$10+'СЕТ СН'!$G$5-'СЕТ СН'!$G$21</f>
        <v>3969.8721048699999</v>
      </c>
      <c r="K60" s="36">
        <f>SUMIFS(СВЦЭМ!$D$39:$D$782,СВЦЭМ!$A$39:$A$782,$A60,СВЦЭМ!$B$39:$B$782,K$47)+'СЕТ СН'!$G$11+СВЦЭМ!$D$10+'СЕТ СН'!$G$5-'СЕТ СН'!$G$21</f>
        <v>3962.7405584799999</v>
      </c>
      <c r="L60" s="36">
        <f>SUMIFS(СВЦЭМ!$D$39:$D$782,СВЦЭМ!$A$39:$A$782,$A60,СВЦЭМ!$B$39:$B$782,L$47)+'СЕТ СН'!$G$11+СВЦЭМ!$D$10+'СЕТ СН'!$G$5-'СЕТ СН'!$G$21</f>
        <v>3965.4160448800003</v>
      </c>
      <c r="M60" s="36">
        <f>SUMIFS(СВЦЭМ!$D$39:$D$782,СВЦЭМ!$A$39:$A$782,$A60,СВЦЭМ!$B$39:$B$782,M$47)+'СЕТ СН'!$G$11+СВЦЭМ!$D$10+'СЕТ СН'!$G$5-'СЕТ СН'!$G$21</f>
        <v>3984.0032512600001</v>
      </c>
      <c r="N60" s="36">
        <f>SUMIFS(СВЦЭМ!$D$39:$D$782,СВЦЭМ!$A$39:$A$782,$A60,СВЦЭМ!$B$39:$B$782,N$47)+'СЕТ СН'!$G$11+СВЦЭМ!$D$10+'СЕТ СН'!$G$5-'СЕТ СН'!$G$21</f>
        <v>3998.6970380299999</v>
      </c>
      <c r="O60" s="36">
        <f>SUMIFS(СВЦЭМ!$D$39:$D$782,СВЦЭМ!$A$39:$A$782,$A60,СВЦЭМ!$B$39:$B$782,O$47)+'СЕТ СН'!$G$11+СВЦЭМ!$D$10+'СЕТ СН'!$G$5-'СЕТ СН'!$G$21</f>
        <v>4032.3601309100004</v>
      </c>
      <c r="P60" s="36">
        <f>SUMIFS(СВЦЭМ!$D$39:$D$782,СВЦЭМ!$A$39:$A$782,$A60,СВЦЭМ!$B$39:$B$782,P$47)+'СЕТ СН'!$G$11+СВЦЭМ!$D$10+'СЕТ СН'!$G$5-'СЕТ СН'!$G$21</f>
        <v>4035.5408577799999</v>
      </c>
      <c r="Q60" s="36">
        <f>SUMIFS(СВЦЭМ!$D$39:$D$782,СВЦЭМ!$A$39:$A$782,$A60,СВЦЭМ!$B$39:$B$782,Q$47)+'СЕТ СН'!$G$11+СВЦЭМ!$D$10+'СЕТ СН'!$G$5-'СЕТ СН'!$G$21</f>
        <v>4037.5842009400003</v>
      </c>
      <c r="R60" s="36">
        <f>SUMIFS(СВЦЭМ!$D$39:$D$782,СВЦЭМ!$A$39:$A$782,$A60,СВЦЭМ!$B$39:$B$782,R$47)+'СЕТ СН'!$G$11+СВЦЭМ!$D$10+'СЕТ СН'!$G$5-'СЕТ СН'!$G$21</f>
        <v>3994.7847956699998</v>
      </c>
      <c r="S60" s="36">
        <f>SUMIFS(СВЦЭМ!$D$39:$D$782,СВЦЭМ!$A$39:$A$782,$A60,СВЦЭМ!$B$39:$B$782,S$47)+'СЕТ СН'!$G$11+СВЦЭМ!$D$10+'СЕТ СН'!$G$5-'СЕТ СН'!$G$21</f>
        <v>3962.8182559699999</v>
      </c>
      <c r="T60" s="36">
        <f>SUMIFS(СВЦЭМ!$D$39:$D$782,СВЦЭМ!$A$39:$A$782,$A60,СВЦЭМ!$B$39:$B$782,T$47)+'СЕТ СН'!$G$11+СВЦЭМ!$D$10+'СЕТ СН'!$G$5-'СЕТ СН'!$G$21</f>
        <v>3972.93946074</v>
      </c>
      <c r="U60" s="36">
        <f>SUMIFS(СВЦЭМ!$D$39:$D$782,СВЦЭМ!$A$39:$A$782,$A60,СВЦЭМ!$B$39:$B$782,U$47)+'СЕТ СН'!$G$11+СВЦЭМ!$D$10+'СЕТ СН'!$G$5-'СЕТ СН'!$G$21</f>
        <v>3980.0404017999999</v>
      </c>
      <c r="V60" s="36">
        <f>SUMIFS(СВЦЭМ!$D$39:$D$782,СВЦЭМ!$A$39:$A$782,$A60,СВЦЭМ!$B$39:$B$782,V$47)+'СЕТ СН'!$G$11+СВЦЭМ!$D$10+'СЕТ СН'!$G$5-'СЕТ СН'!$G$21</f>
        <v>3977.37084585</v>
      </c>
      <c r="W60" s="36">
        <f>SUMIFS(СВЦЭМ!$D$39:$D$782,СВЦЭМ!$A$39:$A$782,$A60,СВЦЭМ!$B$39:$B$782,W$47)+'СЕТ СН'!$G$11+СВЦЭМ!$D$10+'СЕТ СН'!$G$5-'СЕТ СН'!$G$21</f>
        <v>3992.9952863799999</v>
      </c>
      <c r="X60" s="36">
        <f>SUMIFS(СВЦЭМ!$D$39:$D$782,СВЦЭМ!$A$39:$A$782,$A60,СВЦЭМ!$B$39:$B$782,X$47)+'СЕТ СН'!$G$11+СВЦЭМ!$D$10+'СЕТ СН'!$G$5-'СЕТ СН'!$G$21</f>
        <v>4010.99553324</v>
      </c>
      <c r="Y60" s="36">
        <f>SUMIFS(СВЦЭМ!$D$39:$D$782,СВЦЭМ!$A$39:$A$782,$A60,СВЦЭМ!$B$39:$B$782,Y$47)+'СЕТ СН'!$G$11+СВЦЭМ!$D$10+'СЕТ СН'!$G$5-'СЕТ СН'!$G$21</f>
        <v>4040.6782375800003</v>
      </c>
    </row>
    <row r="61" spans="1:25" ht="15.75" x14ac:dyDescent="0.2">
      <c r="A61" s="35">
        <f t="shared" si="1"/>
        <v>44575</v>
      </c>
      <c r="B61" s="36">
        <f>SUMIFS(СВЦЭМ!$D$39:$D$782,СВЦЭМ!$A$39:$A$782,$A61,СВЦЭМ!$B$39:$B$782,B$47)+'СЕТ СН'!$G$11+СВЦЭМ!$D$10+'СЕТ СН'!$G$5-'СЕТ СН'!$G$21</f>
        <v>4061.59454319</v>
      </c>
      <c r="C61" s="36">
        <f>SUMIFS(СВЦЭМ!$D$39:$D$782,СВЦЭМ!$A$39:$A$782,$A61,СВЦЭМ!$B$39:$B$782,C$47)+'СЕТ СН'!$G$11+СВЦЭМ!$D$10+'СЕТ СН'!$G$5-'СЕТ СН'!$G$21</f>
        <v>4084.93741727</v>
      </c>
      <c r="D61" s="36">
        <f>SUMIFS(СВЦЭМ!$D$39:$D$782,СВЦЭМ!$A$39:$A$782,$A61,СВЦЭМ!$B$39:$B$782,D$47)+'СЕТ СН'!$G$11+СВЦЭМ!$D$10+'СЕТ СН'!$G$5-'СЕТ СН'!$G$21</f>
        <v>4101.2035159000006</v>
      </c>
      <c r="E61" s="36">
        <f>SUMIFS(СВЦЭМ!$D$39:$D$782,СВЦЭМ!$A$39:$A$782,$A61,СВЦЭМ!$B$39:$B$782,E$47)+'СЕТ СН'!$G$11+СВЦЭМ!$D$10+'СЕТ СН'!$G$5-'СЕТ СН'!$G$21</f>
        <v>4096.5918955899997</v>
      </c>
      <c r="F61" s="36">
        <f>SUMIFS(СВЦЭМ!$D$39:$D$782,СВЦЭМ!$A$39:$A$782,$A61,СВЦЭМ!$B$39:$B$782,F$47)+'СЕТ СН'!$G$11+СВЦЭМ!$D$10+'СЕТ СН'!$G$5-'СЕТ СН'!$G$21</f>
        <v>4090.21976649</v>
      </c>
      <c r="G61" s="36">
        <f>SUMIFS(СВЦЭМ!$D$39:$D$782,СВЦЭМ!$A$39:$A$782,$A61,СВЦЭМ!$B$39:$B$782,G$47)+'СЕТ СН'!$G$11+СВЦЭМ!$D$10+'СЕТ СН'!$G$5-'СЕТ СН'!$G$21</f>
        <v>4069.9310447100002</v>
      </c>
      <c r="H61" s="36">
        <f>SUMIFS(СВЦЭМ!$D$39:$D$782,СВЦЭМ!$A$39:$A$782,$A61,СВЦЭМ!$B$39:$B$782,H$47)+'СЕТ СН'!$G$11+СВЦЭМ!$D$10+'СЕТ СН'!$G$5-'СЕТ СН'!$G$21</f>
        <v>4025.9226991300002</v>
      </c>
      <c r="I61" s="36">
        <f>SUMIFS(СВЦЭМ!$D$39:$D$782,СВЦЭМ!$A$39:$A$782,$A61,СВЦЭМ!$B$39:$B$782,I$47)+'СЕТ СН'!$G$11+СВЦЭМ!$D$10+'СЕТ СН'!$G$5-'СЕТ СН'!$G$21</f>
        <v>3996.72319625</v>
      </c>
      <c r="J61" s="36">
        <f>SUMIFS(СВЦЭМ!$D$39:$D$782,СВЦЭМ!$A$39:$A$782,$A61,СВЦЭМ!$B$39:$B$782,J$47)+'СЕТ СН'!$G$11+СВЦЭМ!$D$10+'СЕТ СН'!$G$5-'СЕТ СН'!$G$21</f>
        <v>3989.4673572400002</v>
      </c>
      <c r="K61" s="36">
        <f>SUMIFS(СВЦЭМ!$D$39:$D$782,СВЦЭМ!$A$39:$A$782,$A61,СВЦЭМ!$B$39:$B$782,K$47)+'СЕТ СН'!$G$11+СВЦЭМ!$D$10+'СЕТ СН'!$G$5-'СЕТ СН'!$G$21</f>
        <v>3978.8842600300004</v>
      </c>
      <c r="L61" s="36">
        <f>SUMIFS(СВЦЭМ!$D$39:$D$782,СВЦЭМ!$A$39:$A$782,$A61,СВЦЭМ!$B$39:$B$782,L$47)+'СЕТ СН'!$G$11+СВЦЭМ!$D$10+'СЕТ СН'!$G$5-'СЕТ СН'!$G$21</f>
        <v>3996.0955565700001</v>
      </c>
      <c r="M61" s="36">
        <f>SUMIFS(СВЦЭМ!$D$39:$D$782,СВЦЭМ!$A$39:$A$782,$A61,СВЦЭМ!$B$39:$B$782,M$47)+'СЕТ СН'!$G$11+СВЦЭМ!$D$10+'СЕТ СН'!$G$5-'СЕТ СН'!$G$21</f>
        <v>4008.3404571299998</v>
      </c>
      <c r="N61" s="36">
        <f>SUMIFS(СВЦЭМ!$D$39:$D$782,СВЦЭМ!$A$39:$A$782,$A61,СВЦЭМ!$B$39:$B$782,N$47)+'СЕТ СН'!$G$11+СВЦЭМ!$D$10+'СЕТ СН'!$G$5-'СЕТ СН'!$G$21</f>
        <v>4014.2275755199998</v>
      </c>
      <c r="O61" s="36">
        <f>SUMIFS(СВЦЭМ!$D$39:$D$782,СВЦЭМ!$A$39:$A$782,$A61,СВЦЭМ!$B$39:$B$782,O$47)+'СЕТ СН'!$G$11+СВЦЭМ!$D$10+'СЕТ СН'!$G$5-'СЕТ СН'!$G$21</f>
        <v>4040.5519146799998</v>
      </c>
      <c r="P61" s="36">
        <f>SUMIFS(СВЦЭМ!$D$39:$D$782,СВЦЭМ!$A$39:$A$782,$A61,СВЦЭМ!$B$39:$B$782,P$47)+'СЕТ СН'!$G$11+СВЦЭМ!$D$10+'СЕТ СН'!$G$5-'СЕТ СН'!$G$21</f>
        <v>4063.4022373300004</v>
      </c>
      <c r="Q61" s="36">
        <f>SUMIFS(СВЦЭМ!$D$39:$D$782,СВЦЭМ!$A$39:$A$782,$A61,СВЦЭМ!$B$39:$B$782,Q$47)+'СЕТ СН'!$G$11+СВЦЭМ!$D$10+'СЕТ СН'!$G$5-'СЕТ СН'!$G$21</f>
        <v>4055.0459916199998</v>
      </c>
      <c r="R61" s="36">
        <f>SUMIFS(СВЦЭМ!$D$39:$D$782,СВЦЭМ!$A$39:$A$782,$A61,СВЦЭМ!$B$39:$B$782,R$47)+'СЕТ СН'!$G$11+СВЦЭМ!$D$10+'СЕТ СН'!$G$5-'СЕТ СН'!$G$21</f>
        <v>4007.9919922899999</v>
      </c>
      <c r="S61" s="36">
        <f>SUMIFS(СВЦЭМ!$D$39:$D$782,СВЦЭМ!$A$39:$A$782,$A61,СВЦЭМ!$B$39:$B$782,S$47)+'СЕТ СН'!$G$11+СВЦЭМ!$D$10+'СЕТ СН'!$G$5-'СЕТ СН'!$G$21</f>
        <v>3991.7088142100001</v>
      </c>
      <c r="T61" s="36">
        <f>SUMIFS(СВЦЭМ!$D$39:$D$782,СВЦЭМ!$A$39:$A$782,$A61,СВЦЭМ!$B$39:$B$782,T$47)+'СЕТ СН'!$G$11+СВЦЭМ!$D$10+'СЕТ СН'!$G$5-'СЕТ СН'!$G$21</f>
        <v>3980.62975998</v>
      </c>
      <c r="U61" s="36">
        <f>SUMIFS(СВЦЭМ!$D$39:$D$782,СВЦЭМ!$A$39:$A$782,$A61,СВЦЭМ!$B$39:$B$782,U$47)+'СЕТ СН'!$G$11+СВЦЭМ!$D$10+'СЕТ СН'!$G$5-'СЕТ СН'!$G$21</f>
        <v>3991.47227871</v>
      </c>
      <c r="V61" s="36">
        <f>SUMIFS(СВЦЭМ!$D$39:$D$782,СВЦЭМ!$A$39:$A$782,$A61,СВЦЭМ!$B$39:$B$782,V$47)+'СЕТ СН'!$G$11+СВЦЭМ!$D$10+'СЕТ СН'!$G$5-'СЕТ СН'!$G$21</f>
        <v>4004.4993138999998</v>
      </c>
      <c r="W61" s="36">
        <f>SUMIFS(СВЦЭМ!$D$39:$D$782,СВЦЭМ!$A$39:$A$782,$A61,СВЦЭМ!$B$39:$B$782,W$47)+'СЕТ СН'!$G$11+СВЦЭМ!$D$10+'СЕТ СН'!$G$5-'СЕТ СН'!$G$21</f>
        <v>4003.3816084</v>
      </c>
      <c r="X61" s="36">
        <f>SUMIFS(СВЦЭМ!$D$39:$D$782,СВЦЭМ!$A$39:$A$782,$A61,СВЦЭМ!$B$39:$B$782,X$47)+'СЕТ СН'!$G$11+СВЦЭМ!$D$10+'СЕТ СН'!$G$5-'СЕТ СН'!$G$21</f>
        <v>4018.5620661900002</v>
      </c>
      <c r="Y61" s="36">
        <f>SUMIFS(СВЦЭМ!$D$39:$D$782,СВЦЭМ!$A$39:$A$782,$A61,СВЦЭМ!$B$39:$B$782,Y$47)+'СЕТ СН'!$G$11+СВЦЭМ!$D$10+'СЕТ СН'!$G$5-'СЕТ СН'!$G$21</f>
        <v>4031.9888823400001</v>
      </c>
    </row>
    <row r="62" spans="1:25" ht="15.75" x14ac:dyDescent="0.2">
      <c r="A62" s="35">
        <f t="shared" si="1"/>
        <v>44576</v>
      </c>
      <c r="B62" s="36">
        <f>SUMIFS(СВЦЭМ!$D$39:$D$782,СВЦЭМ!$A$39:$A$782,$A62,СВЦЭМ!$B$39:$B$782,B$47)+'СЕТ СН'!$G$11+СВЦЭМ!$D$10+'СЕТ СН'!$G$5-'СЕТ СН'!$G$21</f>
        <v>4014.9902423900003</v>
      </c>
      <c r="C62" s="36">
        <f>SUMIFS(СВЦЭМ!$D$39:$D$782,СВЦЭМ!$A$39:$A$782,$A62,СВЦЭМ!$B$39:$B$782,C$47)+'СЕТ СН'!$G$11+СВЦЭМ!$D$10+'СЕТ СН'!$G$5-'СЕТ СН'!$G$21</f>
        <v>3961.4422377299998</v>
      </c>
      <c r="D62" s="36">
        <f>SUMIFS(СВЦЭМ!$D$39:$D$782,СВЦЭМ!$A$39:$A$782,$A62,СВЦЭМ!$B$39:$B$782,D$47)+'СЕТ СН'!$G$11+СВЦЭМ!$D$10+'СЕТ СН'!$G$5-'СЕТ СН'!$G$21</f>
        <v>4006.0448311999999</v>
      </c>
      <c r="E62" s="36">
        <f>SUMIFS(СВЦЭМ!$D$39:$D$782,СВЦЭМ!$A$39:$A$782,$A62,СВЦЭМ!$B$39:$B$782,E$47)+'СЕТ СН'!$G$11+СВЦЭМ!$D$10+'СЕТ СН'!$G$5-'СЕТ СН'!$G$21</f>
        <v>4017.94668129</v>
      </c>
      <c r="F62" s="36">
        <f>SUMIFS(СВЦЭМ!$D$39:$D$782,СВЦЭМ!$A$39:$A$782,$A62,СВЦЭМ!$B$39:$B$782,F$47)+'СЕТ СН'!$G$11+СВЦЭМ!$D$10+'СЕТ СН'!$G$5-'СЕТ СН'!$G$21</f>
        <v>4017.87723061</v>
      </c>
      <c r="G62" s="36">
        <f>SUMIFS(СВЦЭМ!$D$39:$D$782,СВЦЭМ!$A$39:$A$782,$A62,СВЦЭМ!$B$39:$B$782,G$47)+'СЕТ СН'!$G$11+СВЦЭМ!$D$10+'СЕТ СН'!$G$5-'СЕТ СН'!$G$21</f>
        <v>4009.5090135500004</v>
      </c>
      <c r="H62" s="36">
        <f>SUMIFS(СВЦЭМ!$D$39:$D$782,СВЦЭМ!$A$39:$A$782,$A62,СВЦЭМ!$B$39:$B$782,H$47)+'СЕТ СН'!$G$11+СВЦЭМ!$D$10+'СЕТ СН'!$G$5-'СЕТ СН'!$G$21</f>
        <v>3972.8961540400001</v>
      </c>
      <c r="I62" s="36">
        <f>SUMIFS(СВЦЭМ!$D$39:$D$782,СВЦЭМ!$A$39:$A$782,$A62,СВЦЭМ!$B$39:$B$782,I$47)+'СЕТ СН'!$G$11+СВЦЭМ!$D$10+'СЕТ СН'!$G$5-'СЕТ СН'!$G$21</f>
        <v>3961.4252297800003</v>
      </c>
      <c r="J62" s="36">
        <f>SUMIFS(СВЦЭМ!$D$39:$D$782,СВЦЭМ!$A$39:$A$782,$A62,СВЦЭМ!$B$39:$B$782,J$47)+'СЕТ СН'!$G$11+СВЦЭМ!$D$10+'СЕТ СН'!$G$5-'СЕТ СН'!$G$21</f>
        <v>3940.4078476100003</v>
      </c>
      <c r="K62" s="36">
        <f>SUMIFS(СВЦЭМ!$D$39:$D$782,СВЦЭМ!$A$39:$A$782,$A62,СВЦЭМ!$B$39:$B$782,K$47)+'СЕТ СН'!$G$11+СВЦЭМ!$D$10+'СЕТ СН'!$G$5-'СЕТ СН'!$G$21</f>
        <v>3920.4657094900003</v>
      </c>
      <c r="L62" s="36">
        <f>SUMIFS(СВЦЭМ!$D$39:$D$782,СВЦЭМ!$A$39:$A$782,$A62,СВЦЭМ!$B$39:$B$782,L$47)+'СЕТ СН'!$G$11+СВЦЭМ!$D$10+'СЕТ СН'!$G$5-'СЕТ СН'!$G$21</f>
        <v>3911.4215057199999</v>
      </c>
      <c r="M62" s="36">
        <f>SUMIFS(СВЦЭМ!$D$39:$D$782,СВЦЭМ!$A$39:$A$782,$A62,СВЦЭМ!$B$39:$B$782,M$47)+'СЕТ СН'!$G$11+СВЦЭМ!$D$10+'СЕТ СН'!$G$5-'СЕТ СН'!$G$21</f>
        <v>3924.0781459700002</v>
      </c>
      <c r="N62" s="36">
        <f>SUMIFS(СВЦЭМ!$D$39:$D$782,СВЦЭМ!$A$39:$A$782,$A62,СВЦЭМ!$B$39:$B$782,N$47)+'СЕТ СН'!$G$11+СВЦЭМ!$D$10+'СЕТ СН'!$G$5-'СЕТ СН'!$G$21</f>
        <v>3957.6811217599998</v>
      </c>
      <c r="O62" s="36">
        <f>SUMIFS(СВЦЭМ!$D$39:$D$782,СВЦЭМ!$A$39:$A$782,$A62,СВЦЭМ!$B$39:$B$782,O$47)+'СЕТ СН'!$G$11+СВЦЭМ!$D$10+'СЕТ СН'!$G$5-'СЕТ СН'!$G$21</f>
        <v>3987.54733661</v>
      </c>
      <c r="P62" s="36">
        <f>SUMIFS(СВЦЭМ!$D$39:$D$782,СВЦЭМ!$A$39:$A$782,$A62,СВЦЭМ!$B$39:$B$782,P$47)+'СЕТ СН'!$G$11+СВЦЭМ!$D$10+'СЕТ СН'!$G$5-'СЕТ СН'!$G$21</f>
        <v>3988.5016898800004</v>
      </c>
      <c r="Q62" s="36">
        <f>SUMIFS(СВЦЭМ!$D$39:$D$782,СВЦЭМ!$A$39:$A$782,$A62,СВЦЭМ!$B$39:$B$782,Q$47)+'СЕТ СН'!$G$11+СВЦЭМ!$D$10+'СЕТ СН'!$G$5-'СЕТ СН'!$G$21</f>
        <v>3988.8679920499999</v>
      </c>
      <c r="R62" s="36">
        <f>SUMIFS(СВЦЭМ!$D$39:$D$782,СВЦЭМ!$A$39:$A$782,$A62,СВЦЭМ!$B$39:$B$782,R$47)+'СЕТ СН'!$G$11+СВЦЭМ!$D$10+'СЕТ СН'!$G$5-'СЕТ СН'!$G$21</f>
        <v>3943.3907869100003</v>
      </c>
      <c r="S62" s="36">
        <f>SUMIFS(СВЦЭМ!$D$39:$D$782,СВЦЭМ!$A$39:$A$782,$A62,СВЦЭМ!$B$39:$B$782,S$47)+'СЕТ СН'!$G$11+СВЦЭМ!$D$10+'СЕТ СН'!$G$5-'СЕТ СН'!$G$21</f>
        <v>3924.7413087499999</v>
      </c>
      <c r="T62" s="36">
        <f>SUMIFS(СВЦЭМ!$D$39:$D$782,СВЦЭМ!$A$39:$A$782,$A62,СВЦЭМ!$B$39:$B$782,T$47)+'СЕТ СН'!$G$11+СВЦЭМ!$D$10+'СЕТ СН'!$G$5-'СЕТ СН'!$G$21</f>
        <v>3925.5426560599999</v>
      </c>
      <c r="U62" s="36">
        <f>SUMIFS(СВЦЭМ!$D$39:$D$782,СВЦЭМ!$A$39:$A$782,$A62,СВЦЭМ!$B$39:$B$782,U$47)+'СЕТ СН'!$G$11+СВЦЭМ!$D$10+'СЕТ СН'!$G$5-'СЕТ СН'!$G$21</f>
        <v>3936.4693989699999</v>
      </c>
      <c r="V62" s="36">
        <f>SUMIFS(СВЦЭМ!$D$39:$D$782,СВЦЭМ!$A$39:$A$782,$A62,СВЦЭМ!$B$39:$B$782,V$47)+'СЕТ СН'!$G$11+СВЦЭМ!$D$10+'СЕТ СН'!$G$5-'СЕТ СН'!$G$21</f>
        <v>3945.9826881999998</v>
      </c>
      <c r="W62" s="36">
        <f>SUMIFS(СВЦЭМ!$D$39:$D$782,СВЦЭМ!$A$39:$A$782,$A62,СВЦЭМ!$B$39:$B$782,W$47)+'СЕТ СН'!$G$11+СВЦЭМ!$D$10+'СЕТ СН'!$G$5-'СЕТ СН'!$G$21</f>
        <v>3957.48303188</v>
      </c>
      <c r="X62" s="36">
        <f>SUMIFS(СВЦЭМ!$D$39:$D$782,СВЦЭМ!$A$39:$A$782,$A62,СВЦЭМ!$B$39:$B$782,X$47)+'СЕТ СН'!$G$11+СВЦЭМ!$D$10+'СЕТ СН'!$G$5-'СЕТ СН'!$G$21</f>
        <v>3965.4933399299998</v>
      </c>
      <c r="Y62" s="36">
        <f>SUMIFS(СВЦЭМ!$D$39:$D$782,СВЦЭМ!$A$39:$A$782,$A62,СВЦЭМ!$B$39:$B$782,Y$47)+'СЕТ СН'!$G$11+СВЦЭМ!$D$10+'СЕТ СН'!$G$5-'СЕТ СН'!$G$21</f>
        <v>3982.9769715100001</v>
      </c>
    </row>
    <row r="63" spans="1:25" ht="15.75" x14ac:dyDescent="0.2">
      <c r="A63" s="35">
        <f t="shared" si="1"/>
        <v>44577</v>
      </c>
      <c r="B63" s="36">
        <f>SUMIFS(СВЦЭМ!$D$39:$D$782,СВЦЭМ!$A$39:$A$782,$A63,СВЦЭМ!$B$39:$B$782,B$47)+'СЕТ СН'!$G$11+СВЦЭМ!$D$10+'СЕТ СН'!$G$5-'СЕТ СН'!$G$21</f>
        <v>3974.33394752</v>
      </c>
      <c r="C63" s="36">
        <f>SUMIFS(СВЦЭМ!$D$39:$D$782,СВЦЭМ!$A$39:$A$782,$A63,СВЦЭМ!$B$39:$B$782,C$47)+'СЕТ СН'!$G$11+СВЦЭМ!$D$10+'СЕТ СН'!$G$5-'СЕТ СН'!$G$21</f>
        <v>3995.0182760300004</v>
      </c>
      <c r="D63" s="36">
        <f>SUMIFS(СВЦЭМ!$D$39:$D$782,СВЦЭМ!$A$39:$A$782,$A63,СВЦЭМ!$B$39:$B$782,D$47)+'СЕТ СН'!$G$11+СВЦЭМ!$D$10+'СЕТ СН'!$G$5-'СЕТ СН'!$G$21</f>
        <v>4014.42261224</v>
      </c>
      <c r="E63" s="36">
        <f>SUMIFS(СВЦЭМ!$D$39:$D$782,СВЦЭМ!$A$39:$A$782,$A63,СВЦЭМ!$B$39:$B$782,E$47)+'СЕТ СН'!$G$11+СВЦЭМ!$D$10+'СЕТ СН'!$G$5-'СЕТ СН'!$G$21</f>
        <v>4010.0500792000003</v>
      </c>
      <c r="F63" s="36">
        <f>SUMIFS(СВЦЭМ!$D$39:$D$782,СВЦЭМ!$A$39:$A$782,$A63,СВЦЭМ!$B$39:$B$782,F$47)+'СЕТ СН'!$G$11+СВЦЭМ!$D$10+'СЕТ СН'!$G$5-'СЕТ СН'!$G$21</f>
        <v>4006.43486949</v>
      </c>
      <c r="G63" s="36">
        <f>SUMIFS(СВЦЭМ!$D$39:$D$782,СВЦЭМ!$A$39:$A$782,$A63,СВЦЭМ!$B$39:$B$782,G$47)+'СЕТ СН'!$G$11+СВЦЭМ!$D$10+'СЕТ СН'!$G$5-'СЕТ СН'!$G$21</f>
        <v>4003.7111523200001</v>
      </c>
      <c r="H63" s="36">
        <f>SUMIFS(СВЦЭМ!$D$39:$D$782,СВЦЭМ!$A$39:$A$782,$A63,СВЦЭМ!$B$39:$B$782,H$47)+'СЕТ СН'!$G$11+СВЦЭМ!$D$10+'СЕТ СН'!$G$5-'СЕТ СН'!$G$21</f>
        <v>3966.91125999</v>
      </c>
      <c r="I63" s="36">
        <f>SUMIFS(СВЦЭМ!$D$39:$D$782,СВЦЭМ!$A$39:$A$782,$A63,СВЦЭМ!$B$39:$B$782,I$47)+'СЕТ СН'!$G$11+СВЦЭМ!$D$10+'СЕТ СН'!$G$5-'СЕТ СН'!$G$21</f>
        <v>3946.18591939</v>
      </c>
      <c r="J63" s="36">
        <f>SUMIFS(СВЦЭМ!$D$39:$D$782,СВЦЭМ!$A$39:$A$782,$A63,СВЦЭМ!$B$39:$B$782,J$47)+'СЕТ СН'!$G$11+СВЦЭМ!$D$10+'СЕТ СН'!$G$5-'СЕТ СН'!$G$21</f>
        <v>3939.9231767400001</v>
      </c>
      <c r="K63" s="36">
        <f>SUMIFS(СВЦЭМ!$D$39:$D$782,СВЦЭМ!$A$39:$A$782,$A63,СВЦЭМ!$B$39:$B$782,K$47)+'СЕТ СН'!$G$11+СВЦЭМ!$D$10+'СЕТ СН'!$G$5-'СЕТ СН'!$G$21</f>
        <v>3925.1414710400004</v>
      </c>
      <c r="L63" s="36">
        <f>SUMIFS(СВЦЭМ!$D$39:$D$782,СВЦЭМ!$A$39:$A$782,$A63,СВЦЭМ!$B$39:$B$782,L$47)+'СЕТ СН'!$G$11+СВЦЭМ!$D$10+'СЕТ СН'!$G$5-'СЕТ СН'!$G$21</f>
        <v>3935.7253297400002</v>
      </c>
      <c r="M63" s="36">
        <f>SUMIFS(СВЦЭМ!$D$39:$D$782,СВЦЭМ!$A$39:$A$782,$A63,СВЦЭМ!$B$39:$B$782,M$47)+'СЕТ СН'!$G$11+СВЦЭМ!$D$10+'СЕТ СН'!$G$5-'СЕТ СН'!$G$21</f>
        <v>3958.0449962399998</v>
      </c>
      <c r="N63" s="36">
        <f>SUMIFS(СВЦЭМ!$D$39:$D$782,СВЦЭМ!$A$39:$A$782,$A63,СВЦЭМ!$B$39:$B$782,N$47)+'СЕТ СН'!$G$11+СВЦЭМ!$D$10+'СЕТ СН'!$G$5-'СЕТ СН'!$G$21</f>
        <v>3987.2894685800002</v>
      </c>
      <c r="O63" s="36">
        <f>SUMIFS(СВЦЭМ!$D$39:$D$782,СВЦЭМ!$A$39:$A$782,$A63,СВЦЭМ!$B$39:$B$782,O$47)+'СЕТ СН'!$G$11+СВЦЭМ!$D$10+'СЕТ СН'!$G$5-'СЕТ СН'!$G$21</f>
        <v>4021.5313354999998</v>
      </c>
      <c r="P63" s="36">
        <f>SUMIFS(СВЦЭМ!$D$39:$D$782,СВЦЭМ!$A$39:$A$782,$A63,СВЦЭМ!$B$39:$B$782,P$47)+'СЕТ СН'!$G$11+СВЦЭМ!$D$10+'СЕТ СН'!$G$5-'СЕТ СН'!$G$21</f>
        <v>4025.1076609500001</v>
      </c>
      <c r="Q63" s="36">
        <f>SUMIFS(СВЦЭМ!$D$39:$D$782,СВЦЭМ!$A$39:$A$782,$A63,СВЦЭМ!$B$39:$B$782,Q$47)+'СЕТ СН'!$G$11+СВЦЭМ!$D$10+'СЕТ СН'!$G$5-'СЕТ СН'!$G$21</f>
        <v>4025.5650514400004</v>
      </c>
      <c r="R63" s="36">
        <f>SUMIFS(СВЦЭМ!$D$39:$D$782,СВЦЭМ!$A$39:$A$782,$A63,СВЦЭМ!$B$39:$B$782,R$47)+'СЕТ СН'!$G$11+СВЦЭМ!$D$10+'СЕТ СН'!$G$5-'СЕТ СН'!$G$21</f>
        <v>3984.4155264700003</v>
      </c>
      <c r="S63" s="36">
        <f>SUMIFS(СВЦЭМ!$D$39:$D$782,СВЦЭМ!$A$39:$A$782,$A63,СВЦЭМ!$B$39:$B$782,S$47)+'СЕТ СН'!$G$11+СВЦЭМ!$D$10+'СЕТ СН'!$G$5-'СЕТ СН'!$G$21</f>
        <v>3941.0278683799997</v>
      </c>
      <c r="T63" s="36">
        <f>SUMIFS(СВЦЭМ!$D$39:$D$782,СВЦЭМ!$A$39:$A$782,$A63,СВЦЭМ!$B$39:$B$782,T$47)+'СЕТ СН'!$G$11+СВЦЭМ!$D$10+'СЕТ СН'!$G$5-'СЕТ СН'!$G$21</f>
        <v>3936.3482510000003</v>
      </c>
      <c r="U63" s="36">
        <f>SUMIFS(СВЦЭМ!$D$39:$D$782,СВЦЭМ!$A$39:$A$782,$A63,СВЦЭМ!$B$39:$B$782,U$47)+'СЕТ СН'!$G$11+СВЦЭМ!$D$10+'СЕТ СН'!$G$5-'СЕТ СН'!$G$21</f>
        <v>3949.2355879400002</v>
      </c>
      <c r="V63" s="36">
        <f>SUMIFS(СВЦЭМ!$D$39:$D$782,СВЦЭМ!$A$39:$A$782,$A63,СВЦЭМ!$B$39:$B$782,V$47)+'СЕТ СН'!$G$11+СВЦЭМ!$D$10+'СЕТ СН'!$G$5-'СЕТ СН'!$G$21</f>
        <v>3960.8725702299998</v>
      </c>
      <c r="W63" s="36">
        <f>SUMIFS(СВЦЭМ!$D$39:$D$782,СВЦЭМ!$A$39:$A$782,$A63,СВЦЭМ!$B$39:$B$782,W$47)+'СЕТ СН'!$G$11+СВЦЭМ!$D$10+'СЕТ СН'!$G$5-'СЕТ СН'!$G$21</f>
        <v>3980.0456720900002</v>
      </c>
      <c r="X63" s="36">
        <f>SUMIFS(СВЦЭМ!$D$39:$D$782,СВЦЭМ!$A$39:$A$782,$A63,СВЦЭМ!$B$39:$B$782,X$47)+'СЕТ СН'!$G$11+СВЦЭМ!$D$10+'СЕТ СН'!$G$5-'СЕТ СН'!$G$21</f>
        <v>3992.6574442299998</v>
      </c>
      <c r="Y63" s="36">
        <f>SUMIFS(СВЦЭМ!$D$39:$D$782,СВЦЭМ!$A$39:$A$782,$A63,СВЦЭМ!$B$39:$B$782,Y$47)+'СЕТ СН'!$G$11+СВЦЭМ!$D$10+'СЕТ СН'!$G$5-'СЕТ СН'!$G$21</f>
        <v>4010.93618517</v>
      </c>
    </row>
    <row r="64" spans="1:25" ht="15.75" x14ac:dyDescent="0.2">
      <c r="A64" s="35">
        <f t="shared" si="1"/>
        <v>44578</v>
      </c>
      <c r="B64" s="36">
        <f>SUMIFS(СВЦЭМ!$D$39:$D$782,СВЦЭМ!$A$39:$A$782,$A64,СВЦЭМ!$B$39:$B$782,B$47)+'СЕТ СН'!$G$11+СВЦЭМ!$D$10+'СЕТ СН'!$G$5-'СЕТ СН'!$G$21</f>
        <v>4038.1417039500002</v>
      </c>
      <c r="C64" s="36">
        <f>SUMIFS(СВЦЭМ!$D$39:$D$782,СВЦЭМ!$A$39:$A$782,$A64,СВЦЭМ!$B$39:$B$782,C$47)+'СЕТ СН'!$G$11+СВЦЭМ!$D$10+'СЕТ СН'!$G$5-'СЕТ СН'!$G$21</f>
        <v>4094.2251255900001</v>
      </c>
      <c r="D64" s="36">
        <f>SUMIFS(СВЦЭМ!$D$39:$D$782,СВЦЭМ!$A$39:$A$782,$A64,СВЦЭМ!$B$39:$B$782,D$47)+'СЕТ СН'!$G$11+СВЦЭМ!$D$10+'СЕТ СН'!$G$5-'СЕТ СН'!$G$21</f>
        <v>4104.7606870300006</v>
      </c>
      <c r="E64" s="36">
        <f>SUMIFS(СВЦЭМ!$D$39:$D$782,СВЦЭМ!$A$39:$A$782,$A64,СВЦЭМ!$B$39:$B$782,E$47)+'СЕТ СН'!$G$11+СВЦЭМ!$D$10+'СЕТ СН'!$G$5-'СЕТ СН'!$G$21</f>
        <v>4056.3417085199999</v>
      </c>
      <c r="F64" s="36">
        <f>SUMIFS(СВЦЭМ!$D$39:$D$782,СВЦЭМ!$A$39:$A$782,$A64,СВЦЭМ!$B$39:$B$782,F$47)+'СЕТ СН'!$G$11+СВЦЭМ!$D$10+'СЕТ СН'!$G$5-'СЕТ СН'!$G$21</f>
        <v>4056.7634599800003</v>
      </c>
      <c r="G64" s="36">
        <f>SUMIFS(СВЦЭМ!$D$39:$D$782,СВЦЭМ!$A$39:$A$782,$A64,СВЦЭМ!$B$39:$B$782,G$47)+'СЕТ СН'!$G$11+СВЦЭМ!$D$10+'СЕТ СН'!$G$5-'СЕТ СН'!$G$21</f>
        <v>4002.2475466699998</v>
      </c>
      <c r="H64" s="36">
        <f>SUMIFS(СВЦЭМ!$D$39:$D$782,СВЦЭМ!$A$39:$A$782,$A64,СВЦЭМ!$B$39:$B$782,H$47)+'СЕТ СН'!$G$11+СВЦЭМ!$D$10+'СЕТ СН'!$G$5-'СЕТ СН'!$G$21</f>
        <v>3982.1755869099998</v>
      </c>
      <c r="I64" s="36">
        <f>SUMIFS(СВЦЭМ!$D$39:$D$782,СВЦЭМ!$A$39:$A$782,$A64,СВЦЭМ!$B$39:$B$782,I$47)+'СЕТ СН'!$G$11+СВЦЭМ!$D$10+'СЕТ СН'!$G$5-'СЕТ СН'!$G$21</f>
        <v>3957.4557090100002</v>
      </c>
      <c r="J64" s="36">
        <f>SUMIFS(СВЦЭМ!$D$39:$D$782,СВЦЭМ!$A$39:$A$782,$A64,СВЦЭМ!$B$39:$B$782,J$47)+'СЕТ СН'!$G$11+СВЦЭМ!$D$10+'СЕТ СН'!$G$5-'СЕТ СН'!$G$21</f>
        <v>3976.4026558400001</v>
      </c>
      <c r="K64" s="36">
        <f>SUMIFS(СВЦЭМ!$D$39:$D$782,СВЦЭМ!$A$39:$A$782,$A64,СВЦЭМ!$B$39:$B$782,K$47)+'СЕТ СН'!$G$11+СВЦЭМ!$D$10+'СЕТ СН'!$G$5-'СЕТ СН'!$G$21</f>
        <v>3990.2688693999999</v>
      </c>
      <c r="L64" s="36">
        <f>SUMIFS(СВЦЭМ!$D$39:$D$782,СВЦЭМ!$A$39:$A$782,$A64,СВЦЭМ!$B$39:$B$782,L$47)+'СЕТ СН'!$G$11+СВЦЭМ!$D$10+'СЕТ СН'!$G$5-'СЕТ СН'!$G$21</f>
        <v>3997.3303031200003</v>
      </c>
      <c r="M64" s="36">
        <f>SUMIFS(СВЦЭМ!$D$39:$D$782,СВЦЭМ!$A$39:$A$782,$A64,СВЦЭМ!$B$39:$B$782,M$47)+'СЕТ СН'!$G$11+СВЦЭМ!$D$10+'СЕТ СН'!$G$5-'СЕТ СН'!$G$21</f>
        <v>3982.8193836400001</v>
      </c>
      <c r="N64" s="36">
        <f>SUMIFS(СВЦЭМ!$D$39:$D$782,СВЦЭМ!$A$39:$A$782,$A64,СВЦЭМ!$B$39:$B$782,N$47)+'СЕТ СН'!$G$11+СВЦЭМ!$D$10+'СЕТ СН'!$G$5-'СЕТ СН'!$G$21</f>
        <v>3981.8238524200001</v>
      </c>
      <c r="O64" s="36">
        <f>SUMIFS(СВЦЭМ!$D$39:$D$782,СВЦЭМ!$A$39:$A$782,$A64,СВЦЭМ!$B$39:$B$782,O$47)+'СЕТ СН'!$G$11+СВЦЭМ!$D$10+'СЕТ СН'!$G$5-'СЕТ СН'!$G$21</f>
        <v>3991.50459925</v>
      </c>
      <c r="P64" s="36">
        <f>SUMIFS(СВЦЭМ!$D$39:$D$782,СВЦЭМ!$A$39:$A$782,$A64,СВЦЭМ!$B$39:$B$782,P$47)+'СЕТ СН'!$G$11+СВЦЭМ!$D$10+'СЕТ СН'!$G$5-'СЕТ СН'!$G$21</f>
        <v>3991.99268175</v>
      </c>
      <c r="Q64" s="36">
        <f>SUMIFS(СВЦЭМ!$D$39:$D$782,СВЦЭМ!$A$39:$A$782,$A64,СВЦЭМ!$B$39:$B$782,Q$47)+'СЕТ СН'!$G$11+СВЦЭМ!$D$10+'СЕТ СН'!$G$5-'СЕТ СН'!$G$21</f>
        <v>3985.6140987600002</v>
      </c>
      <c r="R64" s="36">
        <f>SUMIFS(СВЦЭМ!$D$39:$D$782,СВЦЭМ!$A$39:$A$782,$A64,СВЦЭМ!$B$39:$B$782,R$47)+'СЕТ СН'!$G$11+СВЦЭМ!$D$10+'СЕТ СН'!$G$5-'СЕТ СН'!$G$21</f>
        <v>3975.01023455</v>
      </c>
      <c r="S64" s="36">
        <f>SUMIFS(СВЦЭМ!$D$39:$D$782,СВЦЭМ!$A$39:$A$782,$A64,СВЦЭМ!$B$39:$B$782,S$47)+'СЕТ СН'!$G$11+СВЦЭМ!$D$10+'СЕТ СН'!$G$5-'СЕТ СН'!$G$21</f>
        <v>3944.4968134800001</v>
      </c>
      <c r="T64" s="36">
        <f>SUMIFS(СВЦЭМ!$D$39:$D$782,СВЦЭМ!$A$39:$A$782,$A64,СВЦЭМ!$B$39:$B$782,T$47)+'СЕТ СН'!$G$11+СВЦЭМ!$D$10+'СЕТ СН'!$G$5-'СЕТ СН'!$G$21</f>
        <v>3983.8993701999998</v>
      </c>
      <c r="U64" s="36">
        <f>SUMIFS(СВЦЭМ!$D$39:$D$782,СВЦЭМ!$A$39:$A$782,$A64,СВЦЭМ!$B$39:$B$782,U$47)+'СЕТ СН'!$G$11+СВЦЭМ!$D$10+'СЕТ СН'!$G$5-'СЕТ СН'!$G$21</f>
        <v>3993.5664469800004</v>
      </c>
      <c r="V64" s="36">
        <f>SUMIFS(СВЦЭМ!$D$39:$D$782,СВЦЭМ!$A$39:$A$782,$A64,СВЦЭМ!$B$39:$B$782,V$47)+'СЕТ СН'!$G$11+СВЦЭМ!$D$10+'СЕТ СН'!$G$5-'СЕТ СН'!$G$21</f>
        <v>3992.9341842499998</v>
      </c>
      <c r="W64" s="36">
        <f>SUMIFS(СВЦЭМ!$D$39:$D$782,СВЦЭМ!$A$39:$A$782,$A64,СВЦЭМ!$B$39:$B$782,W$47)+'СЕТ СН'!$G$11+СВЦЭМ!$D$10+'СЕТ СН'!$G$5-'СЕТ СН'!$G$21</f>
        <v>4003.2746347299999</v>
      </c>
      <c r="X64" s="36">
        <f>SUMIFS(СВЦЭМ!$D$39:$D$782,СВЦЭМ!$A$39:$A$782,$A64,СВЦЭМ!$B$39:$B$782,X$47)+'СЕТ СН'!$G$11+СВЦЭМ!$D$10+'СЕТ СН'!$G$5-'СЕТ СН'!$G$21</f>
        <v>4017.9659443700002</v>
      </c>
      <c r="Y64" s="36">
        <f>SUMIFS(СВЦЭМ!$D$39:$D$782,СВЦЭМ!$A$39:$A$782,$A64,СВЦЭМ!$B$39:$B$782,Y$47)+'СЕТ СН'!$G$11+СВЦЭМ!$D$10+'СЕТ СН'!$G$5-'СЕТ СН'!$G$21</f>
        <v>4062.8149691899998</v>
      </c>
    </row>
    <row r="65" spans="1:26" ht="15.75" x14ac:dyDescent="0.2">
      <c r="A65" s="35">
        <f t="shared" si="1"/>
        <v>44579</v>
      </c>
      <c r="B65" s="36">
        <f>SUMIFS(СВЦЭМ!$D$39:$D$782,СВЦЭМ!$A$39:$A$782,$A65,СВЦЭМ!$B$39:$B$782,B$47)+'СЕТ СН'!$G$11+СВЦЭМ!$D$10+'СЕТ СН'!$G$5-'СЕТ СН'!$G$21</f>
        <v>4034.2357803800001</v>
      </c>
      <c r="C65" s="36">
        <f>SUMIFS(СВЦЭМ!$D$39:$D$782,СВЦЭМ!$A$39:$A$782,$A65,СВЦЭМ!$B$39:$B$782,C$47)+'СЕТ СН'!$G$11+СВЦЭМ!$D$10+'СЕТ СН'!$G$5-'СЕТ СН'!$G$21</f>
        <v>4054.2187374599998</v>
      </c>
      <c r="D65" s="36">
        <f>SUMIFS(СВЦЭМ!$D$39:$D$782,СВЦЭМ!$A$39:$A$782,$A65,СВЦЭМ!$B$39:$B$782,D$47)+'СЕТ СН'!$G$11+СВЦЭМ!$D$10+'СЕТ СН'!$G$5-'СЕТ СН'!$G$21</f>
        <v>4090.0358328100001</v>
      </c>
      <c r="E65" s="36">
        <f>SUMIFS(СВЦЭМ!$D$39:$D$782,СВЦЭМ!$A$39:$A$782,$A65,СВЦЭМ!$B$39:$B$782,E$47)+'СЕТ СН'!$G$11+СВЦЭМ!$D$10+'СЕТ СН'!$G$5-'СЕТ СН'!$G$21</f>
        <v>4096.5152312400005</v>
      </c>
      <c r="F65" s="36">
        <f>SUMIFS(СВЦЭМ!$D$39:$D$782,СВЦЭМ!$A$39:$A$782,$A65,СВЦЭМ!$B$39:$B$782,F$47)+'СЕТ СН'!$G$11+СВЦЭМ!$D$10+'СЕТ СН'!$G$5-'СЕТ СН'!$G$21</f>
        <v>4084.0093991200001</v>
      </c>
      <c r="G65" s="36">
        <f>SUMIFS(СВЦЭМ!$D$39:$D$782,СВЦЭМ!$A$39:$A$782,$A65,СВЦЭМ!$B$39:$B$782,G$47)+'СЕТ СН'!$G$11+СВЦЭМ!$D$10+'СЕТ СН'!$G$5-'СЕТ СН'!$G$21</f>
        <v>4049.37738046</v>
      </c>
      <c r="H65" s="36">
        <f>SUMIFS(СВЦЭМ!$D$39:$D$782,СВЦЭМ!$A$39:$A$782,$A65,СВЦЭМ!$B$39:$B$782,H$47)+'СЕТ СН'!$G$11+СВЦЭМ!$D$10+'СЕТ СН'!$G$5-'СЕТ СН'!$G$21</f>
        <v>4009.7965263400001</v>
      </c>
      <c r="I65" s="36">
        <f>SUMIFS(СВЦЭМ!$D$39:$D$782,СВЦЭМ!$A$39:$A$782,$A65,СВЦЭМ!$B$39:$B$782,I$47)+'СЕТ СН'!$G$11+СВЦЭМ!$D$10+'СЕТ СН'!$G$5-'СЕТ СН'!$G$21</f>
        <v>3982.3987572000001</v>
      </c>
      <c r="J65" s="36">
        <f>SUMIFS(СВЦЭМ!$D$39:$D$782,СВЦЭМ!$A$39:$A$782,$A65,СВЦЭМ!$B$39:$B$782,J$47)+'СЕТ СН'!$G$11+СВЦЭМ!$D$10+'СЕТ СН'!$G$5-'СЕТ СН'!$G$21</f>
        <v>3950.8283770500002</v>
      </c>
      <c r="K65" s="36">
        <f>SUMIFS(СВЦЭМ!$D$39:$D$782,СВЦЭМ!$A$39:$A$782,$A65,СВЦЭМ!$B$39:$B$782,K$47)+'СЕТ СН'!$G$11+СВЦЭМ!$D$10+'СЕТ СН'!$G$5-'СЕТ СН'!$G$21</f>
        <v>3974.2875247100001</v>
      </c>
      <c r="L65" s="36">
        <f>SUMIFS(СВЦЭМ!$D$39:$D$782,СВЦЭМ!$A$39:$A$782,$A65,СВЦЭМ!$B$39:$B$782,L$47)+'СЕТ СН'!$G$11+СВЦЭМ!$D$10+'СЕТ СН'!$G$5-'СЕТ СН'!$G$21</f>
        <v>3982.9278909100003</v>
      </c>
      <c r="M65" s="36">
        <f>SUMIFS(СВЦЭМ!$D$39:$D$782,СВЦЭМ!$A$39:$A$782,$A65,СВЦЭМ!$B$39:$B$782,M$47)+'СЕТ СН'!$G$11+СВЦЭМ!$D$10+'СЕТ СН'!$G$5-'СЕТ СН'!$G$21</f>
        <v>4001.5117611100004</v>
      </c>
      <c r="N65" s="36">
        <f>SUMIFS(СВЦЭМ!$D$39:$D$782,СВЦЭМ!$A$39:$A$782,$A65,СВЦЭМ!$B$39:$B$782,N$47)+'СЕТ СН'!$G$11+СВЦЭМ!$D$10+'СЕТ СН'!$G$5-'СЕТ СН'!$G$21</f>
        <v>3989.7834927200001</v>
      </c>
      <c r="O65" s="36">
        <f>SUMIFS(СВЦЭМ!$D$39:$D$782,СВЦЭМ!$A$39:$A$782,$A65,СВЦЭМ!$B$39:$B$782,O$47)+'СЕТ СН'!$G$11+СВЦЭМ!$D$10+'СЕТ СН'!$G$5-'СЕТ СН'!$G$21</f>
        <v>4005.8450267400003</v>
      </c>
      <c r="P65" s="36">
        <f>SUMIFS(СВЦЭМ!$D$39:$D$782,СВЦЭМ!$A$39:$A$782,$A65,СВЦЭМ!$B$39:$B$782,P$47)+'СЕТ СН'!$G$11+СВЦЭМ!$D$10+'СЕТ СН'!$G$5-'СЕТ СН'!$G$21</f>
        <v>4019.14095413</v>
      </c>
      <c r="Q65" s="36">
        <f>SUMIFS(СВЦЭМ!$D$39:$D$782,СВЦЭМ!$A$39:$A$782,$A65,СВЦЭМ!$B$39:$B$782,Q$47)+'СЕТ СН'!$G$11+СВЦЭМ!$D$10+'СЕТ СН'!$G$5-'СЕТ СН'!$G$21</f>
        <v>4023.0804300500004</v>
      </c>
      <c r="R65" s="36">
        <f>SUMIFS(СВЦЭМ!$D$39:$D$782,СВЦЭМ!$A$39:$A$782,$A65,СВЦЭМ!$B$39:$B$782,R$47)+'СЕТ СН'!$G$11+СВЦЭМ!$D$10+'СЕТ СН'!$G$5-'СЕТ СН'!$G$21</f>
        <v>3986.3347028799999</v>
      </c>
      <c r="S65" s="36">
        <f>SUMIFS(СВЦЭМ!$D$39:$D$782,СВЦЭМ!$A$39:$A$782,$A65,СВЦЭМ!$B$39:$B$782,S$47)+'СЕТ СН'!$G$11+СВЦЭМ!$D$10+'СЕТ СН'!$G$5-'СЕТ СН'!$G$21</f>
        <v>3976.4327129200001</v>
      </c>
      <c r="T65" s="36">
        <f>SUMIFS(СВЦЭМ!$D$39:$D$782,СВЦЭМ!$A$39:$A$782,$A65,СВЦЭМ!$B$39:$B$782,T$47)+'СЕТ СН'!$G$11+СВЦЭМ!$D$10+'СЕТ СН'!$G$5-'СЕТ СН'!$G$21</f>
        <v>3981.6698808800002</v>
      </c>
      <c r="U65" s="36">
        <f>SUMIFS(СВЦЭМ!$D$39:$D$782,СВЦЭМ!$A$39:$A$782,$A65,СВЦЭМ!$B$39:$B$782,U$47)+'СЕТ СН'!$G$11+СВЦЭМ!$D$10+'СЕТ СН'!$G$5-'СЕТ СН'!$G$21</f>
        <v>3967.75802071</v>
      </c>
      <c r="V65" s="36">
        <f>SUMIFS(СВЦЭМ!$D$39:$D$782,СВЦЭМ!$A$39:$A$782,$A65,СВЦЭМ!$B$39:$B$782,V$47)+'СЕТ СН'!$G$11+СВЦЭМ!$D$10+'СЕТ СН'!$G$5-'СЕТ СН'!$G$21</f>
        <v>3962.0221567200001</v>
      </c>
      <c r="W65" s="36">
        <f>SUMIFS(СВЦЭМ!$D$39:$D$782,СВЦЭМ!$A$39:$A$782,$A65,СВЦЭМ!$B$39:$B$782,W$47)+'СЕТ СН'!$G$11+СВЦЭМ!$D$10+'СЕТ СН'!$G$5-'СЕТ СН'!$G$21</f>
        <v>3977.4671821299999</v>
      </c>
      <c r="X65" s="36">
        <f>SUMIFS(СВЦЭМ!$D$39:$D$782,СВЦЭМ!$A$39:$A$782,$A65,СВЦЭМ!$B$39:$B$782,X$47)+'СЕТ СН'!$G$11+СВЦЭМ!$D$10+'СЕТ СН'!$G$5-'СЕТ СН'!$G$21</f>
        <v>3996.6260595000003</v>
      </c>
      <c r="Y65" s="36">
        <f>SUMIFS(СВЦЭМ!$D$39:$D$782,СВЦЭМ!$A$39:$A$782,$A65,СВЦЭМ!$B$39:$B$782,Y$47)+'СЕТ СН'!$G$11+СВЦЭМ!$D$10+'СЕТ СН'!$G$5-'СЕТ СН'!$G$21</f>
        <v>4005.8458839900004</v>
      </c>
    </row>
    <row r="66" spans="1:26" ht="15.75" x14ac:dyDescent="0.2">
      <c r="A66" s="35">
        <f t="shared" si="1"/>
        <v>44580</v>
      </c>
      <c r="B66" s="36">
        <f>SUMIFS(СВЦЭМ!$D$39:$D$782,СВЦЭМ!$A$39:$A$782,$A66,СВЦЭМ!$B$39:$B$782,B$47)+'СЕТ СН'!$G$11+СВЦЭМ!$D$10+'СЕТ СН'!$G$5-'СЕТ СН'!$G$21</f>
        <v>4059.7695370400002</v>
      </c>
      <c r="C66" s="36">
        <f>SUMIFS(СВЦЭМ!$D$39:$D$782,СВЦЭМ!$A$39:$A$782,$A66,СВЦЭМ!$B$39:$B$782,C$47)+'СЕТ СН'!$G$11+СВЦЭМ!$D$10+'СЕТ СН'!$G$5-'СЕТ СН'!$G$21</f>
        <v>4085.8395875699998</v>
      </c>
      <c r="D66" s="36">
        <f>SUMIFS(СВЦЭМ!$D$39:$D$782,СВЦЭМ!$A$39:$A$782,$A66,СВЦЭМ!$B$39:$B$782,D$47)+'СЕТ СН'!$G$11+СВЦЭМ!$D$10+'СЕТ СН'!$G$5-'СЕТ СН'!$G$21</f>
        <v>4107.2017738100003</v>
      </c>
      <c r="E66" s="36">
        <f>SUMIFS(СВЦЭМ!$D$39:$D$782,СВЦЭМ!$A$39:$A$782,$A66,СВЦЭМ!$B$39:$B$782,E$47)+'СЕТ СН'!$G$11+СВЦЭМ!$D$10+'СЕТ СН'!$G$5-'СЕТ СН'!$G$21</f>
        <v>4110.2910112400004</v>
      </c>
      <c r="F66" s="36">
        <f>SUMIFS(СВЦЭМ!$D$39:$D$782,СВЦЭМ!$A$39:$A$782,$A66,СВЦЭМ!$B$39:$B$782,F$47)+'СЕТ СН'!$G$11+СВЦЭМ!$D$10+'СЕТ СН'!$G$5-'СЕТ СН'!$G$21</f>
        <v>4099.7921189999997</v>
      </c>
      <c r="G66" s="36">
        <f>SUMIFS(СВЦЭМ!$D$39:$D$782,СВЦЭМ!$A$39:$A$782,$A66,СВЦЭМ!$B$39:$B$782,G$47)+'СЕТ СН'!$G$11+СВЦЭМ!$D$10+'СЕТ СН'!$G$5-'СЕТ СН'!$G$21</f>
        <v>4057.3760422200003</v>
      </c>
      <c r="H66" s="36">
        <f>SUMIFS(СВЦЭМ!$D$39:$D$782,СВЦЭМ!$A$39:$A$782,$A66,СВЦЭМ!$B$39:$B$782,H$47)+'СЕТ СН'!$G$11+СВЦЭМ!$D$10+'СЕТ СН'!$G$5-'СЕТ СН'!$G$21</f>
        <v>4021.7924936700001</v>
      </c>
      <c r="I66" s="36">
        <f>SUMIFS(СВЦЭМ!$D$39:$D$782,СВЦЭМ!$A$39:$A$782,$A66,СВЦЭМ!$B$39:$B$782,I$47)+'СЕТ СН'!$G$11+СВЦЭМ!$D$10+'СЕТ СН'!$G$5-'СЕТ СН'!$G$21</f>
        <v>3993.9720176199999</v>
      </c>
      <c r="J66" s="36">
        <f>SUMIFS(СВЦЭМ!$D$39:$D$782,СВЦЭМ!$A$39:$A$782,$A66,СВЦЭМ!$B$39:$B$782,J$47)+'СЕТ СН'!$G$11+СВЦЭМ!$D$10+'СЕТ СН'!$G$5-'СЕТ СН'!$G$21</f>
        <v>3975.7452242600002</v>
      </c>
      <c r="K66" s="36">
        <f>SUMIFS(СВЦЭМ!$D$39:$D$782,СВЦЭМ!$A$39:$A$782,$A66,СВЦЭМ!$B$39:$B$782,K$47)+'СЕТ СН'!$G$11+СВЦЭМ!$D$10+'СЕТ СН'!$G$5-'СЕТ СН'!$G$21</f>
        <v>3975.0926869300001</v>
      </c>
      <c r="L66" s="36">
        <f>SUMIFS(СВЦЭМ!$D$39:$D$782,СВЦЭМ!$A$39:$A$782,$A66,СВЦЭМ!$B$39:$B$782,L$47)+'СЕТ СН'!$G$11+СВЦЭМ!$D$10+'СЕТ СН'!$G$5-'СЕТ СН'!$G$21</f>
        <v>3981.9690369500004</v>
      </c>
      <c r="M66" s="36">
        <f>SUMIFS(СВЦЭМ!$D$39:$D$782,СВЦЭМ!$A$39:$A$782,$A66,СВЦЭМ!$B$39:$B$782,M$47)+'СЕТ СН'!$G$11+СВЦЭМ!$D$10+'СЕТ СН'!$G$5-'СЕТ СН'!$G$21</f>
        <v>3989.1063148499998</v>
      </c>
      <c r="N66" s="36">
        <f>SUMIFS(СВЦЭМ!$D$39:$D$782,СВЦЭМ!$A$39:$A$782,$A66,СВЦЭМ!$B$39:$B$782,N$47)+'СЕТ СН'!$G$11+СВЦЭМ!$D$10+'СЕТ СН'!$G$5-'СЕТ СН'!$G$21</f>
        <v>3992.2454082700001</v>
      </c>
      <c r="O66" s="36">
        <f>SUMIFS(СВЦЭМ!$D$39:$D$782,СВЦЭМ!$A$39:$A$782,$A66,СВЦЭМ!$B$39:$B$782,O$47)+'СЕТ СН'!$G$11+СВЦЭМ!$D$10+'СЕТ СН'!$G$5-'СЕТ СН'!$G$21</f>
        <v>4028.4000684700004</v>
      </c>
      <c r="P66" s="36">
        <f>SUMIFS(СВЦЭМ!$D$39:$D$782,СВЦЭМ!$A$39:$A$782,$A66,СВЦЭМ!$B$39:$B$782,P$47)+'СЕТ СН'!$G$11+СВЦЭМ!$D$10+'СЕТ СН'!$G$5-'СЕТ СН'!$G$21</f>
        <v>4030.8173510900001</v>
      </c>
      <c r="Q66" s="36">
        <f>SUMIFS(СВЦЭМ!$D$39:$D$782,СВЦЭМ!$A$39:$A$782,$A66,СВЦЭМ!$B$39:$B$782,Q$47)+'СЕТ СН'!$G$11+СВЦЭМ!$D$10+'СЕТ СН'!$G$5-'СЕТ СН'!$G$21</f>
        <v>4024.48672958</v>
      </c>
      <c r="R66" s="36">
        <f>SUMIFS(СВЦЭМ!$D$39:$D$782,СВЦЭМ!$A$39:$A$782,$A66,СВЦЭМ!$B$39:$B$782,R$47)+'СЕТ СН'!$G$11+СВЦЭМ!$D$10+'СЕТ СН'!$G$5-'СЕТ СН'!$G$21</f>
        <v>3996.4329720699998</v>
      </c>
      <c r="S66" s="36">
        <f>SUMIFS(СВЦЭМ!$D$39:$D$782,СВЦЭМ!$A$39:$A$782,$A66,СВЦЭМ!$B$39:$B$782,S$47)+'СЕТ СН'!$G$11+СВЦЭМ!$D$10+'СЕТ СН'!$G$5-'СЕТ СН'!$G$21</f>
        <v>3973.9447834100001</v>
      </c>
      <c r="T66" s="36">
        <f>SUMIFS(СВЦЭМ!$D$39:$D$782,СВЦЭМ!$A$39:$A$782,$A66,СВЦЭМ!$B$39:$B$782,T$47)+'СЕТ СН'!$G$11+СВЦЭМ!$D$10+'СЕТ СН'!$G$5-'СЕТ СН'!$G$21</f>
        <v>3965.9443888000001</v>
      </c>
      <c r="U66" s="36">
        <f>SUMIFS(СВЦЭМ!$D$39:$D$782,СВЦЭМ!$A$39:$A$782,$A66,СВЦЭМ!$B$39:$B$782,U$47)+'СЕТ СН'!$G$11+СВЦЭМ!$D$10+'СЕТ СН'!$G$5-'СЕТ СН'!$G$21</f>
        <v>3971.5470161399999</v>
      </c>
      <c r="V66" s="36">
        <f>SUMIFS(СВЦЭМ!$D$39:$D$782,СВЦЭМ!$A$39:$A$782,$A66,СВЦЭМ!$B$39:$B$782,V$47)+'СЕТ СН'!$G$11+СВЦЭМ!$D$10+'СЕТ СН'!$G$5-'СЕТ СН'!$G$21</f>
        <v>3964.3709604599999</v>
      </c>
      <c r="W66" s="36">
        <f>SUMIFS(СВЦЭМ!$D$39:$D$782,СВЦЭМ!$A$39:$A$782,$A66,СВЦЭМ!$B$39:$B$782,W$47)+'СЕТ СН'!$G$11+СВЦЭМ!$D$10+'СЕТ СН'!$G$5-'СЕТ СН'!$G$21</f>
        <v>3976.22062736</v>
      </c>
      <c r="X66" s="36">
        <f>SUMIFS(СВЦЭМ!$D$39:$D$782,СВЦЭМ!$A$39:$A$782,$A66,СВЦЭМ!$B$39:$B$782,X$47)+'СЕТ СН'!$G$11+СВЦЭМ!$D$10+'СЕТ СН'!$G$5-'СЕТ СН'!$G$21</f>
        <v>3993.7088071400003</v>
      </c>
      <c r="Y66" s="36">
        <f>SUMIFS(СВЦЭМ!$D$39:$D$782,СВЦЭМ!$A$39:$A$782,$A66,СВЦЭМ!$B$39:$B$782,Y$47)+'СЕТ СН'!$G$11+СВЦЭМ!$D$10+'СЕТ СН'!$G$5-'СЕТ СН'!$G$21</f>
        <v>4003.17072568</v>
      </c>
    </row>
    <row r="67" spans="1:26" ht="15.75" x14ac:dyDescent="0.2">
      <c r="A67" s="35">
        <f t="shared" si="1"/>
        <v>44581</v>
      </c>
      <c r="B67" s="36">
        <f>SUMIFS(СВЦЭМ!$D$39:$D$782,СВЦЭМ!$A$39:$A$782,$A67,СВЦЭМ!$B$39:$B$782,B$47)+'СЕТ СН'!$G$11+СВЦЭМ!$D$10+'СЕТ СН'!$G$5-'СЕТ СН'!$G$21</f>
        <v>4033.60232597</v>
      </c>
      <c r="C67" s="36">
        <f>SUMIFS(СВЦЭМ!$D$39:$D$782,СВЦЭМ!$A$39:$A$782,$A67,СВЦЭМ!$B$39:$B$782,C$47)+'СЕТ СН'!$G$11+СВЦЭМ!$D$10+'СЕТ СН'!$G$5-'СЕТ СН'!$G$21</f>
        <v>4039.1650958600003</v>
      </c>
      <c r="D67" s="36">
        <f>SUMIFS(СВЦЭМ!$D$39:$D$782,СВЦЭМ!$A$39:$A$782,$A67,СВЦЭМ!$B$39:$B$782,D$47)+'СЕТ СН'!$G$11+СВЦЭМ!$D$10+'СЕТ СН'!$G$5-'СЕТ СН'!$G$21</f>
        <v>4084.57723958</v>
      </c>
      <c r="E67" s="36">
        <f>SUMIFS(СВЦЭМ!$D$39:$D$782,СВЦЭМ!$A$39:$A$782,$A67,СВЦЭМ!$B$39:$B$782,E$47)+'СЕТ СН'!$G$11+СВЦЭМ!$D$10+'СЕТ СН'!$G$5-'СЕТ СН'!$G$21</f>
        <v>4099.86777858</v>
      </c>
      <c r="F67" s="36">
        <f>SUMIFS(СВЦЭМ!$D$39:$D$782,СВЦЭМ!$A$39:$A$782,$A67,СВЦЭМ!$B$39:$B$782,F$47)+'СЕТ СН'!$G$11+СВЦЭМ!$D$10+'СЕТ СН'!$G$5-'СЕТ СН'!$G$21</f>
        <v>4091.3997433300001</v>
      </c>
      <c r="G67" s="36">
        <f>SUMIFS(СВЦЭМ!$D$39:$D$782,СВЦЭМ!$A$39:$A$782,$A67,СВЦЭМ!$B$39:$B$782,G$47)+'СЕТ СН'!$G$11+СВЦЭМ!$D$10+'СЕТ СН'!$G$5-'СЕТ СН'!$G$21</f>
        <v>4069.7349264100003</v>
      </c>
      <c r="H67" s="36">
        <f>SUMIFS(СВЦЭМ!$D$39:$D$782,СВЦЭМ!$A$39:$A$782,$A67,СВЦЭМ!$B$39:$B$782,H$47)+'СЕТ СН'!$G$11+СВЦЭМ!$D$10+'СЕТ СН'!$G$5-'СЕТ СН'!$G$21</f>
        <v>4016.26168693</v>
      </c>
      <c r="I67" s="36">
        <f>SUMIFS(СВЦЭМ!$D$39:$D$782,СВЦЭМ!$A$39:$A$782,$A67,СВЦЭМ!$B$39:$B$782,I$47)+'СЕТ СН'!$G$11+СВЦЭМ!$D$10+'СЕТ СН'!$G$5-'СЕТ СН'!$G$21</f>
        <v>3990.014987</v>
      </c>
      <c r="J67" s="36">
        <f>SUMIFS(СВЦЭМ!$D$39:$D$782,СВЦЭМ!$A$39:$A$782,$A67,СВЦЭМ!$B$39:$B$782,J$47)+'СЕТ СН'!$G$11+СВЦЭМ!$D$10+'СЕТ СН'!$G$5-'СЕТ СН'!$G$21</f>
        <v>3976.9486886300001</v>
      </c>
      <c r="K67" s="36">
        <f>SUMIFS(СВЦЭМ!$D$39:$D$782,СВЦЭМ!$A$39:$A$782,$A67,СВЦЭМ!$B$39:$B$782,K$47)+'СЕТ СН'!$G$11+СВЦЭМ!$D$10+'СЕТ СН'!$G$5-'СЕТ СН'!$G$21</f>
        <v>3973.1158463199999</v>
      </c>
      <c r="L67" s="36">
        <f>SUMIFS(СВЦЭМ!$D$39:$D$782,СВЦЭМ!$A$39:$A$782,$A67,СВЦЭМ!$B$39:$B$782,L$47)+'СЕТ СН'!$G$11+СВЦЭМ!$D$10+'СЕТ СН'!$G$5-'СЕТ СН'!$G$21</f>
        <v>3974.0733235100001</v>
      </c>
      <c r="M67" s="36">
        <f>SUMIFS(СВЦЭМ!$D$39:$D$782,СВЦЭМ!$A$39:$A$782,$A67,СВЦЭМ!$B$39:$B$782,M$47)+'СЕТ СН'!$G$11+СВЦЭМ!$D$10+'СЕТ СН'!$G$5-'СЕТ СН'!$G$21</f>
        <v>3979.1257101800002</v>
      </c>
      <c r="N67" s="36">
        <f>SUMIFS(СВЦЭМ!$D$39:$D$782,СВЦЭМ!$A$39:$A$782,$A67,СВЦЭМ!$B$39:$B$782,N$47)+'СЕТ СН'!$G$11+СВЦЭМ!$D$10+'СЕТ СН'!$G$5-'СЕТ СН'!$G$21</f>
        <v>4005.8811550300002</v>
      </c>
      <c r="O67" s="36">
        <f>SUMIFS(СВЦЭМ!$D$39:$D$782,СВЦЭМ!$A$39:$A$782,$A67,СВЦЭМ!$B$39:$B$782,O$47)+'СЕТ СН'!$G$11+СВЦЭМ!$D$10+'СЕТ СН'!$G$5-'СЕТ СН'!$G$21</f>
        <v>4026.4952616099999</v>
      </c>
      <c r="P67" s="36">
        <f>SUMIFS(СВЦЭМ!$D$39:$D$782,СВЦЭМ!$A$39:$A$782,$A67,СВЦЭМ!$B$39:$B$782,P$47)+'СЕТ СН'!$G$11+СВЦЭМ!$D$10+'СЕТ СН'!$G$5-'СЕТ СН'!$G$21</f>
        <v>4024.41430175</v>
      </c>
      <c r="Q67" s="36">
        <f>SUMIFS(СВЦЭМ!$D$39:$D$782,СВЦЭМ!$A$39:$A$782,$A67,СВЦЭМ!$B$39:$B$782,Q$47)+'СЕТ СН'!$G$11+СВЦЭМ!$D$10+'СЕТ СН'!$G$5-'СЕТ СН'!$G$21</f>
        <v>4012.94111763</v>
      </c>
      <c r="R67" s="36">
        <f>SUMIFS(СВЦЭМ!$D$39:$D$782,СВЦЭМ!$A$39:$A$782,$A67,СВЦЭМ!$B$39:$B$782,R$47)+'СЕТ СН'!$G$11+СВЦЭМ!$D$10+'СЕТ СН'!$G$5-'СЕТ СН'!$G$21</f>
        <v>3986.6890402600002</v>
      </c>
      <c r="S67" s="36">
        <f>SUMIFS(СВЦЭМ!$D$39:$D$782,СВЦЭМ!$A$39:$A$782,$A67,СВЦЭМ!$B$39:$B$782,S$47)+'СЕТ СН'!$G$11+СВЦЭМ!$D$10+'СЕТ СН'!$G$5-'СЕТ СН'!$G$21</f>
        <v>3963.3447295599999</v>
      </c>
      <c r="T67" s="36">
        <f>SUMIFS(СВЦЭМ!$D$39:$D$782,СВЦЭМ!$A$39:$A$782,$A67,СВЦЭМ!$B$39:$B$782,T$47)+'СЕТ СН'!$G$11+СВЦЭМ!$D$10+'СЕТ СН'!$G$5-'СЕТ СН'!$G$21</f>
        <v>3956.71319124</v>
      </c>
      <c r="U67" s="36">
        <f>SUMIFS(СВЦЭМ!$D$39:$D$782,СВЦЭМ!$A$39:$A$782,$A67,СВЦЭМ!$B$39:$B$782,U$47)+'СЕТ СН'!$G$11+СВЦЭМ!$D$10+'СЕТ СН'!$G$5-'СЕТ СН'!$G$21</f>
        <v>3972.1638403799998</v>
      </c>
      <c r="V67" s="36">
        <f>SUMIFS(СВЦЭМ!$D$39:$D$782,СВЦЭМ!$A$39:$A$782,$A67,СВЦЭМ!$B$39:$B$782,V$47)+'СЕТ СН'!$G$11+СВЦЭМ!$D$10+'СЕТ СН'!$G$5-'СЕТ СН'!$G$21</f>
        <v>3981.0255628499999</v>
      </c>
      <c r="W67" s="36">
        <f>SUMIFS(СВЦЭМ!$D$39:$D$782,СВЦЭМ!$A$39:$A$782,$A67,СВЦЭМ!$B$39:$B$782,W$47)+'СЕТ СН'!$G$11+СВЦЭМ!$D$10+'СЕТ СН'!$G$5-'СЕТ СН'!$G$21</f>
        <v>3997.0935902400001</v>
      </c>
      <c r="X67" s="36">
        <f>SUMIFS(СВЦЭМ!$D$39:$D$782,СВЦЭМ!$A$39:$A$782,$A67,СВЦЭМ!$B$39:$B$782,X$47)+'СЕТ СН'!$G$11+СВЦЭМ!$D$10+'СЕТ СН'!$G$5-'СЕТ СН'!$G$21</f>
        <v>4022.1791715600002</v>
      </c>
      <c r="Y67" s="36">
        <f>SUMIFS(СВЦЭМ!$D$39:$D$782,СВЦЭМ!$A$39:$A$782,$A67,СВЦЭМ!$B$39:$B$782,Y$47)+'СЕТ СН'!$G$11+СВЦЭМ!$D$10+'СЕТ СН'!$G$5-'СЕТ СН'!$G$21</f>
        <v>4054.3206367100001</v>
      </c>
    </row>
    <row r="68" spans="1:26" ht="15.75" x14ac:dyDescent="0.2">
      <c r="A68" s="35">
        <f t="shared" si="1"/>
        <v>44582</v>
      </c>
      <c r="B68" s="36">
        <f>SUMIFS(СВЦЭМ!$D$39:$D$782,СВЦЭМ!$A$39:$A$782,$A68,СВЦЭМ!$B$39:$B$782,B$47)+'СЕТ СН'!$G$11+СВЦЭМ!$D$10+'СЕТ СН'!$G$5-'СЕТ СН'!$G$21</f>
        <v>4033.3269081899998</v>
      </c>
      <c r="C68" s="36">
        <f>SUMIFS(СВЦЭМ!$D$39:$D$782,СВЦЭМ!$A$39:$A$782,$A68,СВЦЭМ!$B$39:$B$782,C$47)+'СЕТ СН'!$G$11+СВЦЭМ!$D$10+'СЕТ СН'!$G$5-'СЕТ СН'!$G$21</f>
        <v>4030.6023254400002</v>
      </c>
      <c r="D68" s="36">
        <f>SUMIFS(СВЦЭМ!$D$39:$D$782,СВЦЭМ!$A$39:$A$782,$A68,СВЦЭМ!$B$39:$B$782,D$47)+'СЕТ СН'!$G$11+СВЦЭМ!$D$10+'СЕТ СН'!$G$5-'СЕТ СН'!$G$21</f>
        <v>4054.4420412999998</v>
      </c>
      <c r="E68" s="36">
        <f>SUMIFS(СВЦЭМ!$D$39:$D$782,СВЦЭМ!$A$39:$A$782,$A68,СВЦЭМ!$B$39:$B$782,E$47)+'СЕТ СН'!$G$11+СВЦЭМ!$D$10+'СЕТ СН'!$G$5-'СЕТ СН'!$G$21</f>
        <v>4051.7803717200004</v>
      </c>
      <c r="F68" s="36">
        <f>SUMIFS(СВЦЭМ!$D$39:$D$782,СВЦЭМ!$A$39:$A$782,$A68,СВЦЭМ!$B$39:$B$782,F$47)+'СЕТ СН'!$G$11+СВЦЭМ!$D$10+'СЕТ СН'!$G$5-'СЕТ СН'!$G$21</f>
        <v>4043.2072152600003</v>
      </c>
      <c r="G68" s="36">
        <f>SUMIFS(СВЦЭМ!$D$39:$D$782,СВЦЭМ!$A$39:$A$782,$A68,СВЦЭМ!$B$39:$B$782,G$47)+'СЕТ СН'!$G$11+СВЦЭМ!$D$10+'СЕТ СН'!$G$5-'СЕТ СН'!$G$21</f>
        <v>4033.9657673000002</v>
      </c>
      <c r="H68" s="36">
        <f>SUMIFS(СВЦЭМ!$D$39:$D$782,СВЦЭМ!$A$39:$A$782,$A68,СВЦЭМ!$B$39:$B$782,H$47)+'СЕТ СН'!$G$11+СВЦЭМ!$D$10+'СЕТ СН'!$G$5-'СЕТ СН'!$G$21</f>
        <v>3992.0559624300004</v>
      </c>
      <c r="I68" s="36">
        <f>SUMIFS(СВЦЭМ!$D$39:$D$782,СВЦЭМ!$A$39:$A$782,$A68,СВЦЭМ!$B$39:$B$782,I$47)+'СЕТ СН'!$G$11+СВЦЭМ!$D$10+'СЕТ СН'!$G$5-'СЕТ СН'!$G$21</f>
        <v>3999.5578698200002</v>
      </c>
      <c r="J68" s="36">
        <f>SUMIFS(СВЦЭМ!$D$39:$D$782,СВЦЭМ!$A$39:$A$782,$A68,СВЦЭМ!$B$39:$B$782,J$47)+'СЕТ СН'!$G$11+СВЦЭМ!$D$10+'СЕТ СН'!$G$5-'СЕТ СН'!$G$21</f>
        <v>3996.6766734399998</v>
      </c>
      <c r="K68" s="36">
        <f>SUMIFS(СВЦЭМ!$D$39:$D$782,СВЦЭМ!$A$39:$A$782,$A68,СВЦЭМ!$B$39:$B$782,K$47)+'СЕТ СН'!$G$11+СВЦЭМ!$D$10+'СЕТ СН'!$G$5-'СЕТ СН'!$G$21</f>
        <v>3965.7307936900002</v>
      </c>
      <c r="L68" s="36">
        <f>SUMIFS(СВЦЭМ!$D$39:$D$782,СВЦЭМ!$A$39:$A$782,$A68,СВЦЭМ!$B$39:$B$782,L$47)+'СЕТ СН'!$G$11+СВЦЭМ!$D$10+'СЕТ СН'!$G$5-'СЕТ СН'!$G$21</f>
        <v>3965.9791618899999</v>
      </c>
      <c r="M68" s="36">
        <f>SUMIFS(СВЦЭМ!$D$39:$D$782,СВЦЭМ!$A$39:$A$782,$A68,СВЦЭМ!$B$39:$B$782,M$47)+'СЕТ СН'!$G$11+СВЦЭМ!$D$10+'СЕТ СН'!$G$5-'СЕТ СН'!$G$21</f>
        <v>3990.63292791</v>
      </c>
      <c r="N68" s="36">
        <f>SUMIFS(СВЦЭМ!$D$39:$D$782,СВЦЭМ!$A$39:$A$782,$A68,СВЦЭМ!$B$39:$B$782,N$47)+'СЕТ СН'!$G$11+СВЦЭМ!$D$10+'СЕТ СН'!$G$5-'СЕТ СН'!$G$21</f>
        <v>4013.1493838699998</v>
      </c>
      <c r="O68" s="36">
        <f>SUMIFS(СВЦЭМ!$D$39:$D$782,СВЦЭМ!$A$39:$A$782,$A68,СВЦЭМ!$B$39:$B$782,O$47)+'СЕТ СН'!$G$11+СВЦЭМ!$D$10+'СЕТ СН'!$G$5-'СЕТ СН'!$G$21</f>
        <v>4049.2773764399999</v>
      </c>
      <c r="P68" s="36">
        <f>SUMIFS(СВЦЭМ!$D$39:$D$782,СВЦЭМ!$A$39:$A$782,$A68,СВЦЭМ!$B$39:$B$782,P$47)+'СЕТ СН'!$G$11+СВЦЭМ!$D$10+'СЕТ СН'!$G$5-'СЕТ СН'!$G$21</f>
        <v>4045.9130799599998</v>
      </c>
      <c r="Q68" s="36">
        <f>SUMIFS(СВЦЭМ!$D$39:$D$782,СВЦЭМ!$A$39:$A$782,$A68,СВЦЭМ!$B$39:$B$782,Q$47)+'СЕТ СН'!$G$11+СВЦЭМ!$D$10+'СЕТ СН'!$G$5-'СЕТ СН'!$G$21</f>
        <v>4039.83266714</v>
      </c>
      <c r="R68" s="36">
        <f>SUMIFS(СВЦЭМ!$D$39:$D$782,СВЦЭМ!$A$39:$A$782,$A68,СВЦЭМ!$B$39:$B$782,R$47)+'СЕТ СН'!$G$11+СВЦЭМ!$D$10+'СЕТ СН'!$G$5-'СЕТ СН'!$G$21</f>
        <v>4012.8491616000001</v>
      </c>
      <c r="S68" s="36">
        <f>SUMIFS(СВЦЭМ!$D$39:$D$782,СВЦЭМ!$A$39:$A$782,$A68,СВЦЭМ!$B$39:$B$782,S$47)+'СЕТ СН'!$G$11+СВЦЭМ!$D$10+'СЕТ СН'!$G$5-'СЕТ СН'!$G$21</f>
        <v>3975.0459316300003</v>
      </c>
      <c r="T68" s="36">
        <f>SUMIFS(СВЦЭМ!$D$39:$D$782,СВЦЭМ!$A$39:$A$782,$A68,СВЦЭМ!$B$39:$B$782,T$47)+'СЕТ СН'!$G$11+СВЦЭМ!$D$10+'СЕТ СН'!$G$5-'СЕТ СН'!$G$21</f>
        <v>3961.8826211200003</v>
      </c>
      <c r="U68" s="36">
        <f>SUMIFS(СВЦЭМ!$D$39:$D$782,СВЦЭМ!$A$39:$A$782,$A68,СВЦЭМ!$B$39:$B$782,U$47)+'СЕТ СН'!$G$11+СВЦЭМ!$D$10+'СЕТ СН'!$G$5-'СЕТ СН'!$G$21</f>
        <v>3972.6520825300004</v>
      </c>
      <c r="V68" s="36">
        <f>SUMIFS(СВЦЭМ!$D$39:$D$782,СВЦЭМ!$A$39:$A$782,$A68,СВЦЭМ!$B$39:$B$782,V$47)+'СЕТ СН'!$G$11+СВЦЭМ!$D$10+'СЕТ СН'!$G$5-'СЕТ СН'!$G$21</f>
        <v>3980.1059527100001</v>
      </c>
      <c r="W68" s="36">
        <f>SUMIFS(СВЦЭМ!$D$39:$D$782,СВЦЭМ!$A$39:$A$782,$A68,СВЦЭМ!$B$39:$B$782,W$47)+'СЕТ СН'!$G$11+СВЦЭМ!$D$10+'СЕТ СН'!$G$5-'СЕТ СН'!$G$21</f>
        <v>3999.7980478099998</v>
      </c>
      <c r="X68" s="36">
        <f>SUMIFS(СВЦЭМ!$D$39:$D$782,СВЦЭМ!$A$39:$A$782,$A68,СВЦЭМ!$B$39:$B$782,X$47)+'СЕТ СН'!$G$11+СВЦЭМ!$D$10+'СЕТ СН'!$G$5-'СЕТ СН'!$G$21</f>
        <v>4023.5523369700004</v>
      </c>
      <c r="Y68" s="36">
        <f>SUMIFS(СВЦЭМ!$D$39:$D$782,СВЦЭМ!$A$39:$A$782,$A68,СВЦЭМ!$B$39:$B$782,Y$47)+'СЕТ СН'!$G$11+СВЦЭМ!$D$10+'СЕТ СН'!$G$5-'СЕТ СН'!$G$21</f>
        <v>4060.99158085</v>
      </c>
    </row>
    <row r="69" spans="1:26" ht="15.75" x14ac:dyDescent="0.2">
      <c r="A69" s="35">
        <f t="shared" si="1"/>
        <v>44583</v>
      </c>
      <c r="B69" s="36">
        <f>SUMIFS(СВЦЭМ!$D$39:$D$782,СВЦЭМ!$A$39:$A$782,$A69,СВЦЭМ!$B$39:$B$782,B$47)+'СЕТ СН'!$G$11+СВЦЭМ!$D$10+'СЕТ СН'!$G$5-'СЕТ СН'!$G$21</f>
        <v>4083.34765711</v>
      </c>
      <c r="C69" s="36">
        <f>SUMIFS(СВЦЭМ!$D$39:$D$782,СВЦЭМ!$A$39:$A$782,$A69,СВЦЭМ!$B$39:$B$782,C$47)+'СЕТ СН'!$G$11+СВЦЭМ!$D$10+'СЕТ СН'!$G$5-'СЕТ СН'!$G$21</f>
        <v>4089.8681911800004</v>
      </c>
      <c r="D69" s="36">
        <f>SUMIFS(СВЦЭМ!$D$39:$D$782,СВЦЭМ!$A$39:$A$782,$A69,СВЦЭМ!$B$39:$B$782,D$47)+'СЕТ СН'!$G$11+СВЦЭМ!$D$10+'СЕТ СН'!$G$5-'СЕТ СН'!$G$21</f>
        <v>4117.83577479</v>
      </c>
      <c r="E69" s="36">
        <f>SUMIFS(СВЦЭМ!$D$39:$D$782,СВЦЭМ!$A$39:$A$782,$A69,СВЦЭМ!$B$39:$B$782,E$47)+'СЕТ СН'!$G$11+СВЦЭМ!$D$10+'СЕТ СН'!$G$5-'СЕТ СН'!$G$21</f>
        <v>4122.9148105900003</v>
      </c>
      <c r="F69" s="36">
        <f>SUMIFS(СВЦЭМ!$D$39:$D$782,СВЦЭМ!$A$39:$A$782,$A69,СВЦЭМ!$B$39:$B$782,F$47)+'СЕТ СН'!$G$11+СВЦЭМ!$D$10+'СЕТ СН'!$G$5-'СЕТ СН'!$G$21</f>
        <v>4117.60451448</v>
      </c>
      <c r="G69" s="36">
        <f>SUMIFS(СВЦЭМ!$D$39:$D$782,СВЦЭМ!$A$39:$A$782,$A69,СВЦЭМ!$B$39:$B$782,G$47)+'СЕТ СН'!$G$11+СВЦЭМ!$D$10+'СЕТ СН'!$G$5-'СЕТ СН'!$G$21</f>
        <v>4105.6110784299999</v>
      </c>
      <c r="H69" s="36">
        <f>SUMIFS(СВЦЭМ!$D$39:$D$782,СВЦЭМ!$A$39:$A$782,$A69,СВЦЭМ!$B$39:$B$782,H$47)+'СЕТ СН'!$G$11+СВЦЭМ!$D$10+'СЕТ СН'!$G$5-'СЕТ СН'!$G$21</f>
        <v>4045.2902662200004</v>
      </c>
      <c r="I69" s="36">
        <f>SUMIFS(СВЦЭМ!$D$39:$D$782,СВЦЭМ!$A$39:$A$782,$A69,СВЦЭМ!$B$39:$B$782,I$47)+'СЕТ СН'!$G$11+СВЦЭМ!$D$10+'СЕТ СН'!$G$5-'СЕТ СН'!$G$21</f>
        <v>4022.7446318900002</v>
      </c>
      <c r="J69" s="36">
        <f>SUMIFS(СВЦЭМ!$D$39:$D$782,СВЦЭМ!$A$39:$A$782,$A69,СВЦЭМ!$B$39:$B$782,J$47)+'СЕТ СН'!$G$11+СВЦЭМ!$D$10+'СЕТ СН'!$G$5-'СЕТ СН'!$G$21</f>
        <v>3980.5662076200001</v>
      </c>
      <c r="K69" s="36">
        <f>SUMIFS(СВЦЭМ!$D$39:$D$782,СВЦЭМ!$A$39:$A$782,$A69,СВЦЭМ!$B$39:$B$782,K$47)+'СЕТ СН'!$G$11+СВЦЭМ!$D$10+'СЕТ СН'!$G$5-'СЕТ СН'!$G$21</f>
        <v>3964.3768912</v>
      </c>
      <c r="L69" s="36">
        <f>SUMIFS(СВЦЭМ!$D$39:$D$782,СВЦЭМ!$A$39:$A$782,$A69,СВЦЭМ!$B$39:$B$782,L$47)+'СЕТ СН'!$G$11+СВЦЭМ!$D$10+'СЕТ СН'!$G$5-'СЕТ СН'!$G$21</f>
        <v>3969.3006884500001</v>
      </c>
      <c r="M69" s="36">
        <f>SUMIFS(СВЦЭМ!$D$39:$D$782,СВЦЭМ!$A$39:$A$782,$A69,СВЦЭМ!$B$39:$B$782,M$47)+'СЕТ СН'!$G$11+СВЦЭМ!$D$10+'СЕТ СН'!$G$5-'СЕТ СН'!$G$21</f>
        <v>3972.9860941699999</v>
      </c>
      <c r="N69" s="36">
        <f>SUMIFS(СВЦЭМ!$D$39:$D$782,СВЦЭМ!$A$39:$A$782,$A69,СВЦЭМ!$B$39:$B$782,N$47)+'СЕТ СН'!$G$11+СВЦЭМ!$D$10+'СЕТ СН'!$G$5-'СЕТ СН'!$G$21</f>
        <v>3990.6020048400001</v>
      </c>
      <c r="O69" s="36">
        <f>SUMIFS(СВЦЭМ!$D$39:$D$782,СВЦЭМ!$A$39:$A$782,$A69,СВЦЭМ!$B$39:$B$782,O$47)+'СЕТ СН'!$G$11+СВЦЭМ!$D$10+'СЕТ СН'!$G$5-'СЕТ СН'!$G$21</f>
        <v>4037.54030448</v>
      </c>
      <c r="P69" s="36">
        <f>SUMIFS(СВЦЭМ!$D$39:$D$782,СВЦЭМ!$A$39:$A$782,$A69,СВЦЭМ!$B$39:$B$782,P$47)+'СЕТ СН'!$G$11+СВЦЭМ!$D$10+'СЕТ СН'!$G$5-'СЕТ СН'!$G$21</f>
        <v>4045.7589697100002</v>
      </c>
      <c r="Q69" s="36">
        <f>SUMIFS(СВЦЭМ!$D$39:$D$782,СВЦЭМ!$A$39:$A$782,$A69,СВЦЭМ!$B$39:$B$782,Q$47)+'СЕТ СН'!$G$11+СВЦЭМ!$D$10+'СЕТ СН'!$G$5-'СЕТ СН'!$G$21</f>
        <v>4041.2729575399999</v>
      </c>
      <c r="R69" s="36">
        <f>SUMIFS(СВЦЭМ!$D$39:$D$782,СВЦЭМ!$A$39:$A$782,$A69,СВЦЭМ!$B$39:$B$782,R$47)+'СЕТ СН'!$G$11+СВЦЭМ!$D$10+'СЕТ СН'!$G$5-'СЕТ СН'!$G$21</f>
        <v>4012.6842132900001</v>
      </c>
      <c r="S69" s="36">
        <f>SUMIFS(СВЦЭМ!$D$39:$D$782,СВЦЭМ!$A$39:$A$782,$A69,СВЦЭМ!$B$39:$B$782,S$47)+'СЕТ СН'!$G$11+СВЦЭМ!$D$10+'СЕТ СН'!$G$5-'СЕТ СН'!$G$21</f>
        <v>3966.9150111700001</v>
      </c>
      <c r="T69" s="36">
        <f>SUMIFS(СВЦЭМ!$D$39:$D$782,СВЦЭМ!$A$39:$A$782,$A69,СВЦЭМ!$B$39:$B$782,T$47)+'СЕТ СН'!$G$11+СВЦЭМ!$D$10+'СЕТ СН'!$G$5-'СЕТ СН'!$G$21</f>
        <v>3962.8349114000002</v>
      </c>
      <c r="U69" s="36">
        <f>SUMIFS(СВЦЭМ!$D$39:$D$782,СВЦЭМ!$A$39:$A$782,$A69,СВЦЭМ!$B$39:$B$782,U$47)+'СЕТ СН'!$G$11+СВЦЭМ!$D$10+'СЕТ СН'!$G$5-'СЕТ СН'!$G$21</f>
        <v>3976.37040398</v>
      </c>
      <c r="V69" s="36">
        <f>SUMIFS(СВЦЭМ!$D$39:$D$782,СВЦЭМ!$A$39:$A$782,$A69,СВЦЭМ!$B$39:$B$782,V$47)+'СЕТ СН'!$G$11+СВЦЭМ!$D$10+'СЕТ СН'!$G$5-'СЕТ СН'!$G$21</f>
        <v>3984.00554728</v>
      </c>
      <c r="W69" s="36">
        <f>SUMIFS(СВЦЭМ!$D$39:$D$782,СВЦЭМ!$A$39:$A$782,$A69,СВЦЭМ!$B$39:$B$782,W$47)+'СЕТ СН'!$G$11+СВЦЭМ!$D$10+'СЕТ СН'!$G$5-'СЕТ СН'!$G$21</f>
        <v>3994.5346903600002</v>
      </c>
      <c r="X69" s="36">
        <f>SUMIFS(СВЦЭМ!$D$39:$D$782,СВЦЭМ!$A$39:$A$782,$A69,СВЦЭМ!$B$39:$B$782,X$47)+'СЕТ СН'!$G$11+СВЦЭМ!$D$10+'СЕТ СН'!$G$5-'СЕТ СН'!$G$21</f>
        <v>4027.7844444100001</v>
      </c>
      <c r="Y69" s="36">
        <f>SUMIFS(СВЦЭМ!$D$39:$D$782,СВЦЭМ!$A$39:$A$782,$A69,СВЦЭМ!$B$39:$B$782,Y$47)+'СЕТ СН'!$G$11+СВЦЭМ!$D$10+'СЕТ СН'!$G$5-'СЕТ СН'!$G$21</f>
        <v>4058.2909115700004</v>
      </c>
    </row>
    <row r="70" spans="1:26" ht="15.75" x14ac:dyDescent="0.2">
      <c r="A70" s="35">
        <f t="shared" si="1"/>
        <v>44584</v>
      </c>
      <c r="B70" s="36">
        <f>SUMIFS(СВЦЭМ!$D$39:$D$782,СВЦЭМ!$A$39:$A$782,$A70,СВЦЭМ!$B$39:$B$782,B$47)+'СЕТ СН'!$G$11+СВЦЭМ!$D$10+'СЕТ СН'!$G$5-'СЕТ СН'!$G$21</f>
        <v>4095.65552355</v>
      </c>
      <c r="C70" s="36">
        <f>SUMIFS(СВЦЭМ!$D$39:$D$782,СВЦЭМ!$A$39:$A$782,$A70,СВЦЭМ!$B$39:$B$782,C$47)+'СЕТ СН'!$G$11+СВЦЭМ!$D$10+'СЕТ СН'!$G$5-'СЕТ СН'!$G$21</f>
        <v>4115.1676984300002</v>
      </c>
      <c r="D70" s="36">
        <f>SUMIFS(СВЦЭМ!$D$39:$D$782,СВЦЭМ!$A$39:$A$782,$A70,СВЦЭМ!$B$39:$B$782,D$47)+'СЕТ СН'!$G$11+СВЦЭМ!$D$10+'СЕТ СН'!$G$5-'СЕТ СН'!$G$21</f>
        <v>4125.6655349399998</v>
      </c>
      <c r="E70" s="36">
        <f>SUMIFS(СВЦЭМ!$D$39:$D$782,СВЦЭМ!$A$39:$A$782,$A70,СВЦЭМ!$B$39:$B$782,E$47)+'СЕТ СН'!$G$11+СВЦЭМ!$D$10+'СЕТ СН'!$G$5-'СЕТ СН'!$G$21</f>
        <v>4124.5628404099998</v>
      </c>
      <c r="F70" s="36">
        <f>SUMIFS(СВЦЭМ!$D$39:$D$782,СВЦЭМ!$A$39:$A$782,$A70,СВЦЭМ!$B$39:$B$782,F$47)+'СЕТ СН'!$G$11+СВЦЭМ!$D$10+'СЕТ СН'!$G$5-'СЕТ СН'!$G$21</f>
        <v>4136.6179632900003</v>
      </c>
      <c r="G70" s="36">
        <f>SUMIFS(СВЦЭМ!$D$39:$D$782,СВЦЭМ!$A$39:$A$782,$A70,СВЦЭМ!$B$39:$B$782,G$47)+'СЕТ СН'!$G$11+СВЦЭМ!$D$10+'СЕТ СН'!$G$5-'СЕТ СН'!$G$21</f>
        <v>4123.8174362899999</v>
      </c>
      <c r="H70" s="36">
        <f>SUMIFS(СВЦЭМ!$D$39:$D$782,СВЦЭМ!$A$39:$A$782,$A70,СВЦЭМ!$B$39:$B$782,H$47)+'СЕТ СН'!$G$11+СВЦЭМ!$D$10+'СЕТ СН'!$G$5-'СЕТ СН'!$G$21</f>
        <v>4085.6818174800001</v>
      </c>
      <c r="I70" s="36">
        <f>SUMIFS(СВЦЭМ!$D$39:$D$782,СВЦЭМ!$A$39:$A$782,$A70,СВЦЭМ!$B$39:$B$782,I$47)+'СЕТ СН'!$G$11+СВЦЭМ!$D$10+'СЕТ СН'!$G$5-'СЕТ СН'!$G$21</f>
        <v>4073.1940825299998</v>
      </c>
      <c r="J70" s="36">
        <f>SUMIFS(СВЦЭМ!$D$39:$D$782,СВЦЭМ!$A$39:$A$782,$A70,СВЦЭМ!$B$39:$B$782,J$47)+'СЕТ СН'!$G$11+СВЦЭМ!$D$10+'СЕТ СН'!$G$5-'СЕТ СН'!$G$21</f>
        <v>4012.83775818</v>
      </c>
      <c r="K70" s="36">
        <f>SUMIFS(СВЦЭМ!$D$39:$D$782,СВЦЭМ!$A$39:$A$782,$A70,СВЦЭМ!$B$39:$B$782,K$47)+'СЕТ СН'!$G$11+СВЦЭМ!$D$10+'СЕТ СН'!$G$5-'СЕТ СН'!$G$21</f>
        <v>3996.6136182400001</v>
      </c>
      <c r="L70" s="36">
        <f>SUMIFS(СВЦЭМ!$D$39:$D$782,СВЦЭМ!$A$39:$A$782,$A70,СВЦЭМ!$B$39:$B$782,L$47)+'СЕТ СН'!$G$11+СВЦЭМ!$D$10+'СЕТ СН'!$G$5-'СЕТ СН'!$G$21</f>
        <v>4009.0860993800002</v>
      </c>
      <c r="M70" s="36">
        <f>SUMIFS(СВЦЭМ!$D$39:$D$782,СВЦЭМ!$A$39:$A$782,$A70,СВЦЭМ!$B$39:$B$782,M$47)+'СЕТ СН'!$G$11+СВЦЭМ!$D$10+'СЕТ СН'!$G$5-'СЕТ СН'!$G$21</f>
        <v>4003.40413893</v>
      </c>
      <c r="N70" s="36">
        <f>SUMIFS(СВЦЭМ!$D$39:$D$782,СВЦЭМ!$A$39:$A$782,$A70,СВЦЭМ!$B$39:$B$782,N$47)+'СЕТ СН'!$G$11+СВЦЭМ!$D$10+'СЕТ СН'!$G$5-'СЕТ СН'!$G$21</f>
        <v>4042.2464104600003</v>
      </c>
      <c r="O70" s="36">
        <f>SUMIFS(СВЦЭМ!$D$39:$D$782,СВЦЭМ!$A$39:$A$782,$A70,СВЦЭМ!$B$39:$B$782,O$47)+'СЕТ СН'!$G$11+СВЦЭМ!$D$10+'СЕТ СН'!$G$5-'СЕТ СН'!$G$21</f>
        <v>4081.3192620099999</v>
      </c>
      <c r="P70" s="36">
        <f>SUMIFS(СВЦЭМ!$D$39:$D$782,СВЦЭМ!$A$39:$A$782,$A70,СВЦЭМ!$B$39:$B$782,P$47)+'СЕТ СН'!$G$11+СВЦЭМ!$D$10+'СЕТ СН'!$G$5-'СЕТ СН'!$G$21</f>
        <v>4078.2851787700001</v>
      </c>
      <c r="Q70" s="36">
        <f>SUMIFS(СВЦЭМ!$D$39:$D$782,СВЦЭМ!$A$39:$A$782,$A70,СВЦЭМ!$B$39:$B$782,Q$47)+'СЕТ СН'!$G$11+СВЦЭМ!$D$10+'СЕТ СН'!$G$5-'СЕТ СН'!$G$21</f>
        <v>4084.3542777800003</v>
      </c>
      <c r="R70" s="36">
        <f>SUMIFS(СВЦЭМ!$D$39:$D$782,СВЦЭМ!$A$39:$A$782,$A70,СВЦЭМ!$B$39:$B$782,R$47)+'СЕТ СН'!$G$11+СВЦЭМ!$D$10+'СЕТ СН'!$G$5-'СЕТ СН'!$G$21</f>
        <v>4067.33238334</v>
      </c>
      <c r="S70" s="36">
        <f>SUMIFS(СВЦЭМ!$D$39:$D$782,СВЦЭМ!$A$39:$A$782,$A70,СВЦЭМ!$B$39:$B$782,S$47)+'СЕТ СН'!$G$11+СВЦЭМ!$D$10+'СЕТ СН'!$G$5-'СЕТ СН'!$G$21</f>
        <v>4006.3156926299998</v>
      </c>
      <c r="T70" s="36">
        <f>SUMIFS(СВЦЭМ!$D$39:$D$782,СВЦЭМ!$A$39:$A$782,$A70,СВЦЭМ!$B$39:$B$782,T$47)+'СЕТ СН'!$G$11+СВЦЭМ!$D$10+'СЕТ СН'!$G$5-'СЕТ СН'!$G$21</f>
        <v>3989.5993135099998</v>
      </c>
      <c r="U70" s="36">
        <f>SUMIFS(СВЦЭМ!$D$39:$D$782,СВЦЭМ!$A$39:$A$782,$A70,СВЦЭМ!$B$39:$B$782,U$47)+'СЕТ СН'!$G$11+СВЦЭМ!$D$10+'СЕТ СН'!$G$5-'СЕТ СН'!$G$21</f>
        <v>4010.0444809700002</v>
      </c>
      <c r="V70" s="36">
        <f>SUMIFS(СВЦЭМ!$D$39:$D$782,СВЦЭМ!$A$39:$A$782,$A70,СВЦЭМ!$B$39:$B$782,V$47)+'СЕТ СН'!$G$11+СВЦЭМ!$D$10+'СЕТ СН'!$G$5-'СЕТ СН'!$G$21</f>
        <v>4035.1303967900003</v>
      </c>
      <c r="W70" s="36">
        <f>SUMIFS(СВЦЭМ!$D$39:$D$782,СВЦЭМ!$A$39:$A$782,$A70,СВЦЭМ!$B$39:$B$782,W$47)+'СЕТ СН'!$G$11+СВЦЭМ!$D$10+'СЕТ СН'!$G$5-'СЕТ СН'!$G$21</f>
        <v>4041.4914133800003</v>
      </c>
      <c r="X70" s="36">
        <f>SUMIFS(СВЦЭМ!$D$39:$D$782,СВЦЭМ!$A$39:$A$782,$A70,СВЦЭМ!$B$39:$B$782,X$47)+'СЕТ СН'!$G$11+СВЦЭМ!$D$10+'СЕТ СН'!$G$5-'СЕТ СН'!$G$21</f>
        <v>4076.6562103599999</v>
      </c>
      <c r="Y70" s="36">
        <f>SUMIFS(СВЦЭМ!$D$39:$D$782,СВЦЭМ!$A$39:$A$782,$A70,СВЦЭМ!$B$39:$B$782,Y$47)+'СЕТ СН'!$G$11+СВЦЭМ!$D$10+'СЕТ СН'!$G$5-'СЕТ СН'!$G$21</f>
        <v>4102.0983737300003</v>
      </c>
    </row>
    <row r="71" spans="1:26" ht="15.75" x14ac:dyDescent="0.2">
      <c r="A71" s="35">
        <f t="shared" si="1"/>
        <v>44585</v>
      </c>
      <c r="B71" s="36">
        <f>SUMIFS(СВЦЭМ!$D$39:$D$782,СВЦЭМ!$A$39:$A$782,$A71,СВЦЭМ!$B$39:$B$782,B$47)+'СЕТ СН'!$G$11+СВЦЭМ!$D$10+'СЕТ СН'!$G$5-'СЕТ СН'!$G$21</f>
        <v>4136.71316037</v>
      </c>
      <c r="C71" s="36">
        <f>SUMIFS(СВЦЭМ!$D$39:$D$782,СВЦЭМ!$A$39:$A$782,$A71,СВЦЭМ!$B$39:$B$782,C$47)+'СЕТ СН'!$G$11+СВЦЭМ!$D$10+'СЕТ СН'!$G$5-'СЕТ СН'!$G$21</f>
        <v>4122.8115064699996</v>
      </c>
      <c r="D71" s="36">
        <f>SUMIFS(СВЦЭМ!$D$39:$D$782,СВЦЭМ!$A$39:$A$782,$A71,СВЦЭМ!$B$39:$B$782,D$47)+'СЕТ СН'!$G$11+СВЦЭМ!$D$10+'СЕТ СН'!$G$5-'СЕТ СН'!$G$21</f>
        <v>4120.2784202500006</v>
      </c>
      <c r="E71" s="36">
        <f>SUMIFS(СВЦЭМ!$D$39:$D$782,СВЦЭМ!$A$39:$A$782,$A71,СВЦЭМ!$B$39:$B$782,E$47)+'СЕТ СН'!$G$11+СВЦЭМ!$D$10+'СЕТ СН'!$G$5-'СЕТ СН'!$G$21</f>
        <v>4119.9420981800004</v>
      </c>
      <c r="F71" s="36">
        <f>SUMIFS(СВЦЭМ!$D$39:$D$782,СВЦЭМ!$A$39:$A$782,$A71,СВЦЭМ!$B$39:$B$782,F$47)+'СЕТ СН'!$G$11+СВЦЭМ!$D$10+'СЕТ СН'!$G$5-'СЕТ СН'!$G$21</f>
        <v>4113.1328863099998</v>
      </c>
      <c r="G71" s="36">
        <f>SUMIFS(СВЦЭМ!$D$39:$D$782,СВЦЭМ!$A$39:$A$782,$A71,СВЦЭМ!$B$39:$B$782,G$47)+'СЕТ СН'!$G$11+СВЦЭМ!$D$10+'СЕТ СН'!$G$5-'СЕТ СН'!$G$21</f>
        <v>4077.80499379</v>
      </c>
      <c r="H71" s="36">
        <f>SUMIFS(СВЦЭМ!$D$39:$D$782,СВЦЭМ!$A$39:$A$782,$A71,СВЦЭМ!$B$39:$B$782,H$47)+'СЕТ СН'!$G$11+СВЦЭМ!$D$10+'СЕТ СН'!$G$5-'СЕТ СН'!$G$21</f>
        <v>4017.0707129000002</v>
      </c>
      <c r="I71" s="36">
        <f>SUMIFS(СВЦЭМ!$D$39:$D$782,СВЦЭМ!$A$39:$A$782,$A71,СВЦЭМ!$B$39:$B$782,I$47)+'СЕТ СН'!$G$11+СВЦЭМ!$D$10+'СЕТ СН'!$G$5-'СЕТ СН'!$G$21</f>
        <v>4013.9208887</v>
      </c>
      <c r="J71" s="36">
        <f>SUMIFS(СВЦЭМ!$D$39:$D$782,СВЦЭМ!$A$39:$A$782,$A71,СВЦЭМ!$B$39:$B$782,J$47)+'СЕТ СН'!$G$11+СВЦЭМ!$D$10+'СЕТ СН'!$G$5-'СЕТ СН'!$G$21</f>
        <v>4004.4578091000003</v>
      </c>
      <c r="K71" s="36">
        <f>SUMIFS(СВЦЭМ!$D$39:$D$782,СВЦЭМ!$A$39:$A$782,$A71,СВЦЭМ!$B$39:$B$782,K$47)+'СЕТ СН'!$G$11+СВЦЭМ!$D$10+'СЕТ СН'!$G$5-'СЕТ СН'!$G$21</f>
        <v>4011.8543034900003</v>
      </c>
      <c r="L71" s="36">
        <f>SUMIFS(СВЦЭМ!$D$39:$D$782,СВЦЭМ!$A$39:$A$782,$A71,СВЦЭМ!$B$39:$B$782,L$47)+'СЕТ СН'!$G$11+СВЦЭМ!$D$10+'СЕТ СН'!$G$5-'СЕТ СН'!$G$21</f>
        <v>4024.51649851</v>
      </c>
      <c r="M71" s="36">
        <f>SUMIFS(СВЦЭМ!$D$39:$D$782,СВЦЭМ!$A$39:$A$782,$A71,СВЦЭМ!$B$39:$B$782,M$47)+'СЕТ СН'!$G$11+СВЦЭМ!$D$10+'СЕТ СН'!$G$5-'СЕТ СН'!$G$21</f>
        <v>4034.8787263700001</v>
      </c>
      <c r="N71" s="36">
        <f>SUMIFS(СВЦЭМ!$D$39:$D$782,СВЦЭМ!$A$39:$A$782,$A71,СВЦЭМ!$B$39:$B$782,N$47)+'СЕТ СН'!$G$11+СВЦЭМ!$D$10+'СЕТ СН'!$G$5-'СЕТ СН'!$G$21</f>
        <v>4050.3455634000002</v>
      </c>
      <c r="O71" s="36">
        <f>SUMIFS(СВЦЭМ!$D$39:$D$782,СВЦЭМ!$A$39:$A$782,$A71,СВЦЭМ!$B$39:$B$782,O$47)+'СЕТ СН'!$G$11+СВЦЭМ!$D$10+'СЕТ СН'!$G$5-'СЕТ СН'!$G$21</f>
        <v>4089.19704619</v>
      </c>
      <c r="P71" s="36">
        <f>SUMIFS(СВЦЭМ!$D$39:$D$782,СВЦЭМ!$A$39:$A$782,$A71,СВЦЭМ!$B$39:$B$782,P$47)+'СЕТ СН'!$G$11+СВЦЭМ!$D$10+'СЕТ СН'!$G$5-'СЕТ СН'!$G$21</f>
        <v>4092.5578044700001</v>
      </c>
      <c r="Q71" s="36">
        <f>SUMIFS(СВЦЭМ!$D$39:$D$782,СВЦЭМ!$A$39:$A$782,$A71,СВЦЭМ!$B$39:$B$782,Q$47)+'СЕТ СН'!$G$11+СВЦЭМ!$D$10+'СЕТ СН'!$G$5-'СЕТ СН'!$G$21</f>
        <v>4098.5864169699998</v>
      </c>
      <c r="R71" s="36">
        <f>SUMIFS(СВЦЭМ!$D$39:$D$782,СВЦЭМ!$A$39:$A$782,$A71,СВЦЭМ!$B$39:$B$782,R$47)+'СЕТ СН'!$G$11+СВЦЭМ!$D$10+'СЕТ СН'!$G$5-'СЕТ СН'!$G$21</f>
        <v>4058.91687869</v>
      </c>
      <c r="S71" s="36">
        <f>SUMIFS(СВЦЭМ!$D$39:$D$782,СВЦЭМ!$A$39:$A$782,$A71,СВЦЭМ!$B$39:$B$782,S$47)+'СЕТ СН'!$G$11+СВЦЭМ!$D$10+'СЕТ СН'!$G$5-'СЕТ СН'!$G$21</f>
        <v>4012.6978092099998</v>
      </c>
      <c r="T71" s="36">
        <f>SUMIFS(СВЦЭМ!$D$39:$D$782,СВЦЭМ!$A$39:$A$782,$A71,СВЦЭМ!$B$39:$B$782,T$47)+'СЕТ СН'!$G$11+СВЦЭМ!$D$10+'СЕТ СН'!$G$5-'СЕТ СН'!$G$21</f>
        <v>4008.5550422900001</v>
      </c>
      <c r="U71" s="36">
        <f>SUMIFS(СВЦЭМ!$D$39:$D$782,СВЦЭМ!$A$39:$A$782,$A71,СВЦЭМ!$B$39:$B$782,U$47)+'СЕТ СН'!$G$11+СВЦЭМ!$D$10+'СЕТ СН'!$G$5-'СЕТ СН'!$G$21</f>
        <v>4017.1190906700003</v>
      </c>
      <c r="V71" s="36">
        <f>SUMIFS(СВЦЭМ!$D$39:$D$782,СВЦЭМ!$A$39:$A$782,$A71,СВЦЭМ!$B$39:$B$782,V$47)+'СЕТ СН'!$G$11+СВЦЭМ!$D$10+'СЕТ СН'!$G$5-'СЕТ СН'!$G$21</f>
        <v>4033.7966059400001</v>
      </c>
      <c r="W71" s="36">
        <f>SUMIFS(СВЦЭМ!$D$39:$D$782,СВЦЭМ!$A$39:$A$782,$A71,СВЦЭМ!$B$39:$B$782,W$47)+'СЕТ СН'!$G$11+СВЦЭМ!$D$10+'СЕТ СН'!$G$5-'СЕТ СН'!$G$21</f>
        <v>4043.9989170600002</v>
      </c>
      <c r="X71" s="36">
        <f>SUMIFS(СВЦЭМ!$D$39:$D$782,СВЦЭМ!$A$39:$A$782,$A71,СВЦЭМ!$B$39:$B$782,X$47)+'СЕТ СН'!$G$11+СВЦЭМ!$D$10+'СЕТ СН'!$G$5-'СЕТ СН'!$G$21</f>
        <v>4068.02555063</v>
      </c>
      <c r="Y71" s="36">
        <f>SUMIFS(СВЦЭМ!$D$39:$D$782,СВЦЭМ!$A$39:$A$782,$A71,СВЦЭМ!$B$39:$B$782,Y$47)+'СЕТ СН'!$G$11+СВЦЭМ!$D$10+'СЕТ СН'!$G$5-'СЕТ СН'!$G$21</f>
        <v>4091.01642739</v>
      </c>
    </row>
    <row r="72" spans="1:26" ht="15.75" x14ac:dyDescent="0.2">
      <c r="A72" s="35">
        <f t="shared" si="1"/>
        <v>44586</v>
      </c>
      <c r="B72" s="36">
        <f>SUMIFS(СВЦЭМ!$D$39:$D$782,СВЦЭМ!$A$39:$A$782,$A72,СВЦЭМ!$B$39:$B$782,B$47)+'СЕТ СН'!$G$11+СВЦЭМ!$D$10+'СЕТ СН'!$G$5-'СЕТ СН'!$G$21</f>
        <v>4080.4979457300001</v>
      </c>
      <c r="C72" s="36">
        <f>SUMIFS(СВЦЭМ!$D$39:$D$782,СВЦЭМ!$A$39:$A$782,$A72,СВЦЭМ!$B$39:$B$782,C$47)+'СЕТ СН'!$G$11+СВЦЭМ!$D$10+'СЕТ СН'!$G$5-'СЕТ СН'!$G$21</f>
        <v>4111.8610254599998</v>
      </c>
      <c r="D72" s="36">
        <f>SUMIFS(СВЦЭМ!$D$39:$D$782,СВЦЭМ!$A$39:$A$782,$A72,СВЦЭМ!$B$39:$B$782,D$47)+'СЕТ СН'!$G$11+СВЦЭМ!$D$10+'СЕТ СН'!$G$5-'СЕТ СН'!$G$21</f>
        <v>4137.9602122300003</v>
      </c>
      <c r="E72" s="36">
        <f>SUMIFS(СВЦЭМ!$D$39:$D$782,СВЦЭМ!$A$39:$A$782,$A72,СВЦЭМ!$B$39:$B$782,E$47)+'СЕТ СН'!$G$11+СВЦЭМ!$D$10+'СЕТ СН'!$G$5-'СЕТ СН'!$G$21</f>
        <v>4136.69840544</v>
      </c>
      <c r="F72" s="36">
        <f>SUMIFS(СВЦЭМ!$D$39:$D$782,СВЦЭМ!$A$39:$A$782,$A72,СВЦЭМ!$B$39:$B$782,F$47)+'СЕТ СН'!$G$11+СВЦЭМ!$D$10+'СЕТ СН'!$G$5-'СЕТ СН'!$G$21</f>
        <v>4128.2605369900002</v>
      </c>
      <c r="G72" s="36">
        <f>SUMIFS(СВЦЭМ!$D$39:$D$782,СВЦЭМ!$A$39:$A$782,$A72,СВЦЭМ!$B$39:$B$782,G$47)+'СЕТ СН'!$G$11+СВЦЭМ!$D$10+'СЕТ СН'!$G$5-'СЕТ СН'!$G$21</f>
        <v>4087.6720673300001</v>
      </c>
      <c r="H72" s="36">
        <f>SUMIFS(СВЦЭМ!$D$39:$D$782,СВЦЭМ!$A$39:$A$782,$A72,СВЦЭМ!$B$39:$B$782,H$47)+'СЕТ СН'!$G$11+СВЦЭМ!$D$10+'СЕТ СН'!$G$5-'СЕТ СН'!$G$21</f>
        <v>4012.18151932</v>
      </c>
      <c r="I72" s="36">
        <f>SUMIFS(СВЦЭМ!$D$39:$D$782,СВЦЭМ!$A$39:$A$782,$A72,СВЦЭМ!$B$39:$B$782,I$47)+'СЕТ СН'!$G$11+СВЦЭМ!$D$10+'СЕТ СН'!$G$5-'СЕТ СН'!$G$21</f>
        <v>3994.8923546599999</v>
      </c>
      <c r="J72" s="36">
        <f>SUMIFS(СВЦЭМ!$D$39:$D$782,СВЦЭМ!$A$39:$A$782,$A72,СВЦЭМ!$B$39:$B$782,J$47)+'СЕТ СН'!$G$11+СВЦЭМ!$D$10+'СЕТ СН'!$G$5-'СЕТ СН'!$G$21</f>
        <v>3976.8208112000002</v>
      </c>
      <c r="K72" s="36">
        <f>SUMIFS(СВЦЭМ!$D$39:$D$782,СВЦЭМ!$A$39:$A$782,$A72,СВЦЭМ!$B$39:$B$782,K$47)+'СЕТ СН'!$G$11+СВЦЭМ!$D$10+'СЕТ СН'!$G$5-'СЕТ СН'!$G$21</f>
        <v>3975.9417328500003</v>
      </c>
      <c r="L72" s="36">
        <f>SUMIFS(СВЦЭМ!$D$39:$D$782,СВЦЭМ!$A$39:$A$782,$A72,СВЦЭМ!$B$39:$B$782,L$47)+'СЕТ СН'!$G$11+СВЦЭМ!$D$10+'СЕТ СН'!$G$5-'СЕТ СН'!$G$21</f>
        <v>3981.1949711699999</v>
      </c>
      <c r="M72" s="36">
        <f>SUMIFS(СВЦЭМ!$D$39:$D$782,СВЦЭМ!$A$39:$A$782,$A72,СВЦЭМ!$B$39:$B$782,M$47)+'СЕТ СН'!$G$11+СВЦЭМ!$D$10+'СЕТ СН'!$G$5-'СЕТ СН'!$G$21</f>
        <v>3997.9240919700001</v>
      </c>
      <c r="N72" s="36">
        <f>SUMIFS(СВЦЭМ!$D$39:$D$782,СВЦЭМ!$A$39:$A$782,$A72,СВЦЭМ!$B$39:$B$782,N$47)+'СЕТ СН'!$G$11+СВЦЭМ!$D$10+'СЕТ СН'!$G$5-'СЕТ СН'!$G$21</f>
        <v>4019.3737690600001</v>
      </c>
      <c r="O72" s="36">
        <f>SUMIFS(СВЦЭМ!$D$39:$D$782,СВЦЭМ!$A$39:$A$782,$A72,СВЦЭМ!$B$39:$B$782,O$47)+'СЕТ СН'!$G$11+СВЦЭМ!$D$10+'СЕТ СН'!$G$5-'СЕТ СН'!$G$21</f>
        <v>4059.2943709600004</v>
      </c>
      <c r="P72" s="36">
        <f>SUMIFS(СВЦЭМ!$D$39:$D$782,СВЦЭМ!$A$39:$A$782,$A72,СВЦЭМ!$B$39:$B$782,P$47)+'СЕТ СН'!$G$11+СВЦЭМ!$D$10+'СЕТ СН'!$G$5-'СЕТ СН'!$G$21</f>
        <v>4063.0039207899999</v>
      </c>
      <c r="Q72" s="36">
        <f>SUMIFS(СВЦЭМ!$D$39:$D$782,СВЦЭМ!$A$39:$A$782,$A72,СВЦЭМ!$B$39:$B$782,Q$47)+'СЕТ СН'!$G$11+СВЦЭМ!$D$10+'СЕТ СН'!$G$5-'СЕТ СН'!$G$21</f>
        <v>4057.94319034</v>
      </c>
      <c r="R72" s="36">
        <f>SUMIFS(СВЦЭМ!$D$39:$D$782,СВЦЭМ!$A$39:$A$782,$A72,СВЦЭМ!$B$39:$B$782,R$47)+'СЕТ СН'!$G$11+СВЦЭМ!$D$10+'СЕТ СН'!$G$5-'СЕТ СН'!$G$21</f>
        <v>4020.86309437</v>
      </c>
      <c r="S72" s="36">
        <f>SUMIFS(СВЦЭМ!$D$39:$D$782,СВЦЭМ!$A$39:$A$782,$A72,СВЦЭМ!$B$39:$B$782,S$47)+'СЕТ СН'!$G$11+СВЦЭМ!$D$10+'СЕТ СН'!$G$5-'СЕТ СН'!$G$21</f>
        <v>3976.88389297</v>
      </c>
      <c r="T72" s="36">
        <f>SUMIFS(СВЦЭМ!$D$39:$D$782,СВЦЭМ!$A$39:$A$782,$A72,СВЦЭМ!$B$39:$B$782,T$47)+'СЕТ СН'!$G$11+СВЦЭМ!$D$10+'СЕТ СН'!$G$5-'СЕТ СН'!$G$21</f>
        <v>3974.85784255</v>
      </c>
      <c r="U72" s="36">
        <f>SUMIFS(СВЦЭМ!$D$39:$D$782,СВЦЭМ!$A$39:$A$782,$A72,СВЦЭМ!$B$39:$B$782,U$47)+'СЕТ СН'!$G$11+СВЦЭМ!$D$10+'СЕТ СН'!$G$5-'СЕТ СН'!$G$21</f>
        <v>3990.0877348700001</v>
      </c>
      <c r="V72" s="36">
        <f>SUMIFS(СВЦЭМ!$D$39:$D$782,СВЦЭМ!$A$39:$A$782,$A72,СВЦЭМ!$B$39:$B$782,V$47)+'СЕТ СН'!$G$11+СВЦЭМ!$D$10+'СЕТ СН'!$G$5-'СЕТ СН'!$G$21</f>
        <v>4006.88265194</v>
      </c>
      <c r="W72" s="36">
        <f>SUMIFS(СВЦЭМ!$D$39:$D$782,СВЦЭМ!$A$39:$A$782,$A72,СВЦЭМ!$B$39:$B$782,W$47)+'СЕТ СН'!$G$11+СВЦЭМ!$D$10+'СЕТ СН'!$G$5-'СЕТ СН'!$G$21</f>
        <v>4021.5320001099999</v>
      </c>
      <c r="X72" s="36">
        <f>SUMIFS(СВЦЭМ!$D$39:$D$782,СВЦЭМ!$A$39:$A$782,$A72,СВЦЭМ!$B$39:$B$782,X$47)+'СЕТ СН'!$G$11+СВЦЭМ!$D$10+'СЕТ СН'!$G$5-'СЕТ СН'!$G$21</f>
        <v>4042.3366376700001</v>
      </c>
      <c r="Y72" s="36">
        <f>SUMIFS(СВЦЭМ!$D$39:$D$782,СВЦЭМ!$A$39:$A$782,$A72,СВЦЭМ!$B$39:$B$782,Y$47)+'СЕТ СН'!$G$11+СВЦЭМ!$D$10+'СЕТ СН'!$G$5-'СЕТ СН'!$G$21</f>
        <v>4079.01940835</v>
      </c>
    </row>
    <row r="73" spans="1:26" ht="15.75" x14ac:dyDescent="0.2">
      <c r="A73" s="35">
        <f t="shared" si="1"/>
        <v>44587</v>
      </c>
      <c r="B73" s="36">
        <f>SUMIFS(СВЦЭМ!$D$39:$D$782,СВЦЭМ!$A$39:$A$782,$A73,СВЦЭМ!$B$39:$B$782,B$47)+'СЕТ СН'!$G$11+СВЦЭМ!$D$10+'СЕТ СН'!$G$5-'СЕТ СН'!$G$21</f>
        <v>4032.2752053599997</v>
      </c>
      <c r="C73" s="36">
        <f>SUMIFS(СВЦЭМ!$D$39:$D$782,СВЦЭМ!$A$39:$A$782,$A73,СВЦЭМ!$B$39:$B$782,C$47)+'СЕТ СН'!$G$11+СВЦЭМ!$D$10+'СЕТ СН'!$G$5-'СЕТ СН'!$G$21</f>
        <v>4085.6896043400002</v>
      </c>
      <c r="D73" s="36">
        <f>SUMIFS(СВЦЭМ!$D$39:$D$782,СВЦЭМ!$A$39:$A$782,$A73,СВЦЭМ!$B$39:$B$782,D$47)+'СЕТ СН'!$G$11+СВЦЭМ!$D$10+'СЕТ СН'!$G$5-'СЕТ СН'!$G$21</f>
        <v>4114.6746675200002</v>
      </c>
      <c r="E73" s="36">
        <f>SUMIFS(СВЦЭМ!$D$39:$D$782,СВЦЭМ!$A$39:$A$782,$A73,СВЦЭМ!$B$39:$B$782,E$47)+'СЕТ СН'!$G$11+СВЦЭМ!$D$10+'СЕТ СН'!$G$5-'СЕТ СН'!$G$21</f>
        <v>4118.8673936100004</v>
      </c>
      <c r="F73" s="36">
        <f>SUMIFS(СВЦЭМ!$D$39:$D$782,СВЦЭМ!$A$39:$A$782,$A73,СВЦЭМ!$B$39:$B$782,F$47)+'СЕТ СН'!$G$11+СВЦЭМ!$D$10+'СЕТ СН'!$G$5-'СЕТ СН'!$G$21</f>
        <v>4107.3008274599997</v>
      </c>
      <c r="G73" s="36">
        <f>SUMIFS(СВЦЭМ!$D$39:$D$782,СВЦЭМ!$A$39:$A$782,$A73,СВЦЭМ!$B$39:$B$782,G$47)+'СЕТ СН'!$G$11+СВЦЭМ!$D$10+'СЕТ СН'!$G$5-'СЕТ СН'!$G$21</f>
        <v>4070.6336128000003</v>
      </c>
      <c r="H73" s="36">
        <f>SUMIFS(СВЦЭМ!$D$39:$D$782,СВЦЭМ!$A$39:$A$782,$A73,СВЦЭМ!$B$39:$B$782,H$47)+'СЕТ СН'!$G$11+СВЦЭМ!$D$10+'СЕТ СН'!$G$5-'СЕТ СН'!$G$21</f>
        <v>4020.15677362</v>
      </c>
      <c r="I73" s="36">
        <f>SUMIFS(СВЦЭМ!$D$39:$D$782,СВЦЭМ!$A$39:$A$782,$A73,СВЦЭМ!$B$39:$B$782,I$47)+'СЕТ СН'!$G$11+СВЦЭМ!$D$10+'СЕТ СН'!$G$5-'СЕТ СН'!$G$21</f>
        <v>4014.5973443000003</v>
      </c>
      <c r="J73" s="36">
        <f>SUMIFS(СВЦЭМ!$D$39:$D$782,СВЦЭМ!$A$39:$A$782,$A73,СВЦЭМ!$B$39:$B$782,J$47)+'СЕТ СН'!$G$11+СВЦЭМ!$D$10+'СЕТ СН'!$G$5-'СЕТ СН'!$G$21</f>
        <v>4008.2231127900004</v>
      </c>
      <c r="K73" s="36">
        <f>SUMIFS(СВЦЭМ!$D$39:$D$782,СВЦЭМ!$A$39:$A$782,$A73,СВЦЭМ!$B$39:$B$782,K$47)+'СЕТ СН'!$G$11+СВЦЭМ!$D$10+'СЕТ СН'!$G$5-'СЕТ СН'!$G$21</f>
        <v>3996.4489660899999</v>
      </c>
      <c r="L73" s="36">
        <f>SUMIFS(СВЦЭМ!$D$39:$D$782,СВЦЭМ!$A$39:$A$782,$A73,СВЦЭМ!$B$39:$B$782,L$47)+'СЕТ СН'!$G$11+СВЦЭМ!$D$10+'СЕТ СН'!$G$5-'СЕТ СН'!$G$21</f>
        <v>4001.4622839399999</v>
      </c>
      <c r="M73" s="36">
        <f>SUMIFS(СВЦЭМ!$D$39:$D$782,СВЦЭМ!$A$39:$A$782,$A73,СВЦЭМ!$B$39:$B$782,M$47)+'СЕТ СН'!$G$11+СВЦЭМ!$D$10+'СЕТ СН'!$G$5-'СЕТ СН'!$G$21</f>
        <v>4007.26038995</v>
      </c>
      <c r="N73" s="36">
        <f>SUMIFS(СВЦЭМ!$D$39:$D$782,СВЦЭМ!$A$39:$A$782,$A73,СВЦЭМ!$B$39:$B$782,N$47)+'СЕТ СН'!$G$11+СВЦЭМ!$D$10+'СЕТ СН'!$G$5-'СЕТ СН'!$G$21</f>
        <v>4028.6187582399998</v>
      </c>
      <c r="O73" s="36">
        <f>SUMIFS(СВЦЭМ!$D$39:$D$782,СВЦЭМ!$A$39:$A$782,$A73,СВЦЭМ!$B$39:$B$782,O$47)+'СЕТ СН'!$G$11+СВЦЭМ!$D$10+'СЕТ СН'!$G$5-'СЕТ СН'!$G$21</f>
        <v>4061.18311081</v>
      </c>
      <c r="P73" s="36">
        <f>SUMIFS(СВЦЭМ!$D$39:$D$782,СВЦЭМ!$A$39:$A$782,$A73,СВЦЭМ!$B$39:$B$782,P$47)+'СЕТ СН'!$G$11+СВЦЭМ!$D$10+'СЕТ СН'!$G$5-'СЕТ СН'!$G$21</f>
        <v>4064.3553080700003</v>
      </c>
      <c r="Q73" s="36">
        <f>SUMIFS(СВЦЭМ!$D$39:$D$782,СВЦЭМ!$A$39:$A$782,$A73,СВЦЭМ!$B$39:$B$782,Q$47)+'СЕТ СН'!$G$11+СВЦЭМ!$D$10+'СЕТ СН'!$G$5-'СЕТ СН'!$G$21</f>
        <v>4070.1598357000003</v>
      </c>
      <c r="R73" s="36">
        <f>SUMIFS(СВЦЭМ!$D$39:$D$782,СВЦЭМ!$A$39:$A$782,$A73,СВЦЭМ!$B$39:$B$782,R$47)+'СЕТ СН'!$G$11+СВЦЭМ!$D$10+'СЕТ СН'!$G$5-'СЕТ СН'!$G$21</f>
        <v>4033.27140951</v>
      </c>
      <c r="S73" s="36">
        <f>SUMIFS(СВЦЭМ!$D$39:$D$782,СВЦЭМ!$A$39:$A$782,$A73,СВЦЭМ!$B$39:$B$782,S$47)+'СЕТ СН'!$G$11+СВЦЭМ!$D$10+'СЕТ СН'!$G$5-'СЕТ СН'!$G$21</f>
        <v>4007.6644272200001</v>
      </c>
      <c r="T73" s="36">
        <f>SUMIFS(СВЦЭМ!$D$39:$D$782,СВЦЭМ!$A$39:$A$782,$A73,СВЦЭМ!$B$39:$B$782,T$47)+'СЕТ СН'!$G$11+СВЦЭМ!$D$10+'СЕТ СН'!$G$5-'СЕТ СН'!$G$21</f>
        <v>4011.9092065499999</v>
      </c>
      <c r="U73" s="36">
        <f>SUMIFS(СВЦЭМ!$D$39:$D$782,СВЦЭМ!$A$39:$A$782,$A73,СВЦЭМ!$B$39:$B$782,U$47)+'СЕТ СН'!$G$11+СВЦЭМ!$D$10+'СЕТ СН'!$G$5-'СЕТ СН'!$G$21</f>
        <v>4007.8863851900001</v>
      </c>
      <c r="V73" s="36">
        <f>SUMIFS(СВЦЭМ!$D$39:$D$782,СВЦЭМ!$A$39:$A$782,$A73,СВЦЭМ!$B$39:$B$782,V$47)+'СЕТ СН'!$G$11+СВЦЭМ!$D$10+'СЕТ СН'!$G$5-'СЕТ СН'!$G$21</f>
        <v>4023.23045981</v>
      </c>
      <c r="W73" s="36">
        <f>SUMIFS(СВЦЭМ!$D$39:$D$782,СВЦЭМ!$A$39:$A$782,$A73,СВЦЭМ!$B$39:$B$782,W$47)+'СЕТ СН'!$G$11+СВЦЭМ!$D$10+'СЕТ СН'!$G$5-'СЕТ СН'!$G$21</f>
        <v>4053.3654318999997</v>
      </c>
      <c r="X73" s="36">
        <f>SUMIFS(СВЦЭМ!$D$39:$D$782,СВЦЭМ!$A$39:$A$782,$A73,СВЦЭМ!$B$39:$B$782,X$47)+'СЕТ СН'!$G$11+СВЦЭМ!$D$10+'СЕТ СН'!$G$5-'СЕТ СН'!$G$21</f>
        <v>4075.5176104800003</v>
      </c>
      <c r="Y73" s="36">
        <f>SUMIFS(СВЦЭМ!$D$39:$D$782,СВЦЭМ!$A$39:$A$782,$A73,СВЦЭМ!$B$39:$B$782,Y$47)+'СЕТ СН'!$G$11+СВЦЭМ!$D$10+'СЕТ СН'!$G$5-'СЕТ СН'!$G$21</f>
        <v>4083.0000877399998</v>
      </c>
    </row>
    <row r="74" spans="1:26" ht="15.75" x14ac:dyDescent="0.2">
      <c r="A74" s="35">
        <f t="shared" si="1"/>
        <v>44588</v>
      </c>
      <c r="B74" s="36">
        <f>SUMIFS(СВЦЭМ!$D$39:$D$782,СВЦЭМ!$A$39:$A$782,$A74,СВЦЭМ!$B$39:$B$782,B$47)+'СЕТ СН'!$G$11+СВЦЭМ!$D$10+'СЕТ СН'!$G$5-'СЕТ СН'!$G$21</f>
        <v>4103.0165866099996</v>
      </c>
      <c r="C74" s="36">
        <f>SUMIFS(СВЦЭМ!$D$39:$D$782,СВЦЭМ!$A$39:$A$782,$A74,СВЦЭМ!$B$39:$B$782,C$47)+'СЕТ СН'!$G$11+СВЦЭМ!$D$10+'СЕТ СН'!$G$5-'СЕТ СН'!$G$21</f>
        <v>4124.3671722899999</v>
      </c>
      <c r="D74" s="36">
        <f>SUMIFS(СВЦЭМ!$D$39:$D$782,СВЦЭМ!$A$39:$A$782,$A74,СВЦЭМ!$B$39:$B$782,D$47)+'СЕТ СН'!$G$11+СВЦЭМ!$D$10+'СЕТ СН'!$G$5-'СЕТ СН'!$G$21</f>
        <v>4138.8815055100004</v>
      </c>
      <c r="E74" s="36">
        <f>SUMIFS(СВЦЭМ!$D$39:$D$782,СВЦЭМ!$A$39:$A$782,$A74,СВЦЭМ!$B$39:$B$782,E$47)+'СЕТ СН'!$G$11+СВЦЭМ!$D$10+'СЕТ СН'!$G$5-'СЕТ СН'!$G$21</f>
        <v>4142.9375139399999</v>
      </c>
      <c r="F74" s="36">
        <f>SUMIFS(СВЦЭМ!$D$39:$D$782,СВЦЭМ!$A$39:$A$782,$A74,СВЦЭМ!$B$39:$B$782,F$47)+'СЕТ СН'!$G$11+СВЦЭМ!$D$10+'СЕТ СН'!$G$5-'СЕТ СН'!$G$21</f>
        <v>4126.1279723999996</v>
      </c>
      <c r="G74" s="36">
        <f>SUMIFS(СВЦЭМ!$D$39:$D$782,СВЦЭМ!$A$39:$A$782,$A74,СВЦЭМ!$B$39:$B$782,G$47)+'СЕТ СН'!$G$11+СВЦЭМ!$D$10+'СЕТ СН'!$G$5-'СЕТ СН'!$G$21</f>
        <v>4092.2187135499998</v>
      </c>
      <c r="H74" s="36">
        <f>SUMIFS(СВЦЭМ!$D$39:$D$782,СВЦЭМ!$A$39:$A$782,$A74,СВЦЭМ!$B$39:$B$782,H$47)+'СЕТ СН'!$G$11+СВЦЭМ!$D$10+'СЕТ СН'!$G$5-'СЕТ СН'!$G$21</f>
        <v>4033.5468151200002</v>
      </c>
      <c r="I74" s="36">
        <f>SUMIFS(СВЦЭМ!$D$39:$D$782,СВЦЭМ!$A$39:$A$782,$A74,СВЦЭМ!$B$39:$B$782,I$47)+'СЕТ СН'!$G$11+СВЦЭМ!$D$10+'СЕТ СН'!$G$5-'СЕТ СН'!$G$21</f>
        <v>4012.0429935000002</v>
      </c>
      <c r="J74" s="36">
        <f>SUMIFS(СВЦЭМ!$D$39:$D$782,СВЦЭМ!$A$39:$A$782,$A74,СВЦЭМ!$B$39:$B$782,J$47)+'СЕТ СН'!$G$11+СВЦЭМ!$D$10+'СЕТ СН'!$G$5-'СЕТ СН'!$G$21</f>
        <v>3998.4763967500003</v>
      </c>
      <c r="K74" s="36">
        <f>SUMIFS(СВЦЭМ!$D$39:$D$782,СВЦЭМ!$A$39:$A$782,$A74,СВЦЭМ!$B$39:$B$782,K$47)+'СЕТ СН'!$G$11+СВЦЭМ!$D$10+'СЕТ СН'!$G$5-'СЕТ СН'!$G$21</f>
        <v>4004.5375775100001</v>
      </c>
      <c r="L74" s="36">
        <f>SUMIFS(СВЦЭМ!$D$39:$D$782,СВЦЭМ!$A$39:$A$782,$A74,СВЦЭМ!$B$39:$B$782,L$47)+'СЕТ СН'!$G$11+СВЦЭМ!$D$10+'СЕТ СН'!$G$5-'СЕТ СН'!$G$21</f>
        <v>4029.5301187599998</v>
      </c>
      <c r="M74" s="36">
        <f>SUMIFS(СВЦЭМ!$D$39:$D$782,СВЦЭМ!$A$39:$A$782,$A74,СВЦЭМ!$B$39:$B$782,M$47)+'СЕТ СН'!$G$11+СВЦЭМ!$D$10+'СЕТ СН'!$G$5-'СЕТ СН'!$G$21</f>
        <v>4037.2044047500003</v>
      </c>
      <c r="N74" s="36">
        <f>SUMIFS(СВЦЭМ!$D$39:$D$782,СВЦЭМ!$A$39:$A$782,$A74,СВЦЭМ!$B$39:$B$782,N$47)+'СЕТ СН'!$G$11+СВЦЭМ!$D$10+'СЕТ СН'!$G$5-'СЕТ СН'!$G$21</f>
        <v>4051.5210949800003</v>
      </c>
      <c r="O74" s="36">
        <f>SUMIFS(СВЦЭМ!$D$39:$D$782,СВЦЭМ!$A$39:$A$782,$A74,СВЦЭМ!$B$39:$B$782,O$47)+'СЕТ СН'!$G$11+СВЦЭМ!$D$10+'СЕТ СН'!$G$5-'СЕТ СН'!$G$21</f>
        <v>4103.7531098899999</v>
      </c>
      <c r="P74" s="36">
        <f>SUMIFS(СВЦЭМ!$D$39:$D$782,СВЦЭМ!$A$39:$A$782,$A74,СВЦЭМ!$B$39:$B$782,P$47)+'СЕТ СН'!$G$11+СВЦЭМ!$D$10+'СЕТ СН'!$G$5-'СЕТ СН'!$G$21</f>
        <v>4113.3290909400002</v>
      </c>
      <c r="Q74" s="36">
        <f>SUMIFS(СВЦЭМ!$D$39:$D$782,СВЦЭМ!$A$39:$A$782,$A74,СВЦЭМ!$B$39:$B$782,Q$47)+'СЕТ СН'!$G$11+СВЦЭМ!$D$10+'СЕТ СН'!$G$5-'СЕТ СН'!$G$21</f>
        <v>4120.4232202100002</v>
      </c>
      <c r="R74" s="36">
        <f>SUMIFS(СВЦЭМ!$D$39:$D$782,СВЦЭМ!$A$39:$A$782,$A74,СВЦЭМ!$B$39:$B$782,R$47)+'СЕТ СН'!$G$11+СВЦЭМ!$D$10+'СЕТ СН'!$G$5-'СЕТ СН'!$G$21</f>
        <v>4095.9147306700002</v>
      </c>
      <c r="S74" s="36">
        <f>SUMIFS(СВЦЭМ!$D$39:$D$782,СВЦЭМ!$A$39:$A$782,$A74,СВЦЭМ!$B$39:$B$782,S$47)+'СЕТ СН'!$G$11+СВЦЭМ!$D$10+'СЕТ СН'!$G$5-'СЕТ СН'!$G$21</f>
        <v>4058.8578916200004</v>
      </c>
      <c r="T74" s="36">
        <f>SUMIFS(СВЦЭМ!$D$39:$D$782,СВЦЭМ!$A$39:$A$782,$A74,СВЦЭМ!$B$39:$B$782,T$47)+'СЕТ СН'!$G$11+СВЦЭМ!$D$10+'СЕТ СН'!$G$5-'СЕТ СН'!$G$21</f>
        <v>4031.67116493</v>
      </c>
      <c r="U74" s="36">
        <f>SUMIFS(СВЦЭМ!$D$39:$D$782,СВЦЭМ!$A$39:$A$782,$A74,СВЦЭМ!$B$39:$B$782,U$47)+'СЕТ СН'!$G$11+СВЦЭМ!$D$10+'СЕТ СН'!$G$5-'СЕТ СН'!$G$21</f>
        <v>4032.4746281600001</v>
      </c>
      <c r="V74" s="36">
        <f>SUMIFS(СВЦЭМ!$D$39:$D$782,СВЦЭМ!$A$39:$A$782,$A74,СВЦЭМ!$B$39:$B$782,V$47)+'СЕТ СН'!$G$11+СВЦЭМ!$D$10+'СЕТ СН'!$G$5-'СЕТ СН'!$G$21</f>
        <v>4024.7895041500001</v>
      </c>
      <c r="W74" s="36">
        <f>SUMIFS(СВЦЭМ!$D$39:$D$782,СВЦЭМ!$A$39:$A$782,$A74,СВЦЭМ!$B$39:$B$782,W$47)+'СЕТ СН'!$G$11+СВЦЭМ!$D$10+'СЕТ СН'!$G$5-'СЕТ СН'!$G$21</f>
        <v>4031.4924356199999</v>
      </c>
      <c r="X74" s="36">
        <f>SUMIFS(СВЦЭМ!$D$39:$D$782,СВЦЭМ!$A$39:$A$782,$A74,СВЦЭМ!$B$39:$B$782,X$47)+'СЕТ СН'!$G$11+СВЦЭМ!$D$10+'СЕТ СН'!$G$5-'СЕТ СН'!$G$21</f>
        <v>4056.6088212200002</v>
      </c>
      <c r="Y74" s="36">
        <f>SUMIFS(СВЦЭМ!$D$39:$D$782,СВЦЭМ!$A$39:$A$782,$A74,СВЦЭМ!$B$39:$B$782,Y$47)+'СЕТ СН'!$G$11+СВЦЭМ!$D$10+'СЕТ СН'!$G$5-'СЕТ СН'!$G$21</f>
        <v>4086.3775622900002</v>
      </c>
    </row>
    <row r="75" spans="1:26" ht="15.75" x14ac:dyDescent="0.2">
      <c r="A75" s="35">
        <f t="shared" si="1"/>
        <v>44589</v>
      </c>
      <c r="B75" s="36">
        <f>SUMIFS(СВЦЭМ!$D$39:$D$782,СВЦЭМ!$A$39:$A$782,$A75,СВЦЭМ!$B$39:$B$782,B$47)+'СЕТ СН'!$G$11+СВЦЭМ!$D$10+'СЕТ СН'!$G$5-'СЕТ СН'!$G$21</f>
        <v>4094.9437612500001</v>
      </c>
      <c r="C75" s="36">
        <f>SUMIFS(СВЦЭМ!$D$39:$D$782,СВЦЭМ!$A$39:$A$782,$A75,СВЦЭМ!$B$39:$B$782,C$47)+'СЕТ СН'!$G$11+СВЦЭМ!$D$10+'СЕТ СН'!$G$5-'СЕТ СН'!$G$21</f>
        <v>4116.6079926100001</v>
      </c>
      <c r="D75" s="36">
        <f>SUMIFS(СВЦЭМ!$D$39:$D$782,СВЦЭМ!$A$39:$A$782,$A75,СВЦЭМ!$B$39:$B$782,D$47)+'СЕТ СН'!$G$11+СВЦЭМ!$D$10+'СЕТ СН'!$G$5-'СЕТ СН'!$G$21</f>
        <v>4146.5907926300006</v>
      </c>
      <c r="E75" s="36">
        <f>SUMIFS(СВЦЭМ!$D$39:$D$782,СВЦЭМ!$A$39:$A$782,$A75,СВЦЭМ!$B$39:$B$782,E$47)+'СЕТ СН'!$G$11+СВЦЭМ!$D$10+'СЕТ СН'!$G$5-'СЕТ СН'!$G$21</f>
        <v>4141.8509036699998</v>
      </c>
      <c r="F75" s="36">
        <f>SUMIFS(СВЦЭМ!$D$39:$D$782,СВЦЭМ!$A$39:$A$782,$A75,СВЦЭМ!$B$39:$B$782,F$47)+'СЕТ СН'!$G$11+СВЦЭМ!$D$10+'СЕТ СН'!$G$5-'СЕТ СН'!$G$21</f>
        <v>4115.1736202800003</v>
      </c>
      <c r="G75" s="36">
        <f>SUMIFS(СВЦЭМ!$D$39:$D$782,СВЦЭМ!$A$39:$A$782,$A75,СВЦЭМ!$B$39:$B$782,G$47)+'СЕТ СН'!$G$11+СВЦЭМ!$D$10+'СЕТ СН'!$G$5-'СЕТ СН'!$G$21</f>
        <v>4090.6060989900002</v>
      </c>
      <c r="H75" s="36">
        <f>SUMIFS(СВЦЭМ!$D$39:$D$782,СВЦЭМ!$A$39:$A$782,$A75,СВЦЭМ!$B$39:$B$782,H$47)+'СЕТ СН'!$G$11+СВЦЭМ!$D$10+'СЕТ СН'!$G$5-'СЕТ СН'!$G$21</f>
        <v>4046.17511324</v>
      </c>
      <c r="I75" s="36">
        <f>SUMIFS(СВЦЭМ!$D$39:$D$782,СВЦЭМ!$A$39:$A$782,$A75,СВЦЭМ!$B$39:$B$782,I$47)+'СЕТ СН'!$G$11+СВЦЭМ!$D$10+'СЕТ СН'!$G$5-'СЕТ СН'!$G$21</f>
        <v>4017.69080454</v>
      </c>
      <c r="J75" s="36">
        <f>SUMIFS(СВЦЭМ!$D$39:$D$782,СВЦЭМ!$A$39:$A$782,$A75,СВЦЭМ!$B$39:$B$782,J$47)+'СЕТ СН'!$G$11+СВЦЭМ!$D$10+'СЕТ СН'!$G$5-'СЕТ СН'!$G$21</f>
        <v>4013.5183580399998</v>
      </c>
      <c r="K75" s="36">
        <f>SUMIFS(СВЦЭМ!$D$39:$D$782,СВЦЭМ!$A$39:$A$782,$A75,СВЦЭМ!$B$39:$B$782,K$47)+'СЕТ СН'!$G$11+СВЦЭМ!$D$10+'СЕТ СН'!$G$5-'СЕТ СН'!$G$21</f>
        <v>3972.1444791700001</v>
      </c>
      <c r="L75" s="36">
        <f>SUMIFS(СВЦЭМ!$D$39:$D$782,СВЦЭМ!$A$39:$A$782,$A75,СВЦЭМ!$B$39:$B$782,L$47)+'СЕТ СН'!$G$11+СВЦЭМ!$D$10+'СЕТ СН'!$G$5-'СЕТ СН'!$G$21</f>
        <v>3982.8314963500002</v>
      </c>
      <c r="M75" s="36">
        <f>SUMIFS(СВЦЭМ!$D$39:$D$782,СВЦЭМ!$A$39:$A$782,$A75,СВЦЭМ!$B$39:$B$782,M$47)+'СЕТ СН'!$G$11+СВЦЭМ!$D$10+'СЕТ СН'!$G$5-'СЕТ СН'!$G$21</f>
        <v>3993.8043749600001</v>
      </c>
      <c r="N75" s="36">
        <f>SUMIFS(СВЦЭМ!$D$39:$D$782,СВЦЭМ!$A$39:$A$782,$A75,СВЦЭМ!$B$39:$B$782,N$47)+'СЕТ СН'!$G$11+СВЦЭМ!$D$10+'СЕТ СН'!$G$5-'СЕТ СН'!$G$21</f>
        <v>4023.5049141700001</v>
      </c>
      <c r="O75" s="36">
        <f>SUMIFS(СВЦЭМ!$D$39:$D$782,СВЦЭМ!$A$39:$A$782,$A75,СВЦЭМ!$B$39:$B$782,O$47)+'СЕТ СН'!$G$11+СВЦЭМ!$D$10+'СЕТ СН'!$G$5-'СЕТ СН'!$G$21</f>
        <v>4061.2712016300002</v>
      </c>
      <c r="P75" s="36">
        <f>SUMIFS(СВЦЭМ!$D$39:$D$782,СВЦЭМ!$A$39:$A$782,$A75,СВЦЭМ!$B$39:$B$782,P$47)+'СЕТ СН'!$G$11+СВЦЭМ!$D$10+'СЕТ СН'!$G$5-'СЕТ СН'!$G$21</f>
        <v>4076.3141100299999</v>
      </c>
      <c r="Q75" s="36">
        <f>SUMIFS(СВЦЭМ!$D$39:$D$782,СВЦЭМ!$A$39:$A$782,$A75,СВЦЭМ!$B$39:$B$782,Q$47)+'СЕТ СН'!$G$11+СВЦЭМ!$D$10+'СЕТ СН'!$G$5-'СЕТ СН'!$G$21</f>
        <v>4084.35946027</v>
      </c>
      <c r="R75" s="36">
        <f>SUMIFS(СВЦЭМ!$D$39:$D$782,СВЦЭМ!$A$39:$A$782,$A75,СВЦЭМ!$B$39:$B$782,R$47)+'СЕТ СН'!$G$11+СВЦЭМ!$D$10+'СЕТ СН'!$G$5-'СЕТ СН'!$G$21</f>
        <v>4054.1202091700002</v>
      </c>
      <c r="S75" s="36">
        <f>SUMIFS(СВЦЭМ!$D$39:$D$782,СВЦЭМ!$A$39:$A$782,$A75,СВЦЭМ!$B$39:$B$782,S$47)+'СЕТ СН'!$G$11+СВЦЭМ!$D$10+'СЕТ СН'!$G$5-'СЕТ СН'!$G$21</f>
        <v>4029.6492933099998</v>
      </c>
      <c r="T75" s="36">
        <f>SUMIFS(СВЦЭМ!$D$39:$D$782,СВЦЭМ!$A$39:$A$782,$A75,СВЦЭМ!$B$39:$B$782,T$47)+'СЕТ СН'!$G$11+СВЦЭМ!$D$10+'СЕТ СН'!$G$5-'СЕТ СН'!$G$21</f>
        <v>4028.14329739</v>
      </c>
      <c r="U75" s="36">
        <f>SUMIFS(СВЦЭМ!$D$39:$D$782,СВЦЭМ!$A$39:$A$782,$A75,СВЦЭМ!$B$39:$B$782,U$47)+'СЕТ СН'!$G$11+СВЦЭМ!$D$10+'СЕТ СН'!$G$5-'СЕТ СН'!$G$21</f>
        <v>4037.3725835100004</v>
      </c>
      <c r="V75" s="36">
        <f>SUMIFS(СВЦЭМ!$D$39:$D$782,СВЦЭМ!$A$39:$A$782,$A75,СВЦЭМ!$B$39:$B$782,V$47)+'СЕТ СН'!$G$11+СВЦЭМ!$D$10+'СЕТ СН'!$G$5-'СЕТ СН'!$G$21</f>
        <v>4019.4490710199998</v>
      </c>
      <c r="W75" s="36">
        <f>SUMIFS(СВЦЭМ!$D$39:$D$782,СВЦЭМ!$A$39:$A$782,$A75,СВЦЭМ!$B$39:$B$782,W$47)+'СЕТ СН'!$G$11+СВЦЭМ!$D$10+'СЕТ СН'!$G$5-'СЕТ СН'!$G$21</f>
        <v>4055.6703943000002</v>
      </c>
      <c r="X75" s="36">
        <f>SUMIFS(СВЦЭМ!$D$39:$D$782,СВЦЭМ!$A$39:$A$782,$A75,СВЦЭМ!$B$39:$B$782,X$47)+'СЕТ СН'!$G$11+СВЦЭМ!$D$10+'СЕТ СН'!$G$5-'СЕТ СН'!$G$21</f>
        <v>4050.58839076</v>
      </c>
      <c r="Y75" s="36">
        <f>SUMIFS(СВЦЭМ!$D$39:$D$782,СВЦЭМ!$A$39:$A$782,$A75,СВЦЭМ!$B$39:$B$782,Y$47)+'СЕТ СН'!$G$11+СВЦЭМ!$D$10+'СЕТ СН'!$G$5-'СЕТ СН'!$G$21</f>
        <v>4076.7731580999998</v>
      </c>
    </row>
    <row r="76" spans="1:26" ht="15.75" x14ac:dyDescent="0.2">
      <c r="A76" s="35">
        <f t="shared" si="1"/>
        <v>44590</v>
      </c>
      <c r="B76" s="36">
        <f>SUMIFS(СВЦЭМ!$D$39:$D$782,СВЦЭМ!$A$39:$A$782,$A76,СВЦЭМ!$B$39:$B$782,B$47)+'СЕТ СН'!$G$11+СВЦЭМ!$D$10+'СЕТ СН'!$G$5-'СЕТ СН'!$G$21</f>
        <v>4096.31255151</v>
      </c>
      <c r="C76" s="36">
        <f>SUMIFS(СВЦЭМ!$D$39:$D$782,СВЦЭМ!$A$39:$A$782,$A76,СВЦЭМ!$B$39:$B$782,C$47)+'СЕТ СН'!$G$11+СВЦЭМ!$D$10+'СЕТ СН'!$G$5-'СЕТ СН'!$G$21</f>
        <v>4058.38513384</v>
      </c>
      <c r="D76" s="36">
        <f>SUMIFS(СВЦЭМ!$D$39:$D$782,СВЦЭМ!$A$39:$A$782,$A76,СВЦЭМ!$B$39:$B$782,D$47)+'СЕТ СН'!$G$11+СВЦЭМ!$D$10+'СЕТ СН'!$G$5-'СЕТ СН'!$G$21</f>
        <v>4092.1943421300002</v>
      </c>
      <c r="E76" s="36">
        <f>SUMIFS(СВЦЭМ!$D$39:$D$782,СВЦЭМ!$A$39:$A$782,$A76,СВЦЭМ!$B$39:$B$782,E$47)+'СЕТ СН'!$G$11+СВЦЭМ!$D$10+'СЕТ СН'!$G$5-'СЕТ СН'!$G$21</f>
        <v>4097.7252276300005</v>
      </c>
      <c r="F76" s="36">
        <f>SUMIFS(СВЦЭМ!$D$39:$D$782,СВЦЭМ!$A$39:$A$782,$A76,СВЦЭМ!$B$39:$B$782,F$47)+'СЕТ СН'!$G$11+СВЦЭМ!$D$10+'СЕТ СН'!$G$5-'СЕТ СН'!$G$21</f>
        <v>4083.45249496</v>
      </c>
      <c r="G76" s="36">
        <f>SUMIFS(СВЦЭМ!$D$39:$D$782,СВЦЭМ!$A$39:$A$782,$A76,СВЦЭМ!$B$39:$B$782,G$47)+'СЕТ СН'!$G$11+СВЦЭМ!$D$10+'СЕТ СН'!$G$5-'СЕТ СН'!$G$21</f>
        <v>4065.4150903500004</v>
      </c>
      <c r="H76" s="36">
        <f>SUMIFS(СВЦЭМ!$D$39:$D$782,СВЦЭМ!$A$39:$A$782,$A76,СВЦЭМ!$B$39:$B$782,H$47)+'СЕТ СН'!$G$11+СВЦЭМ!$D$10+'СЕТ СН'!$G$5-'СЕТ СН'!$G$21</f>
        <v>4019.0175813300002</v>
      </c>
      <c r="I76" s="36">
        <f>SUMIFS(СВЦЭМ!$D$39:$D$782,СВЦЭМ!$A$39:$A$782,$A76,СВЦЭМ!$B$39:$B$782,I$47)+'СЕТ СН'!$G$11+СВЦЭМ!$D$10+'СЕТ СН'!$G$5-'СЕТ СН'!$G$21</f>
        <v>3987.6383713800001</v>
      </c>
      <c r="J76" s="36">
        <f>SUMIFS(СВЦЭМ!$D$39:$D$782,СВЦЭМ!$A$39:$A$782,$A76,СВЦЭМ!$B$39:$B$782,J$47)+'СЕТ СН'!$G$11+СВЦЭМ!$D$10+'СЕТ СН'!$G$5-'СЕТ СН'!$G$21</f>
        <v>3961.0005887100001</v>
      </c>
      <c r="K76" s="36">
        <f>SUMIFS(СВЦЭМ!$D$39:$D$782,СВЦЭМ!$A$39:$A$782,$A76,СВЦЭМ!$B$39:$B$782,K$47)+'СЕТ СН'!$G$11+СВЦЭМ!$D$10+'СЕТ СН'!$G$5-'СЕТ СН'!$G$21</f>
        <v>3963.0270669700003</v>
      </c>
      <c r="L76" s="36">
        <f>SUMIFS(СВЦЭМ!$D$39:$D$782,СВЦЭМ!$A$39:$A$782,$A76,СВЦЭМ!$B$39:$B$782,L$47)+'СЕТ СН'!$G$11+СВЦЭМ!$D$10+'СЕТ СН'!$G$5-'СЕТ СН'!$G$21</f>
        <v>3955.0160574299998</v>
      </c>
      <c r="M76" s="36">
        <f>SUMIFS(СВЦЭМ!$D$39:$D$782,СВЦЭМ!$A$39:$A$782,$A76,СВЦЭМ!$B$39:$B$782,M$47)+'СЕТ СН'!$G$11+СВЦЭМ!$D$10+'СЕТ СН'!$G$5-'СЕТ СН'!$G$21</f>
        <v>3939.6327022300002</v>
      </c>
      <c r="N76" s="36">
        <f>SUMIFS(СВЦЭМ!$D$39:$D$782,СВЦЭМ!$A$39:$A$782,$A76,СВЦЭМ!$B$39:$B$782,N$47)+'СЕТ СН'!$G$11+СВЦЭМ!$D$10+'СЕТ СН'!$G$5-'СЕТ СН'!$G$21</f>
        <v>3965.1809730800001</v>
      </c>
      <c r="O76" s="36">
        <f>SUMIFS(СВЦЭМ!$D$39:$D$782,СВЦЭМ!$A$39:$A$782,$A76,СВЦЭМ!$B$39:$B$782,O$47)+'СЕТ СН'!$G$11+СВЦЭМ!$D$10+'СЕТ СН'!$G$5-'СЕТ СН'!$G$21</f>
        <v>4002.7573272600002</v>
      </c>
      <c r="P76" s="36">
        <f>SUMIFS(СВЦЭМ!$D$39:$D$782,СВЦЭМ!$A$39:$A$782,$A76,СВЦЭМ!$B$39:$B$782,P$47)+'СЕТ СН'!$G$11+СВЦЭМ!$D$10+'СЕТ СН'!$G$5-'СЕТ СН'!$G$21</f>
        <v>4017.8164210200002</v>
      </c>
      <c r="Q76" s="36">
        <f>SUMIFS(СВЦЭМ!$D$39:$D$782,СВЦЭМ!$A$39:$A$782,$A76,СВЦЭМ!$B$39:$B$782,Q$47)+'СЕТ СН'!$G$11+СВЦЭМ!$D$10+'СЕТ СН'!$G$5-'СЕТ СН'!$G$21</f>
        <v>4020.8224190000001</v>
      </c>
      <c r="R76" s="36">
        <f>SUMIFS(СВЦЭМ!$D$39:$D$782,СВЦЭМ!$A$39:$A$782,$A76,СВЦЭМ!$B$39:$B$782,R$47)+'СЕТ СН'!$G$11+СВЦЭМ!$D$10+'СЕТ СН'!$G$5-'СЕТ СН'!$G$21</f>
        <v>3997.6979972400004</v>
      </c>
      <c r="S76" s="36">
        <f>SUMIFS(СВЦЭМ!$D$39:$D$782,СВЦЭМ!$A$39:$A$782,$A76,СВЦЭМ!$B$39:$B$782,S$47)+'СЕТ СН'!$G$11+СВЦЭМ!$D$10+'СЕТ СН'!$G$5-'СЕТ СН'!$G$21</f>
        <v>3976.9242162300002</v>
      </c>
      <c r="T76" s="36">
        <f>SUMIFS(СВЦЭМ!$D$39:$D$782,СВЦЭМ!$A$39:$A$782,$A76,СВЦЭМ!$B$39:$B$782,T$47)+'СЕТ СН'!$G$11+СВЦЭМ!$D$10+'СЕТ СН'!$G$5-'СЕТ СН'!$G$21</f>
        <v>3964.3151707000002</v>
      </c>
      <c r="U76" s="36">
        <f>SUMIFS(СВЦЭМ!$D$39:$D$782,СВЦЭМ!$A$39:$A$782,$A76,СВЦЭМ!$B$39:$B$782,U$47)+'СЕТ СН'!$G$11+СВЦЭМ!$D$10+'СЕТ СН'!$G$5-'СЕТ СН'!$G$21</f>
        <v>3953.5931950200002</v>
      </c>
      <c r="V76" s="36">
        <f>SUMIFS(СВЦЭМ!$D$39:$D$782,СВЦЭМ!$A$39:$A$782,$A76,СВЦЭМ!$B$39:$B$782,V$47)+'СЕТ СН'!$G$11+СВЦЭМ!$D$10+'СЕТ СН'!$G$5-'СЕТ СН'!$G$21</f>
        <v>3960.8423955100002</v>
      </c>
      <c r="W76" s="36">
        <f>SUMIFS(СВЦЭМ!$D$39:$D$782,СВЦЭМ!$A$39:$A$782,$A76,СВЦЭМ!$B$39:$B$782,W$47)+'СЕТ СН'!$G$11+СВЦЭМ!$D$10+'СЕТ СН'!$G$5-'СЕТ СН'!$G$21</f>
        <v>3972.9767420799999</v>
      </c>
      <c r="X76" s="36">
        <f>SUMIFS(СВЦЭМ!$D$39:$D$782,СВЦЭМ!$A$39:$A$782,$A76,СВЦЭМ!$B$39:$B$782,X$47)+'СЕТ СН'!$G$11+СВЦЭМ!$D$10+'СЕТ СН'!$G$5-'СЕТ СН'!$G$21</f>
        <v>3969.2559313299998</v>
      </c>
      <c r="Y76" s="36">
        <f>SUMIFS(СВЦЭМ!$D$39:$D$782,СВЦЭМ!$A$39:$A$782,$A76,СВЦЭМ!$B$39:$B$782,Y$47)+'СЕТ СН'!$G$11+СВЦЭМ!$D$10+'СЕТ СН'!$G$5-'СЕТ СН'!$G$21</f>
        <v>4008.9381997199998</v>
      </c>
    </row>
    <row r="77" spans="1:26" ht="15.75" x14ac:dyDescent="0.2">
      <c r="A77" s="35">
        <f t="shared" si="1"/>
        <v>44591</v>
      </c>
      <c r="B77" s="36">
        <f>SUMIFS(СВЦЭМ!$D$39:$D$782,СВЦЭМ!$A$39:$A$782,$A77,СВЦЭМ!$B$39:$B$782,B$47)+'СЕТ СН'!$G$11+СВЦЭМ!$D$10+'СЕТ СН'!$G$5-'СЕТ СН'!$G$21</f>
        <v>4054.1945607500002</v>
      </c>
      <c r="C77" s="36">
        <f>SUMIFS(СВЦЭМ!$D$39:$D$782,СВЦЭМ!$A$39:$A$782,$A77,СВЦЭМ!$B$39:$B$782,C$47)+'СЕТ СН'!$G$11+СВЦЭМ!$D$10+'СЕТ СН'!$G$5-'СЕТ СН'!$G$21</f>
        <v>4066.0693773000003</v>
      </c>
      <c r="D77" s="36">
        <f>SUMIFS(СВЦЭМ!$D$39:$D$782,СВЦЭМ!$A$39:$A$782,$A77,СВЦЭМ!$B$39:$B$782,D$47)+'СЕТ СН'!$G$11+СВЦЭМ!$D$10+'СЕТ СН'!$G$5-'СЕТ СН'!$G$21</f>
        <v>4088.0849092600001</v>
      </c>
      <c r="E77" s="36">
        <f>SUMIFS(СВЦЭМ!$D$39:$D$782,СВЦЭМ!$A$39:$A$782,$A77,СВЦЭМ!$B$39:$B$782,E$47)+'СЕТ СН'!$G$11+СВЦЭМ!$D$10+'СЕТ СН'!$G$5-'СЕТ СН'!$G$21</f>
        <v>4089.1290444000001</v>
      </c>
      <c r="F77" s="36">
        <f>SUMIFS(СВЦЭМ!$D$39:$D$782,СВЦЭМ!$A$39:$A$782,$A77,СВЦЭМ!$B$39:$B$782,F$47)+'СЕТ СН'!$G$11+СВЦЭМ!$D$10+'СЕТ СН'!$G$5-'СЕТ СН'!$G$21</f>
        <v>4085.5025123200003</v>
      </c>
      <c r="G77" s="36">
        <f>SUMIFS(СВЦЭМ!$D$39:$D$782,СВЦЭМ!$A$39:$A$782,$A77,СВЦЭМ!$B$39:$B$782,G$47)+'СЕТ СН'!$G$11+СВЦЭМ!$D$10+'СЕТ СН'!$G$5-'СЕТ СН'!$G$21</f>
        <v>4044.3277624000002</v>
      </c>
      <c r="H77" s="36">
        <f>SUMIFS(СВЦЭМ!$D$39:$D$782,СВЦЭМ!$A$39:$A$782,$A77,СВЦЭМ!$B$39:$B$782,H$47)+'СЕТ СН'!$G$11+СВЦЭМ!$D$10+'СЕТ СН'!$G$5-'СЕТ СН'!$G$21</f>
        <v>4041.8242009200003</v>
      </c>
      <c r="I77" s="36">
        <f>SUMIFS(СВЦЭМ!$D$39:$D$782,СВЦЭМ!$A$39:$A$782,$A77,СВЦЭМ!$B$39:$B$782,I$47)+'СЕТ СН'!$G$11+СВЦЭМ!$D$10+'СЕТ СН'!$G$5-'СЕТ СН'!$G$21</f>
        <v>4000.92107373</v>
      </c>
      <c r="J77" s="36">
        <f>SUMIFS(СВЦЭМ!$D$39:$D$782,СВЦЭМ!$A$39:$A$782,$A77,СВЦЭМ!$B$39:$B$782,J$47)+'СЕТ СН'!$G$11+СВЦЭМ!$D$10+'СЕТ СН'!$G$5-'СЕТ СН'!$G$21</f>
        <v>3972.7721021799998</v>
      </c>
      <c r="K77" s="36">
        <f>SUMIFS(СВЦЭМ!$D$39:$D$782,СВЦЭМ!$A$39:$A$782,$A77,СВЦЭМ!$B$39:$B$782,K$47)+'СЕТ СН'!$G$11+СВЦЭМ!$D$10+'СЕТ СН'!$G$5-'СЕТ СН'!$G$21</f>
        <v>3973.1049669600002</v>
      </c>
      <c r="L77" s="36">
        <f>SUMIFS(СВЦЭМ!$D$39:$D$782,СВЦЭМ!$A$39:$A$782,$A77,СВЦЭМ!$B$39:$B$782,L$47)+'СЕТ СН'!$G$11+СВЦЭМ!$D$10+'СЕТ СН'!$G$5-'СЕТ СН'!$G$21</f>
        <v>3970.67211765</v>
      </c>
      <c r="M77" s="36">
        <f>SUMIFS(СВЦЭМ!$D$39:$D$782,СВЦЭМ!$A$39:$A$782,$A77,СВЦЭМ!$B$39:$B$782,M$47)+'СЕТ СН'!$G$11+СВЦЭМ!$D$10+'СЕТ СН'!$G$5-'СЕТ СН'!$G$21</f>
        <v>3961.8655712999998</v>
      </c>
      <c r="N77" s="36">
        <f>SUMIFS(СВЦЭМ!$D$39:$D$782,СВЦЭМ!$A$39:$A$782,$A77,СВЦЭМ!$B$39:$B$782,N$47)+'СЕТ СН'!$G$11+СВЦЭМ!$D$10+'СЕТ СН'!$G$5-'СЕТ СН'!$G$21</f>
        <v>3979.9834652300001</v>
      </c>
      <c r="O77" s="36">
        <f>SUMIFS(СВЦЭМ!$D$39:$D$782,СВЦЭМ!$A$39:$A$782,$A77,СВЦЭМ!$B$39:$B$782,O$47)+'СЕТ СН'!$G$11+СВЦЭМ!$D$10+'СЕТ СН'!$G$5-'СЕТ СН'!$G$21</f>
        <v>4015.5721518999999</v>
      </c>
      <c r="P77" s="36">
        <f>SUMIFS(СВЦЭМ!$D$39:$D$782,СВЦЭМ!$A$39:$A$782,$A77,СВЦЭМ!$B$39:$B$782,P$47)+'СЕТ СН'!$G$11+СВЦЭМ!$D$10+'СЕТ СН'!$G$5-'СЕТ СН'!$G$21</f>
        <v>4027.7737253800001</v>
      </c>
      <c r="Q77" s="36">
        <f>SUMIFS(СВЦЭМ!$D$39:$D$782,СВЦЭМ!$A$39:$A$782,$A77,СВЦЭМ!$B$39:$B$782,Q$47)+'СЕТ СН'!$G$11+СВЦЭМ!$D$10+'СЕТ СН'!$G$5-'СЕТ СН'!$G$21</f>
        <v>4021.8128398099998</v>
      </c>
      <c r="R77" s="36">
        <f>SUMIFS(СВЦЭМ!$D$39:$D$782,СВЦЭМ!$A$39:$A$782,$A77,СВЦЭМ!$B$39:$B$782,R$47)+'СЕТ СН'!$G$11+СВЦЭМ!$D$10+'СЕТ СН'!$G$5-'СЕТ СН'!$G$21</f>
        <v>3985.9401383599998</v>
      </c>
      <c r="S77" s="36">
        <f>SUMIFS(СВЦЭМ!$D$39:$D$782,СВЦЭМ!$A$39:$A$782,$A77,СВЦЭМ!$B$39:$B$782,S$47)+'СЕТ СН'!$G$11+СВЦЭМ!$D$10+'СЕТ СН'!$G$5-'СЕТ СН'!$G$21</f>
        <v>3954.8338975699999</v>
      </c>
      <c r="T77" s="36">
        <f>SUMIFS(СВЦЭМ!$D$39:$D$782,СВЦЭМ!$A$39:$A$782,$A77,СВЦЭМ!$B$39:$B$782,T$47)+'СЕТ СН'!$G$11+СВЦЭМ!$D$10+'СЕТ СН'!$G$5-'СЕТ СН'!$G$21</f>
        <v>3931.0321202700002</v>
      </c>
      <c r="U77" s="36">
        <f>SUMIFS(СВЦЭМ!$D$39:$D$782,СВЦЭМ!$A$39:$A$782,$A77,СВЦЭМ!$B$39:$B$782,U$47)+'СЕТ СН'!$G$11+СВЦЭМ!$D$10+'СЕТ СН'!$G$5-'СЕТ СН'!$G$21</f>
        <v>3985.6344949499999</v>
      </c>
      <c r="V77" s="36">
        <f>SUMIFS(СВЦЭМ!$D$39:$D$782,СВЦЭМ!$A$39:$A$782,$A77,СВЦЭМ!$B$39:$B$782,V$47)+'СЕТ СН'!$G$11+СВЦЭМ!$D$10+'СЕТ СН'!$G$5-'СЕТ СН'!$G$21</f>
        <v>4000.5098641599998</v>
      </c>
      <c r="W77" s="36">
        <f>SUMIFS(СВЦЭМ!$D$39:$D$782,СВЦЭМ!$A$39:$A$782,$A77,СВЦЭМ!$B$39:$B$782,W$47)+'СЕТ СН'!$G$11+СВЦЭМ!$D$10+'СЕТ СН'!$G$5-'СЕТ СН'!$G$21</f>
        <v>4018.7457301200002</v>
      </c>
      <c r="X77" s="36">
        <f>SUMIFS(СВЦЭМ!$D$39:$D$782,СВЦЭМ!$A$39:$A$782,$A77,СВЦЭМ!$B$39:$B$782,X$47)+'СЕТ СН'!$G$11+СВЦЭМ!$D$10+'СЕТ СН'!$G$5-'СЕТ СН'!$G$21</f>
        <v>4010.8703869299998</v>
      </c>
      <c r="Y77" s="36">
        <f>SUMIFS(СВЦЭМ!$D$39:$D$782,СВЦЭМ!$A$39:$A$782,$A77,СВЦЭМ!$B$39:$B$782,Y$47)+'СЕТ СН'!$G$11+СВЦЭМ!$D$10+'СЕТ СН'!$G$5-'СЕТ СН'!$G$21</f>
        <v>4057.8068725100002</v>
      </c>
    </row>
    <row r="78" spans="1:26" ht="15.75" x14ac:dyDescent="0.2">
      <c r="A78" s="35">
        <f t="shared" si="1"/>
        <v>44592</v>
      </c>
      <c r="B78" s="36">
        <f>SUMIFS(СВЦЭМ!$D$39:$D$782,СВЦЭМ!$A$39:$A$782,$A78,СВЦЭМ!$B$39:$B$782,B$47)+'СЕТ СН'!$G$11+СВЦЭМ!$D$10+'СЕТ СН'!$G$5-'СЕТ СН'!$G$21</f>
        <v>4042.4164922999998</v>
      </c>
      <c r="C78" s="36">
        <f>SUMIFS(СВЦЭМ!$D$39:$D$782,СВЦЭМ!$A$39:$A$782,$A78,СВЦЭМ!$B$39:$B$782,C$47)+'СЕТ СН'!$G$11+СВЦЭМ!$D$10+'СЕТ СН'!$G$5-'СЕТ СН'!$G$21</f>
        <v>4063.5066590300003</v>
      </c>
      <c r="D78" s="36">
        <f>SUMIFS(СВЦЭМ!$D$39:$D$782,СВЦЭМ!$A$39:$A$782,$A78,СВЦЭМ!$B$39:$B$782,D$47)+'СЕТ СН'!$G$11+СВЦЭМ!$D$10+'СЕТ СН'!$G$5-'СЕТ СН'!$G$21</f>
        <v>4087.1084523700001</v>
      </c>
      <c r="E78" s="36">
        <f>SUMIFS(СВЦЭМ!$D$39:$D$782,СВЦЭМ!$A$39:$A$782,$A78,СВЦЭМ!$B$39:$B$782,E$47)+'СЕТ СН'!$G$11+СВЦЭМ!$D$10+'СЕТ СН'!$G$5-'СЕТ СН'!$G$21</f>
        <v>4087.86646655</v>
      </c>
      <c r="F78" s="36">
        <f>SUMIFS(СВЦЭМ!$D$39:$D$782,СВЦЭМ!$A$39:$A$782,$A78,СВЦЭМ!$B$39:$B$782,F$47)+'СЕТ СН'!$G$11+СВЦЭМ!$D$10+'СЕТ СН'!$G$5-'СЕТ СН'!$G$21</f>
        <v>4066.1567473900004</v>
      </c>
      <c r="G78" s="36">
        <f>SUMIFS(СВЦЭМ!$D$39:$D$782,СВЦЭМ!$A$39:$A$782,$A78,СВЦЭМ!$B$39:$B$782,G$47)+'СЕТ СН'!$G$11+СВЦЭМ!$D$10+'СЕТ СН'!$G$5-'СЕТ СН'!$G$21</f>
        <v>4037.1471024000002</v>
      </c>
      <c r="H78" s="36">
        <f>SUMIFS(СВЦЭМ!$D$39:$D$782,СВЦЭМ!$A$39:$A$782,$A78,СВЦЭМ!$B$39:$B$782,H$47)+'СЕТ СН'!$G$11+СВЦЭМ!$D$10+'СЕТ СН'!$G$5-'СЕТ СН'!$G$21</f>
        <v>4021.1934288700004</v>
      </c>
      <c r="I78" s="36">
        <f>SUMIFS(СВЦЭМ!$D$39:$D$782,СВЦЭМ!$A$39:$A$782,$A78,СВЦЭМ!$B$39:$B$782,I$47)+'СЕТ СН'!$G$11+СВЦЭМ!$D$10+'СЕТ СН'!$G$5-'СЕТ СН'!$G$21</f>
        <v>3980.0065164899997</v>
      </c>
      <c r="J78" s="36">
        <f>SUMIFS(СВЦЭМ!$D$39:$D$782,СВЦЭМ!$A$39:$A$782,$A78,СВЦЭМ!$B$39:$B$782,J$47)+'СЕТ СН'!$G$11+СВЦЭМ!$D$10+'СЕТ СН'!$G$5-'СЕТ СН'!$G$21</f>
        <v>3981.3307365400001</v>
      </c>
      <c r="K78" s="36">
        <f>SUMIFS(СВЦЭМ!$D$39:$D$782,СВЦЭМ!$A$39:$A$782,$A78,СВЦЭМ!$B$39:$B$782,K$47)+'СЕТ СН'!$G$11+СВЦЭМ!$D$10+'СЕТ СН'!$G$5-'СЕТ СН'!$G$21</f>
        <v>3993.0577518600003</v>
      </c>
      <c r="L78" s="36">
        <f>SUMIFS(СВЦЭМ!$D$39:$D$782,СВЦЭМ!$A$39:$A$782,$A78,СВЦЭМ!$B$39:$B$782,L$47)+'СЕТ СН'!$G$11+СВЦЭМ!$D$10+'СЕТ СН'!$G$5-'СЕТ СН'!$G$21</f>
        <v>3992.77479799</v>
      </c>
      <c r="M78" s="36">
        <f>SUMIFS(СВЦЭМ!$D$39:$D$782,СВЦЭМ!$A$39:$A$782,$A78,СВЦЭМ!$B$39:$B$782,M$47)+'СЕТ СН'!$G$11+СВЦЭМ!$D$10+'СЕТ СН'!$G$5-'СЕТ СН'!$G$21</f>
        <v>3978.0072781099998</v>
      </c>
      <c r="N78" s="36">
        <f>SUMIFS(СВЦЭМ!$D$39:$D$782,СВЦЭМ!$A$39:$A$782,$A78,СВЦЭМ!$B$39:$B$782,N$47)+'СЕТ СН'!$G$11+СВЦЭМ!$D$10+'СЕТ СН'!$G$5-'СЕТ СН'!$G$21</f>
        <v>3999.2147654099999</v>
      </c>
      <c r="O78" s="36">
        <f>SUMIFS(СВЦЭМ!$D$39:$D$782,СВЦЭМ!$A$39:$A$782,$A78,СВЦЭМ!$B$39:$B$782,O$47)+'СЕТ СН'!$G$11+СВЦЭМ!$D$10+'СЕТ СН'!$G$5-'СЕТ СН'!$G$21</f>
        <v>4045.9566785000002</v>
      </c>
      <c r="P78" s="36">
        <f>SUMIFS(СВЦЭМ!$D$39:$D$782,СВЦЭМ!$A$39:$A$782,$A78,СВЦЭМ!$B$39:$B$782,P$47)+'СЕТ СН'!$G$11+СВЦЭМ!$D$10+'СЕТ СН'!$G$5-'СЕТ СН'!$G$21</f>
        <v>4049.2294327300001</v>
      </c>
      <c r="Q78" s="36">
        <f>SUMIFS(СВЦЭМ!$D$39:$D$782,СВЦЭМ!$A$39:$A$782,$A78,СВЦЭМ!$B$39:$B$782,Q$47)+'СЕТ СН'!$G$11+СВЦЭМ!$D$10+'СЕТ СН'!$G$5-'СЕТ СН'!$G$21</f>
        <v>4038.5300291000003</v>
      </c>
      <c r="R78" s="36">
        <f>SUMIFS(СВЦЭМ!$D$39:$D$782,СВЦЭМ!$A$39:$A$782,$A78,СВЦЭМ!$B$39:$B$782,R$47)+'СЕТ СН'!$G$11+СВЦЭМ!$D$10+'СЕТ СН'!$G$5-'СЕТ СН'!$G$21</f>
        <v>4022.0847084100001</v>
      </c>
      <c r="S78" s="36">
        <f>SUMIFS(СВЦЭМ!$D$39:$D$782,СВЦЭМ!$A$39:$A$782,$A78,СВЦЭМ!$B$39:$B$782,S$47)+'СЕТ СН'!$G$11+СВЦЭМ!$D$10+'СЕТ СН'!$G$5-'СЕТ СН'!$G$21</f>
        <v>3993.3230063299998</v>
      </c>
      <c r="T78" s="36">
        <f>SUMIFS(СВЦЭМ!$D$39:$D$782,СВЦЭМ!$A$39:$A$782,$A78,СВЦЭМ!$B$39:$B$782,T$47)+'СЕТ СН'!$G$11+СВЦЭМ!$D$10+'СЕТ СН'!$G$5-'СЕТ СН'!$G$21</f>
        <v>3984.2313621900003</v>
      </c>
      <c r="U78" s="36">
        <f>SUMIFS(СВЦЭМ!$D$39:$D$782,СВЦЭМ!$A$39:$A$782,$A78,СВЦЭМ!$B$39:$B$782,U$47)+'СЕТ СН'!$G$11+СВЦЭМ!$D$10+'СЕТ СН'!$G$5-'СЕТ СН'!$G$21</f>
        <v>3982.13109373</v>
      </c>
      <c r="V78" s="36">
        <f>SUMIFS(СВЦЭМ!$D$39:$D$782,СВЦЭМ!$A$39:$A$782,$A78,СВЦЭМ!$B$39:$B$782,V$47)+'СЕТ СН'!$G$11+СВЦЭМ!$D$10+'СЕТ СН'!$G$5-'СЕТ СН'!$G$21</f>
        <v>4001.6404720300002</v>
      </c>
      <c r="W78" s="36">
        <f>SUMIFS(СВЦЭМ!$D$39:$D$782,СВЦЭМ!$A$39:$A$782,$A78,СВЦЭМ!$B$39:$B$782,W$47)+'СЕТ СН'!$G$11+СВЦЭМ!$D$10+'СЕТ СН'!$G$5-'СЕТ СН'!$G$21</f>
        <v>4005.9837934799998</v>
      </c>
      <c r="X78" s="36">
        <f>SUMIFS(СВЦЭМ!$D$39:$D$782,СВЦЭМ!$A$39:$A$782,$A78,СВЦЭМ!$B$39:$B$782,X$47)+'СЕТ СН'!$G$11+СВЦЭМ!$D$10+'СЕТ СН'!$G$5-'СЕТ СН'!$G$21</f>
        <v>4015.0697952199998</v>
      </c>
      <c r="Y78" s="36">
        <f>SUMIFS(СВЦЭМ!$D$39:$D$782,СВЦЭМ!$A$39:$A$782,$A78,СВЦЭМ!$B$39:$B$782,Y$47)+'СЕТ СН'!$G$11+СВЦЭМ!$D$10+'СЕТ СН'!$G$5-'СЕТ СН'!$G$21</f>
        <v>4069.1008295299998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СН'!$H$11+СВЦЭМ!$D$10+'СЕТ СН'!$H$5-'СЕТ СН'!$H$21</f>
        <v>4094.6291174400003</v>
      </c>
      <c r="C84" s="36">
        <f>SUMIFS(СВЦЭМ!$D$39:$D$782,СВЦЭМ!$A$39:$A$782,$A84,СВЦЭМ!$B$39:$B$782,C$83)+'СЕТ СН'!$H$11+СВЦЭМ!$D$10+'СЕТ СН'!$H$5-'СЕТ СН'!$H$21</f>
        <v>4102.2503679000001</v>
      </c>
      <c r="D84" s="36">
        <f>SUMIFS(СВЦЭМ!$D$39:$D$782,СВЦЭМ!$A$39:$A$782,$A84,СВЦЭМ!$B$39:$B$782,D$83)+'СЕТ СН'!$H$11+СВЦЭМ!$D$10+'СЕТ СН'!$H$5-'СЕТ СН'!$H$21</f>
        <v>4122.7907276699998</v>
      </c>
      <c r="E84" s="36">
        <f>SUMIFS(СВЦЭМ!$D$39:$D$782,СВЦЭМ!$A$39:$A$782,$A84,СВЦЭМ!$B$39:$B$782,E$83)+'СЕТ СН'!$H$11+СВЦЭМ!$D$10+'СЕТ СН'!$H$5-'СЕТ СН'!$H$21</f>
        <v>4127.5809599599997</v>
      </c>
      <c r="F84" s="36">
        <f>SUMIFS(СВЦЭМ!$D$39:$D$782,СВЦЭМ!$A$39:$A$782,$A84,СВЦЭМ!$B$39:$B$782,F$83)+'СЕТ СН'!$H$11+СВЦЭМ!$D$10+'СЕТ СН'!$H$5-'СЕТ СН'!$H$21</f>
        <v>4137.1533157000003</v>
      </c>
      <c r="G84" s="36">
        <f>SUMIFS(СВЦЭМ!$D$39:$D$782,СВЦЭМ!$A$39:$A$782,$A84,СВЦЭМ!$B$39:$B$782,G$83)+'СЕТ СН'!$H$11+СВЦЭМ!$D$10+'СЕТ СН'!$H$5-'СЕТ СН'!$H$21</f>
        <v>4136.1990099599998</v>
      </c>
      <c r="H84" s="36">
        <f>SUMIFS(СВЦЭМ!$D$39:$D$782,СВЦЭМ!$A$39:$A$782,$A84,СВЦЭМ!$B$39:$B$782,H$83)+'СЕТ СН'!$H$11+СВЦЭМ!$D$10+'СЕТ СН'!$H$5-'СЕТ СН'!$H$21</f>
        <v>4109.5805641300003</v>
      </c>
      <c r="I84" s="36">
        <f>SUMIFS(СВЦЭМ!$D$39:$D$782,СВЦЭМ!$A$39:$A$782,$A84,СВЦЭМ!$B$39:$B$782,I$83)+'СЕТ СН'!$H$11+СВЦЭМ!$D$10+'СЕТ СН'!$H$5-'СЕТ СН'!$H$21</f>
        <v>4121.4996402200004</v>
      </c>
      <c r="J84" s="36">
        <f>SUMIFS(СВЦЭМ!$D$39:$D$782,СВЦЭМ!$A$39:$A$782,$A84,СВЦЭМ!$B$39:$B$782,J$83)+'СЕТ СН'!$H$11+СВЦЭМ!$D$10+'СЕТ СН'!$H$5-'СЕТ СН'!$H$21</f>
        <v>4114.6811023999999</v>
      </c>
      <c r="K84" s="36">
        <f>SUMIFS(СВЦЭМ!$D$39:$D$782,СВЦЭМ!$A$39:$A$782,$A84,СВЦЭМ!$B$39:$B$782,K$83)+'СЕТ СН'!$H$11+СВЦЭМ!$D$10+'СЕТ СН'!$H$5-'СЕТ СН'!$H$21</f>
        <v>4084.1989676100002</v>
      </c>
      <c r="L84" s="36">
        <f>SUMIFS(СВЦЭМ!$D$39:$D$782,СВЦЭМ!$A$39:$A$782,$A84,СВЦЭМ!$B$39:$B$782,L$83)+'СЕТ СН'!$H$11+СВЦЭМ!$D$10+'СЕТ СН'!$H$5-'СЕТ СН'!$H$21</f>
        <v>4069.58793384</v>
      </c>
      <c r="M84" s="36">
        <f>SUMIFS(СВЦЭМ!$D$39:$D$782,СВЦЭМ!$A$39:$A$782,$A84,СВЦЭМ!$B$39:$B$782,M$83)+'СЕТ СН'!$H$11+СВЦЭМ!$D$10+'СЕТ СН'!$H$5-'СЕТ СН'!$H$21</f>
        <v>4035.3927880000001</v>
      </c>
      <c r="N84" s="36">
        <f>SUMIFS(СВЦЭМ!$D$39:$D$782,СВЦЭМ!$A$39:$A$782,$A84,СВЦЭМ!$B$39:$B$782,N$83)+'СЕТ СН'!$H$11+СВЦЭМ!$D$10+'СЕТ СН'!$H$5-'СЕТ СН'!$H$21</f>
        <v>4036.20642103</v>
      </c>
      <c r="O84" s="36">
        <f>SUMIFS(СВЦЭМ!$D$39:$D$782,СВЦЭМ!$A$39:$A$782,$A84,СВЦЭМ!$B$39:$B$782,O$83)+'СЕТ СН'!$H$11+СВЦЭМ!$D$10+'СЕТ СН'!$H$5-'СЕТ СН'!$H$21</f>
        <v>4067.91667487</v>
      </c>
      <c r="P84" s="36">
        <f>SUMIFS(СВЦЭМ!$D$39:$D$782,СВЦЭМ!$A$39:$A$782,$A84,СВЦЭМ!$B$39:$B$782,P$83)+'СЕТ СН'!$H$11+СВЦЭМ!$D$10+'СЕТ СН'!$H$5-'СЕТ СН'!$H$21</f>
        <v>4088.6439970500001</v>
      </c>
      <c r="Q84" s="36">
        <f>SUMIFS(СВЦЭМ!$D$39:$D$782,СВЦЭМ!$A$39:$A$782,$A84,СВЦЭМ!$B$39:$B$782,Q$83)+'СЕТ СН'!$H$11+СВЦЭМ!$D$10+'СЕТ СН'!$H$5-'СЕТ СН'!$H$21</f>
        <v>4090.3248952399999</v>
      </c>
      <c r="R84" s="36">
        <f>SUMIFS(СВЦЭМ!$D$39:$D$782,СВЦЭМ!$A$39:$A$782,$A84,СВЦЭМ!$B$39:$B$782,R$83)+'СЕТ СН'!$H$11+СВЦЭМ!$D$10+'СЕТ СН'!$H$5-'СЕТ СН'!$H$21</f>
        <v>4041.04514165</v>
      </c>
      <c r="S84" s="36">
        <f>SUMIFS(СВЦЭМ!$D$39:$D$782,СВЦЭМ!$A$39:$A$782,$A84,СВЦЭМ!$B$39:$B$782,S$83)+'СЕТ СН'!$H$11+СВЦЭМ!$D$10+'СЕТ СН'!$H$5-'СЕТ СН'!$H$21</f>
        <v>4023.5378611900001</v>
      </c>
      <c r="T84" s="36">
        <f>SUMIFS(СВЦЭМ!$D$39:$D$782,СВЦЭМ!$A$39:$A$782,$A84,СВЦЭМ!$B$39:$B$782,T$83)+'СЕТ СН'!$H$11+СВЦЭМ!$D$10+'СЕТ СН'!$H$5-'СЕТ СН'!$H$21</f>
        <v>4025.75262802</v>
      </c>
      <c r="U84" s="36">
        <f>SUMIFS(СВЦЭМ!$D$39:$D$782,СВЦЭМ!$A$39:$A$782,$A84,СВЦЭМ!$B$39:$B$782,U$83)+'СЕТ СН'!$H$11+СВЦЭМ!$D$10+'СЕТ СН'!$H$5-'СЕТ СН'!$H$21</f>
        <v>4019.1941718400003</v>
      </c>
      <c r="V84" s="36">
        <f>SUMIFS(СВЦЭМ!$D$39:$D$782,СВЦЭМ!$A$39:$A$782,$A84,СВЦЭМ!$B$39:$B$782,V$83)+'СЕТ СН'!$H$11+СВЦЭМ!$D$10+'СЕТ СН'!$H$5-'СЕТ СН'!$H$21</f>
        <v>4025.31036541</v>
      </c>
      <c r="W84" s="36">
        <f>SUMIFS(СВЦЭМ!$D$39:$D$782,СВЦЭМ!$A$39:$A$782,$A84,СВЦЭМ!$B$39:$B$782,W$83)+'СЕТ СН'!$H$11+СВЦЭМ!$D$10+'СЕТ СН'!$H$5-'СЕТ СН'!$H$21</f>
        <v>4051.8681930600001</v>
      </c>
      <c r="X84" s="36">
        <f>SUMIFS(СВЦЭМ!$D$39:$D$782,СВЦЭМ!$A$39:$A$782,$A84,СВЦЭМ!$B$39:$B$782,X$83)+'СЕТ СН'!$H$11+СВЦЭМ!$D$10+'СЕТ СН'!$H$5-'СЕТ СН'!$H$21</f>
        <v>4063.8518622900001</v>
      </c>
      <c r="Y84" s="36">
        <f>SUMIFS(СВЦЭМ!$D$39:$D$782,СВЦЭМ!$A$39:$A$782,$A84,СВЦЭМ!$B$39:$B$782,Y$83)+'СЕТ СН'!$H$11+СВЦЭМ!$D$10+'СЕТ СН'!$H$5-'СЕТ СН'!$H$21</f>
        <v>4080.3433228900003</v>
      </c>
      <c r="AA84" s="45"/>
    </row>
    <row r="85" spans="1:27" ht="15.75" x14ac:dyDescent="0.2">
      <c r="A85" s="35">
        <f>A84+1</f>
        <v>44563</v>
      </c>
      <c r="B85" s="36">
        <f>SUMIFS(СВЦЭМ!$D$39:$D$782,СВЦЭМ!$A$39:$A$782,$A85,СВЦЭМ!$B$39:$B$782,B$83)+'СЕТ СН'!$H$11+СВЦЭМ!$D$10+'СЕТ СН'!$H$5-'СЕТ СН'!$H$21</f>
        <v>4064.1993190100002</v>
      </c>
      <c r="C85" s="36">
        <f>SUMIFS(СВЦЭМ!$D$39:$D$782,СВЦЭМ!$A$39:$A$782,$A85,СВЦЭМ!$B$39:$B$782,C$83)+'СЕТ СН'!$H$11+СВЦЭМ!$D$10+'СЕТ СН'!$H$5-'СЕТ СН'!$H$21</f>
        <v>4060.8807462200002</v>
      </c>
      <c r="D85" s="36">
        <f>SUMIFS(СВЦЭМ!$D$39:$D$782,СВЦЭМ!$A$39:$A$782,$A85,СВЦЭМ!$B$39:$B$782,D$83)+'СЕТ СН'!$H$11+СВЦЭМ!$D$10+'СЕТ СН'!$H$5-'СЕТ СН'!$H$21</f>
        <v>4093.4537266500001</v>
      </c>
      <c r="E85" s="36">
        <f>SUMIFS(СВЦЭМ!$D$39:$D$782,СВЦЭМ!$A$39:$A$782,$A85,СВЦЭМ!$B$39:$B$782,E$83)+'СЕТ СН'!$H$11+СВЦЭМ!$D$10+'СЕТ СН'!$H$5-'СЕТ СН'!$H$21</f>
        <v>4097.97847172</v>
      </c>
      <c r="F85" s="36">
        <f>SUMIFS(СВЦЭМ!$D$39:$D$782,СВЦЭМ!$A$39:$A$782,$A85,СВЦЭМ!$B$39:$B$782,F$83)+'СЕТ СН'!$H$11+СВЦЭМ!$D$10+'СЕТ СН'!$H$5-'СЕТ СН'!$H$21</f>
        <v>4090.7772033700003</v>
      </c>
      <c r="G85" s="36">
        <f>SUMIFS(СВЦЭМ!$D$39:$D$782,СВЦЭМ!$A$39:$A$782,$A85,СВЦЭМ!$B$39:$B$782,G$83)+'СЕТ СН'!$H$11+СВЦЭМ!$D$10+'СЕТ СН'!$H$5-'СЕТ СН'!$H$21</f>
        <v>4088.2783389599999</v>
      </c>
      <c r="H85" s="36">
        <f>SUMIFS(СВЦЭМ!$D$39:$D$782,СВЦЭМ!$A$39:$A$782,$A85,СВЦЭМ!$B$39:$B$782,H$83)+'СЕТ СН'!$H$11+СВЦЭМ!$D$10+'СЕТ СН'!$H$5-'СЕТ СН'!$H$21</f>
        <v>4071.5567550200003</v>
      </c>
      <c r="I85" s="36">
        <f>SUMIFS(СВЦЭМ!$D$39:$D$782,СВЦЭМ!$A$39:$A$782,$A85,СВЦЭМ!$B$39:$B$782,I$83)+'СЕТ СН'!$H$11+СВЦЭМ!$D$10+'СЕТ СН'!$H$5-'СЕТ СН'!$H$21</f>
        <v>4096.2852044499996</v>
      </c>
      <c r="J85" s="36">
        <f>SUMIFS(СВЦЭМ!$D$39:$D$782,СВЦЭМ!$A$39:$A$782,$A85,СВЦЭМ!$B$39:$B$782,J$83)+'СЕТ СН'!$H$11+СВЦЭМ!$D$10+'СЕТ СН'!$H$5-'СЕТ СН'!$H$21</f>
        <v>4080.3670347300003</v>
      </c>
      <c r="K85" s="36">
        <f>SUMIFS(СВЦЭМ!$D$39:$D$782,СВЦЭМ!$A$39:$A$782,$A85,СВЦЭМ!$B$39:$B$782,K$83)+'СЕТ СН'!$H$11+СВЦЭМ!$D$10+'СЕТ СН'!$H$5-'СЕТ СН'!$H$21</f>
        <v>4057.4680773300001</v>
      </c>
      <c r="L85" s="36">
        <f>SUMIFS(СВЦЭМ!$D$39:$D$782,СВЦЭМ!$A$39:$A$782,$A85,СВЦЭМ!$B$39:$B$782,L$83)+'СЕТ СН'!$H$11+СВЦЭМ!$D$10+'СЕТ СН'!$H$5-'СЕТ СН'!$H$21</f>
        <v>4044.0405517500003</v>
      </c>
      <c r="M85" s="36">
        <f>SUMIFS(СВЦЭМ!$D$39:$D$782,СВЦЭМ!$A$39:$A$782,$A85,СВЦЭМ!$B$39:$B$782,M$83)+'СЕТ СН'!$H$11+СВЦЭМ!$D$10+'СЕТ СН'!$H$5-'СЕТ СН'!$H$21</f>
        <v>4058.2395858899999</v>
      </c>
      <c r="N85" s="36">
        <f>SUMIFS(СВЦЭМ!$D$39:$D$782,СВЦЭМ!$A$39:$A$782,$A85,СВЦЭМ!$B$39:$B$782,N$83)+'СЕТ СН'!$H$11+СВЦЭМ!$D$10+'СЕТ СН'!$H$5-'СЕТ СН'!$H$21</f>
        <v>4073.1823286700001</v>
      </c>
      <c r="O85" s="36">
        <f>SUMIFS(СВЦЭМ!$D$39:$D$782,СВЦЭМ!$A$39:$A$782,$A85,СВЦЭМ!$B$39:$B$782,O$83)+'СЕТ СН'!$H$11+СВЦЭМ!$D$10+'СЕТ СН'!$H$5-'СЕТ СН'!$H$21</f>
        <v>4072.7923998400001</v>
      </c>
      <c r="P85" s="36">
        <f>SUMIFS(СВЦЭМ!$D$39:$D$782,СВЦЭМ!$A$39:$A$782,$A85,СВЦЭМ!$B$39:$B$782,P$83)+'СЕТ СН'!$H$11+СВЦЭМ!$D$10+'СЕТ СН'!$H$5-'СЕТ СН'!$H$21</f>
        <v>4074.14413216</v>
      </c>
      <c r="Q85" s="36">
        <f>SUMIFS(СВЦЭМ!$D$39:$D$782,СВЦЭМ!$A$39:$A$782,$A85,СВЦЭМ!$B$39:$B$782,Q$83)+'СЕТ СН'!$H$11+СВЦЭМ!$D$10+'СЕТ СН'!$H$5-'СЕТ СН'!$H$21</f>
        <v>4064.7387438699998</v>
      </c>
      <c r="R85" s="36">
        <f>SUMIFS(СВЦЭМ!$D$39:$D$782,СВЦЭМ!$A$39:$A$782,$A85,СВЦЭМ!$B$39:$B$782,R$83)+'СЕТ СН'!$H$11+СВЦЭМ!$D$10+'СЕТ СН'!$H$5-'СЕТ СН'!$H$21</f>
        <v>4048.8105487000003</v>
      </c>
      <c r="S85" s="36">
        <f>SUMIFS(СВЦЭМ!$D$39:$D$782,СВЦЭМ!$A$39:$A$782,$A85,СВЦЭМ!$B$39:$B$782,S$83)+'СЕТ СН'!$H$11+СВЦЭМ!$D$10+'СЕТ СН'!$H$5-'СЕТ СН'!$H$21</f>
        <v>4035.0100159900003</v>
      </c>
      <c r="T85" s="36">
        <f>SUMIFS(СВЦЭМ!$D$39:$D$782,СВЦЭМ!$A$39:$A$782,$A85,СВЦЭМ!$B$39:$B$782,T$83)+'СЕТ СН'!$H$11+СВЦЭМ!$D$10+'СЕТ СН'!$H$5-'СЕТ СН'!$H$21</f>
        <v>4034.9147087000001</v>
      </c>
      <c r="U85" s="36">
        <f>SUMIFS(СВЦЭМ!$D$39:$D$782,СВЦЭМ!$A$39:$A$782,$A85,СВЦЭМ!$B$39:$B$782,U$83)+'СЕТ СН'!$H$11+СВЦЭМ!$D$10+'СЕТ СН'!$H$5-'СЕТ СН'!$H$21</f>
        <v>4034.90969438</v>
      </c>
      <c r="V85" s="36">
        <f>SUMIFS(СВЦЭМ!$D$39:$D$782,СВЦЭМ!$A$39:$A$782,$A85,СВЦЭМ!$B$39:$B$782,V$83)+'СЕТ СН'!$H$11+СВЦЭМ!$D$10+'СЕТ СН'!$H$5-'СЕТ СН'!$H$21</f>
        <v>4045.2713063000001</v>
      </c>
      <c r="W85" s="36">
        <f>SUMIFS(СВЦЭМ!$D$39:$D$782,СВЦЭМ!$A$39:$A$782,$A85,СВЦЭМ!$B$39:$B$782,W$83)+'СЕТ СН'!$H$11+СВЦЭМ!$D$10+'СЕТ СН'!$H$5-'СЕТ СН'!$H$21</f>
        <v>4055.0509763099999</v>
      </c>
      <c r="X85" s="36">
        <f>SUMIFS(СВЦЭМ!$D$39:$D$782,СВЦЭМ!$A$39:$A$782,$A85,СВЦЭМ!$B$39:$B$782,X$83)+'СЕТ СН'!$H$11+СВЦЭМ!$D$10+'СЕТ СН'!$H$5-'СЕТ СН'!$H$21</f>
        <v>4098.17723475</v>
      </c>
      <c r="Y85" s="36">
        <f>SUMIFS(СВЦЭМ!$D$39:$D$782,СВЦЭМ!$A$39:$A$782,$A85,СВЦЭМ!$B$39:$B$782,Y$83)+'СЕТ СН'!$H$11+СВЦЭМ!$D$10+'СЕТ СН'!$H$5-'СЕТ СН'!$H$21</f>
        <v>4119.3760865900003</v>
      </c>
    </row>
    <row r="86" spans="1:27" ht="15.75" x14ac:dyDescent="0.2">
      <c r="A86" s="35">
        <f t="shared" ref="A86:A114" si="2">A85+1</f>
        <v>44564</v>
      </c>
      <c r="B86" s="36">
        <f>SUMIFS(СВЦЭМ!$D$39:$D$782,СВЦЭМ!$A$39:$A$782,$A86,СВЦЭМ!$B$39:$B$782,B$83)+'СЕТ СН'!$H$11+СВЦЭМ!$D$10+'СЕТ СН'!$H$5-'СЕТ СН'!$H$21</f>
        <v>4082.8927058999998</v>
      </c>
      <c r="C86" s="36">
        <f>SUMIFS(СВЦЭМ!$D$39:$D$782,СВЦЭМ!$A$39:$A$782,$A86,СВЦЭМ!$B$39:$B$782,C$83)+'СЕТ СН'!$H$11+СВЦЭМ!$D$10+'СЕТ СН'!$H$5-'СЕТ СН'!$H$21</f>
        <v>4072.66703895</v>
      </c>
      <c r="D86" s="36">
        <f>SUMIFS(СВЦЭМ!$D$39:$D$782,СВЦЭМ!$A$39:$A$782,$A86,СВЦЭМ!$B$39:$B$782,D$83)+'СЕТ СН'!$H$11+СВЦЭМ!$D$10+'СЕТ СН'!$H$5-'СЕТ СН'!$H$21</f>
        <v>4111.7664430700006</v>
      </c>
      <c r="E86" s="36">
        <f>SUMIFS(СВЦЭМ!$D$39:$D$782,СВЦЭМ!$A$39:$A$782,$A86,СВЦЭМ!$B$39:$B$782,E$83)+'СЕТ СН'!$H$11+СВЦЭМ!$D$10+'СЕТ СН'!$H$5-'СЕТ СН'!$H$21</f>
        <v>4117.9278732900002</v>
      </c>
      <c r="F86" s="36">
        <f>SUMIFS(СВЦЭМ!$D$39:$D$782,СВЦЭМ!$A$39:$A$782,$A86,СВЦЭМ!$B$39:$B$782,F$83)+'СЕТ СН'!$H$11+СВЦЭМ!$D$10+'СЕТ СН'!$H$5-'СЕТ СН'!$H$21</f>
        <v>4122.6043198500001</v>
      </c>
      <c r="G86" s="36">
        <f>SUMIFS(СВЦЭМ!$D$39:$D$782,СВЦЭМ!$A$39:$A$782,$A86,СВЦЭМ!$B$39:$B$782,G$83)+'СЕТ СН'!$H$11+СВЦЭМ!$D$10+'СЕТ СН'!$H$5-'СЕТ СН'!$H$21</f>
        <v>4118.0659766400004</v>
      </c>
      <c r="H86" s="36">
        <f>SUMIFS(СВЦЭМ!$D$39:$D$782,СВЦЭМ!$A$39:$A$782,$A86,СВЦЭМ!$B$39:$B$782,H$83)+'СЕТ СН'!$H$11+СВЦЭМ!$D$10+'СЕТ СН'!$H$5-'СЕТ СН'!$H$21</f>
        <v>4091.00699966</v>
      </c>
      <c r="I86" s="36">
        <f>SUMIFS(СВЦЭМ!$D$39:$D$782,СВЦЭМ!$A$39:$A$782,$A86,СВЦЭМ!$B$39:$B$782,I$83)+'СЕТ СН'!$H$11+СВЦЭМ!$D$10+'СЕТ СН'!$H$5-'СЕТ СН'!$H$21</f>
        <v>4103.6789177499995</v>
      </c>
      <c r="J86" s="36">
        <f>SUMIFS(СВЦЭМ!$D$39:$D$782,СВЦЭМ!$A$39:$A$782,$A86,СВЦЭМ!$B$39:$B$782,J$83)+'СЕТ СН'!$H$11+СВЦЭМ!$D$10+'СЕТ СН'!$H$5-'СЕТ СН'!$H$21</f>
        <v>4080.6050163999998</v>
      </c>
      <c r="K86" s="36">
        <f>SUMIFS(СВЦЭМ!$D$39:$D$782,СВЦЭМ!$A$39:$A$782,$A86,СВЦЭМ!$B$39:$B$782,K$83)+'СЕТ СН'!$H$11+СВЦЭМ!$D$10+'СЕТ СН'!$H$5-'СЕТ СН'!$H$21</f>
        <v>4056.0691559100001</v>
      </c>
      <c r="L86" s="36">
        <f>SUMIFS(СВЦЭМ!$D$39:$D$782,СВЦЭМ!$A$39:$A$782,$A86,СВЦЭМ!$B$39:$B$782,L$83)+'СЕТ СН'!$H$11+СВЦЭМ!$D$10+'СЕТ СН'!$H$5-'СЕТ СН'!$H$21</f>
        <v>4058.0929487000003</v>
      </c>
      <c r="M86" s="36">
        <f>SUMIFS(СВЦЭМ!$D$39:$D$782,СВЦЭМ!$A$39:$A$782,$A86,СВЦЭМ!$B$39:$B$782,M$83)+'СЕТ СН'!$H$11+СВЦЭМ!$D$10+'СЕТ СН'!$H$5-'СЕТ СН'!$H$21</f>
        <v>4073.8513367</v>
      </c>
      <c r="N86" s="36">
        <f>SUMIFS(СВЦЭМ!$D$39:$D$782,СВЦЭМ!$A$39:$A$782,$A86,СВЦЭМ!$B$39:$B$782,N$83)+'СЕТ СН'!$H$11+СВЦЭМ!$D$10+'СЕТ СН'!$H$5-'СЕТ СН'!$H$21</f>
        <v>4081.9988529299999</v>
      </c>
      <c r="O86" s="36">
        <f>SUMIFS(СВЦЭМ!$D$39:$D$782,СВЦЭМ!$A$39:$A$782,$A86,СВЦЭМ!$B$39:$B$782,O$83)+'СЕТ СН'!$H$11+СВЦЭМ!$D$10+'СЕТ СН'!$H$5-'СЕТ СН'!$H$21</f>
        <v>4114.2112065000001</v>
      </c>
      <c r="P86" s="36">
        <f>SUMIFS(СВЦЭМ!$D$39:$D$782,СВЦЭМ!$A$39:$A$782,$A86,СВЦЭМ!$B$39:$B$782,P$83)+'СЕТ СН'!$H$11+СВЦЭМ!$D$10+'СЕТ СН'!$H$5-'СЕТ СН'!$H$21</f>
        <v>4117.7679189099999</v>
      </c>
      <c r="Q86" s="36">
        <f>SUMIFS(СВЦЭМ!$D$39:$D$782,СВЦЭМ!$A$39:$A$782,$A86,СВЦЭМ!$B$39:$B$782,Q$83)+'СЕТ СН'!$H$11+СВЦЭМ!$D$10+'СЕТ СН'!$H$5-'СЕТ СН'!$H$21</f>
        <v>4112.9462823000003</v>
      </c>
      <c r="R86" s="36">
        <f>SUMIFS(СВЦЭМ!$D$39:$D$782,СВЦЭМ!$A$39:$A$782,$A86,СВЦЭМ!$B$39:$B$782,R$83)+'СЕТ СН'!$H$11+СВЦЭМ!$D$10+'СЕТ СН'!$H$5-'СЕТ СН'!$H$21</f>
        <v>4068.8411450499998</v>
      </c>
      <c r="S86" s="36">
        <f>SUMIFS(СВЦЭМ!$D$39:$D$782,СВЦЭМ!$A$39:$A$782,$A86,СВЦЭМ!$B$39:$B$782,S$83)+'СЕТ СН'!$H$11+СВЦЭМ!$D$10+'СЕТ СН'!$H$5-'СЕТ СН'!$H$21</f>
        <v>4045.7625401</v>
      </c>
      <c r="T86" s="36">
        <f>SUMIFS(СВЦЭМ!$D$39:$D$782,СВЦЭМ!$A$39:$A$782,$A86,СВЦЭМ!$B$39:$B$782,T$83)+'СЕТ СН'!$H$11+СВЦЭМ!$D$10+'СЕТ СН'!$H$5-'СЕТ СН'!$H$21</f>
        <v>4039.2284525800001</v>
      </c>
      <c r="U86" s="36">
        <f>SUMIFS(СВЦЭМ!$D$39:$D$782,СВЦЭМ!$A$39:$A$782,$A86,СВЦЭМ!$B$39:$B$782,U$83)+'СЕТ СН'!$H$11+СВЦЭМ!$D$10+'СЕТ СН'!$H$5-'СЕТ СН'!$H$21</f>
        <v>4049.91224723</v>
      </c>
      <c r="V86" s="36">
        <f>SUMIFS(СВЦЭМ!$D$39:$D$782,СВЦЭМ!$A$39:$A$782,$A86,СВЦЭМ!$B$39:$B$782,V$83)+'СЕТ СН'!$H$11+СВЦЭМ!$D$10+'СЕТ СН'!$H$5-'СЕТ СН'!$H$21</f>
        <v>4054.2389741500001</v>
      </c>
      <c r="W86" s="36">
        <f>SUMIFS(СВЦЭМ!$D$39:$D$782,СВЦЭМ!$A$39:$A$782,$A86,СВЦЭМ!$B$39:$B$782,W$83)+'СЕТ СН'!$H$11+СВЦЭМ!$D$10+'СЕТ СН'!$H$5-'СЕТ СН'!$H$21</f>
        <v>4073.48101185</v>
      </c>
      <c r="X86" s="36">
        <f>SUMIFS(СВЦЭМ!$D$39:$D$782,СВЦЭМ!$A$39:$A$782,$A86,СВЦЭМ!$B$39:$B$782,X$83)+'СЕТ СН'!$H$11+СВЦЭМ!$D$10+'СЕТ СН'!$H$5-'СЕТ СН'!$H$21</f>
        <v>4091.5496168700001</v>
      </c>
      <c r="Y86" s="36">
        <f>SUMIFS(СВЦЭМ!$D$39:$D$782,СВЦЭМ!$A$39:$A$782,$A86,СВЦЭМ!$B$39:$B$782,Y$83)+'СЕТ СН'!$H$11+СВЦЭМ!$D$10+'СЕТ СН'!$H$5-'СЕТ СН'!$H$21</f>
        <v>4101.6469192000004</v>
      </c>
    </row>
    <row r="87" spans="1:27" ht="15.75" x14ac:dyDescent="0.2">
      <c r="A87" s="35">
        <f t="shared" si="2"/>
        <v>44565</v>
      </c>
      <c r="B87" s="36">
        <f>SUMIFS(СВЦЭМ!$D$39:$D$782,СВЦЭМ!$A$39:$A$782,$A87,СВЦЭМ!$B$39:$B$782,B$83)+'СЕТ СН'!$H$11+СВЦЭМ!$D$10+'СЕТ СН'!$H$5-'СЕТ СН'!$H$21</f>
        <v>3991.0637776200001</v>
      </c>
      <c r="C87" s="36">
        <f>SUMIFS(СВЦЭМ!$D$39:$D$782,СВЦЭМ!$A$39:$A$782,$A87,СВЦЭМ!$B$39:$B$782,C$83)+'СЕТ СН'!$H$11+СВЦЭМ!$D$10+'СЕТ СН'!$H$5-'СЕТ СН'!$H$21</f>
        <v>4010.72540725</v>
      </c>
      <c r="D87" s="36">
        <f>SUMIFS(СВЦЭМ!$D$39:$D$782,СВЦЭМ!$A$39:$A$782,$A87,СВЦЭМ!$B$39:$B$782,D$83)+'СЕТ СН'!$H$11+СВЦЭМ!$D$10+'СЕТ СН'!$H$5-'СЕТ СН'!$H$21</f>
        <v>4060.6529101200003</v>
      </c>
      <c r="E87" s="36">
        <f>SUMIFS(СВЦЭМ!$D$39:$D$782,СВЦЭМ!$A$39:$A$782,$A87,СВЦЭМ!$B$39:$B$782,E$83)+'СЕТ СН'!$H$11+СВЦЭМ!$D$10+'СЕТ СН'!$H$5-'СЕТ СН'!$H$21</f>
        <v>4077.02856393</v>
      </c>
      <c r="F87" s="36">
        <f>SUMIFS(СВЦЭМ!$D$39:$D$782,СВЦЭМ!$A$39:$A$782,$A87,СВЦЭМ!$B$39:$B$782,F$83)+'СЕТ СН'!$H$11+СВЦЭМ!$D$10+'СЕТ СН'!$H$5-'СЕТ СН'!$H$21</f>
        <v>4078.5925580600001</v>
      </c>
      <c r="G87" s="36">
        <f>SUMIFS(СВЦЭМ!$D$39:$D$782,СВЦЭМ!$A$39:$A$782,$A87,СВЦЭМ!$B$39:$B$782,G$83)+'СЕТ СН'!$H$11+СВЦЭМ!$D$10+'СЕТ СН'!$H$5-'СЕТ СН'!$H$21</f>
        <v>4074.4968949900003</v>
      </c>
      <c r="H87" s="36">
        <f>SUMIFS(СВЦЭМ!$D$39:$D$782,СВЦЭМ!$A$39:$A$782,$A87,СВЦЭМ!$B$39:$B$782,H$83)+'СЕТ СН'!$H$11+СВЦЭМ!$D$10+'СЕТ СН'!$H$5-'СЕТ СН'!$H$21</f>
        <v>4048.8561710100003</v>
      </c>
      <c r="I87" s="36">
        <f>SUMIFS(СВЦЭМ!$D$39:$D$782,СВЦЭМ!$A$39:$A$782,$A87,СВЦЭМ!$B$39:$B$782,I$83)+'СЕТ СН'!$H$11+СВЦЭМ!$D$10+'СЕТ СН'!$H$5-'СЕТ СН'!$H$21</f>
        <v>4069.8399283099998</v>
      </c>
      <c r="J87" s="36">
        <f>SUMIFS(СВЦЭМ!$D$39:$D$782,СВЦЭМ!$A$39:$A$782,$A87,СВЦЭМ!$B$39:$B$782,J$83)+'СЕТ СН'!$H$11+СВЦЭМ!$D$10+'СЕТ СН'!$H$5-'СЕТ СН'!$H$21</f>
        <v>4058.6200202500004</v>
      </c>
      <c r="K87" s="36">
        <f>SUMIFS(СВЦЭМ!$D$39:$D$782,СВЦЭМ!$A$39:$A$782,$A87,СВЦЭМ!$B$39:$B$782,K$83)+'СЕТ СН'!$H$11+СВЦЭМ!$D$10+'СЕТ СН'!$H$5-'СЕТ СН'!$H$21</f>
        <v>4031.0493981300001</v>
      </c>
      <c r="L87" s="36">
        <f>SUMIFS(СВЦЭМ!$D$39:$D$782,СВЦЭМ!$A$39:$A$782,$A87,СВЦЭМ!$B$39:$B$782,L$83)+'СЕТ СН'!$H$11+СВЦЭМ!$D$10+'СЕТ СН'!$H$5-'СЕТ СН'!$H$21</f>
        <v>4042.9312613000002</v>
      </c>
      <c r="M87" s="36">
        <f>SUMIFS(СВЦЭМ!$D$39:$D$782,СВЦЭМ!$A$39:$A$782,$A87,СВЦЭМ!$B$39:$B$782,M$83)+'СЕТ СН'!$H$11+СВЦЭМ!$D$10+'СЕТ СН'!$H$5-'СЕТ СН'!$H$21</f>
        <v>4047.3546072099998</v>
      </c>
      <c r="N87" s="36">
        <f>SUMIFS(СВЦЭМ!$D$39:$D$782,СВЦЭМ!$A$39:$A$782,$A87,СВЦЭМ!$B$39:$B$782,N$83)+'СЕТ СН'!$H$11+СВЦЭМ!$D$10+'СЕТ СН'!$H$5-'СЕТ СН'!$H$21</f>
        <v>4057.7166188800002</v>
      </c>
      <c r="O87" s="36">
        <f>SUMIFS(СВЦЭМ!$D$39:$D$782,СВЦЭМ!$A$39:$A$782,$A87,СВЦЭМ!$B$39:$B$782,O$83)+'СЕТ СН'!$H$11+СВЦЭМ!$D$10+'СЕТ СН'!$H$5-'СЕТ СН'!$H$21</f>
        <v>4070.8863578199998</v>
      </c>
      <c r="P87" s="36">
        <f>SUMIFS(СВЦЭМ!$D$39:$D$782,СВЦЭМ!$A$39:$A$782,$A87,СВЦЭМ!$B$39:$B$782,P$83)+'СЕТ СН'!$H$11+СВЦЭМ!$D$10+'СЕТ СН'!$H$5-'СЕТ СН'!$H$21</f>
        <v>4074.46348532</v>
      </c>
      <c r="Q87" s="36">
        <f>SUMIFS(СВЦЭМ!$D$39:$D$782,СВЦЭМ!$A$39:$A$782,$A87,СВЦЭМ!$B$39:$B$782,Q$83)+'СЕТ СН'!$H$11+СВЦЭМ!$D$10+'СЕТ СН'!$H$5-'СЕТ СН'!$H$21</f>
        <v>4060.6978732799998</v>
      </c>
      <c r="R87" s="36">
        <f>SUMIFS(СВЦЭМ!$D$39:$D$782,СВЦЭМ!$A$39:$A$782,$A87,СВЦЭМ!$B$39:$B$782,R$83)+'СЕТ СН'!$H$11+СВЦЭМ!$D$10+'СЕТ СН'!$H$5-'СЕТ СН'!$H$21</f>
        <v>4024.1598370400002</v>
      </c>
      <c r="S87" s="36">
        <f>SUMIFS(СВЦЭМ!$D$39:$D$782,СВЦЭМ!$A$39:$A$782,$A87,СВЦЭМ!$B$39:$B$782,S$83)+'СЕТ СН'!$H$11+СВЦЭМ!$D$10+'СЕТ СН'!$H$5-'СЕТ СН'!$H$21</f>
        <v>4032.1916016800001</v>
      </c>
      <c r="T87" s="36">
        <f>SUMIFS(СВЦЭМ!$D$39:$D$782,СВЦЭМ!$A$39:$A$782,$A87,СВЦЭМ!$B$39:$B$782,T$83)+'СЕТ СН'!$H$11+СВЦЭМ!$D$10+'СЕТ СН'!$H$5-'СЕТ СН'!$H$21</f>
        <v>4029.07909049</v>
      </c>
      <c r="U87" s="36">
        <f>SUMIFS(СВЦЭМ!$D$39:$D$782,СВЦЭМ!$A$39:$A$782,$A87,СВЦЭМ!$B$39:$B$782,U$83)+'СЕТ СН'!$H$11+СВЦЭМ!$D$10+'СЕТ СН'!$H$5-'СЕТ СН'!$H$21</f>
        <v>4029.7118559400001</v>
      </c>
      <c r="V87" s="36">
        <f>SUMIFS(СВЦЭМ!$D$39:$D$782,СВЦЭМ!$A$39:$A$782,$A87,СВЦЭМ!$B$39:$B$782,V$83)+'СЕТ СН'!$H$11+СВЦЭМ!$D$10+'СЕТ СН'!$H$5-'СЕТ СН'!$H$21</f>
        <v>4017.0923244100004</v>
      </c>
      <c r="W87" s="36">
        <f>SUMIFS(СВЦЭМ!$D$39:$D$782,СВЦЭМ!$A$39:$A$782,$A87,СВЦЭМ!$B$39:$B$782,W$83)+'СЕТ СН'!$H$11+СВЦЭМ!$D$10+'СЕТ СН'!$H$5-'СЕТ СН'!$H$21</f>
        <v>4030.7789261600001</v>
      </c>
      <c r="X87" s="36">
        <f>SUMIFS(СВЦЭМ!$D$39:$D$782,СВЦЭМ!$A$39:$A$782,$A87,СВЦЭМ!$B$39:$B$782,X$83)+'СЕТ СН'!$H$11+СВЦЭМ!$D$10+'СЕТ СН'!$H$5-'СЕТ СН'!$H$21</f>
        <v>4040.76939339</v>
      </c>
      <c r="Y87" s="36">
        <f>SUMIFS(СВЦЭМ!$D$39:$D$782,СВЦЭМ!$A$39:$A$782,$A87,СВЦЭМ!$B$39:$B$782,Y$83)+'СЕТ СН'!$H$11+СВЦЭМ!$D$10+'СЕТ СН'!$H$5-'СЕТ СН'!$H$21</f>
        <v>4067.1580719100002</v>
      </c>
    </row>
    <row r="88" spans="1:27" ht="15.75" x14ac:dyDescent="0.2">
      <c r="A88" s="35">
        <f t="shared" si="2"/>
        <v>44566</v>
      </c>
      <c r="B88" s="36">
        <f>SUMIFS(СВЦЭМ!$D$39:$D$782,СВЦЭМ!$A$39:$A$782,$A88,СВЦЭМ!$B$39:$B$782,B$83)+'СЕТ СН'!$H$11+СВЦЭМ!$D$10+'СЕТ СН'!$H$5-'СЕТ СН'!$H$21</f>
        <v>3988.02565099</v>
      </c>
      <c r="C88" s="36">
        <f>SUMIFS(СВЦЭМ!$D$39:$D$782,СВЦЭМ!$A$39:$A$782,$A88,СВЦЭМ!$B$39:$B$782,C$83)+'СЕТ СН'!$H$11+СВЦЭМ!$D$10+'СЕТ СН'!$H$5-'СЕТ СН'!$H$21</f>
        <v>4000.2089642999999</v>
      </c>
      <c r="D88" s="36">
        <f>SUMIFS(СВЦЭМ!$D$39:$D$782,СВЦЭМ!$A$39:$A$782,$A88,СВЦЭМ!$B$39:$B$782,D$83)+'СЕТ СН'!$H$11+СВЦЭМ!$D$10+'СЕТ СН'!$H$5-'СЕТ СН'!$H$21</f>
        <v>4026.4244921300001</v>
      </c>
      <c r="E88" s="36">
        <f>SUMIFS(СВЦЭМ!$D$39:$D$782,СВЦЭМ!$A$39:$A$782,$A88,СВЦЭМ!$B$39:$B$782,E$83)+'СЕТ СН'!$H$11+СВЦЭМ!$D$10+'СЕТ СН'!$H$5-'СЕТ СН'!$H$21</f>
        <v>4040.37280788</v>
      </c>
      <c r="F88" s="36">
        <f>SUMIFS(СВЦЭМ!$D$39:$D$782,СВЦЭМ!$A$39:$A$782,$A88,СВЦЭМ!$B$39:$B$782,F$83)+'СЕТ СН'!$H$11+СВЦЭМ!$D$10+'СЕТ СН'!$H$5-'СЕТ СН'!$H$21</f>
        <v>4032.9614688199999</v>
      </c>
      <c r="G88" s="36">
        <f>SUMIFS(СВЦЭМ!$D$39:$D$782,СВЦЭМ!$A$39:$A$782,$A88,СВЦЭМ!$B$39:$B$782,G$83)+'СЕТ СН'!$H$11+СВЦЭМ!$D$10+'СЕТ СН'!$H$5-'СЕТ СН'!$H$21</f>
        <v>4016.5506575999998</v>
      </c>
      <c r="H88" s="36">
        <f>SUMIFS(СВЦЭМ!$D$39:$D$782,СВЦЭМ!$A$39:$A$782,$A88,СВЦЭМ!$B$39:$B$782,H$83)+'СЕТ СН'!$H$11+СВЦЭМ!$D$10+'СЕТ СН'!$H$5-'СЕТ СН'!$H$21</f>
        <v>3990.19112008</v>
      </c>
      <c r="I88" s="36">
        <f>SUMIFS(СВЦЭМ!$D$39:$D$782,СВЦЭМ!$A$39:$A$782,$A88,СВЦЭМ!$B$39:$B$782,I$83)+'СЕТ СН'!$H$11+СВЦЭМ!$D$10+'СЕТ СН'!$H$5-'СЕТ СН'!$H$21</f>
        <v>3985.6414680100002</v>
      </c>
      <c r="J88" s="36">
        <f>SUMIFS(СВЦЭМ!$D$39:$D$782,СВЦЭМ!$A$39:$A$782,$A88,СВЦЭМ!$B$39:$B$782,J$83)+'СЕТ СН'!$H$11+СВЦЭМ!$D$10+'СЕТ СН'!$H$5-'СЕТ СН'!$H$21</f>
        <v>3991.51328246</v>
      </c>
      <c r="K88" s="36">
        <f>SUMIFS(СВЦЭМ!$D$39:$D$782,СВЦЭМ!$A$39:$A$782,$A88,СВЦЭМ!$B$39:$B$782,K$83)+'СЕТ СН'!$H$11+СВЦЭМ!$D$10+'СЕТ СН'!$H$5-'СЕТ СН'!$H$21</f>
        <v>3978.1346150099998</v>
      </c>
      <c r="L88" s="36">
        <f>SUMIFS(СВЦЭМ!$D$39:$D$782,СВЦЭМ!$A$39:$A$782,$A88,СВЦЭМ!$B$39:$B$782,L$83)+'СЕТ СН'!$H$11+СВЦЭМ!$D$10+'СЕТ СН'!$H$5-'СЕТ СН'!$H$21</f>
        <v>3978.9948922600001</v>
      </c>
      <c r="M88" s="36">
        <f>SUMIFS(СВЦЭМ!$D$39:$D$782,СВЦЭМ!$A$39:$A$782,$A88,СВЦЭМ!$B$39:$B$782,M$83)+'СЕТ СН'!$H$11+СВЦЭМ!$D$10+'СЕТ СН'!$H$5-'СЕТ СН'!$H$21</f>
        <v>3967.8312084899999</v>
      </c>
      <c r="N88" s="36">
        <f>SUMIFS(СВЦЭМ!$D$39:$D$782,СВЦЭМ!$A$39:$A$782,$A88,СВЦЭМ!$B$39:$B$782,N$83)+'СЕТ СН'!$H$11+СВЦЭМ!$D$10+'СЕТ СН'!$H$5-'СЕТ СН'!$H$21</f>
        <v>3989.9059727800004</v>
      </c>
      <c r="O88" s="36">
        <f>SUMIFS(СВЦЭМ!$D$39:$D$782,СВЦЭМ!$A$39:$A$782,$A88,СВЦЭМ!$B$39:$B$782,O$83)+'СЕТ СН'!$H$11+СВЦЭМ!$D$10+'СЕТ СН'!$H$5-'СЕТ СН'!$H$21</f>
        <v>4022.3980491900002</v>
      </c>
      <c r="P88" s="36">
        <f>SUMIFS(СВЦЭМ!$D$39:$D$782,СВЦЭМ!$A$39:$A$782,$A88,СВЦЭМ!$B$39:$B$782,P$83)+'СЕТ СН'!$H$11+СВЦЭМ!$D$10+'СЕТ СН'!$H$5-'СЕТ СН'!$H$21</f>
        <v>4020.1851647100002</v>
      </c>
      <c r="Q88" s="36">
        <f>SUMIFS(СВЦЭМ!$D$39:$D$782,СВЦЭМ!$A$39:$A$782,$A88,СВЦЭМ!$B$39:$B$782,Q$83)+'СЕТ СН'!$H$11+СВЦЭМ!$D$10+'СЕТ СН'!$H$5-'СЕТ СН'!$H$21</f>
        <v>4014.8456185700002</v>
      </c>
      <c r="R88" s="36">
        <f>SUMIFS(СВЦЭМ!$D$39:$D$782,СВЦЭМ!$A$39:$A$782,$A88,СВЦЭМ!$B$39:$B$782,R$83)+'СЕТ СН'!$H$11+СВЦЭМ!$D$10+'СЕТ СН'!$H$5-'СЕТ СН'!$H$21</f>
        <v>3960.7118725700002</v>
      </c>
      <c r="S88" s="36">
        <f>SUMIFS(СВЦЭМ!$D$39:$D$782,СВЦЭМ!$A$39:$A$782,$A88,СВЦЭМ!$B$39:$B$782,S$83)+'СЕТ СН'!$H$11+СВЦЭМ!$D$10+'СЕТ СН'!$H$5-'СЕТ СН'!$H$21</f>
        <v>3957.7556230300002</v>
      </c>
      <c r="T88" s="36">
        <f>SUMIFS(СВЦЭМ!$D$39:$D$782,СВЦЭМ!$A$39:$A$782,$A88,СВЦЭМ!$B$39:$B$782,T$83)+'СЕТ СН'!$H$11+СВЦЭМ!$D$10+'СЕТ СН'!$H$5-'СЕТ СН'!$H$21</f>
        <v>3957.9793588399998</v>
      </c>
      <c r="U88" s="36">
        <f>SUMIFS(СВЦЭМ!$D$39:$D$782,СВЦЭМ!$A$39:$A$782,$A88,СВЦЭМ!$B$39:$B$782,U$83)+'СЕТ СН'!$H$11+СВЦЭМ!$D$10+'СЕТ СН'!$H$5-'СЕТ СН'!$H$21</f>
        <v>3956.5357110599998</v>
      </c>
      <c r="V88" s="36">
        <f>SUMIFS(СВЦЭМ!$D$39:$D$782,СВЦЭМ!$A$39:$A$782,$A88,СВЦЭМ!$B$39:$B$782,V$83)+'СЕТ СН'!$H$11+СВЦЭМ!$D$10+'СЕТ СН'!$H$5-'СЕТ СН'!$H$21</f>
        <v>3951.3173296800001</v>
      </c>
      <c r="W88" s="36">
        <f>SUMIFS(СВЦЭМ!$D$39:$D$782,СВЦЭМ!$A$39:$A$782,$A88,СВЦЭМ!$B$39:$B$782,W$83)+'СЕТ СН'!$H$11+СВЦЭМ!$D$10+'СЕТ СН'!$H$5-'СЕТ СН'!$H$21</f>
        <v>3991.2707799</v>
      </c>
      <c r="X88" s="36">
        <f>SUMIFS(СВЦЭМ!$D$39:$D$782,СВЦЭМ!$A$39:$A$782,$A88,СВЦЭМ!$B$39:$B$782,X$83)+'СЕТ СН'!$H$11+СВЦЭМ!$D$10+'СЕТ СН'!$H$5-'СЕТ СН'!$H$21</f>
        <v>4009.0472872700002</v>
      </c>
      <c r="Y88" s="36">
        <f>SUMIFS(СВЦЭМ!$D$39:$D$782,СВЦЭМ!$A$39:$A$782,$A88,СВЦЭМ!$B$39:$B$782,Y$83)+'СЕТ СН'!$H$11+СВЦЭМ!$D$10+'СЕТ СН'!$H$5-'СЕТ СН'!$H$21</f>
        <v>4026.1252587500003</v>
      </c>
    </row>
    <row r="89" spans="1:27" ht="15.75" x14ac:dyDescent="0.2">
      <c r="A89" s="35">
        <f t="shared" si="2"/>
        <v>44567</v>
      </c>
      <c r="B89" s="36">
        <f>SUMIFS(СВЦЭМ!$D$39:$D$782,СВЦЭМ!$A$39:$A$782,$A89,СВЦЭМ!$B$39:$B$782,B$83)+'СЕТ СН'!$H$11+СВЦЭМ!$D$10+'СЕТ СН'!$H$5-'СЕТ СН'!$H$21</f>
        <v>4003.1065986000003</v>
      </c>
      <c r="C89" s="36">
        <f>SUMIFS(СВЦЭМ!$D$39:$D$782,СВЦЭМ!$A$39:$A$782,$A89,СВЦЭМ!$B$39:$B$782,C$83)+'СЕТ СН'!$H$11+СВЦЭМ!$D$10+'СЕТ СН'!$H$5-'СЕТ СН'!$H$21</f>
        <v>4028.9535639800001</v>
      </c>
      <c r="D89" s="36">
        <f>SUMIFS(СВЦЭМ!$D$39:$D$782,СВЦЭМ!$A$39:$A$782,$A89,СВЦЭМ!$B$39:$B$782,D$83)+'СЕТ СН'!$H$11+СВЦЭМ!$D$10+'СЕТ СН'!$H$5-'СЕТ СН'!$H$21</f>
        <v>4042.1062749399998</v>
      </c>
      <c r="E89" s="36">
        <f>SUMIFS(СВЦЭМ!$D$39:$D$782,СВЦЭМ!$A$39:$A$782,$A89,СВЦЭМ!$B$39:$B$782,E$83)+'СЕТ СН'!$H$11+СВЦЭМ!$D$10+'СЕТ СН'!$H$5-'СЕТ СН'!$H$21</f>
        <v>4057.9938389700001</v>
      </c>
      <c r="F89" s="36">
        <f>SUMIFS(СВЦЭМ!$D$39:$D$782,СВЦЭМ!$A$39:$A$782,$A89,СВЦЭМ!$B$39:$B$782,F$83)+'СЕТ СН'!$H$11+СВЦЭМ!$D$10+'СЕТ СН'!$H$5-'СЕТ СН'!$H$21</f>
        <v>4056.28596917</v>
      </c>
      <c r="G89" s="36">
        <f>SUMIFS(СВЦЭМ!$D$39:$D$782,СВЦЭМ!$A$39:$A$782,$A89,СВЦЭМ!$B$39:$B$782,G$83)+'СЕТ СН'!$H$11+СВЦЭМ!$D$10+'СЕТ СН'!$H$5-'СЕТ СН'!$H$21</f>
        <v>4037.63196539</v>
      </c>
      <c r="H89" s="36">
        <f>SUMIFS(СВЦЭМ!$D$39:$D$782,СВЦЭМ!$A$39:$A$782,$A89,СВЦЭМ!$B$39:$B$782,H$83)+'СЕТ СН'!$H$11+СВЦЭМ!$D$10+'СЕТ СН'!$H$5-'СЕТ СН'!$H$21</f>
        <v>4007.7307737900001</v>
      </c>
      <c r="I89" s="36">
        <f>SUMIFS(СВЦЭМ!$D$39:$D$782,СВЦЭМ!$A$39:$A$782,$A89,СВЦЭМ!$B$39:$B$782,I$83)+'СЕТ СН'!$H$11+СВЦЭМ!$D$10+'СЕТ СН'!$H$5-'СЕТ СН'!$H$21</f>
        <v>3988.78951865</v>
      </c>
      <c r="J89" s="36">
        <f>SUMIFS(СВЦЭМ!$D$39:$D$782,СВЦЭМ!$A$39:$A$782,$A89,СВЦЭМ!$B$39:$B$782,J$83)+'СЕТ СН'!$H$11+СВЦЭМ!$D$10+'СЕТ СН'!$H$5-'СЕТ СН'!$H$21</f>
        <v>3967.93828411</v>
      </c>
      <c r="K89" s="36">
        <f>SUMIFS(СВЦЭМ!$D$39:$D$782,СВЦЭМ!$A$39:$A$782,$A89,СВЦЭМ!$B$39:$B$782,K$83)+'СЕТ СН'!$H$11+СВЦЭМ!$D$10+'СЕТ СН'!$H$5-'СЕТ СН'!$H$21</f>
        <v>3969.5897472300003</v>
      </c>
      <c r="L89" s="36">
        <f>SUMIFS(СВЦЭМ!$D$39:$D$782,СВЦЭМ!$A$39:$A$782,$A89,СВЦЭМ!$B$39:$B$782,L$83)+'СЕТ СН'!$H$11+СВЦЭМ!$D$10+'СЕТ СН'!$H$5-'СЕТ СН'!$H$21</f>
        <v>3991.38766738</v>
      </c>
      <c r="M89" s="36">
        <f>SUMIFS(СВЦЭМ!$D$39:$D$782,СВЦЭМ!$A$39:$A$782,$A89,СВЦЭМ!$B$39:$B$782,M$83)+'СЕТ СН'!$H$11+СВЦЭМ!$D$10+'СЕТ СН'!$H$5-'СЕТ СН'!$H$21</f>
        <v>3991.4311951899999</v>
      </c>
      <c r="N89" s="36">
        <f>SUMIFS(СВЦЭМ!$D$39:$D$782,СВЦЭМ!$A$39:$A$782,$A89,СВЦЭМ!$B$39:$B$782,N$83)+'СЕТ СН'!$H$11+СВЦЭМ!$D$10+'СЕТ СН'!$H$5-'СЕТ СН'!$H$21</f>
        <v>4020.0312764400001</v>
      </c>
      <c r="O89" s="36">
        <f>SUMIFS(СВЦЭМ!$D$39:$D$782,СВЦЭМ!$A$39:$A$782,$A89,СВЦЭМ!$B$39:$B$782,O$83)+'СЕТ СН'!$H$11+СВЦЭМ!$D$10+'СЕТ СН'!$H$5-'СЕТ СН'!$H$21</f>
        <v>4059.5252449199997</v>
      </c>
      <c r="P89" s="36">
        <f>SUMIFS(СВЦЭМ!$D$39:$D$782,СВЦЭМ!$A$39:$A$782,$A89,СВЦЭМ!$B$39:$B$782,P$83)+'СЕТ СН'!$H$11+СВЦЭМ!$D$10+'СЕТ СН'!$H$5-'СЕТ СН'!$H$21</f>
        <v>4067.6144599600002</v>
      </c>
      <c r="Q89" s="36">
        <f>SUMIFS(СВЦЭМ!$D$39:$D$782,СВЦЭМ!$A$39:$A$782,$A89,СВЦЭМ!$B$39:$B$782,Q$83)+'СЕТ СН'!$H$11+СВЦЭМ!$D$10+'СЕТ СН'!$H$5-'СЕТ СН'!$H$21</f>
        <v>4056.9770307700001</v>
      </c>
      <c r="R89" s="36">
        <f>SUMIFS(СВЦЭМ!$D$39:$D$782,СВЦЭМ!$A$39:$A$782,$A89,СВЦЭМ!$B$39:$B$782,R$83)+'СЕТ СН'!$H$11+СВЦЭМ!$D$10+'СЕТ СН'!$H$5-'СЕТ СН'!$H$21</f>
        <v>4008.6233438099998</v>
      </c>
      <c r="S89" s="36">
        <f>SUMIFS(СВЦЭМ!$D$39:$D$782,СВЦЭМ!$A$39:$A$782,$A89,СВЦЭМ!$B$39:$B$782,S$83)+'СЕТ СН'!$H$11+СВЦЭМ!$D$10+'СЕТ СН'!$H$5-'СЕТ СН'!$H$21</f>
        <v>3988.7991499600002</v>
      </c>
      <c r="T89" s="36">
        <f>SUMIFS(СВЦЭМ!$D$39:$D$782,СВЦЭМ!$A$39:$A$782,$A89,СВЦЭМ!$B$39:$B$782,T$83)+'СЕТ СН'!$H$11+СВЦЭМ!$D$10+'СЕТ СН'!$H$5-'СЕТ СН'!$H$21</f>
        <v>3984.06299408</v>
      </c>
      <c r="U89" s="36">
        <f>SUMIFS(СВЦЭМ!$D$39:$D$782,СВЦЭМ!$A$39:$A$782,$A89,СВЦЭМ!$B$39:$B$782,U$83)+'СЕТ СН'!$H$11+СВЦЭМ!$D$10+'СЕТ СН'!$H$5-'СЕТ СН'!$H$21</f>
        <v>3990.9854903300002</v>
      </c>
      <c r="V89" s="36">
        <f>SUMIFS(СВЦЭМ!$D$39:$D$782,СВЦЭМ!$A$39:$A$782,$A89,СВЦЭМ!$B$39:$B$782,V$83)+'СЕТ СН'!$H$11+СВЦЭМ!$D$10+'СЕТ СН'!$H$5-'СЕТ СН'!$H$21</f>
        <v>3996.4238971599998</v>
      </c>
      <c r="W89" s="36">
        <f>SUMIFS(СВЦЭМ!$D$39:$D$782,СВЦЭМ!$A$39:$A$782,$A89,СВЦЭМ!$B$39:$B$782,W$83)+'СЕТ СН'!$H$11+СВЦЭМ!$D$10+'СЕТ СН'!$H$5-'СЕТ СН'!$H$21</f>
        <v>4008.8525973699998</v>
      </c>
      <c r="X89" s="36">
        <f>SUMIFS(СВЦЭМ!$D$39:$D$782,СВЦЭМ!$A$39:$A$782,$A89,СВЦЭМ!$B$39:$B$782,X$83)+'СЕТ СН'!$H$11+СВЦЭМ!$D$10+'СЕТ СН'!$H$5-'СЕТ СН'!$H$21</f>
        <v>4028.27688885</v>
      </c>
      <c r="Y89" s="36">
        <f>SUMIFS(СВЦЭМ!$D$39:$D$782,СВЦЭМ!$A$39:$A$782,$A89,СВЦЭМ!$B$39:$B$782,Y$83)+'СЕТ СН'!$H$11+СВЦЭМ!$D$10+'СЕТ СН'!$H$5-'СЕТ СН'!$H$21</f>
        <v>4060.9781675700001</v>
      </c>
    </row>
    <row r="90" spans="1:27" ht="15.75" x14ac:dyDescent="0.2">
      <c r="A90" s="35">
        <f t="shared" si="2"/>
        <v>44568</v>
      </c>
      <c r="B90" s="36">
        <f>SUMIFS(СВЦЭМ!$D$39:$D$782,СВЦЭМ!$A$39:$A$782,$A90,СВЦЭМ!$B$39:$B$782,B$83)+'СЕТ СН'!$H$11+СВЦЭМ!$D$10+'СЕТ СН'!$H$5-'СЕТ СН'!$H$21</f>
        <v>4099.2045531900003</v>
      </c>
      <c r="C90" s="36">
        <f>SUMIFS(СВЦЭМ!$D$39:$D$782,СВЦЭМ!$A$39:$A$782,$A90,СВЦЭМ!$B$39:$B$782,C$83)+'СЕТ СН'!$H$11+СВЦЭМ!$D$10+'СЕТ СН'!$H$5-'СЕТ СН'!$H$21</f>
        <v>4072.5919059600001</v>
      </c>
      <c r="D90" s="36">
        <f>SUMIFS(СВЦЭМ!$D$39:$D$782,СВЦЭМ!$A$39:$A$782,$A90,СВЦЭМ!$B$39:$B$782,D$83)+'СЕТ СН'!$H$11+СВЦЭМ!$D$10+'СЕТ СН'!$H$5-'СЕТ СН'!$H$21</f>
        <v>4099.3355214499998</v>
      </c>
      <c r="E90" s="36">
        <f>SUMIFS(СВЦЭМ!$D$39:$D$782,СВЦЭМ!$A$39:$A$782,$A90,СВЦЭМ!$B$39:$B$782,E$83)+'СЕТ СН'!$H$11+СВЦЭМ!$D$10+'СЕТ СН'!$H$5-'СЕТ СН'!$H$21</f>
        <v>4095.8587215900002</v>
      </c>
      <c r="F90" s="36">
        <f>SUMIFS(СВЦЭМ!$D$39:$D$782,СВЦЭМ!$A$39:$A$782,$A90,СВЦЭМ!$B$39:$B$782,F$83)+'СЕТ СН'!$H$11+СВЦЭМ!$D$10+'СЕТ СН'!$H$5-'СЕТ СН'!$H$21</f>
        <v>4090.1367122000001</v>
      </c>
      <c r="G90" s="36">
        <f>SUMIFS(СВЦЭМ!$D$39:$D$782,СВЦЭМ!$A$39:$A$782,$A90,СВЦЭМ!$B$39:$B$782,G$83)+'СЕТ СН'!$H$11+СВЦЭМ!$D$10+'СЕТ СН'!$H$5-'СЕТ СН'!$H$21</f>
        <v>4086.3594280799998</v>
      </c>
      <c r="H90" s="36">
        <f>SUMIFS(СВЦЭМ!$D$39:$D$782,СВЦЭМ!$A$39:$A$782,$A90,СВЦЭМ!$B$39:$B$782,H$83)+'СЕТ СН'!$H$11+СВЦЭМ!$D$10+'СЕТ СН'!$H$5-'СЕТ СН'!$H$21</f>
        <v>4059.2305493900003</v>
      </c>
      <c r="I90" s="36">
        <f>SUMIFS(СВЦЭМ!$D$39:$D$782,СВЦЭМ!$A$39:$A$782,$A90,СВЦЭМ!$B$39:$B$782,I$83)+'СЕТ СН'!$H$11+СВЦЭМ!$D$10+'СЕТ СН'!$H$5-'СЕТ СН'!$H$21</f>
        <v>4048.2454200299999</v>
      </c>
      <c r="J90" s="36">
        <f>SUMIFS(СВЦЭМ!$D$39:$D$782,СВЦЭМ!$A$39:$A$782,$A90,СВЦЭМ!$B$39:$B$782,J$83)+'СЕТ СН'!$H$11+СВЦЭМ!$D$10+'СЕТ СН'!$H$5-'СЕТ СН'!$H$21</f>
        <v>4063.5112662500001</v>
      </c>
      <c r="K90" s="36">
        <f>SUMIFS(СВЦЭМ!$D$39:$D$782,СВЦЭМ!$A$39:$A$782,$A90,СВЦЭМ!$B$39:$B$782,K$83)+'СЕТ СН'!$H$11+СВЦЭМ!$D$10+'СЕТ СН'!$H$5-'СЕТ СН'!$H$21</f>
        <v>4029.6237019</v>
      </c>
      <c r="L90" s="36">
        <f>SUMIFS(СВЦЭМ!$D$39:$D$782,СВЦЭМ!$A$39:$A$782,$A90,СВЦЭМ!$B$39:$B$782,L$83)+'СЕТ СН'!$H$11+СВЦЭМ!$D$10+'СЕТ СН'!$H$5-'СЕТ СН'!$H$21</f>
        <v>4048.7647252400002</v>
      </c>
      <c r="M90" s="36">
        <f>SUMIFS(СВЦЭМ!$D$39:$D$782,СВЦЭМ!$A$39:$A$782,$A90,СВЦЭМ!$B$39:$B$782,M$83)+'СЕТ СН'!$H$11+СВЦЭМ!$D$10+'СЕТ СН'!$H$5-'СЕТ СН'!$H$21</f>
        <v>4020.6199811200004</v>
      </c>
      <c r="N90" s="36">
        <f>SUMIFS(СВЦЭМ!$D$39:$D$782,СВЦЭМ!$A$39:$A$782,$A90,СВЦЭМ!$B$39:$B$782,N$83)+'СЕТ СН'!$H$11+СВЦЭМ!$D$10+'СЕТ СН'!$H$5-'СЕТ СН'!$H$21</f>
        <v>4055.02396645</v>
      </c>
      <c r="O90" s="36">
        <f>SUMIFS(СВЦЭМ!$D$39:$D$782,СВЦЭМ!$A$39:$A$782,$A90,СВЦЭМ!$B$39:$B$782,O$83)+'СЕТ СН'!$H$11+СВЦЭМ!$D$10+'СЕТ СН'!$H$5-'СЕТ СН'!$H$21</f>
        <v>4078.0877911699999</v>
      </c>
      <c r="P90" s="36">
        <f>SUMIFS(СВЦЭМ!$D$39:$D$782,СВЦЭМ!$A$39:$A$782,$A90,СВЦЭМ!$B$39:$B$782,P$83)+'СЕТ СН'!$H$11+СВЦЭМ!$D$10+'СЕТ СН'!$H$5-'СЕТ СН'!$H$21</f>
        <v>4074.3385479899998</v>
      </c>
      <c r="Q90" s="36">
        <f>SUMIFS(СВЦЭМ!$D$39:$D$782,СВЦЭМ!$A$39:$A$782,$A90,СВЦЭМ!$B$39:$B$782,Q$83)+'СЕТ СН'!$H$11+СВЦЭМ!$D$10+'СЕТ СН'!$H$5-'СЕТ СН'!$H$21</f>
        <v>4066.8345146800002</v>
      </c>
      <c r="R90" s="36">
        <f>SUMIFS(СВЦЭМ!$D$39:$D$782,СВЦЭМ!$A$39:$A$782,$A90,СВЦЭМ!$B$39:$B$782,R$83)+'СЕТ СН'!$H$11+СВЦЭМ!$D$10+'СЕТ СН'!$H$5-'СЕТ СН'!$H$21</f>
        <v>4039.4070626100001</v>
      </c>
      <c r="S90" s="36">
        <f>SUMIFS(СВЦЭМ!$D$39:$D$782,СВЦЭМ!$A$39:$A$782,$A90,СВЦЭМ!$B$39:$B$782,S$83)+'СЕТ СН'!$H$11+СВЦЭМ!$D$10+'СЕТ СН'!$H$5-'СЕТ СН'!$H$21</f>
        <v>4005.8043338400003</v>
      </c>
      <c r="T90" s="36">
        <f>SUMIFS(СВЦЭМ!$D$39:$D$782,СВЦЭМ!$A$39:$A$782,$A90,СВЦЭМ!$B$39:$B$782,T$83)+'СЕТ СН'!$H$11+СВЦЭМ!$D$10+'СЕТ СН'!$H$5-'СЕТ СН'!$H$21</f>
        <v>4031.1144553300001</v>
      </c>
      <c r="U90" s="36">
        <f>SUMIFS(СВЦЭМ!$D$39:$D$782,СВЦЭМ!$A$39:$A$782,$A90,СВЦЭМ!$B$39:$B$782,U$83)+'СЕТ СН'!$H$11+СВЦЭМ!$D$10+'СЕТ СН'!$H$5-'СЕТ СН'!$H$21</f>
        <v>4034.3063777100001</v>
      </c>
      <c r="V90" s="36">
        <f>SUMIFS(СВЦЭМ!$D$39:$D$782,СВЦЭМ!$A$39:$A$782,$A90,СВЦЭМ!$B$39:$B$782,V$83)+'СЕТ СН'!$H$11+СВЦЭМ!$D$10+'СЕТ СН'!$H$5-'СЕТ СН'!$H$21</f>
        <v>4029.12496925</v>
      </c>
      <c r="W90" s="36">
        <f>SUMIFS(СВЦЭМ!$D$39:$D$782,СВЦЭМ!$A$39:$A$782,$A90,СВЦЭМ!$B$39:$B$782,W$83)+'СЕТ СН'!$H$11+СВЦЭМ!$D$10+'СЕТ СН'!$H$5-'СЕТ СН'!$H$21</f>
        <v>4032.94761552</v>
      </c>
      <c r="X90" s="36">
        <f>SUMIFS(СВЦЭМ!$D$39:$D$782,СВЦЭМ!$A$39:$A$782,$A90,СВЦЭМ!$B$39:$B$782,X$83)+'СЕТ СН'!$H$11+СВЦЭМ!$D$10+'СЕТ СН'!$H$5-'СЕТ СН'!$H$21</f>
        <v>4093.5211627899998</v>
      </c>
      <c r="Y90" s="36">
        <f>SUMIFS(СВЦЭМ!$D$39:$D$782,СВЦЭМ!$A$39:$A$782,$A90,СВЦЭМ!$B$39:$B$782,Y$83)+'СЕТ СН'!$H$11+СВЦЭМ!$D$10+'СЕТ СН'!$H$5-'СЕТ СН'!$H$21</f>
        <v>4095.9845669800002</v>
      </c>
    </row>
    <row r="91" spans="1:27" ht="15.75" x14ac:dyDescent="0.2">
      <c r="A91" s="35">
        <f t="shared" si="2"/>
        <v>44569</v>
      </c>
      <c r="B91" s="36">
        <f>SUMIFS(СВЦЭМ!$D$39:$D$782,СВЦЭМ!$A$39:$A$782,$A91,СВЦЭМ!$B$39:$B$782,B$83)+'СЕТ СН'!$H$11+СВЦЭМ!$D$10+'СЕТ СН'!$H$5-'СЕТ СН'!$H$21</f>
        <v>4092.94275642</v>
      </c>
      <c r="C91" s="36">
        <f>SUMIFS(СВЦЭМ!$D$39:$D$782,СВЦЭМ!$A$39:$A$782,$A91,СВЦЭМ!$B$39:$B$782,C$83)+'СЕТ СН'!$H$11+СВЦЭМ!$D$10+'СЕТ СН'!$H$5-'СЕТ СН'!$H$21</f>
        <v>4061.98947094</v>
      </c>
      <c r="D91" s="36">
        <f>SUMIFS(СВЦЭМ!$D$39:$D$782,СВЦЭМ!$A$39:$A$782,$A91,СВЦЭМ!$B$39:$B$782,D$83)+'СЕТ СН'!$H$11+СВЦЭМ!$D$10+'СЕТ СН'!$H$5-'СЕТ СН'!$H$21</f>
        <v>4094.1418448100003</v>
      </c>
      <c r="E91" s="36">
        <f>SUMIFS(СВЦЭМ!$D$39:$D$782,СВЦЭМ!$A$39:$A$782,$A91,СВЦЭМ!$B$39:$B$782,E$83)+'СЕТ СН'!$H$11+СВЦЭМ!$D$10+'СЕТ СН'!$H$5-'СЕТ СН'!$H$21</f>
        <v>4092.5155731499999</v>
      </c>
      <c r="F91" s="36">
        <f>SUMIFS(СВЦЭМ!$D$39:$D$782,СВЦЭМ!$A$39:$A$782,$A91,СВЦЭМ!$B$39:$B$782,F$83)+'СЕТ СН'!$H$11+СВЦЭМ!$D$10+'СЕТ СН'!$H$5-'СЕТ СН'!$H$21</f>
        <v>4085.5823158200001</v>
      </c>
      <c r="G91" s="36">
        <f>SUMIFS(СВЦЭМ!$D$39:$D$782,СВЦЭМ!$A$39:$A$782,$A91,СВЦЭМ!$B$39:$B$782,G$83)+'СЕТ СН'!$H$11+СВЦЭМ!$D$10+'СЕТ СН'!$H$5-'СЕТ СН'!$H$21</f>
        <v>4077.7917046600001</v>
      </c>
      <c r="H91" s="36">
        <f>SUMIFS(СВЦЭМ!$D$39:$D$782,СВЦЭМ!$A$39:$A$782,$A91,СВЦЭМ!$B$39:$B$782,H$83)+'СЕТ СН'!$H$11+СВЦЭМ!$D$10+'СЕТ СН'!$H$5-'СЕТ СН'!$H$21</f>
        <v>4030.4312814599998</v>
      </c>
      <c r="I91" s="36">
        <f>SUMIFS(СВЦЭМ!$D$39:$D$782,СВЦЭМ!$A$39:$A$782,$A91,СВЦЭМ!$B$39:$B$782,I$83)+'СЕТ СН'!$H$11+СВЦЭМ!$D$10+'СЕТ СН'!$H$5-'СЕТ СН'!$H$21</f>
        <v>4021.46441086</v>
      </c>
      <c r="J91" s="36">
        <f>SUMIFS(СВЦЭМ!$D$39:$D$782,СВЦЭМ!$A$39:$A$782,$A91,СВЦЭМ!$B$39:$B$782,J$83)+'СЕТ СН'!$H$11+СВЦЭМ!$D$10+'СЕТ СН'!$H$5-'СЕТ СН'!$H$21</f>
        <v>4007.6097428900002</v>
      </c>
      <c r="K91" s="36">
        <f>SUMIFS(СВЦЭМ!$D$39:$D$782,СВЦЭМ!$A$39:$A$782,$A91,СВЦЭМ!$B$39:$B$782,K$83)+'СЕТ СН'!$H$11+СВЦЭМ!$D$10+'СЕТ СН'!$H$5-'СЕТ СН'!$H$21</f>
        <v>4024.38780946</v>
      </c>
      <c r="L91" s="36">
        <f>SUMIFS(СВЦЭМ!$D$39:$D$782,СВЦЭМ!$A$39:$A$782,$A91,СВЦЭМ!$B$39:$B$782,L$83)+'СЕТ СН'!$H$11+СВЦЭМ!$D$10+'СЕТ СН'!$H$5-'СЕТ СН'!$H$21</f>
        <v>4029.8370508799999</v>
      </c>
      <c r="M91" s="36">
        <f>SUMIFS(СВЦЭМ!$D$39:$D$782,СВЦЭМ!$A$39:$A$782,$A91,СВЦЭМ!$B$39:$B$782,M$83)+'СЕТ СН'!$H$11+СВЦЭМ!$D$10+'СЕТ СН'!$H$5-'СЕТ СН'!$H$21</f>
        <v>4005.0613376199999</v>
      </c>
      <c r="N91" s="36">
        <f>SUMIFS(СВЦЭМ!$D$39:$D$782,СВЦЭМ!$A$39:$A$782,$A91,СВЦЭМ!$B$39:$B$782,N$83)+'СЕТ СН'!$H$11+СВЦЭМ!$D$10+'СЕТ СН'!$H$5-'СЕТ СН'!$H$21</f>
        <v>4022.8124905</v>
      </c>
      <c r="O91" s="36">
        <f>SUMIFS(СВЦЭМ!$D$39:$D$782,СВЦЭМ!$A$39:$A$782,$A91,СВЦЭМ!$B$39:$B$782,O$83)+'СЕТ СН'!$H$11+СВЦЭМ!$D$10+'СЕТ СН'!$H$5-'СЕТ СН'!$H$21</f>
        <v>4054.7961230299998</v>
      </c>
      <c r="P91" s="36">
        <f>SUMIFS(СВЦЭМ!$D$39:$D$782,СВЦЭМ!$A$39:$A$782,$A91,СВЦЭМ!$B$39:$B$782,P$83)+'СЕТ СН'!$H$11+СВЦЭМ!$D$10+'СЕТ СН'!$H$5-'СЕТ СН'!$H$21</f>
        <v>4056.49271662</v>
      </c>
      <c r="Q91" s="36">
        <f>SUMIFS(СВЦЭМ!$D$39:$D$782,СВЦЭМ!$A$39:$A$782,$A91,СВЦЭМ!$B$39:$B$782,Q$83)+'СЕТ СН'!$H$11+СВЦЭМ!$D$10+'СЕТ СН'!$H$5-'СЕТ СН'!$H$21</f>
        <v>4049.37984723</v>
      </c>
      <c r="R91" s="36">
        <f>SUMIFS(СВЦЭМ!$D$39:$D$782,СВЦЭМ!$A$39:$A$782,$A91,СВЦЭМ!$B$39:$B$782,R$83)+'СЕТ СН'!$H$11+СВЦЭМ!$D$10+'СЕТ СН'!$H$5-'СЕТ СН'!$H$21</f>
        <v>4017.01184784</v>
      </c>
      <c r="S91" s="36">
        <f>SUMIFS(СВЦЭМ!$D$39:$D$782,СВЦЭМ!$A$39:$A$782,$A91,СВЦЭМ!$B$39:$B$782,S$83)+'СЕТ СН'!$H$11+СВЦЭМ!$D$10+'СЕТ СН'!$H$5-'СЕТ СН'!$H$21</f>
        <v>3991.8335785999998</v>
      </c>
      <c r="T91" s="36">
        <f>SUMIFS(СВЦЭМ!$D$39:$D$782,СВЦЭМ!$A$39:$A$782,$A91,СВЦЭМ!$B$39:$B$782,T$83)+'СЕТ СН'!$H$11+СВЦЭМ!$D$10+'СЕТ СН'!$H$5-'СЕТ СН'!$H$21</f>
        <v>4040.5094921800001</v>
      </c>
      <c r="U91" s="36">
        <f>SUMIFS(СВЦЭМ!$D$39:$D$782,СВЦЭМ!$A$39:$A$782,$A91,СВЦЭМ!$B$39:$B$782,U$83)+'СЕТ СН'!$H$11+СВЦЭМ!$D$10+'СЕТ СН'!$H$5-'СЕТ СН'!$H$21</f>
        <v>4040.5164072400003</v>
      </c>
      <c r="V91" s="36">
        <f>SUMIFS(СВЦЭМ!$D$39:$D$782,СВЦЭМ!$A$39:$A$782,$A91,СВЦЭМ!$B$39:$B$782,V$83)+'СЕТ СН'!$H$11+СВЦЭМ!$D$10+'СЕТ СН'!$H$5-'СЕТ СН'!$H$21</f>
        <v>4041.19626367</v>
      </c>
      <c r="W91" s="36">
        <f>SUMIFS(СВЦЭМ!$D$39:$D$782,СВЦЭМ!$A$39:$A$782,$A91,СВЦЭМ!$B$39:$B$782,W$83)+'СЕТ СН'!$H$11+СВЦЭМ!$D$10+'СЕТ СН'!$H$5-'СЕТ СН'!$H$21</f>
        <v>4043.3336878600003</v>
      </c>
      <c r="X91" s="36">
        <f>SUMIFS(СВЦЭМ!$D$39:$D$782,СВЦЭМ!$A$39:$A$782,$A91,СВЦЭМ!$B$39:$B$782,X$83)+'СЕТ СН'!$H$11+СВЦЭМ!$D$10+'СЕТ СН'!$H$5-'СЕТ СН'!$H$21</f>
        <v>4087.8527413500001</v>
      </c>
      <c r="Y91" s="36">
        <f>SUMIFS(СВЦЭМ!$D$39:$D$782,СВЦЭМ!$A$39:$A$782,$A91,СВЦЭМ!$B$39:$B$782,Y$83)+'СЕТ СН'!$H$11+СВЦЭМ!$D$10+'СЕТ СН'!$H$5-'СЕТ СН'!$H$21</f>
        <v>4113.6050704400004</v>
      </c>
    </row>
    <row r="92" spans="1:27" ht="15.75" x14ac:dyDescent="0.2">
      <c r="A92" s="35">
        <f t="shared" si="2"/>
        <v>44570</v>
      </c>
      <c r="B92" s="36">
        <f>SUMIFS(СВЦЭМ!$D$39:$D$782,СВЦЭМ!$A$39:$A$782,$A92,СВЦЭМ!$B$39:$B$782,B$83)+'СЕТ СН'!$H$11+СВЦЭМ!$D$10+'СЕТ СН'!$H$5-'СЕТ СН'!$H$21</f>
        <v>4048.6286853900001</v>
      </c>
      <c r="C92" s="36">
        <f>SUMIFS(СВЦЭМ!$D$39:$D$782,СВЦЭМ!$A$39:$A$782,$A92,СВЦЭМ!$B$39:$B$782,C$83)+'СЕТ СН'!$H$11+СВЦЭМ!$D$10+'СЕТ СН'!$H$5-'СЕТ СН'!$H$21</f>
        <v>4066.7492532599999</v>
      </c>
      <c r="D92" s="36">
        <f>SUMIFS(СВЦЭМ!$D$39:$D$782,СВЦЭМ!$A$39:$A$782,$A92,СВЦЭМ!$B$39:$B$782,D$83)+'СЕТ СН'!$H$11+СВЦЭМ!$D$10+'СЕТ СН'!$H$5-'СЕТ СН'!$H$21</f>
        <v>4118.8457007899997</v>
      </c>
      <c r="E92" s="36">
        <f>SUMIFS(СВЦЭМ!$D$39:$D$782,СВЦЭМ!$A$39:$A$782,$A92,СВЦЭМ!$B$39:$B$782,E$83)+'СЕТ СН'!$H$11+СВЦЭМ!$D$10+'СЕТ СН'!$H$5-'СЕТ СН'!$H$21</f>
        <v>4116.9052574699999</v>
      </c>
      <c r="F92" s="36">
        <f>SUMIFS(СВЦЭМ!$D$39:$D$782,СВЦЭМ!$A$39:$A$782,$A92,СВЦЭМ!$B$39:$B$782,F$83)+'СЕТ СН'!$H$11+СВЦЭМ!$D$10+'СЕТ СН'!$H$5-'СЕТ СН'!$H$21</f>
        <v>4117.3096222799995</v>
      </c>
      <c r="G92" s="36">
        <f>SUMIFS(СВЦЭМ!$D$39:$D$782,СВЦЭМ!$A$39:$A$782,$A92,СВЦЭМ!$B$39:$B$782,G$83)+'СЕТ СН'!$H$11+СВЦЭМ!$D$10+'СЕТ СН'!$H$5-'СЕТ СН'!$H$21</f>
        <v>4114.5638752699997</v>
      </c>
      <c r="H92" s="36">
        <f>SUMIFS(СВЦЭМ!$D$39:$D$782,СВЦЭМ!$A$39:$A$782,$A92,СВЦЭМ!$B$39:$B$782,H$83)+'СЕТ СН'!$H$11+СВЦЭМ!$D$10+'СЕТ СН'!$H$5-'СЕТ СН'!$H$21</f>
        <v>4085.0128856000001</v>
      </c>
      <c r="I92" s="36">
        <f>SUMIFS(СВЦЭМ!$D$39:$D$782,СВЦЭМ!$A$39:$A$782,$A92,СВЦЭМ!$B$39:$B$782,I$83)+'СЕТ СН'!$H$11+СВЦЭМ!$D$10+'СЕТ СН'!$H$5-'СЕТ СН'!$H$21</f>
        <v>4091.6787948199999</v>
      </c>
      <c r="J92" s="36">
        <f>SUMIFS(СВЦЭМ!$D$39:$D$782,СВЦЭМ!$A$39:$A$782,$A92,СВЦЭМ!$B$39:$B$782,J$83)+'СЕТ СН'!$H$11+СВЦЭМ!$D$10+'СЕТ СН'!$H$5-'СЕТ СН'!$H$21</f>
        <v>4066.7726810499998</v>
      </c>
      <c r="K92" s="36">
        <f>SUMIFS(СВЦЭМ!$D$39:$D$782,СВЦЭМ!$A$39:$A$782,$A92,СВЦЭМ!$B$39:$B$782,K$83)+'СЕТ СН'!$H$11+СВЦЭМ!$D$10+'СЕТ СН'!$H$5-'СЕТ СН'!$H$21</f>
        <v>4037.6281577999998</v>
      </c>
      <c r="L92" s="36">
        <f>SUMIFS(СВЦЭМ!$D$39:$D$782,СВЦЭМ!$A$39:$A$782,$A92,СВЦЭМ!$B$39:$B$782,L$83)+'СЕТ СН'!$H$11+СВЦЭМ!$D$10+'СЕТ СН'!$H$5-'СЕТ СН'!$H$21</f>
        <v>4043.8005613</v>
      </c>
      <c r="M92" s="36">
        <f>SUMIFS(СВЦЭМ!$D$39:$D$782,СВЦЭМ!$A$39:$A$782,$A92,СВЦЭМ!$B$39:$B$782,M$83)+'СЕТ СН'!$H$11+СВЦЭМ!$D$10+'СЕТ СН'!$H$5-'СЕТ СН'!$H$21</f>
        <v>4046.6678629200001</v>
      </c>
      <c r="N92" s="36">
        <f>SUMIFS(СВЦЭМ!$D$39:$D$782,СВЦЭМ!$A$39:$A$782,$A92,СВЦЭМ!$B$39:$B$782,N$83)+'СЕТ СН'!$H$11+СВЦЭМ!$D$10+'СЕТ СН'!$H$5-'СЕТ СН'!$H$21</f>
        <v>4065.7668863200001</v>
      </c>
      <c r="O92" s="36">
        <f>SUMIFS(СВЦЭМ!$D$39:$D$782,СВЦЭМ!$A$39:$A$782,$A92,СВЦЭМ!$B$39:$B$782,O$83)+'СЕТ СН'!$H$11+СВЦЭМ!$D$10+'СЕТ СН'!$H$5-'СЕТ СН'!$H$21</f>
        <v>4092.3027836900001</v>
      </c>
      <c r="P92" s="36">
        <f>SUMIFS(СВЦЭМ!$D$39:$D$782,СВЦЭМ!$A$39:$A$782,$A92,СВЦЭМ!$B$39:$B$782,P$83)+'СЕТ СН'!$H$11+СВЦЭМ!$D$10+'СЕТ СН'!$H$5-'СЕТ СН'!$H$21</f>
        <v>4086.9330404500001</v>
      </c>
      <c r="Q92" s="36">
        <f>SUMIFS(СВЦЭМ!$D$39:$D$782,СВЦЭМ!$A$39:$A$782,$A92,СВЦЭМ!$B$39:$B$782,Q$83)+'СЕТ СН'!$H$11+СВЦЭМ!$D$10+'СЕТ СН'!$H$5-'СЕТ СН'!$H$21</f>
        <v>4087.6902992200003</v>
      </c>
      <c r="R92" s="36">
        <f>SUMIFS(СВЦЭМ!$D$39:$D$782,СВЦЭМ!$A$39:$A$782,$A92,СВЦЭМ!$B$39:$B$782,R$83)+'СЕТ СН'!$H$11+СВЦЭМ!$D$10+'СЕТ СН'!$H$5-'СЕТ СН'!$H$21</f>
        <v>4061.4420247100002</v>
      </c>
      <c r="S92" s="36">
        <f>SUMIFS(СВЦЭМ!$D$39:$D$782,СВЦЭМ!$A$39:$A$782,$A92,СВЦЭМ!$B$39:$B$782,S$83)+'СЕТ СН'!$H$11+СВЦЭМ!$D$10+'СЕТ СН'!$H$5-'СЕТ СН'!$H$21</f>
        <v>4031.7592008600004</v>
      </c>
      <c r="T92" s="36">
        <f>SUMIFS(СВЦЭМ!$D$39:$D$782,СВЦЭМ!$A$39:$A$782,$A92,СВЦЭМ!$B$39:$B$782,T$83)+'СЕТ СН'!$H$11+СВЦЭМ!$D$10+'СЕТ СН'!$H$5-'СЕТ СН'!$H$21</f>
        <v>4034.3659916000001</v>
      </c>
      <c r="U92" s="36">
        <f>SUMIFS(СВЦЭМ!$D$39:$D$782,СВЦЭМ!$A$39:$A$782,$A92,СВЦЭМ!$B$39:$B$782,U$83)+'СЕТ СН'!$H$11+СВЦЭМ!$D$10+'СЕТ СН'!$H$5-'СЕТ СН'!$H$21</f>
        <v>4048.4397636100002</v>
      </c>
      <c r="V92" s="36">
        <f>SUMIFS(СВЦЭМ!$D$39:$D$782,СВЦЭМ!$A$39:$A$782,$A92,СВЦЭМ!$B$39:$B$782,V$83)+'СЕТ СН'!$H$11+СВЦЭМ!$D$10+'СЕТ СН'!$H$5-'СЕТ СН'!$H$21</f>
        <v>4045.0630424999999</v>
      </c>
      <c r="W92" s="36">
        <f>SUMIFS(СВЦЭМ!$D$39:$D$782,СВЦЭМ!$A$39:$A$782,$A92,СВЦЭМ!$B$39:$B$782,W$83)+'СЕТ СН'!$H$11+СВЦЭМ!$D$10+'СЕТ СН'!$H$5-'СЕТ СН'!$H$21</f>
        <v>4056.09570566</v>
      </c>
      <c r="X92" s="36">
        <f>SUMIFS(СВЦЭМ!$D$39:$D$782,СВЦЭМ!$A$39:$A$782,$A92,СВЦЭМ!$B$39:$B$782,X$83)+'СЕТ СН'!$H$11+СВЦЭМ!$D$10+'СЕТ СН'!$H$5-'СЕТ СН'!$H$21</f>
        <v>4062.0832772800004</v>
      </c>
      <c r="Y92" s="36">
        <f>SUMIFS(СВЦЭМ!$D$39:$D$782,СВЦЭМ!$A$39:$A$782,$A92,СВЦЭМ!$B$39:$B$782,Y$83)+'СЕТ СН'!$H$11+СВЦЭМ!$D$10+'СЕТ СН'!$H$5-'СЕТ СН'!$H$21</f>
        <v>4098.6944205399996</v>
      </c>
    </row>
    <row r="93" spans="1:27" ht="15.75" x14ac:dyDescent="0.2">
      <c r="A93" s="35">
        <f t="shared" si="2"/>
        <v>44571</v>
      </c>
      <c r="B93" s="36">
        <f>SUMIFS(СВЦЭМ!$D$39:$D$782,СВЦЭМ!$A$39:$A$782,$A93,СВЦЭМ!$B$39:$B$782,B$83)+'СЕТ СН'!$H$11+СВЦЭМ!$D$10+'СЕТ СН'!$H$5-'СЕТ СН'!$H$21</f>
        <v>4100.3027186500003</v>
      </c>
      <c r="C93" s="36">
        <f>SUMIFS(СВЦЭМ!$D$39:$D$782,СВЦЭМ!$A$39:$A$782,$A93,СВЦЭМ!$B$39:$B$782,C$83)+'СЕТ СН'!$H$11+СВЦЭМ!$D$10+'СЕТ СН'!$H$5-'СЕТ СН'!$H$21</f>
        <v>4095.94836682</v>
      </c>
      <c r="D93" s="36">
        <f>SUMIFS(СВЦЭМ!$D$39:$D$782,СВЦЭМ!$A$39:$A$782,$A93,СВЦЭМ!$B$39:$B$782,D$83)+'СЕТ СН'!$H$11+СВЦЭМ!$D$10+'СЕТ СН'!$H$5-'СЕТ СН'!$H$21</f>
        <v>4115.12741482</v>
      </c>
      <c r="E93" s="36">
        <f>SUMIFS(СВЦЭМ!$D$39:$D$782,СВЦЭМ!$A$39:$A$782,$A93,СВЦЭМ!$B$39:$B$782,E$83)+'СЕТ СН'!$H$11+СВЦЭМ!$D$10+'СЕТ СН'!$H$5-'СЕТ СН'!$H$21</f>
        <v>4118.77391885</v>
      </c>
      <c r="F93" s="36">
        <f>SUMIFS(СВЦЭМ!$D$39:$D$782,СВЦЭМ!$A$39:$A$782,$A93,СВЦЭМ!$B$39:$B$782,F$83)+'СЕТ СН'!$H$11+СВЦЭМ!$D$10+'СЕТ СН'!$H$5-'СЕТ СН'!$H$21</f>
        <v>4102.1968367099998</v>
      </c>
      <c r="G93" s="36">
        <f>SUMIFS(СВЦЭМ!$D$39:$D$782,СВЦЭМ!$A$39:$A$782,$A93,СВЦЭМ!$B$39:$B$782,G$83)+'СЕТ СН'!$H$11+СВЦЭМ!$D$10+'СЕТ СН'!$H$5-'СЕТ СН'!$H$21</f>
        <v>4095.0080599500002</v>
      </c>
      <c r="H93" s="36">
        <f>SUMIFS(СВЦЭМ!$D$39:$D$782,СВЦЭМ!$A$39:$A$782,$A93,СВЦЭМ!$B$39:$B$782,H$83)+'СЕТ СН'!$H$11+СВЦЭМ!$D$10+'СЕТ СН'!$H$5-'СЕТ СН'!$H$21</f>
        <v>4045.0689970200001</v>
      </c>
      <c r="I93" s="36">
        <f>SUMIFS(СВЦЭМ!$D$39:$D$782,СВЦЭМ!$A$39:$A$782,$A93,СВЦЭМ!$B$39:$B$782,I$83)+'СЕТ СН'!$H$11+СВЦЭМ!$D$10+'СЕТ СН'!$H$5-'СЕТ СН'!$H$21</f>
        <v>4042.9717766100002</v>
      </c>
      <c r="J93" s="36">
        <f>SUMIFS(СВЦЭМ!$D$39:$D$782,СВЦЭМ!$A$39:$A$782,$A93,СВЦЭМ!$B$39:$B$782,J$83)+'СЕТ СН'!$H$11+СВЦЭМ!$D$10+'СЕТ СН'!$H$5-'СЕТ СН'!$H$21</f>
        <v>4037.0273279399999</v>
      </c>
      <c r="K93" s="36">
        <f>SUMIFS(СВЦЭМ!$D$39:$D$782,СВЦЭМ!$A$39:$A$782,$A93,СВЦЭМ!$B$39:$B$782,K$83)+'СЕТ СН'!$H$11+СВЦЭМ!$D$10+'СЕТ СН'!$H$5-'СЕТ СН'!$H$21</f>
        <v>3995.9755418499999</v>
      </c>
      <c r="L93" s="36">
        <f>SUMIFS(СВЦЭМ!$D$39:$D$782,СВЦЭМ!$A$39:$A$782,$A93,СВЦЭМ!$B$39:$B$782,L$83)+'СЕТ СН'!$H$11+СВЦЭМ!$D$10+'СЕТ СН'!$H$5-'СЕТ СН'!$H$21</f>
        <v>4037.8686134</v>
      </c>
      <c r="M93" s="36">
        <f>SUMIFS(СВЦЭМ!$D$39:$D$782,СВЦЭМ!$A$39:$A$782,$A93,СВЦЭМ!$B$39:$B$782,M$83)+'СЕТ СН'!$H$11+СВЦЭМ!$D$10+'СЕТ СН'!$H$5-'СЕТ СН'!$H$21</f>
        <v>4029.8114110799997</v>
      </c>
      <c r="N93" s="36">
        <f>SUMIFS(СВЦЭМ!$D$39:$D$782,СВЦЭМ!$A$39:$A$782,$A93,СВЦЭМ!$B$39:$B$782,N$83)+'СЕТ СН'!$H$11+СВЦЭМ!$D$10+'СЕТ СН'!$H$5-'СЕТ СН'!$H$21</f>
        <v>4046.4611508500002</v>
      </c>
      <c r="O93" s="36">
        <f>SUMIFS(СВЦЭМ!$D$39:$D$782,СВЦЭМ!$A$39:$A$782,$A93,СВЦЭМ!$B$39:$B$782,O$83)+'СЕТ СН'!$H$11+СВЦЭМ!$D$10+'СЕТ СН'!$H$5-'СЕТ СН'!$H$21</f>
        <v>4083.3102617300001</v>
      </c>
      <c r="P93" s="36">
        <f>SUMIFS(СВЦЭМ!$D$39:$D$782,СВЦЭМ!$A$39:$A$782,$A93,СВЦЭМ!$B$39:$B$782,P$83)+'СЕТ СН'!$H$11+СВЦЭМ!$D$10+'СЕТ СН'!$H$5-'СЕТ СН'!$H$21</f>
        <v>4085.2545034900004</v>
      </c>
      <c r="Q93" s="36">
        <f>SUMIFS(СВЦЭМ!$D$39:$D$782,СВЦЭМ!$A$39:$A$782,$A93,СВЦЭМ!$B$39:$B$782,Q$83)+'СЕТ СН'!$H$11+СВЦЭМ!$D$10+'СЕТ СН'!$H$5-'СЕТ СН'!$H$21</f>
        <v>4068.6248712500001</v>
      </c>
      <c r="R93" s="36">
        <f>SUMIFS(СВЦЭМ!$D$39:$D$782,СВЦЭМ!$A$39:$A$782,$A93,СВЦЭМ!$B$39:$B$782,R$83)+'СЕТ СН'!$H$11+СВЦЭМ!$D$10+'СЕТ СН'!$H$5-'СЕТ СН'!$H$21</f>
        <v>4041.5361086500002</v>
      </c>
      <c r="S93" s="36">
        <f>SUMIFS(СВЦЭМ!$D$39:$D$782,СВЦЭМ!$A$39:$A$782,$A93,СВЦЭМ!$B$39:$B$782,S$83)+'СЕТ СН'!$H$11+СВЦЭМ!$D$10+'СЕТ СН'!$H$5-'СЕТ СН'!$H$21</f>
        <v>4009.2508625800001</v>
      </c>
      <c r="T93" s="36">
        <f>SUMIFS(СВЦЭМ!$D$39:$D$782,СВЦЭМ!$A$39:$A$782,$A93,СВЦЭМ!$B$39:$B$782,T$83)+'СЕТ СН'!$H$11+СВЦЭМ!$D$10+'СЕТ СН'!$H$5-'СЕТ СН'!$H$21</f>
        <v>3999.6889945399998</v>
      </c>
      <c r="U93" s="36">
        <f>SUMIFS(СВЦЭМ!$D$39:$D$782,СВЦЭМ!$A$39:$A$782,$A93,СВЦЭМ!$B$39:$B$782,U$83)+'СЕТ СН'!$H$11+СВЦЭМ!$D$10+'СЕТ СН'!$H$5-'СЕТ СН'!$H$21</f>
        <v>4008.1549289599998</v>
      </c>
      <c r="V93" s="36">
        <f>SUMIFS(СВЦЭМ!$D$39:$D$782,СВЦЭМ!$A$39:$A$782,$A93,СВЦЭМ!$B$39:$B$782,V$83)+'СЕТ СН'!$H$11+СВЦЭМ!$D$10+'СЕТ СН'!$H$5-'СЕТ СН'!$H$21</f>
        <v>4047.7346791199998</v>
      </c>
      <c r="W93" s="36">
        <f>SUMIFS(СВЦЭМ!$D$39:$D$782,СВЦЭМ!$A$39:$A$782,$A93,СВЦЭМ!$B$39:$B$782,W$83)+'СЕТ СН'!$H$11+СВЦЭМ!$D$10+'СЕТ СН'!$H$5-'СЕТ СН'!$H$21</f>
        <v>4044.4757388400003</v>
      </c>
      <c r="X93" s="36">
        <f>SUMIFS(СВЦЭМ!$D$39:$D$782,СВЦЭМ!$A$39:$A$782,$A93,СВЦЭМ!$B$39:$B$782,X$83)+'СЕТ СН'!$H$11+СВЦЭМ!$D$10+'СЕТ СН'!$H$5-'СЕТ СН'!$H$21</f>
        <v>4056.39511739</v>
      </c>
      <c r="Y93" s="36">
        <f>SUMIFS(СВЦЭМ!$D$39:$D$782,СВЦЭМ!$A$39:$A$782,$A93,СВЦЭМ!$B$39:$B$782,Y$83)+'СЕТ СН'!$H$11+СВЦЭМ!$D$10+'СЕТ СН'!$H$5-'СЕТ СН'!$H$21</f>
        <v>4081.4331404100003</v>
      </c>
    </row>
    <row r="94" spans="1:27" ht="15.75" x14ac:dyDescent="0.2">
      <c r="A94" s="35">
        <f t="shared" si="2"/>
        <v>44572</v>
      </c>
      <c r="B94" s="36">
        <f>SUMIFS(СВЦЭМ!$D$39:$D$782,СВЦЭМ!$A$39:$A$782,$A94,СВЦЭМ!$B$39:$B$782,B$83)+'СЕТ СН'!$H$11+СВЦЭМ!$D$10+'СЕТ СН'!$H$5-'СЕТ СН'!$H$21</f>
        <v>4094.19071235</v>
      </c>
      <c r="C94" s="36">
        <f>SUMIFS(СВЦЭМ!$D$39:$D$782,СВЦЭМ!$A$39:$A$782,$A94,СВЦЭМ!$B$39:$B$782,C$83)+'СЕТ СН'!$H$11+СВЦЭМ!$D$10+'СЕТ СН'!$H$5-'СЕТ СН'!$H$21</f>
        <v>4117.5321419900001</v>
      </c>
      <c r="D94" s="36">
        <f>SUMIFS(СВЦЭМ!$D$39:$D$782,СВЦЭМ!$A$39:$A$782,$A94,СВЦЭМ!$B$39:$B$782,D$83)+'СЕТ СН'!$H$11+СВЦЭМ!$D$10+'СЕТ СН'!$H$5-'СЕТ СН'!$H$21</f>
        <v>4150.6192442700003</v>
      </c>
      <c r="E94" s="36">
        <f>SUMIFS(СВЦЭМ!$D$39:$D$782,СВЦЭМ!$A$39:$A$782,$A94,СВЦЭМ!$B$39:$B$782,E$83)+'СЕТ СН'!$H$11+СВЦЭМ!$D$10+'СЕТ СН'!$H$5-'СЕТ СН'!$H$21</f>
        <v>4139.6718520000004</v>
      </c>
      <c r="F94" s="36">
        <f>SUMIFS(СВЦЭМ!$D$39:$D$782,СВЦЭМ!$A$39:$A$782,$A94,СВЦЭМ!$B$39:$B$782,F$83)+'СЕТ СН'!$H$11+СВЦЭМ!$D$10+'СЕТ СН'!$H$5-'СЕТ СН'!$H$21</f>
        <v>4127.1069466999998</v>
      </c>
      <c r="G94" s="36">
        <f>SUMIFS(СВЦЭМ!$D$39:$D$782,СВЦЭМ!$A$39:$A$782,$A94,СВЦЭМ!$B$39:$B$782,G$83)+'СЕТ СН'!$H$11+СВЦЭМ!$D$10+'СЕТ СН'!$H$5-'СЕТ СН'!$H$21</f>
        <v>4106.5977234399998</v>
      </c>
      <c r="H94" s="36">
        <f>SUMIFS(СВЦЭМ!$D$39:$D$782,СВЦЭМ!$A$39:$A$782,$A94,СВЦЭМ!$B$39:$B$782,H$83)+'СЕТ СН'!$H$11+СВЦЭМ!$D$10+'СЕТ СН'!$H$5-'СЕТ СН'!$H$21</f>
        <v>4054.3764298599999</v>
      </c>
      <c r="I94" s="36">
        <f>SUMIFS(СВЦЭМ!$D$39:$D$782,СВЦЭМ!$A$39:$A$782,$A94,СВЦЭМ!$B$39:$B$782,I$83)+'СЕТ СН'!$H$11+СВЦЭМ!$D$10+'СЕТ СН'!$H$5-'СЕТ СН'!$H$21</f>
        <v>4049.8227697299999</v>
      </c>
      <c r="J94" s="36">
        <f>SUMIFS(СВЦЭМ!$D$39:$D$782,СВЦЭМ!$A$39:$A$782,$A94,СВЦЭМ!$B$39:$B$782,J$83)+'СЕТ СН'!$H$11+СВЦЭМ!$D$10+'СЕТ СН'!$H$5-'СЕТ СН'!$H$21</f>
        <v>4031.31862486</v>
      </c>
      <c r="K94" s="36">
        <f>SUMIFS(СВЦЭМ!$D$39:$D$782,СВЦЭМ!$A$39:$A$782,$A94,СВЦЭМ!$B$39:$B$782,K$83)+'СЕТ СН'!$H$11+СВЦЭМ!$D$10+'СЕТ СН'!$H$5-'СЕТ СН'!$H$21</f>
        <v>4015.5882145200003</v>
      </c>
      <c r="L94" s="36">
        <f>SUMIFS(СВЦЭМ!$D$39:$D$782,СВЦЭМ!$A$39:$A$782,$A94,СВЦЭМ!$B$39:$B$782,L$83)+'СЕТ СН'!$H$11+СВЦЭМ!$D$10+'СЕТ СН'!$H$5-'СЕТ СН'!$H$21</f>
        <v>4016.5583986800002</v>
      </c>
      <c r="M94" s="36">
        <f>SUMIFS(СВЦЭМ!$D$39:$D$782,СВЦЭМ!$A$39:$A$782,$A94,СВЦЭМ!$B$39:$B$782,M$83)+'СЕТ СН'!$H$11+СВЦЭМ!$D$10+'СЕТ СН'!$H$5-'СЕТ СН'!$H$21</f>
        <v>4019.42705058</v>
      </c>
      <c r="N94" s="36">
        <f>SUMIFS(СВЦЭМ!$D$39:$D$782,СВЦЭМ!$A$39:$A$782,$A94,СВЦЭМ!$B$39:$B$782,N$83)+'СЕТ СН'!$H$11+СВЦЭМ!$D$10+'СЕТ СН'!$H$5-'СЕТ СН'!$H$21</f>
        <v>4034.4662115199999</v>
      </c>
      <c r="O94" s="36">
        <f>SUMIFS(СВЦЭМ!$D$39:$D$782,СВЦЭМ!$A$39:$A$782,$A94,СВЦЭМ!$B$39:$B$782,O$83)+'СЕТ СН'!$H$11+СВЦЭМ!$D$10+'СЕТ СН'!$H$5-'СЕТ СН'!$H$21</f>
        <v>4067.23913924</v>
      </c>
      <c r="P94" s="36">
        <f>SUMIFS(СВЦЭМ!$D$39:$D$782,СВЦЭМ!$A$39:$A$782,$A94,СВЦЭМ!$B$39:$B$782,P$83)+'СЕТ СН'!$H$11+СВЦЭМ!$D$10+'СЕТ СН'!$H$5-'СЕТ СН'!$H$21</f>
        <v>4070.9526832400002</v>
      </c>
      <c r="Q94" s="36">
        <f>SUMIFS(СВЦЭМ!$D$39:$D$782,СВЦЭМ!$A$39:$A$782,$A94,СВЦЭМ!$B$39:$B$782,Q$83)+'СЕТ СН'!$H$11+СВЦЭМ!$D$10+'СЕТ СН'!$H$5-'СЕТ СН'!$H$21</f>
        <v>4073.37015423</v>
      </c>
      <c r="R94" s="36">
        <f>SUMIFS(СВЦЭМ!$D$39:$D$782,СВЦЭМ!$A$39:$A$782,$A94,СВЦЭМ!$B$39:$B$782,R$83)+'СЕТ СН'!$H$11+СВЦЭМ!$D$10+'СЕТ СН'!$H$5-'СЕТ СН'!$H$21</f>
        <v>4032.8096165699999</v>
      </c>
      <c r="S94" s="36">
        <f>SUMIFS(СВЦЭМ!$D$39:$D$782,СВЦЭМ!$A$39:$A$782,$A94,СВЦЭМ!$B$39:$B$782,S$83)+'СЕТ СН'!$H$11+СВЦЭМ!$D$10+'СЕТ СН'!$H$5-'СЕТ СН'!$H$21</f>
        <v>3997.3582302100003</v>
      </c>
      <c r="T94" s="36">
        <f>SUMIFS(СВЦЭМ!$D$39:$D$782,СВЦЭМ!$A$39:$A$782,$A94,СВЦЭМ!$B$39:$B$782,T$83)+'СЕТ СН'!$H$11+СВЦЭМ!$D$10+'СЕТ СН'!$H$5-'СЕТ СН'!$H$21</f>
        <v>3991.6505015100001</v>
      </c>
      <c r="U94" s="36">
        <f>SUMIFS(СВЦЭМ!$D$39:$D$782,СВЦЭМ!$A$39:$A$782,$A94,СВЦЭМ!$B$39:$B$782,U$83)+'СЕТ СН'!$H$11+СВЦЭМ!$D$10+'СЕТ СН'!$H$5-'СЕТ СН'!$H$21</f>
        <v>4006.4796276799998</v>
      </c>
      <c r="V94" s="36">
        <f>SUMIFS(СВЦЭМ!$D$39:$D$782,СВЦЭМ!$A$39:$A$782,$A94,СВЦЭМ!$B$39:$B$782,V$83)+'СЕТ СН'!$H$11+СВЦЭМ!$D$10+'СЕТ СН'!$H$5-'СЕТ СН'!$H$21</f>
        <v>4030.6388852199998</v>
      </c>
      <c r="W94" s="36">
        <f>SUMIFS(СВЦЭМ!$D$39:$D$782,СВЦЭМ!$A$39:$A$782,$A94,СВЦЭМ!$B$39:$B$782,W$83)+'СЕТ СН'!$H$11+СВЦЭМ!$D$10+'СЕТ СН'!$H$5-'СЕТ СН'!$H$21</f>
        <v>4056.3602812300001</v>
      </c>
      <c r="X94" s="36">
        <f>SUMIFS(СВЦЭМ!$D$39:$D$782,СВЦЭМ!$A$39:$A$782,$A94,СВЦЭМ!$B$39:$B$782,X$83)+'СЕТ СН'!$H$11+СВЦЭМ!$D$10+'СЕТ СН'!$H$5-'СЕТ СН'!$H$21</f>
        <v>4074.85510243</v>
      </c>
      <c r="Y94" s="36">
        <f>SUMIFS(СВЦЭМ!$D$39:$D$782,СВЦЭМ!$A$39:$A$782,$A94,СВЦЭМ!$B$39:$B$782,Y$83)+'СЕТ СН'!$H$11+СВЦЭМ!$D$10+'СЕТ СН'!$H$5-'СЕТ СН'!$H$21</f>
        <v>4097.7694417700004</v>
      </c>
    </row>
    <row r="95" spans="1:27" ht="15.75" x14ac:dyDescent="0.2">
      <c r="A95" s="35">
        <f t="shared" si="2"/>
        <v>44573</v>
      </c>
      <c r="B95" s="36">
        <f>SUMIFS(СВЦЭМ!$D$39:$D$782,СВЦЭМ!$A$39:$A$782,$A95,СВЦЭМ!$B$39:$B$782,B$83)+'СЕТ СН'!$H$11+СВЦЭМ!$D$10+'СЕТ СН'!$H$5-'СЕТ СН'!$H$21</f>
        <v>4100.1439007200006</v>
      </c>
      <c r="C95" s="36">
        <f>SUMIFS(СВЦЭМ!$D$39:$D$782,СВЦЭМ!$A$39:$A$782,$A95,СВЦЭМ!$B$39:$B$782,C$83)+'СЕТ СН'!$H$11+СВЦЭМ!$D$10+'СЕТ СН'!$H$5-'СЕТ СН'!$H$21</f>
        <v>4113.1838840800001</v>
      </c>
      <c r="D95" s="36">
        <f>SUMIFS(СВЦЭМ!$D$39:$D$782,СВЦЭМ!$A$39:$A$782,$A95,СВЦЭМ!$B$39:$B$782,D$83)+'СЕТ СН'!$H$11+СВЦЭМ!$D$10+'СЕТ СН'!$H$5-'СЕТ СН'!$H$21</f>
        <v>4130.0820411000004</v>
      </c>
      <c r="E95" s="36">
        <f>SUMIFS(СВЦЭМ!$D$39:$D$782,СВЦЭМ!$A$39:$A$782,$A95,СВЦЭМ!$B$39:$B$782,E$83)+'СЕТ СН'!$H$11+СВЦЭМ!$D$10+'СЕТ СН'!$H$5-'СЕТ СН'!$H$21</f>
        <v>4135.0122824199998</v>
      </c>
      <c r="F95" s="36">
        <f>SUMIFS(СВЦЭМ!$D$39:$D$782,СВЦЭМ!$A$39:$A$782,$A95,СВЦЭМ!$B$39:$B$782,F$83)+'СЕТ СН'!$H$11+СВЦЭМ!$D$10+'СЕТ СН'!$H$5-'СЕТ СН'!$H$21</f>
        <v>4122.9934950500001</v>
      </c>
      <c r="G95" s="36">
        <f>SUMIFS(СВЦЭМ!$D$39:$D$782,СВЦЭМ!$A$39:$A$782,$A95,СВЦЭМ!$B$39:$B$782,G$83)+'СЕТ СН'!$H$11+СВЦЭМ!$D$10+'СЕТ СН'!$H$5-'СЕТ СН'!$H$21</f>
        <v>4090.0306795500001</v>
      </c>
      <c r="H95" s="36">
        <f>SUMIFS(СВЦЭМ!$D$39:$D$782,СВЦЭМ!$A$39:$A$782,$A95,СВЦЭМ!$B$39:$B$782,H$83)+'СЕТ СН'!$H$11+СВЦЭМ!$D$10+'СЕТ СН'!$H$5-'СЕТ СН'!$H$21</f>
        <v>4036.2457479499999</v>
      </c>
      <c r="I95" s="36">
        <f>SUMIFS(СВЦЭМ!$D$39:$D$782,СВЦЭМ!$A$39:$A$782,$A95,СВЦЭМ!$B$39:$B$782,I$83)+'СЕТ СН'!$H$11+СВЦЭМ!$D$10+'СЕТ СН'!$H$5-'СЕТ СН'!$H$21</f>
        <v>4047.86576552</v>
      </c>
      <c r="J95" s="36">
        <f>SUMIFS(СВЦЭМ!$D$39:$D$782,СВЦЭМ!$A$39:$A$782,$A95,СВЦЭМ!$B$39:$B$782,J$83)+'СЕТ СН'!$H$11+СВЦЭМ!$D$10+'СЕТ СН'!$H$5-'СЕТ СН'!$H$21</f>
        <v>4028.4429098099999</v>
      </c>
      <c r="K95" s="36">
        <f>SUMIFS(СВЦЭМ!$D$39:$D$782,СВЦЭМ!$A$39:$A$782,$A95,СВЦЭМ!$B$39:$B$782,K$83)+'СЕТ СН'!$H$11+СВЦЭМ!$D$10+'СЕТ СН'!$H$5-'СЕТ СН'!$H$21</f>
        <v>4031.5765889700001</v>
      </c>
      <c r="L95" s="36">
        <f>SUMIFS(СВЦЭМ!$D$39:$D$782,СВЦЭМ!$A$39:$A$782,$A95,СВЦЭМ!$B$39:$B$782,L$83)+'СЕТ СН'!$H$11+СВЦЭМ!$D$10+'СЕТ СН'!$H$5-'СЕТ СН'!$H$21</f>
        <v>4034.1705968699998</v>
      </c>
      <c r="M95" s="36">
        <f>SUMIFS(СВЦЭМ!$D$39:$D$782,СВЦЭМ!$A$39:$A$782,$A95,СВЦЭМ!$B$39:$B$782,M$83)+'СЕТ СН'!$H$11+СВЦЭМ!$D$10+'СЕТ СН'!$H$5-'СЕТ СН'!$H$21</f>
        <v>4031.56262268</v>
      </c>
      <c r="N95" s="36">
        <f>SUMIFS(СВЦЭМ!$D$39:$D$782,СВЦЭМ!$A$39:$A$782,$A95,СВЦЭМ!$B$39:$B$782,N$83)+'СЕТ СН'!$H$11+СВЦЭМ!$D$10+'СЕТ СН'!$H$5-'СЕТ СН'!$H$21</f>
        <v>4052.4095697000002</v>
      </c>
      <c r="O95" s="36">
        <f>SUMIFS(СВЦЭМ!$D$39:$D$782,СВЦЭМ!$A$39:$A$782,$A95,СВЦЭМ!$B$39:$B$782,O$83)+'СЕТ СН'!$H$11+СВЦЭМ!$D$10+'СЕТ СН'!$H$5-'СЕТ СН'!$H$21</f>
        <v>4083.7407996100001</v>
      </c>
      <c r="P95" s="36">
        <f>SUMIFS(СВЦЭМ!$D$39:$D$782,СВЦЭМ!$A$39:$A$782,$A95,СВЦЭМ!$B$39:$B$782,P$83)+'СЕТ СН'!$H$11+СВЦЭМ!$D$10+'СЕТ СН'!$H$5-'СЕТ СН'!$H$21</f>
        <v>4091.7004519000002</v>
      </c>
      <c r="Q95" s="36">
        <f>SUMIFS(СВЦЭМ!$D$39:$D$782,СВЦЭМ!$A$39:$A$782,$A95,СВЦЭМ!$B$39:$B$782,Q$83)+'СЕТ СН'!$H$11+СВЦЭМ!$D$10+'СЕТ СН'!$H$5-'СЕТ СН'!$H$21</f>
        <v>4090.6862509600001</v>
      </c>
      <c r="R95" s="36">
        <f>SUMIFS(СВЦЭМ!$D$39:$D$782,СВЦЭМ!$A$39:$A$782,$A95,СВЦЭМ!$B$39:$B$782,R$83)+'СЕТ СН'!$H$11+СВЦЭМ!$D$10+'СЕТ СН'!$H$5-'СЕТ СН'!$H$21</f>
        <v>4043.21099521</v>
      </c>
      <c r="S95" s="36">
        <f>SUMIFS(СВЦЭМ!$D$39:$D$782,СВЦЭМ!$A$39:$A$782,$A95,СВЦЭМ!$B$39:$B$782,S$83)+'СЕТ СН'!$H$11+СВЦЭМ!$D$10+'СЕТ СН'!$H$5-'СЕТ СН'!$H$21</f>
        <v>4003.0376913700002</v>
      </c>
      <c r="T95" s="36">
        <f>SUMIFS(СВЦЭМ!$D$39:$D$782,СВЦЭМ!$A$39:$A$782,$A95,СВЦЭМ!$B$39:$B$782,T$83)+'СЕТ СН'!$H$11+СВЦЭМ!$D$10+'СЕТ СН'!$H$5-'СЕТ СН'!$H$21</f>
        <v>4007.2010909800001</v>
      </c>
      <c r="U95" s="36">
        <f>SUMIFS(СВЦЭМ!$D$39:$D$782,СВЦЭМ!$A$39:$A$782,$A95,СВЦЭМ!$B$39:$B$782,U$83)+'СЕТ СН'!$H$11+СВЦЭМ!$D$10+'СЕТ СН'!$H$5-'СЕТ СН'!$H$21</f>
        <v>4021.4507745299998</v>
      </c>
      <c r="V95" s="36">
        <f>SUMIFS(СВЦЭМ!$D$39:$D$782,СВЦЭМ!$A$39:$A$782,$A95,СВЦЭМ!$B$39:$B$782,V$83)+'СЕТ СН'!$H$11+СВЦЭМ!$D$10+'СЕТ СН'!$H$5-'СЕТ СН'!$H$21</f>
        <v>4034.7917067799999</v>
      </c>
      <c r="W95" s="36">
        <f>SUMIFS(СВЦЭМ!$D$39:$D$782,СВЦЭМ!$A$39:$A$782,$A95,СВЦЭМ!$B$39:$B$782,W$83)+'СЕТ СН'!$H$11+СВЦЭМ!$D$10+'СЕТ СН'!$H$5-'СЕТ СН'!$H$21</f>
        <v>4052.6201791100002</v>
      </c>
      <c r="X95" s="36">
        <f>SUMIFS(СВЦЭМ!$D$39:$D$782,СВЦЭМ!$A$39:$A$782,$A95,СВЦЭМ!$B$39:$B$782,X$83)+'СЕТ СН'!$H$11+СВЦЭМ!$D$10+'СЕТ СН'!$H$5-'СЕТ СН'!$H$21</f>
        <v>4069.8382586300004</v>
      </c>
      <c r="Y95" s="36">
        <f>SUMIFS(СВЦЭМ!$D$39:$D$782,СВЦЭМ!$A$39:$A$782,$A95,СВЦЭМ!$B$39:$B$782,Y$83)+'СЕТ СН'!$H$11+СВЦЭМ!$D$10+'СЕТ СН'!$H$5-'СЕТ СН'!$H$21</f>
        <v>4081.5955762200001</v>
      </c>
    </row>
    <row r="96" spans="1:27" ht="15.75" x14ac:dyDescent="0.2">
      <c r="A96" s="35">
        <f t="shared" si="2"/>
        <v>44574</v>
      </c>
      <c r="B96" s="36">
        <f>SUMIFS(СВЦЭМ!$D$39:$D$782,СВЦЭМ!$A$39:$A$782,$A96,СВЦЭМ!$B$39:$B$782,B$83)+'СЕТ СН'!$H$11+СВЦЭМ!$D$10+'СЕТ СН'!$H$5-'СЕТ СН'!$H$21</f>
        <v>4119.9136180100004</v>
      </c>
      <c r="C96" s="36">
        <f>SUMIFS(СВЦЭМ!$D$39:$D$782,СВЦЭМ!$A$39:$A$782,$A96,СВЦЭМ!$B$39:$B$782,C$83)+'СЕТ СН'!$H$11+СВЦЭМ!$D$10+'СЕТ СН'!$H$5-'СЕТ СН'!$H$21</f>
        <v>4137.1047374899999</v>
      </c>
      <c r="D96" s="36">
        <f>SUMIFS(СВЦЭМ!$D$39:$D$782,СВЦЭМ!$A$39:$A$782,$A96,СВЦЭМ!$B$39:$B$782,D$83)+'СЕТ СН'!$H$11+СВЦЭМ!$D$10+'СЕТ СН'!$H$5-'СЕТ СН'!$H$21</f>
        <v>4138.52350819</v>
      </c>
      <c r="E96" s="36">
        <f>SUMIFS(СВЦЭМ!$D$39:$D$782,СВЦЭМ!$A$39:$A$782,$A96,СВЦЭМ!$B$39:$B$782,E$83)+'СЕТ СН'!$H$11+СВЦЭМ!$D$10+'СЕТ СН'!$H$5-'СЕТ СН'!$H$21</f>
        <v>4142.6451722500005</v>
      </c>
      <c r="F96" s="36">
        <f>SUMIFS(СВЦЭМ!$D$39:$D$782,СВЦЭМ!$A$39:$A$782,$A96,СВЦЭМ!$B$39:$B$782,F$83)+'СЕТ СН'!$H$11+СВЦЭМ!$D$10+'СЕТ СН'!$H$5-'СЕТ СН'!$H$21</f>
        <v>4135.9267510600002</v>
      </c>
      <c r="G96" s="36">
        <f>SUMIFS(СВЦЭМ!$D$39:$D$782,СВЦЭМ!$A$39:$A$782,$A96,СВЦЭМ!$B$39:$B$782,G$83)+'СЕТ СН'!$H$11+СВЦЭМ!$D$10+'СЕТ СН'!$H$5-'СЕТ СН'!$H$21</f>
        <v>4088.0223057900002</v>
      </c>
      <c r="H96" s="36">
        <f>SUMIFS(СВЦЭМ!$D$39:$D$782,СВЦЭМ!$A$39:$A$782,$A96,СВЦЭМ!$B$39:$B$782,H$83)+'СЕТ СН'!$H$11+СВЦЭМ!$D$10+'СЕТ СН'!$H$5-'СЕТ СН'!$H$21</f>
        <v>4047.2101496200003</v>
      </c>
      <c r="I96" s="36">
        <f>SUMIFS(СВЦЭМ!$D$39:$D$782,СВЦЭМ!$A$39:$A$782,$A96,СВЦЭМ!$B$39:$B$782,I$83)+'СЕТ СН'!$H$11+СВЦЭМ!$D$10+'СЕТ СН'!$H$5-'СЕТ СН'!$H$21</f>
        <v>4046.2472640400001</v>
      </c>
      <c r="J96" s="36">
        <f>SUMIFS(СВЦЭМ!$D$39:$D$782,СВЦЭМ!$A$39:$A$782,$A96,СВЦЭМ!$B$39:$B$782,J$83)+'СЕТ СН'!$H$11+СВЦЭМ!$D$10+'СЕТ СН'!$H$5-'СЕТ СН'!$H$21</f>
        <v>4043.3721048699999</v>
      </c>
      <c r="K96" s="36">
        <f>SUMIFS(СВЦЭМ!$D$39:$D$782,СВЦЭМ!$A$39:$A$782,$A96,СВЦЭМ!$B$39:$B$782,K$83)+'СЕТ СН'!$H$11+СВЦЭМ!$D$10+'СЕТ СН'!$H$5-'СЕТ СН'!$H$21</f>
        <v>4036.2405584799999</v>
      </c>
      <c r="L96" s="36">
        <f>SUMIFS(СВЦЭМ!$D$39:$D$782,СВЦЭМ!$A$39:$A$782,$A96,СВЦЭМ!$B$39:$B$782,L$83)+'СЕТ СН'!$H$11+СВЦЭМ!$D$10+'СЕТ СН'!$H$5-'СЕТ СН'!$H$21</f>
        <v>4038.9160448800003</v>
      </c>
      <c r="M96" s="36">
        <f>SUMIFS(СВЦЭМ!$D$39:$D$782,СВЦЭМ!$A$39:$A$782,$A96,СВЦЭМ!$B$39:$B$782,M$83)+'СЕТ СН'!$H$11+СВЦЭМ!$D$10+'СЕТ СН'!$H$5-'СЕТ СН'!$H$21</f>
        <v>4057.5032512600001</v>
      </c>
      <c r="N96" s="36">
        <f>SUMIFS(СВЦЭМ!$D$39:$D$782,СВЦЭМ!$A$39:$A$782,$A96,СВЦЭМ!$B$39:$B$782,N$83)+'СЕТ СН'!$H$11+СВЦЭМ!$D$10+'СЕТ СН'!$H$5-'СЕТ СН'!$H$21</f>
        <v>4072.1970380299999</v>
      </c>
      <c r="O96" s="36">
        <f>SUMIFS(СВЦЭМ!$D$39:$D$782,СВЦЭМ!$A$39:$A$782,$A96,СВЦЭМ!$B$39:$B$782,O$83)+'СЕТ СН'!$H$11+СВЦЭМ!$D$10+'СЕТ СН'!$H$5-'СЕТ СН'!$H$21</f>
        <v>4105.8601309100004</v>
      </c>
      <c r="P96" s="36">
        <f>SUMIFS(СВЦЭМ!$D$39:$D$782,СВЦЭМ!$A$39:$A$782,$A96,СВЦЭМ!$B$39:$B$782,P$83)+'СЕТ СН'!$H$11+СВЦЭМ!$D$10+'СЕТ СН'!$H$5-'СЕТ СН'!$H$21</f>
        <v>4109.0408577799999</v>
      </c>
      <c r="Q96" s="36">
        <f>SUMIFS(СВЦЭМ!$D$39:$D$782,СВЦЭМ!$A$39:$A$782,$A96,СВЦЭМ!$B$39:$B$782,Q$83)+'СЕТ СН'!$H$11+СВЦЭМ!$D$10+'СЕТ СН'!$H$5-'СЕТ СН'!$H$21</f>
        <v>4111.0842009400003</v>
      </c>
      <c r="R96" s="36">
        <f>SUMIFS(СВЦЭМ!$D$39:$D$782,СВЦЭМ!$A$39:$A$782,$A96,СВЦЭМ!$B$39:$B$782,R$83)+'СЕТ СН'!$H$11+СВЦЭМ!$D$10+'СЕТ СН'!$H$5-'СЕТ СН'!$H$21</f>
        <v>4068.2847956699998</v>
      </c>
      <c r="S96" s="36">
        <f>SUMIFS(СВЦЭМ!$D$39:$D$782,СВЦЭМ!$A$39:$A$782,$A96,СВЦЭМ!$B$39:$B$782,S$83)+'СЕТ СН'!$H$11+СВЦЭМ!$D$10+'СЕТ СН'!$H$5-'СЕТ СН'!$H$21</f>
        <v>4036.3182559699999</v>
      </c>
      <c r="T96" s="36">
        <f>SUMIFS(СВЦЭМ!$D$39:$D$782,СВЦЭМ!$A$39:$A$782,$A96,СВЦЭМ!$B$39:$B$782,T$83)+'СЕТ СН'!$H$11+СВЦЭМ!$D$10+'СЕТ СН'!$H$5-'СЕТ СН'!$H$21</f>
        <v>4046.43946074</v>
      </c>
      <c r="U96" s="36">
        <f>SUMIFS(СВЦЭМ!$D$39:$D$782,СВЦЭМ!$A$39:$A$782,$A96,СВЦЭМ!$B$39:$B$782,U$83)+'СЕТ СН'!$H$11+СВЦЭМ!$D$10+'СЕТ СН'!$H$5-'СЕТ СН'!$H$21</f>
        <v>4053.5404017999999</v>
      </c>
      <c r="V96" s="36">
        <f>SUMIFS(СВЦЭМ!$D$39:$D$782,СВЦЭМ!$A$39:$A$782,$A96,СВЦЭМ!$B$39:$B$782,V$83)+'СЕТ СН'!$H$11+СВЦЭМ!$D$10+'СЕТ СН'!$H$5-'СЕТ СН'!$H$21</f>
        <v>4050.87084585</v>
      </c>
      <c r="W96" s="36">
        <f>SUMIFS(СВЦЭМ!$D$39:$D$782,СВЦЭМ!$A$39:$A$782,$A96,СВЦЭМ!$B$39:$B$782,W$83)+'СЕТ СН'!$H$11+СВЦЭМ!$D$10+'СЕТ СН'!$H$5-'СЕТ СН'!$H$21</f>
        <v>4066.4952863799999</v>
      </c>
      <c r="X96" s="36">
        <f>SUMIFS(СВЦЭМ!$D$39:$D$782,СВЦЭМ!$A$39:$A$782,$A96,СВЦЭМ!$B$39:$B$782,X$83)+'СЕТ СН'!$H$11+СВЦЭМ!$D$10+'СЕТ СН'!$H$5-'СЕТ СН'!$H$21</f>
        <v>4084.49553324</v>
      </c>
      <c r="Y96" s="36">
        <f>SUMIFS(СВЦЭМ!$D$39:$D$782,СВЦЭМ!$A$39:$A$782,$A96,СВЦЭМ!$B$39:$B$782,Y$83)+'СЕТ СН'!$H$11+СВЦЭМ!$D$10+'СЕТ СН'!$H$5-'СЕТ СН'!$H$21</f>
        <v>4114.1782375800003</v>
      </c>
    </row>
    <row r="97" spans="1:25" ht="15.75" x14ac:dyDescent="0.2">
      <c r="A97" s="35">
        <f t="shared" si="2"/>
        <v>44575</v>
      </c>
      <c r="B97" s="36">
        <f>SUMIFS(СВЦЭМ!$D$39:$D$782,СВЦЭМ!$A$39:$A$782,$A97,СВЦЭМ!$B$39:$B$782,B$83)+'СЕТ СН'!$H$11+СВЦЭМ!$D$10+'СЕТ СН'!$H$5-'СЕТ СН'!$H$21</f>
        <v>4135.09454319</v>
      </c>
      <c r="C97" s="36">
        <f>SUMIFS(СВЦЭМ!$D$39:$D$782,СВЦЭМ!$A$39:$A$782,$A97,СВЦЭМ!$B$39:$B$782,C$83)+'СЕТ СН'!$H$11+СВЦЭМ!$D$10+'СЕТ СН'!$H$5-'СЕТ СН'!$H$21</f>
        <v>4158.43741727</v>
      </c>
      <c r="D97" s="36">
        <f>SUMIFS(СВЦЭМ!$D$39:$D$782,СВЦЭМ!$A$39:$A$782,$A97,СВЦЭМ!$B$39:$B$782,D$83)+'СЕТ СН'!$H$11+СВЦЭМ!$D$10+'СЕТ СН'!$H$5-'СЕТ СН'!$H$21</f>
        <v>4174.7035159000006</v>
      </c>
      <c r="E97" s="36">
        <f>SUMIFS(СВЦЭМ!$D$39:$D$782,СВЦЭМ!$A$39:$A$782,$A97,СВЦЭМ!$B$39:$B$782,E$83)+'СЕТ СН'!$H$11+СВЦЭМ!$D$10+'СЕТ СН'!$H$5-'СЕТ СН'!$H$21</f>
        <v>4170.0918955899997</v>
      </c>
      <c r="F97" s="36">
        <f>SUMIFS(СВЦЭМ!$D$39:$D$782,СВЦЭМ!$A$39:$A$782,$A97,СВЦЭМ!$B$39:$B$782,F$83)+'СЕТ СН'!$H$11+СВЦЭМ!$D$10+'СЕТ СН'!$H$5-'СЕТ СН'!$H$21</f>
        <v>4163.7197664899995</v>
      </c>
      <c r="G97" s="36">
        <f>SUMIFS(СВЦЭМ!$D$39:$D$782,СВЦЭМ!$A$39:$A$782,$A97,СВЦЭМ!$B$39:$B$782,G$83)+'СЕТ СН'!$H$11+СВЦЭМ!$D$10+'СЕТ СН'!$H$5-'СЕТ СН'!$H$21</f>
        <v>4143.4310447099997</v>
      </c>
      <c r="H97" s="36">
        <f>SUMIFS(СВЦЭМ!$D$39:$D$782,СВЦЭМ!$A$39:$A$782,$A97,СВЦЭМ!$B$39:$B$782,H$83)+'СЕТ СН'!$H$11+СВЦЭМ!$D$10+'СЕТ СН'!$H$5-'СЕТ СН'!$H$21</f>
        <v>4099.4226991300002</v>
      </c>
      <c r="I97" s="36">
        <f>SUMIFS(СВЦЭМ!$D$39:$D$782,СВЦЭМ!$A$39:$A$782,$A97,СВЦЭМ!$B$39:$B$782,I$83)+'СЕТ СН'!$H$11+СВЦЭМ!$D$10+'СЕТ СН'!$H$5-'СЕТ СН'!$H$21</f>
        <v>4070.22319625</v>
      </c>
      <c r="J97" s="36">
        <f>SUMIFS(СВЦЭМ!$D$39:$D$782,СВЦЭМ!$A$39:$A$782,$A97,СВЦЭМ!$B$39:$B$782,J$83)+'СЕТ СН'!$H$11+СВЦЭМ!$D$10+'СЕТ СН'!$H$5-'СЕТ СН'!$H$21</f>
        <v>4062.9673572400002</v>
      </c>
      <c r="K97" s="36">
        <f>SUMIFS(СВЦЭМ!$D$39:$D$782,СВЦЭМ!$A$39:$A$782,$A97,СВЦЭМ!$B$39:$B$782,K$83)+'СЕТ СН'!$H$11+СВЦЭМ!$D$10+'СЕТ СН'!$H$5-'СЕТ СН'!$H$21</f>
        <v>4052.3842600300004</v>
      </c>
      <c r="L97" s="36">
        <f>SUMIFS(СВЦЭМ!$D$39:$D$782,СВЦЭМ!$A$39:$A$782,$A97,СВЦЭМ!$B$39:$B$782,L$83)+'СЕТ СН'!$H$11+СВЦЭМ!$D$10+'СЕТ СН'!$H$5-'СЕТ СН'!$H$21</f>
        <v>4069.5955565700001</v>
      </c>
      <c r="M97" s="36">
        <f>SUMIFS(СВЦЭМ!$D$39:$D$782,СВЦЭМ!$A$39:$A$782,$A97,СВЦЭМ!$B$39:$B$782,M$83)+'СЕТ СН'!$H$11+СВЦЭМ!$D$10+'СЕТ СН'!$H$5-'СЕТ СН'!$H$21</f>
        <v>4081.8404571299998</v>
      </c>
      <c r="N97" s="36">
        <f>SUMIFS(СВЦЭМ!$D$39:$D$782,СВЦЭМ!$A$39:$A$782,$A97,СВЦЭМ!$B$39:$B$782,N$83)+'СЕТ СН'!$H$11+СВЦЭМ!$D$10+'СЕТ СН'!$H$5-'СЕТ СН'!$H$21</f>
        <v>4087.7275755199998</v>
      </c>
      <c r="O97" s="36">
        <f>SUMIFS(СВЦЭМ!$D$39:$D$782,СВЦЭМ!$A$39:$A$782,$A97,СВЦЭМ!$B$39:$B$782,O$83)+'СЕТ СН'!$H$11+СВЦЭМ!$D$10+'СЕТ СН'!$H$5-'СЕТ СН'!$H$21</f>
        <v>4114.0519146799998</v>
      </c>
      <c r="P97" s="36">
        <f>SUMIFS(СВЦЭМ!$D$39:$D$782,СВЦЭМ!$A$39:$A$782,$A97,СВЦЭМ!$B$39:$B$782,P$83)+'СЕТ СН'!$H$11+СВЦЭМ!$D$10+'СЕТ СН'!$H$5-'СЕТ СН'!$H$21</f>
        <v>4136.9022373300004</v>
      </c>
      <c r="Q97" s="36">
        <f>SUMIFS(СВЦЭМ!$D$39:$D$782,СВЦЭМ!$A$39:$A$782,$A97,СВЦЭМ!$B$39:$B$782,Q$83)+'СЕТ СН'!$H$11+СВЦЭМ!$D$10+'СЕТ СН'!$H$5-'СЕТ СН'!$H$21</f>
        <v>4128.5459916199998</v>
      </c>
      <c r="R97" s="36">
        <f>SUMIFS(СВЦЭМ!$D$39:$D$782,СВЦЭМ!$A$39:$A$782,$A97,СВЦЭМ!$B$39:$B$782,R$83)+'СЕТ СН'!$H$11+СВЦЭМ!$D$10+'СЕТ СН'!$H$5-'СЕТ СН'!$H$21</f>
        <v>4081.4919922899999</v>
      </c>
      <c r="S97" s="36">
        <f>SUMIFS(СВЦЭМ!$D$39:$D$782,СВЦЭМ!$A$39:$A$782,$A97,СВЦЭМ!$B$39:$B$782,S$83)+'СЕТ СН'!$H$11+СВЦЭМ!$D$10+'СЕТ СН'!$H$5-'СЕТ СН'!$H$21</f>
        <v>4065.2088142100001</v>
      </c>
      <c r="T97" s="36">
        <f>SUMIFS(СВЦЭМ!$D$39:$D$782,СВЦЭМ!$A$39:$A$782,$A97,СВЦЭМ!$B$39:$B$782,T$83)+'СЕТ СН'!$H$11+СВЦЭМ!$D$10+'СЕТ СН'!$H$5-'СЕТ СН'!$H$21</f>
        <v>4054.12975998</v>
      </c>
      <c r="U97" s="36">
        <f>SUMIFS(СВЦЭМ!$D$39:$D$782,СВЦЭМ!$A$39:$A$782,$A97,СВЦЭМ!$B$39:$B$782,U$83)+'СЕТ СН'!$H$11+СВЦЭМ!$D$10+'СЕТ СН'!$H$5-'СЕТ СН'!$H$21</f>
        <v>4064.97227871</v>
      </c>
      <c r="V97" s="36">
        <f>SUMIFS(СВЦЭМ!$D$39:$D$782,СВЦЭМ!$A$39:$A$782,$A97,СВЦЭМ!$B$39:$B$782,V$83)+'СЕТ СН'!$H$11+СВЦЭМ!$D$10+'СЕТ СН'!$H$5-'СЕТ СН'!$H$21</f>
        <v>4077.9993138999998</v>
      </c>
      <c r="W97" s="36">
        <f>SUMIFS(СВЦЭМ!$D$39:$D$782,СВЦЭМ!$A$39:$A$782,$A97,СВЦЭМ!$B$39:$B$782,W$83)+'СЕТ СН'!$H$11+СВЦЭМ!$D$10+'СЕТ СН'!$H$5-'СЕТ СН'!$H$21</f>
        <v>4076.8816084</v>
      </c>
      <c r="X97" s="36">
        <f>SUMIFS(СВЦЭМ!$D$39:$D$782,СВЦЭМ!$A$39:$A$782,$A97,СВЦЭМ!$B$39:$B$782,X$83)+'СЕТ СН'!$H$11+СВЦЭМ!$D$10+'СЕТ СН'!$H$5-'СЕТ СН'!$H$21</f>
        <v>4092.0620661900002</v>
      </c>
      <c r="Y97" s="36">
        <f>SUMIFS(СВЦЭМ!$D$39:$D$782,СВЦЭМ!$A$39:$A$782,$A97,СВЦЭМ!$B$39:$B$782,Y$83)+'СЕТ СН'!$H$11+СВЦЭМ!$D$10+'СЕТ СН'!$H$5-'СЕТ СН'!$H$21</f>
        <v>4105.4888823399997</v>
      </c>
    </row>
    <row r="98" spans="1:25" ht="15.75" x14ac:dyDescent="0.2">
      <c r="A98" s="35">
        <f t="shared" si="2"/>
        <v>44576</v>
      </c>
      <c r="B98" s="36">
        <f>SUMIFS(СВЦЭМ!$D$39:$D$782,СВЦЭМ!$A$39:$A$782,$A98,СВЦЭМ!$B$39:$B$782,B$83)+'СЕТ СН'!$H$11+СВЦЭМ!$D$10+'СЕТ СН'!$H$5-'СЕТ СН'!$H$21</f>
        <v>4088.4902423900003</v>
      </c>
      <c r="C98" s="36">
        <f>SUMIFS(СВЦЭМ!$D$39:$D$782,СВЦЭМ!$A$39:$A$782,$A98,СВЦЭМ!$B$39:$B$782,C$83)+'СЕТ СН'!$H$11+СВЦЭМ!$D$10+'СЕТ СН'!$H$5-'СЕТ СН'!$H$21</f>
        <v>4034.9422377299998</v>
      </c>
      <c r="D98" s="36">
        <f>SUMIFS(СВЦЭМ!$D$39:$D$782,СВЦЭМ!$A$39:$A$782,$A98,СВЦЭМ!$B$39:$B$782,D$83)+'СЕТ СН'!$H$11+СВЦЭМ!$D$10+'СЕТ СН'!$H$5-'СЕТ СН'!$H$21</f>
        <v>4079.5448311999999</v>
      </c>
      <c r="E98" s="36">
        <f>SUMIFS(СВЦЭМ!$D$39:$D$782,СВЦЭМ!$A$39:$A$782,$A98,СВЦЭМ!$B$39:$B$782,E$83)+'СЕТ СН'!$H$11+СВЦЭМ!$D$10+'СЕТ СН'!$H$5-'СЕТ СН'!$H$21</f>
        <v>4091.44668129</v>
      </c>
      <c r="F98" s="36">
        <f>SUMIFS(СВЦЭМ!$D$39:$D$782,СВЦЭМ!$A$39:$A$782,$A98,СВЦЭМ!$B$39:$B$782,F$83)+'СЕТ СН'!$H$11+СВЦЭМ!$D$10+'СЕТ СН'!$H$5-'СЕТ СН'!$H$21</f>
        <v>4091.37723061</v>
      </c>
      <c r="G98" s="36">
        <f>SUMIFS(СВЦЭМ!$D$39:$D$782,СВЦЭМ!$A$39:$A$782,$A98,СВЦЭМ!$B$39:$B$782,G$83)+'СЕТ СН'!$H$11+СВЦЭМ!$D$10+'СЕТ СН'!$H$5-'СЕТ СН'!$H$21</f>
        <v>4083.0090135500004</v>
      </c>
      <c r="H98" s="36">
        <f>SUMIFS(СВЦЭМ!$D$39:$D$782,СВЦЭМ!$A$39:$A$782,$A98,СВЦЭМ!$B$39:$B$782,H$83)+'СЕТ СН'!$H$11+СВЦЭМ!$D$10+'СЕТ СН'!$H$5-'СЕТ СН'!$H$21</f>
        <v>4046.3961540400001</v>
      </c>
      <c r="I98" s="36">
        <f>SUMIFS(СВЦЭМ!$D$39:$D$782,СВЦЭМ!$A$39:$A$782,$A98,СВЦЭМ!$B$39:$B$782,I$83)+'СЕТ СН'!$H$11+СВЦЭМ!$D$10+'СЕТ СН'!$H$5-'СЕТ СН'!$H$21</f>
        <v>4034.9252297800003</v>
      </c>
      <c r="J98" s="36">
        <f>SUMIFS(СВЦЭМ!$D$39:$D$782,СВЦЭМ!$A$39:$A$782,$A98,СВЦЭМ!$B$39:$B$782,J$83)+'СЕТ СН'!$H$11+СВЦЭМ!$D$10+'СЕТ СН'!$H$5-'СЕТ СН'!$H$21</f>
        <v>4013.9078476100003</v>
      </c>
      <c r="K98" s="36">
        <f>SUMIFS(СВЦЭМ!$D$39:$D$782,СВЦЭМ!$A$39:$A$782,$A98,СВЦЭМ!$B$39:$B$782,K$83)+'СЕТ СН'!$H$11+СВЦЭМ!$D$10+'СЕТ СН'!$H$5-'СЕТ СН'!$H$21</f>
        <v>3993.9657094900003</v>
      </c>
      <c r="L98" s="36">
        <f>SUMIFS(СВЦЭМ!$D$39:$D$782,СВЦЭМ!$A$39:$A$782,$A98,СВЦЭМ!$B$39:$B$782,L$83)+'СЕТ СН'!$H$11+СВЦЭМ!$D$10+'СЕТ СН'!$H$5-'СЕТ СН'!$H$21</f>
        <v>3984.9215057199999</v>
      </c>
      <c r="M98" s="36">
        <f>SUMIFS(СВЦЭМ!$D$39:$D$782,СВЦЭМ!$A$39:$A$782,$A98,СВЦЭМ!$B$39:$B$782,M$83)+'СЕТ СН'!$H$11+СВЦЭМ!$D$10+'СЕТ СН'!$H$5-'СЕТ СН'!$H$21</f>
        <v>3997.5781459700002</v>
      </c>
      <c r="N98" s="36">
        <f>SUMIFS(СВЦЭМ!$D$39:$D$782,СВЦЭМ!$A$39:$A$782,$A98,СВЦЭМ!$B$39:$B$782,N$83)+'СЕТ СН'!$H$11+СВЦЭМ!$D$10+'СЕТ СН'!$H$5-'СЕТ СН'!$H$21</f>
        <v>4031.1811217599998</v>
      </c>
      <c r="O98" s="36">
        <f>SUMIFS(СВЦЭМ!$D$39:$D$782,СВЦЭМ!$A$39:$A$782,$A98,СВЦЭМ!$B$39:$B$782,O$83)+'СЕТ СН'!$H$11+СВЦЭМ!$D$10+'СЕТ СН'!$H$5-'СЕТ СН'!$H$21</f>
        <v>4061.04733661</v>
      </c>
      <c r="P98" s="36">
        <f>SUMIFS(СВЦЭМ!$D$39:$D$782,СВЦЭМ!$A$39:$A$782,$A98,СВЦЭМ!$B$39:$B$782,P$83)+'СЕТ СН'!$H$11+СВЦЭМ!$D$10+'СЕТ СН'!$H$5-'СЕТ СН'!$H$21</f>
        <v>4062.0016898800004</v>
      </c>
      <c r="Q98" s="36">
        <f>SUMIFS(СВЦЭМ!$D$39:$D$782,СВЦЭМ!$A$39:$A$782,$A98,СВЦЭМ!$B$39:$B$782,Q$83)+'СЕТ СН'!$H$11+СВЦЭМ!$D$10+'СЕТ СН'!$H$5-'СЕТ СН'!$H$21</f>
        <v>4062.3679920499999</v>
      </c>
      <c r="R98" s="36">
        <f>SUMIFS(СВЦЭМ!$D$39:$D$782,СВЦЭМ!$A$39:$A$782,$A98,СВЦЭМ!$B$39:$B$782,R$83)+'СЕТ СН'!$H$11+СВЦЭМ!$D$10+'СЕТ СН'!$H$5-'СЕТ СН'!$H$21</f>
        <v>4016.8907869100003</v>
      </c>
      <c r="S98" s="36">
        <f>SUMIFS(СВЦЭМ!$D$39:$D$782,СВЦЭМ!$A$39:$A$782,$A98,СВЦЭМ!$B$39:$B$782,S$83)+'СЕТ СН'!$H$11+СВЦЭМ!$D$10+'СЕТ СН'!$H$5-'СЕТ СН'!$H$21</f>
        <v>3998.2413087499999</v>
      </c>
      <c r="T98" s="36">
        <f>SUMIFS(СВЦЭМ!$D$39:$D$782,СВЦЭМ!$A$39:$A$782,$A98,СВЦЭМ!$B$39:$B$782,T$83)+'СЕТ СН'!$H$11+СВЦЭМ!$D$10+'СЕТ СН'!$H$5-'СЕТ СН'!$H$21</f>
        <v>3999.0426560599999</v>
      </c>
      <c r="U98" s="36">
        <f>SUMIFS(СВЦЭМ!$D$39:$D$782,СВЦЭМ!$A$39:$A$782,$A98,СВЦЭМ!$B$39:$B$782,U$83)+'СЕТ СН'!$H$11+СВЦЭМ!$D$10+'СЕТ СН'!$H$5-'СЕТ СН'!$H$21</f>
        <v>4009.9693989699999</v>
      </c>
      <c r="V98" s="36">
        <f>SUMIFS(СВЦЭМ!$D$39:$D$782,СВЦЭМ!$A$39:$A$782,$A98,СВЦЭМ!$B$39:$B$782,V$83)+'СЕТ СН'!$H$11+СВЦЭМ!$D$10+'СЕТ СН'!$H$5-'СЕТ СН'!$H$21</f>
        <v>4019.4826881999998</v>
      </c>
      <c r="W98" s="36">
        <f>SUMIFS(СВЦЭМ!$D$39:$D$782,СВЦЭМ!$A$39:$A$782,$A98,СВЦЭМ!$B$39:$B$782,W$83)+'СЕТ СН'!$H$11+СВЦЭМ!$D$10+'СЕТ СН'!$H$5-'СЕТ СН'!$H$21</f>
        <v>4030.98303188</v>
      </c>
      <c r="X98" s="36">
        <f>SUMIFS(СВЦЭМ!$D$39:$D$782,СВЦЭМ!$A$39:$A$782,$A98,СВЦЭМ!$B$39:$B$782,X$83)+'СЕТ СН'!$H$11+СВЦЭМ!$D$10+'СЕТ СН'!$H$5-'СЕТ СН'!$H$21</f>
        <v>4038.9933399299998</v>
      </c>
      <c r="Y98" s="36">
        <f>SUMIFS(СВЦЭМ!$D$39:$D$782,СВЦЭМ!$A$39:$A$782,$A98,СВЦЭМ!$B$39:$B$782,Y$83)+'СЕТ СН'!$H$11+СВЦЭМ!$D$10+'СЕТ СН'!$H$5-'СЕТ СН'!$H$21</f>
        <v>4056.4769715100001</v>
      </c>
    </row>
    <row r="99" spans="1:25" ht="15.75" x14ac:dyDescent="0.2">
      <c r="A99" s="35">
        <f t="shared" si="2"/>
        <v>44577</v>
      </c>
      <c r="B99" s="36">
        <f>SUMIFS(СВЦЭМ!$D$39:$D$782,СВЦЭМ!$A$39:$A$782,$A99,СВЦЭМ!$B$39:$B$782,B$83)+'СЕТ СН'!$H$11+СВЦЭМ!$D$10+'СЕТ СН'!$H$5-'СЕТ СН'!$H$21</f>
        <v>4047.83394752</v>
      </c>
      <c r="C99" s="36">
        <f>SUMIFS(СВЦЭМ!$D$39:$D$782,СВЦЭМ!$A$39:$A$782,$A99,СВЦЭМ!$B$39:$B$782,C$83)+'СЕТ СН'!$H$11+СВЦЭМ!$D$10+'СЕТ СН'!$H$5-'СЕТ СН'!$H$21</f>
        <v>4068.5182760300004</v>
      </c>
      <c r="D99" s="36">
        <f>SUMIFS(СВЦЭМ!$D$39:$D$782,СВЦЭМ!$A$39:$A$782,$A99,СВЦЭМ!$B$39:$B$782,D$83)+'СЕТ СН'!$H$11+СВЦЭМ!$D$10+'СЕТ СН'!$H$5-'СЕТ СН'!$H$21</f>
        <v>4087.92261224</v>
      </c>
      <c r="E99" s="36">
        <f>SUMIFS(СВЦЭМ!$D$39:$D$782,СВЦЭМ!$A$39:$A$782,$A99,СВЦЭМ!$B$39:$B$782,E$83)+'СЕТ СН'!$H$11+СВЦЭМ!$D$10+'СЕТ СН'!$H$5-'СЕТ СН'!$H$21</f>
        <v>4083.5500792000003</v>
      </c>
      <c r="F99" s="36">
        <f>SUMIFS(СВЦЭМ!$D$39:$D$782,СВЦЭМ!$A$39:$A$782,$A99,СВЦЭМ!$B$39:$B$782,F$83)+'СЕТ СН'!$H$11+СВЦЭМ!$D$10+'СЕТ СН'!$H$5-'СЕТ СН'!$H$21</f>
        <v>4079.93486949</v>
      </c>
      <c r="G99" s="36">
        <f>SUMIFS(СВЦЭМ!$D$39:$D$782,СВЦЭМ!$A$39:$A$782,$A99,СВЦЭМ!$B$39:$B$782,G$83)+'СЕТ СН'!$H$11+СВЦЭМ!$D$10+'СЕТ СН'!$H$5-'СЕТ СН'!$H$21</f>
        <v>4077.2111523200001</v>
      </c>
      <c r="H99" s="36">
        <f>SUMIFS(СВЦЭМ!$D$39:$D$782,СВЦЭМ!$A$39:$A$782,$A99,СВЦЭМ!$B$39:$B$782,H$83)+'СЕТ СН'!$H$11+СВЦЭМ!$D$10+'СЕТ СН'!$H$5-'СЕТ СН'!$H$21</f>
        <v>4040.41125999</v>
      </c>
      <c r="I99" s="36">
        <f>SUMIFS(СВЦЭМ!$D$39:$D$782,СВЦЭМ!$A$39:$A$782,$A99,СВЦЭМ!$B$39:$B$782,I$83)+'СЕТ СН'!$H$11+СВЦЭМ!$D$10+'СЕТ СН'!$H$5-'СЕТ СН'!$H$21</f>
        <v>4019.68591939</v>
      </c>
      <c r="J99" s="36">
        <f>SUMIFS(СВЦЭМ!$D$39:$D$782,СВЦЭМ!$A$39:$A$782,$A99,СВЦЭМ!$B$39:$B$782,J$83)+'СЕТ СН'!$H$11+СВЦЭМ!$D$10+'СЕТ СН'!$H$5-'СЕТ СН'!$H$21</f>
        <v>4013.4231767400001</v>
      </c>
      <c r="K99" s="36">
        <f>SUMIFS(СВЦЭМ!$D$39:$D$782,СВЦЭМ!$A$39:$A$782,$A99,СВЦЭМ!$B$39:$B$782,K$83)+'СЕТ СН'!$H$11+СВЦЭМ!$D$10+'СЕТ СН'!$H$5-'СЕТ СН'!$H$21</f>
        <v>3998.6414710400004</v>
      </c>
      <c r="L99" s="36">
        <f>SUMIFS(СВЦЭМ!$D$39:$D$782,СВЦЭМ!$A$39:$A$782,$A99,СВЦЭМ!$B$39:$B$782,L$83)+'СЕТ СН'!$H$11+СВЦЭМ!$D$10+'СЕТ СН'!$H$5-'СЕТ СН'!$H$21</f>
        <v>4009.2253297400002</v>
      </c>
      <c r="M99" s="36">
        <f>SUMIFS(СВЦЭМ!$D$39:$D$782,СВЦЭМ!$A$39:$A$782,$A99,СВЦЭМ!$B$39:$B$782,M$83)+'СЕТ СН'!$H$11+СВЦЭМ!$D$10+'СЕТ СН'!$H$5-'СЕТ СН'!$H$21</f>
        <v>4031.5449962399998</v>
      </c>
      <c r="N99" s="36">
        <f>SUMIFS(СВЦЭМ!$D$39:$D$782,СВЦЭМ!$A$39:$A$782,$A99,СВЦЭМ!$B$39:$B$782,N$83)+'СЕТ СН'!$H$11+СВЦЭМ!$D$10+'СЕТ СН'!$H$5-'СЕТ СН'!$H$21</f>
        <v>4060.7894685800002</v>
      </c>
      <c r="O99" s="36">
        <f>SUMIFS(СВЦЭМ!$D$39:$D$782,СВЦЭМ!$A$39:$A$782,$A99,СВЦЭМ!$B$39:$B$782,O$83)+'СЕТ СН'!$H$11+СВЦЭМ!$D$10+'СЕТ СН'!$H$5-'СЕТ СН'!$H$21</f>
        <v>4095.0313354999998</v>
      </c>
      <c r="P99" s="36">
        <f>SUMIFS(СВЦЭМ!$D$39:$D$782,СВЦЭМ!$A$39:$A$782,$A99,СВЦЭМ!$B$39:$B$782,P$83)+'СЕТ СН'!$H$11+СВЦЭМ!$D$10+'СЕТ СН'!$H$5-'СЕТ СН'!$H$21</f>
        <v>4098.6076609499996</v>
      </c>
      <c r="Q99" s="36">
        <f>SUMIFS(СВЦЭМ!$D$39:$D$782,СВЦЭМ!$A$39:$A$782,$A99,СВЦЭМ!$B$39:$B$782,Q$83)+'СЕТ СН'!$H$11+СВЦЭМ!$D$10+'СЕТ СН'!$H$5-'СЕТ СН'!$H$21</f>
        <v>4099.0650514400004</v>
      </c>
      <c r="R99" s="36">
        <f>SUMIFS(СВЦЭМ!$D$39:$D$782,СВЦЭМ!$A$39:$A$782,$A99,СВЦЭМ!$B$39:$B$782,R$83)+'СЕТ СН'!$H$11+СВЦЭМ!$D$10+'СЕТ СН'!$H$5-'СЕТ СН'!$H$21</f>
        <v>4057.9155264700003</v>
      </c>
      <c r="S99" s="36">
        <f>SUMIFS(СВЦЭМ!$D$39:$D$782,СВЦЭМ!$A$39:$A$782,$A99,СВЦЭМ!$B$39:$B$782,S$83)+'СЕТ СН'!$H$11+СВЦЭМ!$D$10+'СЕТ СН'!$H$5-'СЕТ СН'!$H$21</f>
        <v>4014.5278683799997</v>
      </c>
      <c r="T99" s="36">
        <f>SUMIFS(СВЦЭМ!$D$39:$D$782,СВЦЭМ!$A$39:$A$782,$A99,СВЦЭМ!$B$39:$B$782,T$83)+'СЕТ СН'!$H$11+СВЦЭМ!$D$10+'СЕТ СН'!$H$5-'СЕТ СН'!$H$21</f>
        <v>4009.8482510000003</v>
      </c>
      <c r="U99" s="36">
        <f>SUMIFS(СВЦЭМ!$D$39:$D$782,СВЦЭМ!$A$39:$A$782,$A99,СВЦЭМ!$B$39:$B$782,U$83)+'СЕТ СН'!$H$11+СВЦЭМ!$D$10+'СЕТ СН'!$H$5-'СЕТ СН'!$H$21</f>
        <v>4022.7355879400002</v>
      </c>
      <c r="V99" s="36">
        <f>SUMIFS(СВЦЭМ!$D$39:$D$782,СВЦЭМ!$A$39:$A$782,$A99,СВЦЭМ!$B$39:$B$782,V$83)+'СЕТ СН'!$H$11+СВЦЭМ!$D$10+'СЕТ СН'!$H$5-'СЕТ СН'!$H$21</f>
        <v>4034.3725702299998</v>
      </c>
      <c r="W99" s="36">
        <f>SUMIFS(СВЦЭМ!$D$39:$D$782,СВЦЭМ!$A$39:$A$782,$A99,СВЦЭМ!$B$39:$B$782,W$83)+'СЕТ СН'!$H$11+СВЦЭМ!$D$10+'СЕТ СН'!$H$5-'СЕТ СН'!$H$21</f>
        <v>4053.5456720900002</v>
      </c>
      <c r="X99" s="36">
        <f>SUMIFS(СВЦЭМ!$D$39:$D$782,СВЦЭМ!$A$39:$A$782,$A99,СВЦЭМ!$B$39:$B$782,X$83)+'СЕТ СН'!$H$11+СВЦЭМ!$D$10+'СЕТ СН'!$H$5-'СЕТ СН'!$H$21</f>
        <v>4066.1574442299998</v>
      </c>
      <c r="Y99" s="36">
        <f>SUMIFS(СВЦЭМ!$D$39:$D$782,СВЦЭМ!$A$39:$A$782,$A99,СВЦЭМ!$B$39:$B$782,Y$83)+'СЕТ СН'!$H$11+СВЦЭМ!$D$10+'СЕТ СН'!$H$5-'СЕТ СН'!$H$21</f>
        <v>4084.43618517</v>
      </c>
    </row>
    <row r="100" spans="1:25" ht="15.75" x14ac:dyDescent="0.2">
      <c r="A100" s="35">
        <f t="shared" si="2"/>
        <v>44578</v>
      </c>
      <c r="B100" s="36">
        <f>SUMIFS(СВЦЭМ!$D$39:$D$782,СВЦЭМ!$A$39:$A$782,$A100,СВЦЭМ!$B$39:$B$782,B$83)+'СЕТ СН'!$H$11+СВЦЭМ!$D$10+'СЕТ СН'!$H$5-'СЕТ СН'!$H$21</f>
        <v>4111.6417039500002</v>
      </c>
      <c r="C100" s="36">
        <f>SUMIFS(СВЦЭМ!$D$39:$D$782,СВЦЭМ!$A$39:$A$782,$A100,СВЦЭМ!$B$39:$B$782,C$83)+'СЕТ СН'!$H$11+СВЦЭМ!$D$10+'СЕТ СН'!$H$5-'СЕТ СН'!$H$21</f>
        <v>4167.7251255900001</v>
      </c>
      <c r="D100" s="36">
        <f>SUMIFS(СВЦЭМ!$D$39:$D$782,СВЦЭМ!$A$39:$A$782,$A100,СВЦЭМ!$B$39:$B$782,D$83)+'СЕТ СН'!$H$11+СВЦЭМ!$D$10+'СЕТ СН'!$H$5-'СЕТ СН'!$H$21</f>
        <v>4178.2606870300006</v>
      </c>
      <c r="E100" s="36">
        <f>SUMIFS(СВЦЭМ!$D$39:$D$782,СВЦЭМ!$A$39:$A$782,$A100,СВЦЭМ!$B$39:$B$782,E$83)+'СЕТ СН'!$H$11+СВЦЭМ!$D$10+'СЕТ СН'!$H$5-'СЕТ СН'!$H$21</f>
        <v>4129.8417085199999</v>
      </c>
      <c r="F100" s="36">
        <f>SUMIFS(СВЦЭМ!$D$39:$D$782,СВЦЭМ!$A$39:$A$782,$A100,СВЦЭМ!$B$39:$B$782,F$83)+'СЕТ СН'!$H$11+СВЦЭМ!$D$10+'СЕТ СН'!$H$5-'СЕТ СН'!$H$21</f>
        <v>4130.2634599800003</v>
      </c>
      <c r="G100" s="36">
        <f>SUMIFS(СВЦЭМ!$D$39:$D$782,СВЦЭМ!$A$39:$A$782,$A100,СВЦЭМ!$B$39:$B$782,G$83)+'СЕТ СН'!$H$11+СВЦЭМ!$D$10+'СЕТ СН'!$H$5-'СЕТ СН'!$H$21</f>
        <v>4075.7475466699998</v>
      </c>
      <c r="H100" s="36">
        <f>SUMIFS(СВЦЭМ!$D$39:$D$782,СВЦЭМ!$A$39:$A$782,$A100,СВЦЭМ!$B$39:$B$782,H$83)+'СЕТ СН'!$H$11+СВЦЭМ!$D$10+'СЕТ СН'!$H$5-'СЕТ СН'!$H$21</f>
        <v>4055.6755869099998</v>
      </c>
      <c r="I100" s="36">
        <f>SUMIFS(СВЦЭМ!$D$39:$D$782,СВЦЭМ!$A$39:$A$782,$A100,СВЦЭМ!$B$39:$B$782,I$83)+'СЕТ СН'!$H$11+СВЦЭМ!$D$10+'СЕТ СН'!$H$5-'СЕТ СН'!$H$21</f>
        <v>4030.9557090100002</v>
      </c>
      <c r="J100" s="36">
        <f>SUMIFS(СВЦЭМ!$D$39:$D$782,СВЦЭМ!$A$39:$A$782,$A100,СВЦЭМ!$B$39:$B$782,J$83)+'СЕТ СН'!$H$11+СВЦЭМ!$D$10+'СЕТ СН'!$H$5-'СЕТ СН'!$H$21</f>
        <v>4049.9026558400001</v>
      </c>
      <c r="K100" s="36">
        <f>SUMIFS(СВЦЭМ!$D$39:$D$782,СВЦЭМ!$A$39:$A$782,$A100,СВЦЭМ!$B$39:$B$782,K$83)+'СЕТ СН'!$H$11+СВЦЭМ!$D$10+'СЕТ СН'!$H$5-'СЕТ СН'!$H$21</f>
        <v>4063.7688693999999</v>
      </c>
      <c r="L100" s="36">
        <f>SUMIFS(СВЦЭМ!$D$39:$D$782,СВЦЭМ!$A$39:$A$782,$A100,СВЦЭМ!$B$39:$B$782,L$83)+'СЕТ СН'!$H$11+СВЦЭМ!$D$10+'СЕТ СН'!$H$5-'СЕТ СН'!$H$21</f>
        <v>4070.8303031200003</v>
      </c>
      <c r="M100" s="36">
        <f>SUMIFS(СВЦЭМ!$D$39:$D$782,СВЦЭМ!$A$39:$A$782,$A100,СВЦЭМ!$B$39:$B$782,M$83)+'СЕТ СН'!$H$11+СВЦЭМ!$D$10+'СЕТ СН'!$H$5-'СЕТ СН'!$H$21</f>
        <v>4056.3193836400001</v>
      </c>
      <c r="N100" s="36">
        <f>SUMIFS(СВЦЭМ!$D$39:$D$782,СВЦЭМ!$A$39:$A$782,$A100,СВЦЭМ!$B$39:$B$782,N$83)+'СЕТ СН'!$H$11+СВЦЭМ!$D$10+'СЕТ СН'!$H$5-'СЕТ СН'!$H$21</f>
        <v>4055.3238524200001</v>
      </c>
      <c r="O100" s="36">
        <f>SUMIFS(СВЦЭМ!$D$39:$D$782,СВЦЭМ!$A$39:$A$782,$A100,СВЦЭМ!$B$39:$B$782,O$83)+'СЕТ СН'!$H$11+СВЦЭМ!$D$10+'СЕТ СН'!$H$5-'СЕТ СН'!$H$21</f>
        <v>4065.00459925</v>
      </c>
      <c r="P100" s="36">
        <f>SUMIFS(СВЦЭМ!$D$39:$D$782,СВЦЭМ!$A$39:$A$782,$A100,СВЦЭМ!$B$39:$B$782,P$83)+'СЕТ СН'!$H$11+СВЦЭМ!$D$10+'СЕТ СН'!$H$5-'СЕТ СН'!$H$21</f>
        <v>4065.49268175</v>
      </c>
      <c r="Q100" s="36">
        <f>SUMIFS(СВЦЭМ!$D$39:$D$782,СВЦЭМ!$A$39:$A$782,$A100,СВЦЭМ!$B$39:$B$782,Q$83)+'СЕТ СН'!$H$11+СВЦЭМ!$D$10+'СЕТ СН'!$H$5-'СЕТ СН'!$H$21</f>
        <v>4059.1140987600002</v>
      </c>
      <c r="R100" s="36">
        <f>SUMIFS(СВЦЭМ!$D$39:$D$782,СВЦЭМ!$A$39:$A$782,$A100,СВЦЭМ!$B$39:$B$782,R$83)+'СЕТ СН'!$H$11+СВЦЭМ!$D$10+'СЕТ СН'!$H$5-'СЕТ СН'!$H$21</f>
        <v>4048.51023455</v>
      </c>
      <c r="S100" s="36">
        <f>SUMIFS(СВЦЭМ!$D$39:$D$782,СВЦЭМ!$A$39:$A$782,$A100,СВЦЭМ!$B$39:$B$782,S$83)+'СЕТ СН'!$H$11+СВЦЭМ!$D$10+'СЕТ СН'!$H$5-'СЕТ СН'!$H$21</f>
        <v>4017.9968134800001</v>
      </c>
      <c r="T100" s="36">
        <f>SUMIFS(СВЦЭМ!$D$39:$D$782,СВЦЭМ!$A$39:$A$782,$A100,СВЦЭМ!$B$39:$B$782,T$83)+'СЕТ СН'!$H$11+СВЦЭМ!$D$10+'СЕТ СН'!$H$5-'СЕТ СН'!$H$21</f>
        <v>4057.3993701999998</v>
      </c>
      <c r="U100" s="36">
        <f>SUMIFS(СВЦЭМ!$D$39:$D$782,СВЦЭМ!$A$39:$A$782,$A100,СВЦЭМ!$B$39:$B$782,U$83)+'СЕТ СН'!$H$11+СВЦЭМ!$D$10+'СЕТ СН'!$H$5-'СЕТ СН'!$H$21</f>
        <v>4067.0664469800004</v>
      </c>
      <c r="V100" s="36">
        <f>SUMIFS(СВЦЭМ!$D$39:$D$782,СВЦЭМ!$A$39:$A$782,$A100,СВЦЭМ!$B$39:$B$782,V$83)+'СЕТ СН'!$H$11+СВЦЭМ!$D$10+'СЕТ СН'!$H$5-'СЕТ СН'!$H$21</f>
        <v>4066.4341842499998</v>
      </c>
      <c r="W100" s="36">
        <f>SUMIFS(СВЦЭМ!$D$39:$D$782,СВЦЭМ!$A$39:$A$782,$A100,СВЦЭМ!$B$39:$B$782,W$83)+'СЕТ СН'!$H$11+СВЦЭМ!$D$10+'СЕТ СН'!$H$5-'СЕТ СН'!$H$21</f>
        <v>4076.7746347299999</v>
      </c>
      <c r="X100" s="36">
        <f>SUMIFS(СВЦЭМ!$D$39:$D$782,СВЦЭМ!$A$39:$A$782,$A100,СВЦЭМ!$B$39:$B$782,X$83)+'СЕТ СН'!$H$11+СВЦЭМ!$D$10+'СЕТ СН'!$H$5-'СЕТ СН'!$H$21</f>
        <v>4091.4659443700002</v>
      </c>
      <c r="Y100" s="36">
        <f>SUMIFS(СВЦЭМ!$D$39:$D$782,СВЦЭМ!$A$39:$A$782,$A100,СВЦЭМ!$B$39:$B$782,Y$83)+'СЕТ СН'!$H$11+СВЦЭМ!$D$10+'СЕТ СН'!$H$5-'СЕТ СН'!$H$21</f>
        <v>4136.3149691899998</v>
      </c>
    </row>
    <row r="101" spans="1:25" ht="15.75" x14ac:dyDescent="0.2">
      <c r="A101" s="35">
        <f t="shared" si="2"/>
        <v>44579</v>
      </c>
      <c r="B101" s="36">
        <f>SUMIFS(СВЦЭМ!$D$39:$D$782,СВЦЭМ!$A$39:$A$782,$A101,СВЦЭМ!$B$39:$B$782,B$83)+'СЕТ СН'!$H$11+СВЦЭМ!$D$10+'СЕТ СН'!$H$5-'СЕТ СН'!$H$21</f>
        <v>4107.7357803800005</v>
      </c>
      <c r="C101" s="36">
        <f>SUMIFS(СВЦЭМ!$D$39:$D$782,СВЦЭМ!$A$39:$A$782,$A101,СВЦЭМ!$B$39:$B$782,C$83)+'СЕТ СН'!$H$11+СВЦЭМ!$D$10+'СЕТ СН'!$H$5-'СЕТ СН'!$H$21</f>
        <v>4127.7187374599998</v>
      </c>
      <c r="D101" s="36">
        <f>SUMIFS(СВЦЭМ!$D$39:$D$782,СВЦЭМ!$A$39:$A$782,$A101,СВЦЭМ!$B$39:$B$782,D$83)+'СЕТ СН'!$H$11+СВЦЭМ!$D$10+'СЕТ СН'!$H$5-'СЕТ СН'!$H$21</f>
        <v>4163.5358328100001</v>
      </c>
      <c r="E101" s="36">
        <f>SUMIFS(СВЦЭМ!$D$39:$D$782,СВЦЭМ!$A$39:$A$782,$A101,СВЦЭМ!$B$39:$B$782,E$83)+'СЕТ СН'!$H$11+СВЦЭМ!$D$10+'СЕТ СН'!$H$5-'СЕТ СН'!$H$21</f>
        <v>4170.0152312400005</v>
      </c>
      <c r="F101" s="36">
        <f>SUMIFS(СВЦЭМ!$D$39:$D$782,СВЦЭМ!$A$39:$A$782,$A101,СВЦЭМ!$B$39:$B$782,F$83)+'СЕТ СН'!$H$11+СВЦЭМ!$D$10+'СЕТ СН'!$H$5-'СЕТ СН'!$H$21</f>
        <v>4157.5093991200001</v>
      </c>
      <c r="G101" s="36">
        <f>SUMIFS(СВЦЭМ!$D$39:$D$782,СВЦЭМ!$A$39:$A$782,$A101,СВЦЭМ!$B$39:$B$782,G$83)+'СЕТ СН'!$H$11+СВЦЭМ!$D$10+'СЕТ СН'!$H$5-'СЕТ СН'!$H$21</f>
        <v>4122.8773804600005</v>
      </c>
      <c r="H101" s="36">
        <f>SUMIFS(СВЦЭМ!$D$39:$D$782,СВЦЭМ!$A$39:$A$782,$A101,СВЦЭМ!$B$39:$B$782,H$83)+'СЕТ СН'!$H$11+СВЦЭМ!$D$10+'СЕТ СН'!$H$5-'СЕТ СН'!$H$21</f>
        <v>4083.2965263400001</v>
      </c>
      <c r="I101" s="36">
        <f>SUMIFS(СВЦЭМ!$D$39:$D$782,СВЦЭМ!$A$39:$A$782,$A101,СВЦЭМ!$B$39:$B$782,I$83)+'СЕТ СН'!$H$11+СВЦЭМ!$D$10+'СЕТ СН'!$H$5-'СЕТ СН'!$H$21</f>
        <v>4055.8987572000001</v>
      </c>
      <c r="J101" s="36">
        <f>SUMIFS(СВЦЭМ!$D$39:$D$782,СВЦЭМ!$A$39:$A$782,$A101,СВЦЭМ!$B$39:$B$782,J$83)+'СЕТ СН'!$H$11+СВЦЭМ!$D$10+'СЕТ СН'!$H$5-'СЕТ СН'!$H$21</f>
        <v>4024.3283770500002</v>
      </c>
      <c r="K101" s="36">
        <f>SUMIFS(СВЦЭМ!$D$39:$D$782,СВЦЭМ!$A$39:$A$782,$A101,СВЦЭМ!$B$39:$B$782,K$83)+'СЕТ СН'!$H$11+СВЦЭМ!$D$10+'СЕТ СН'!$H$5-'СЕТ СН'!$H$21</f>
        <v>4047.7875247100001</v>
      </c>
      <c r="L101" s="36">
        <f>SUMIFS(СВЦЭМ!$D$39:$D$782,СВЦЭМ!$A$39:$A$782,$A101,СВЦЭМ!$B$39:$B$782,L$83)+'СЕТ СН'!$H$11+СВЦЭМ!$D$10+'СЕТ СН'!$H$5-'СЕТ СН'!$H$21</f>
        <v>4056.4278909100003</v>
      </c>
      <c r="M101" s="36">
        <f>SUMIFS(СВЦЭМ!$D$39:$D$782,СВЦЭМ!$A$39:$A$782,$A101,СВЦЭМ!$B$39:$B$782,M$83)+'СЕТ СН'!$H$11+СВЦЭМ!$D$10+'СЕТ СН'!$H$5-'СЕТ СН'!$H$21</f>
        <v>4075.0117611100004</v>
      </c>
      <c r="N101" s="36">
        <f>SUMIFS(СВЦЭМ!$D$39:$D$782,СВЦЭМ!$A$39:$A$782,$A101,СВЦЭМ!$B$39:$B$782,N$83)+'СЕТ СН'!$H$11+СВЦЭМ!$D$10+'СЕТ СН'!$H$5-'СЕТ СН'!$H$21</f>
        <v>4063.2834927200001</v>
      </c>
      <c r="O101" s="36">
        <f>SUMIFS(СВЦЭМ!$D$39:$D$782,СВЦЭМ!$A$39:$A$782,$A101,СВЦЭМ!$B$39:$B$782,O$83)+'СЕТ СН'!$H$11+СВЦЭМ!$D$10+'СЕТ СН'!$H$5-'СЕТ СН'!$H$21</f>
        <v>4079.3450267400003</v>
      </c>
      <c r="P101" s="36">
        <f>SUMIFS(СВЦЭМ!$D$39:$D$782,СВЦЭМ!$A$39:$A$782,$A101,СВЦЭМ!$B$39:$B$782,P$83)+'СЕТ СН'!$H$11+СВЦЭМ!$D$10+'СЕТ СН'!$H$5-'СЕТ СН'!$H$21</f>
        <v>4092.64095413</v>
      </c>
      <c r="Q101" s="36">
        <f>SUMIFS(СВЦЭМ!$D$39:$D$782,СВЦЭМ!$A$39:$A$782,$A101,СВЦЭМ!$B$39:$B$782,Q$83)+'СЕТ СН'!$H$11+СВЦЭМ!$D$10+'СЕТ СН'!$H$5-'СЕТ СН'!$H$21</f>
        <v>4096.5804300500004</v>
      </c>
      <c r="R101" s="36">
        <f>SUMIFS(СВЦЭМ!$D$39:$D$782,СВЦЭМ!$A$39:$A$782,$A101,СВЦЭМ!$B$39:$B$782,R$83)+'СЕТ СН'!$H$11+СВЦЭМ!$D$10+'СЕТ СН'!$H$5-'СЕТ СН'!$H$21</f>
        <v>4059.8347028799999</v>
      </c>
      <c r="S101" s="36">
        <f>SUMIFS(СВЦЭМ!$D$39:$D$782,СВЦЭМ!$A$39:$A$782,$A101,СВЦЭМ!$B$39:$B$782,S$83)+'СЕТ СН'!$H$11+СВЦЭМ!$D$10+'СЕТ СН'!$H$5-'СЕТ СН'!$H$21</f>
        <v>4049.9327129200001</v>
      </c>
      <c r="T101" s="36">
        <f>SUMIFS(СВЦЭМ!$D$39:$D$782,СВЦЭМ!$A$39:$A$782,$A101,СВЦЭМ!$B$39:$B$782,T$83)+'СЕТ СН'!$H$11+СВЦЭМ!$D$10+'СЕТ СН'!$H$5-'СЕТ СН'!$H$21</f>
        <v>4055.1698808800002</v>
      </c>
      <c r="U101" s="36">
        <f>SUMIFS(СВЦЭМ!$D$39:$D$782,СВЦЭМ!$A$39:$A$782,$A101,СВЦЭМ!$B$39:$B$782,U$83)+'СЕТ СН'!$H$11+СВЦЭМ!$D$10+'СЕТ СН'!$H$5-'СЕТ СН'!$H$21</f>
        <v>4041.25802071</v>
      </c>
      <c r="V101" s="36">
        <f>SUMIFS(СВЦЭМ!$D$39:$D$782,СВЦЭМ!$A$39:$A$782,$A101,СВЦЭМ!$B$39:$B$782,V$83)+'СЕТ СН'!$H$11+СВЦЭМ!$D$10+'СЕТ СН'!$H$5-'СЕТ СН'!$H$21</f>
        <v>4035.5221567200001</v>
      </c>
      <c r="W101" s="36">
        <f>SUMIFS(СВЦЭМ!$D$39:$D$782,СВЦЭМ!$A$39:$A$782,$A101,СВЦЭМ!$B$39:$B$782,W$83)+'СЕТ СН'!$H$11+СВЦЭМ!$D$10+'СЕТ СН'!$H$5-'СЕТ СН'!$H$21</f>
        <v>4050.9671821299999</v>
      </c>
      <c r="X101" s="36">
        <f>SUMIFS(СВЦЭМ!$D$39:$D$782,СВЦЭМ!$A$39:$A$782,$A101,СВЦЭМ!$B$39:$B$782,X$83)+'СЕТ СН'!$H$11+СВЦЭМ!$D$10+'СЕТ СН'!$H$5-'СЕТ СН'!$H$21</f>
        <v>4070.1260595000003</v>
      </c>
      <c r="Y101" s="36">
        <f>SUMIFS(СВЦЭМ!$D$39:$D$782,СВЦЭМ!$A$39:$A$782,$A101,СВЦЭМ!$B$39:$B$782,Y$83)+'СЕТ СН'!$H$11+СВЦЭМ!$D$10+'СЕТ СН'!$H$5-'СЕТ СН'!$H$21</f>
        <v>4079.3458839900004</v>
      </c>
    </row>
    <row r="102" spans="1:25" ht="15.75" x14ac:dyDescent="0.2">
      <c r="A102" s="35">
        <f t="shared" si="2"/>
        <v>44580</v>
      </c>
      <c r="B102" s="36">
        <f>SUMIFS(СВЦЭМ!$D$39:$D$782,СВЦЭМ!$A$39:$A$782,$A102,СВЦЭМ!$B$39:$B$782,B$83)+'СЕТ СН'!$H$11+СВЦЭМ!$D$10+'СЕТ СН'!$H$5-'СЕТ СН'!$H$21</f>
        <v>4133.2695370399997</v>
      </c>
      <c r="C102" s="36">
        <f>SUMIFS(СВЦЭМ!$D$39:$D$782,СВЦЭМ!$A$39:$A$782,$A102,СВЦЭМ!$B$39:$B$782,C$83)+'СЕТ СН'!$H$11+СВЦЭМ!$D$10+'СЕТ СН'!$H$5-'СЕТ СН'!$H$21</f>
        <v>4159.3395875699998</v>
      </c>
      <c r="D102" s="36">
        <f>SUMIFS(СВЦЭМ!$D$39:$D$782,СВЦЭМ!$A$39:$A$782,$A102,СВЦЭМ!$B$39:$B$782,D$83)+'СЕТ СН'!$H$11+СВЦЭМ!$D$10+'СЕТ СН'!$H$5-'СЕТ СН'!$H$21</f>
        <v>4180.7017738100003</v>
      </c>
      <c r="E102" s="36">
        <f>SUMIFS(СВЦЭМ!$D$39:$D$782,СВЦЭМ!$A$39:$A$782,$A102,СВЦЭМ!$B$39:$B$782,E$83)+'СЕТ СН'!$H$11+СВЦЭМ!$D$10+'СЕТ СН'!$H$5-'СЕТ СН'!$H$21</f>
        <v>4183.7910112400004</v>
      </c>
      <c r="F102" s="36">
        <f>SUMIFS(СВЦЭМ!$D$39:$D$782,СВЦЭМ!$A$39:$A$782,$A102,СВЦЭМ!$B$39:$B$782,F$83)+'СЕТ СН'!$H$11+СВЦЭМ!$D$10+'СЕТ СН'!$H$5-'СЕТ СН'!$H$21</f>
        <v>4173.2921189999997</v>
      </c>
      <c r="G102" s="36">
        <f>SUMIFS(СВЦЭМ!$D$39:$D$782,СВЦЭМ!$A$39:$A$782,$A102,СВЦЭМ!$B$39:$B$782,G$83)+'СЕТ СН'!$H$11+СВЦЭМ!$D$10+'СЕТ СН'!$H$5-'СЕТ СН'!$H$21</f>
        <v>4130.8760422200003</v>
      </c>
      <c r="H102" s="36">
        <f>SUMIFS(СВЦЭМ!$D$39:$D$782,СВЦЭМ!$A$39:$A$782,$A102,СВЦЭМ!$B$39:$B$782,H$83)+'СЕТ СН'!$H$11+СВЦЭМ!$D$10+'СЕТ СН'!$H$5-'СЕТ СН'!$H$21</f>
        <v>4095.2924936700001</v>
      </c>
      <c r="I102" s="36">
        <f>SUMIFS(СВЦЭМ!$D$39:$D$782,СВЦЭМ!$A$39:$A$782,$A102,СВЦЭМ!$B$39:$B$782,I$83)+'СЕТ СН'!$H$11+СВЦЭМ!$D$10+'СЕТ СН'!$H$5-'СЕТ СН'!$H$21</f>
        <v>4067.4720176199999</v>
      </c>
      <c r="J102" s="36">
        <f>SUMIFS(СВЦЭМ!$D$39:$D$782,СВЦЭМ!$A$39:$A$782,$A102,СВЦЭМ!$B$39:$B$782,J$83)+'СЕТ СН'!$H$11+СВЦЭМ!$D$10+'СЕТ СН'!$H$5-'СЕТ СН'!$H$21</f>
        <v>4049.2452242600002</v>
      </c>
      <c r="K102" s="36">
        <f>SUMIFS(СВЦЭМ!$D$39:$D$782,СВЦЭМ!$A$39:$A$782,$A102,СВЦЭМ!$B$39:$B$782,K$83)+'СЕТ СН'!$H$11+СВЦЭМ!$D$10+'СЕТ СН'!$H$5-'СЕТ СН'!$H$21</f>
        <v>4048.5926869300001</v>
      </c>
      <c r="L102" s="36">
        <f>SUMIFS(СВЦЭМ!$D$39:$D$782,СВЦЭМ!$A$39:$A$782,$A102,СВЦЭМ!$B$39:$B$782,L$83)+'СЕТ СН'!$H$11+СВЦЭМ!$D$10+'СЕТ СН'!$H$5-'СЕТ СН'!$H$21</f>
        <v>4055.4690369500004</v>
      </c>
      <c r="M102" s="36">
        <f>SUMIFS(СВЦЭМ!$D$39:$D$782,СВЦЭМ!$A$39:$A$782,$A102,СВЦЭМ!$B$39:$B$782,M$83)+'СЕТ СН'!$H$11+СВЦЭМ!$D$10+'СЕТ СН'!$H$5-'СЕТ СН'!$H$21</f>
        <v>4062.6063148499998</v>
      </c>
      <c r="N102" s="36">
        <f>SUMIFS(СВЦЭМ!$D$39:$D$782,СВЦЭМ!$A$39:$A$782,$A102,СВЦЭМ!$B$39:$B$782,N$83)+'СЕТ СН'!$H$11+СВЦЭМ!$D$10+'СЕТ СН'!$H$5-'СЕТ СН'!$H$21</f>
        <v>4065.7454082700001</v>
      </c>
      <c r="O102" s="36">
        <f>SUMIFS(СВЦЭМ!$D$39:$D$782,СВЦЭМ!$A$39:$A$782,$A102,СВЦЭМ!$B$39:$B$782,O$83)+'СЕТ СН'!$H$11+СВЦЭМ!$D$10+'СЕТ СН'!$H$5-'СЕТ СН'!$H$21</f>
        <v>4101.9000684700004</v>
      </c>
      <c r="P102" s="36">
        <f>SUMIFS(СВЦЭМ!$D$39:$D$782,СВЦЭМ!$A$39:$A$782,$A102,СВЦЭМ!$B$39:$B$782,P$83)+'СЕТ СН'!$H$11+СВЦЭМ!$D$10+'СЕТ СН'!$H$5-'СЕТ СН'!$H$21</f>
        <v>4104.3173510899996</v>
      </c>
      <c r="Q102" s="36">
        <f>SUMIFS(СВЦЭМ!$D$39:$D$782,СВЦЭМ!$A$39:$A$782,$A102,СВЦЭМ!$B$39:$B$782,Q$83)+'СЕТ СН'!$H$11+СВЦЭМ!$D$10+'СЕТ СН'!$H$5-'СЕТ СН'!$H$21</f>
        <v>4097.9867295799995</v>
      </c>
      <c r="R102" s="36">
        <f>SUMIFS(СВЦЭМ!$D$39:$D$782,СВЦЭМ!$A$39:$A$782,$A102,СВЦЭМ!$B$39:$B$782,R$83)+'СЕТ СН'!$H$11+СВЦЭМ!$D$10+'СЕТ СН'!$H$5-'СЕТ СН'!$H$21</f>
        <v>4069.9329720699998</v>
      </c>
      <c r="S102" s="36">
        <f>SUMIFS(СВЦЭМ!$D$39:$D$782,СВЦЭМ!$A$39:$A$782,$A102,СВЦЭМ!$B$39:$B$782,S$83)+'СЕТ СН'!$H$11+СВЦЭМ!$D$10+'СЕТ СН'!$H$5-'СЕТ СН'!$H$21</f>
        <v>4047.4447834100001</v>
      </c>
      <c r="T102" s="36">
        <f>SUMIFS(СВЦЭМ!$D$39:$D$782,СВЦЭМ!$A$39:$A$782,$A102,СВЦЭМ!$B$39:$B$782,T$83)+'СЕТ СН'!$H$11+СВЦЭМ!$D$10+'СЕТ СН'!$H$5-'СЕТ СН'!$H$21</f>
        <v>4039.4443888000001</v>
      </c>
      <c r="U102" s="36">
        <f>SUMIFS(СВЦЭМ!$D$39:$D$782,СВЦЭМ!$A$39:$A$782,$A102,СВЦЭМ!$B$39:$B$782,U$83)+'СЕТ СН'!$H$11+СВЦЭМ!$D$10+'СЕТ СН'!$H$5-'СЕТ СН'!$H$21</f>
        <v>4045.0470161399999</v>
      </c>
      <c r="V102" s="36">
        <f>SUMIFS(СВЦЭМ!$D$39:$D$782,СВЦЭМ!$A$39:$A$782,$A102,СВЦЭМ!$B$39:$B$782,V$83)+'СЕТ СН'!$H$11+СВЦЭМ!$D$10+'СЕТ СН'!$H$5-'СЕТ СН'!$H$21</f>
        <v>4037.8709604599999</v>
      </c>
      <c r="W102" s="36">
        <f>SUMIFS(СВЦЭМ!$D$39:$D$782,СВЦЭМ!$A$39:$A$782,$A102,СВЦЭМ!$B$39:$B$782,W$83)+'СЕТ СН'!$H$11+СВЦЭМ!$D$10+'СЕТ СН'!$H$5-'СЕТ СН'!$H$21</f>
        <v>4049.72062736</v>
      </c>
      <c r="X102" s="36">
        <f>SUMIFS(СВЦЭМ!$D$39:$D$782,СВЦЭМ!$A$39:$A$782,$A102,СВЦЭМ!$B$39:$B$782,X$83)+'СЕТ СН'!$H$11+СВЦЭМ!$D$10+'СЕТ СН'!$H$5-'СЕТ СН'!$H$21</f>
        <v>4067.2088071400003</v>
      </c>
      <c r="Y102" s="36">
        <f>SUMIFS(СВЦЭМ!$D$39:$D$782,СВЦЭМ!$A$39:$A$782,$A102,СВЦЭМ!$B$39:$B$782,Y$83)+'СЕТ СН'!$H$11+СВЦЭМ!$D$10+'СЕТ СН'!$H$5-'СЕТ СН'!$H$21</f>
        <v>4076.67072568</v>
      </c>
    </row>
    <row r="103" spans="1:25" ht="15.75" x14ac:dyDescent="0.2">
      <c r="A103" s="35">
        <f t="shared" si="2"/>
        <v>44581</v>
      </c>
      <c r="B103" s="36">
        <f>SUMIFS(СВЦЭМ!$D$39:$D$782,СВЦЭМ!$A$39:$A$782,$A103,СВЦЭМ!$B$39:$B$782,B$83)+'СЕТ СН'!$H$11+СВЦЭМ!$D$10+'СЕТ СН'!$H$5-'СЕТ СН'!$H$21</f>
        <v>4107.1023259699996</v>
      </c>
      <c r="C103" s="36">
        <f>SUMIFS(СВЦЭМ!$D$39:$D$782,СВЦЭМ!$A$39:$A$782,$A103,СВЦЭМ!$B$39:$B$782,C$83)+'СЕТ СН'!$H$11+СВЦЭМ!$D$10+'СЕТ СН'!$H$5-'СЕТ СН'!$H$21</f>
        <v>4112.6650958600003</v>
      </c>
      <c r="D103" s="36">
        <f>SUMIFS(СВЦЭМ!$D$39:$D$782,СВЦЭМ!$A$39:$A$782,$A103,СВЦЭМ!$B$39:$B$782,D$83)+'СЕТ СН'!$H$11+СВЦЭМ!$D$10+'СЕТ СН'!$H$5-'СЕТ СН'!$H$21</f>
        <v>4158.0772395799995</v>
      </c>
      <c r="E103" s="36">
        <f>SUMIFS(СВЦЭМ!$D$39:$D$782,СВЦЭМ!$A$39:$A$782,$A103,СВЦЭМ!$B$39:$B$782,E$83)+'СЕТ СН'!$H$11+СВЦЭМ!$D$10+'СЕТ СН'!$H$5-'СЕТ СН'!$H$21</f>
        <v>4173.36777858</v>
      </c>
      <c r="F103" s="36">
        <f>SUMIFS(СВЦЭМ!$D$39:$D$782,СВЦЭМ!$A$39:$A$782,$A103,СВЦЭМ!$B$39:$B$782,F$83)+'СЕТ СН'!$H$11+СВЦЭМ!$D$10+'СЕТ СН'!$H$5-'СЕТ СН'!$H$21</f>
        <v>4164.8997433300001</v>
      </c>
      <c r="G103" s="36">
        <f>SUMIFS(СВЦЭМ!$D$39:$D$782,СВЦЭМ!$A$39:$A$782,$A103,СВЦЭМ!$B$39:$B$782,G$83)+'СЕТ СН'!$H$11+СВЦЭМ!$D$10+'СЕТ СН'!$H$5-'СЕТ СН'!$H$21</f>
        <v>4143.2349264100003</v>
      </c>
      <c r="H103" s="36">
        <f>SUMIFS(СВЦЭМ!$D$39:$D$782,СВЦЭМ!$A$39:$A$782,$A103,СВЦЭМ!$B$39:$B$782,H$83)+'СЕТ СН'!$H$11+СВЦЭМ!$D$10+'СЕТ СН'!$H$5-'СЕТ СН'!$H$21</f>
        <v>4089.76168693</v>
      </c>
      <c r="I103" s="36">
        <f>SUMIFS(СВЦЭМ!$D$39:$D$782,СВЦЭМ!$A$39:$A$782,$A103,СВЦЭМ!$B$39:$B$782,I$83)+'СЕТ СН'!$H$11+СВЦЭМ!$D$10+'СЕТ СН'!$H$5-'СЕТ СН'!$H$21</f>
        <v>4063.514987</v>
      </c>
      <c r="J103" s="36">
        <f>SUMIFS(СВЦЭМ!$D$39:$D$782,СВЦЭМ!$A$39:$A$782,$A103,СВЦЭМ!$B$39:$B$782,J$83)+'СЕТ СН'!$H$11+СВЦЭМ!$D$10+'СЕТ СН'!$H$5-'СЕТ СН'!$H$21</f>
        <v>4050.4486886300001</v>
      </c>
      <c r="K103" s="36">
        <f>SUMIFS(СВЦЭМ!$D$39:$D$782,СВЦЭМ!$A$39:$A$782,$A103,СВЦЭМ!$B$39:$B$782,K$83)+'СЕТ СН'!$H$11+СВЦЭМ!$D$10+'СЕТ СН'!$H$5-'СЕТ СН'!$H$21</f>
        <v>4046.6158463199999</v>
      </c>
      <c r="L103" s="36">
        <f>SUMIFS(СВЦЭМ!$D$39:$D$782,СВЦЭМ!$A$39:$A$782,$A103,СВЦЭМ!$B$39:$B$782,L$83)+'СЕТ СН'!$H$11+СВЦЭМ!$D$10+'СЕТ СН'!$H$5-'СЕТ СН'!$H$21</f>
        <v>4047.5733235100001</v>
      </c>
      <c r="M103" s="36">
        <f>SUMIFS(СВЦЭМ!$D$39:$D$782,СВЦЭМ!$A$39:$A$782,$A103,СВЦЭМ!$B$39:$B$782,M$83)+'СЕТ СН'!$H$11+СВЦЭМ!$D$10+'СЕТ СН'!$H$5-'СЕТ СН'!$H$21</f>
        <v>4052.6257101800002</v>
      </c>
      <c r="N103" s="36">
        <f>SUMIFS(СВЦЭМ!$D$39:$D$782,СВЦЭМ!$A$39:$A$782,$A103,СВЦЭМ!$B$39:$B$782,N$83)+'СЕТ СН'!$H$11+СВЦЭМ!$D$10+'СЕТ СН'!$H$5-'СЕТ СН'!$H$21</f>
        <v>4079.3811550300002</v>
      </c>
      <c r="O103" s="36">
        <f>SUMIFS(СВЦЭМ!$D$39:$D$782,СВЦЭМ!$A$39:$A$782,$A103,СВЦЭМ!$B$39:$B$782,O$83)+'СЕТ СН'!$H$11+СВЦЭМ!$D$10+'СЕТ СН'!$H$5-'СЕТ СН'!$H$21</f>
        <v>4099.9952616099999</v>
      </c>
      <c r="P103" s="36">
        <f>SUMIFS(СВЦЭМ!$D$39:$D$782,СВЦЭМ!$A$39:$A$782,$A103,СВЦЭМ!$B$39:$B$782,P$83)+'СЕТ СН'!$H$11+СВЦЭМ!$D$10+'СЕТ СН'!$H$5-'СЕТ СН'!$H$21</f>
        <v>4097.91430175</v>
      </c>
      <c r="Q103" s="36">
        <f>SUMIFS(СВЦЭМ!$D$39:$D$782,СВЦЭМ!$A$39:$A$782,$A103,СВЦЭМ!$B$39:$B$782,Q$83)+'СЕТ СН'!$H$11+СВЦЭМ!$D$10+'СЕТ СН'!$H$5-'СЕТ СН'!$H$21</f>
        <v>4086.44111763</v>
      </c>
      <c r="R103" s="36">
        <f>SUMIFS(СВЦЭМ!$D$39:$D$782,СВЦЭМ!$A$39:$A$782,$A103,СВЦЭМ!$B$39:$B$782,R$83)+'СЕТ СН'!$H$11+СВЦЭМ!$D$10+'СЕТ СН'!$H$5-'СЕТ СН'!$H$21</f>
        <v>4060.1890402600002</v>
      </c>
      <c r="S103" s="36">
        <f>SUMIFS(СВЦЭМ!$D$39:$D$782,СВЦЭМ!$A$39:$A$782,$A103,СВЦЭМ!$B$39:$B$782,S$83)+'СЕТ СН'!$H$11+СВЦЭМ!$D$10+'СЕТ СН'!$H$5-'СЕТ СН'!$H$21</f>
        <v>4036.8447295599999</v>
      </c>
      <c r="T103" s="36">
        <f>SUMIFS(СВЦЭМ!$D$39:$D$782,СВЦЭМ!$A$39:$A$782,$A103,СВЦЭМ!$B$39:$B$782,T$83)+'СЕТ СН'!$H$11+СВЦЭМ!$D$10+'СЕТ СН'!$H$5-'СЕТ СН'!$H$21</f>
        <v>4030.21319124</v>
      </c>
      <c r="U103" s="36">
        <f>SUMIFS(СВЦЭМ!$D$39:$D$782,СВЦЭМ!$A$39:$A$782,$A103,СВЦЭМ!$B$39:$B$782,U$83)+'СЕТ СН'!$H$11+СВЦЭМ!$D$10+'СЕТ СН'!$H$5-'СЕТ СН'!$H$21</f>
        <v>4045.6638403799998</v>
      </c>
      <c r="V103" s="36">
        <f>SUMIFS(СВЦЭМ!$D$39:$D$782,СВЦЭМ!$A$39:$A$782,$A103,СВЦЭМ!$B$39:$B$782,V$83)+'СЕТ СН'!$H$11+СВЦЭМ!$D$10+'СЕТ СН'!$H$5-'СЕТ СН'!$H$21</f>
        <v>4054.5255628499999</v>
      </c>
      <c r="W103" s="36">
        <f>SUMIFS(СВЦЭМ!$D$39:$D$782,СВЦЭМ!$A$39:$A$782,$A103,СВЦЭМ!$B$39:$B$782,W$83)+'СЕТ СН'!$H$11+СВЦЭМ!$D$10+'СЕТ СН'!$H$5-'СЕТ СН'!$H$21</f>
        <v>4070.5935902400001</v>
      </c>
      <c r="X103" s="36">
        <f>SUMIFS(СВЦЭМ!$D$39:$D$782,СВЦЭМ!$A$39:$A$782,$A103,СВЦЭМ!$B$39:$B$782,X$83)+'СЕТ СН'!$H$11+СВЦЭМ!$D$10+'СЕТ СН'!$H$5-'СЕТ СН'!$H$21</f>
        <v>4095.6791715600002</v>
      </c>
      <c r="Y103" s="36">
        <f>SUMIFS(СВЦЭМ!$D$39:$D$782,СВЦЭМ!$A$39:$A$782,$A103,СВЦЭМ!$B$39:$B$782,Y$83)+'СЕТ СН'!$H$11+СВЦЭМ!$D$10+'СЕТ СН'!$H$5-'СЕТ СН'!$H$21</f>
        <v>4127.8206367100001</v>
      </c>
    </row>
    <row r="104" spans="1:25" ht="15.75" x14ac:dyDescent="0.2">
      <c r="A104" s="35">
        <f t="shared" si="2"/>
        <v>44582</v>
      </c>
      <c r="B104" s="36">
        <f>SUMIFS(СВЦЭМ!$D$39:$D$782,СВЦЭМ!$A$39:$A$782,$A104,СВЦЭМ!$B$39:$B$782,B$83)+'СЕТ СН'!$H$11+СВЦЭМ!$D$10+'СЕТ СН'!$H$5-'СЕТ СН'!$H$21</f>
        <v>4106.8269081899998</v>
      </c>
      <c r="C104" s="36">
        <f>SUMIFS(СВЦЭМ!$D$39:$D$782,СВЦЭМ!$A$39:$A$782,$A104,СВЦЭМ!$B$39:$B$782,C$83)+'СЕТ СН'!$H$11+СВЦЭМ!$D$10+'СЕТ СН'!$H$5-'СЕТ СН'!$H$21</f>
        <v>4104.1023254400006</v>
      </c>
      <c r="D104" s="36">
        <f>SUMIFS(СВЦЭМ!$D$39:$D$782,СВЦЭМ!$A$39:$A$782,$A104,СВЦЭМ!$B$39:$B$782,D$83)+'СЕТ СН'!$H$11+СВЦЭМ!$D$10+'СЕТ СН'!$H$5-'СЕТ СН'!$H$21</f>
        <v>4127.9420412999998</v>
      </c>
      <c r="E104" s="36">
        <f>SUMIFS(СВЦЭМ!$D$39:$D$782,СВЦЭМ!$A$39:$A$782,$A104,СВЦЭМ!$B$39:$B$782,E$83)+'СЕТ СН'!$H$11+СВЦЭМ!$D$10+'СЕТ СН'!$H$5-'СЕТ СН'!$H$21</f>
        <v>4125.2803717200004</v>
      </c>
      <c r="F104" s="36">
        <f>SUMIFS(СВЦЭМ!$D$39:$D$782,СВЦЭМ!$A$39:$A$782,$A104,СВЦЭМ!$B$39:$B$782,F$83)+'СЕТ СН'!$H$11+СВЦЭМ!$D$10+'СЕТ СН'!$H$5-'СЕТ СН'!$H$21</f>
        <v>4116.7072152600003</v>
      </c>
      <c r="G104" s="36">
        <f>SUMIFS(СВЦЭМ!$D$39:$D$782,СВЦЭМ!$A$39:$A$782,$A104,СВЦЭМ!$B$39:$B$782,G$83)+'СЕТ СН'!$H$11+СВЦЭМ!$D$10+'СЕТ СН'!$H$5-'СЕТ СН'!$H$21</f>
        <v>4107.4657673000002</v>
      </c>
      <c r="H104" s="36">
        <f>SUMIFS(СВЦЭМ!$D$39:$D$782,СВЦЭМ!$A$39:$A$782,$A104,СВЦЭМ!$B$39:$B$782,H$83)+'СЕТ СН'!$H$11+СВЦЭМ!$D$10+'СЕТ СН'!$H$5-'СЕТ СН'!$H$21</f>
        <v>4065.5559624300004</v>
      </c>
      <c r="I104" s="36">
        <f>SUMIFS(СВЦЭМ!$D$39:$D$782,СВЦЭМ!$A$39:$A$782,$A104,СВЦЭМ!$B$39:$B$782,I$83)+'СЕТ СН'!$H$11+СВЦЭМ!$D$10+'СЕТ СН'!$H$5-'СЕТ СН'!$H$21</f>
        <v>4073.0578698200002</v>
      </c>
      <c r="J104" s="36">
        <f>SUMIFS(СВЦЭМ!$D$39:$D$782,СВЦЭМ!$A$39:$A$782,$A104,СВЦЭМ!$B$39:$B$782,J$83)+'СЕТ СН'!$H$11+СВЦЭМ!$D$10+'СЕТ СН'!$H$5-'СЕТ СН'!$H$21</f>
        <v>4070.1766734399998</v>
      </c>
      <c r="K104" s="36">
        <f>SUMIFS(СВЦЭМ!$D$39:$D$782,СВЦЭМ!$A$39:$A$782,$A104,СВЦЭМ!$B$39:$B$782,K$83)+'СЕТ СН'!$H$11+СВЦЭМ!$D$10+'СЕТ СН'!$H$5-'СЕТ СН'!$H$21</f>
        <v>4039.2307936900002</v>
      </c>
      <c r="L104" s="36">
        <f>SUMIFS(СВЦЭМ!$D$39:$D$782,СВЦЭМ!$A$39:$A$782,$A104,СВЦЭМ!$B$39:$B$782,L$83)+'СЕТ СН'!$H$11+СВЦЭМ!$D$10+'СЕТ СН'!$H$5-'СЕТ СН'!$H$21</f>
        <v>4039.4791618899999</v>
      </c>
      <c r="M104" s="36">
        <f>SUMIFS(СВЦЭМ!$D$39:$D$782,СВЦЭМ!$A$39:$A$782,$A104,СВЦЭМ!$B$39:$B$782,M$83)+'СЕТ СН'!$H$11+СВЦЭМ!$D$10+'СЕТ СН'!$H$5-'СЕТ СН'!$H$21</f>
        <v>4064.13292791</v>
      </c>
      <c r="N104" s="36">
        <f>SUMIFS(СВЦЭМ!$D$39:$D$782,СВЦЭМ!$A$39:$A$782,$A104,СВЦЭМ!$B$39:$B$782,N$83)+'СЕТ СН'!$H$11+СВЦЭМ!$D$10+'СЕТ СН'!$H$5-'СЕТ СН'!$H$21</f>
        <v>4086.6493838699998</v>
      </c>
      <c r="O104" s="36">
        <f>SUMIFS(СВЦЭМ!$D$39:$D$782,СВЦЭМ!$A$39:$A$782,$A104,СВЦЭМ!$B$39:$B$782,O$83)+'СЕТ СН'!$H$11+СВЦЭМ!$D$10+'СЕТ СН'!$H$5-'СЕТ СН'!$H$21</f>
        <v>4122.7773764399999</v>
      </c>
      <c r="P104" s="36">
        <f>SUMIFS(СВЦЭМ!$D$39:$D$782,СВЦЭМ!$A$39:$A$782,$A104,СВЦЭМ!$B$39:$B$782,P$83)+'СЕТ СН'!$H$11+СВЦЭМ!$D$10+'СЕТ СН'!$H$5-'СЕТ СН'!$H$21</f>
        <v>4119.4130799599998</v>
      </c>
      <c r="Q104" s="36">
        <f>SUMIFS(СВЦЭМ!$D$39:$D$782,СВЦЭМ!$A$39:$A$782,$A104,СВЦЭМ!$B$39:$B$782,Q$83)+'СЕТ СН'!$H$11+СВЦЭМ!$D$10+'СЕТ СН'!$H$5-'СЕТ СН'!$H$21</f>
        <v>4113.33266714</v>
      </c>
      <c r="R104" s="36">
        <f>SUMIFS(СВЦЭМ!$D$39:$D$782,СВЦЭМ!$A$39:$A$782,$A104,СВЦЭМ!$B$39:$B$782,R$83)+'СЕТ СН'!$H$11+СВЦЭМ!$D$10+'СЕТ СН'!$H$5-'СЕТ СН'!$H$21</f>
        <v>4086.3491616000001</v>
      </c>
      <c r="S104" s="36">
        <f>SUMIFS(СВЦЭМ!$D$39:$D$782,СВЦЭМ!$A$39:$A$782,$A104,СВЦЭМ!$B$39:$B$782,S$83)+'СЕТ СН'!$H$11+СВЦЭМ!$D$10+'СЕТ СН'!$H$5-'СЕТ СН'!$H$21</f>
        <v>4048.5459316300003</v>
      </c>
      <c r="T104" s="36">
        <f>SUMIFS(СВЦЭМ!$D$39:$D$782,СВЦЭМ!$A$39:$A$782,$A104,СВЦЭМ!$B$39:$B$782,T$83)+'СЕТ СН'!$H$11+СВЦЭМ!$D$10+'СЕТ СН'!$H$5-'СЕТ СН'!$H$21</f>
        <v>4035.3826211200003</v>
      </c>
      <c r="U104" s="36">
        <f>SUMIFS(СВЦЭМ!$D$39:$D$782,СВЦЭМ!$A$39:$A$782,$A104,СВЦЭМ!$B$39:$B$782,U$83)+'СЕТ СН'!$H$11+СВЦЭМ!$D$10+'СЕТ СН'!$H$5-'СЕТ СН'!$H$21</f>
        <v>4046.1520825300004</v>
      </c>
      <c r="V104" s="36">
        <f>SUMIFS(СВЦЭМ!$D$39:$D$782,СВЦЭМ!$A$39:$A$782,$A104,СВЦЭМ!$B$39:$B$782,V$83)+'СЕТ СН'!$H$11+СВЦЭМ!$D$10+'СЕТ СН'!$H$5-'СЕТ СН'!$H$21</f>
        <v>4053.6059527100001</v>
      </c>
      <c r="W104" s="36">
        <f>SUMIFS(СВЦЭМ!$D$39:$D$782,СВЦЭМ!$A$39:$A$782,$A104,СВЦЭМ!$B$39:$B$782,W$83)+'СЕТ СН'!$H$11+СВЦЭМ!$D$10+'СЕТ СН'!$H$5-'СЕТ СН'!$H$21</f>
        <v>4073.2980478099998</v>
      </c>
      <c r="X104" s="36">
        <f>SUMIFS(СВЦЭМ!$D$39:$D$782,СВЦЭМ!$A$39:$A$782,$A104,СВЦЭМ!$B$39:$B$782,X$83)+'СЕТ СН'!$H$11+СВЦЭМ!$D$10+'СЕТ СН'!$H$5-'СЕТ СН'!$H$21</f>
        <v>4097.0523369700004</v>
      </c>
      <c r="Y104" s="36">
        <f>SUMIFS(СВЦЭМ!$D$39:$D$782,СВЦЭМ!$A$39:$A$782,$A104,СВЦЭМ!$B$39:$B$782,Y$83)+'СЕТ СН'!$H$11+СВЦЭМ!$D$10+'СЕТ СН'!$H$5-'СЕТ СН'!$H$21</f>
        <v>4134.49158085</v>
      </c>
    </row>
    <row r="105" spans="1:25" ht="15.75" x14ac:dyDescent="0.2">
      <c r="A105" s="35">
        <f t="shared" si="2"/>
        <v>44583</v>
      </c>
      <c r="B105" s="36">
        <f>SUMIFS(СВЦЭМ!$D$39:$D$782,СВЦЭМ!$A$39:$A$782,$A105,СВЦЭМ!$B$39:$B$782,B$83)+'СЕТ СН'!$H$11+СВЦЭМ!$D$10+'СЕТ СН'!$H$5-'СЕТ СН'!$H$21</f>
        <v>4156.84765711</v>
      </c>
      <c r="C105" s="36">
        <f>SUMIFS(СВЦЭМ!$D$39:$D$782,СВЦЭМ!$A$39:$A$782,$A105,СВЦЭМ!$B$39:$B$782,C$83)+'СЕТ СН'!$H$11+СВЦЭМ!$D$10+'СЕТ СН'!$H$5-'СЕТ СН'!$H$21</f>
        <v>4163.3681911800004</v>
      </c>
      <c r="D105" s="36">
        <f>SUMIFS(СВЦЭМ!$D$39:$D$782,СВЦЭМ!$A$39:$A$782,$A105,СВЦЭМ!$B$39:$B$782,D$83)+'СЕТ СН'!$H$11+СВЦЭМ!$D$10+'СЕТ СН'!$H$5-'СЕТ СН'!$H$21</f>
        <v>4191.33577479</v>
      </c>
      <c r="E105" s="36">
        <f>SUMIFS(СВЦЭМ!$D$39:$D$782,СВЦЭМ!$A$39:$A$782,$A105,СВЦЭМ!$B$39:$B$782,E$83)+'СЕТ СН'!$H$11+СВЦЭМ!$D$10+'СЕТ СН'!$H$5-'СЕТ СН'!$H$21</f>
        <v>4196.4148105900003</v>
      </c>
      <c r="F105" s="36">
        <f>SUMIFS(СВЦЭМ!$D$39:$D$782,СВЦЭМ!$A$39:$A$782,$A105,СВЦЭМ!$B$39:$B$782,F$83)+'СЕТ СН'!$H$11+СВЦЭМ!$D$10+'СЕТ СН'!$H$5-'СЕТ СН'!$H$21</f>
        <v>4191.10451448</v>
      </c>
      <c r="G105" s="36">
        <f>SUMIFS(СВЦЭМ!$D$39:$D$782,СВЦЭМ!$A$39:$A$782,$A105,СВЦЭМ!$B$39:$B$782,G$83)+'СЕТ СН'!$H$11+СВЦЭМ!$D$10+'СЕТ СН'!$H$5-'СЕТ СН'!$H$21</f>
        <v>4179.1110784299999</v>
      </c>
      <c r="H105" s="36">
        <f>SUMIFS(СВЦЭМ!$D$39:$D$782,СВЦЭМ!$A$39:$A$782,$A105,СВЦЭМ!$B$39:$B$782,H$83)+'СЕТ СН'!$H$11+СВЦЭМ!$D$10+'СЕТ СН'!$H$5-'СЕТ СН'!$H$21</f>
        <v>4118.7902662200004</v>
      </c>
      <c r="I105" s="36">
        <f>SUMIFS(СВЦЭМ!$D$39:$D$782,СВЦЭМ!$A$39:$A$782,$A105,СВЦЭМ!$B$39:$B$782,I$83)+'СЕТ СН'!$H$11+СВЦЭМ!$D$10+'СЕТ СН'!$H$5-'СЕТ СН'!$H$21</f>
        <v>4096.2446318900002</v>
      </c>
      <c r="J105" s="36">
        <f>SUMIFS(СВЦЭМ!$D$39:$D$782,СВЦЭМ!$A$39:$A$782,$A105,СВЦЭМ!$B$39:$B$782,J$83)+'СЕТ СН'!$H$11+СВЦЭМ!$D$10+'СЕТ СН'!$H$5-'СЕТ СН'!$H$21</f>
        <v>4054.0662076200001</v>
      </c>
      <c r="K105" s="36">
        <f>SUMIFS(СВЦЭМ!$D$39:$D$782,СВЦЭМ!$A$39:$A$782,$A105,СВЦЭМ!$B$39:$B$782,K$83)+'СЕТ СН'!$H$11+СВЦЭМ!$D$10+'СЕТ СН'!$H$5-'СЕТ СН'!$H$21</f>
        <v>4037.8768912</v>
      </c>
      <c r="L105" s="36">
        <f>SUMIFS(СВЦЭМ!$D$39:$D$782,СВЦЭМ!$A$39:$A$782,$A105,СВЦЭМ!$B$39:$B$782,L$83)+'СЕТ СН'!$H$11+СВЦЭМ!$D$10+'СЕТ СН'!$H$5-'СЕТ СН'!$H$21</f>
        <v>4042.8006884500001</v>
      </c>
      <c r="M105" s="36">
        <f>SUMIFS(СВЦЭМ!$D$39:$D$782,СВЦЭМ!$A$39:$A$782,$A105,СВЦЭМ!$B$39:$B$782,M$83)+'СЕТ СН'!$H$11+СВЦЭМ!$D$10+'СЕТ СН'!$H$5-'СЕТ СН'!$H$21</f>
        <v>4046.4860941699999</v>
      </c>
      <c r="N105" s="36">
        <f>SUMIFS(СВЦЭМ!$D$39:$D$782,СВЦЭМ!$A$39:$A$782,$A105,СВЦЭМ!$B$39:$B$782,N$83)+'СЕТ СН'!$H$11+СВЦЭМ!$D$10+'СЕТ СН'!$H$5-'СЕТ СН'!$H$21</f>
        <v>4064.1020048400001</v>
      </c>
      <c r="O105" s="36">
        <f>SUMIFS(СВЦЭМ!$D$39:$D$782,СВЦЭМ!$A$39:$A$782,$A105,СВЦЭМ!$B$39:$B$782,O$83)+'СЕТ СН'!$H$11+СВЦЭМ!$D$10+'СЕТ СН'!$H$5-'СЕТ СН'!$H$21</f>
        <v>4111.0403044800005</v>
      </c>
      <c r="P105" s="36">
        <f>SUMIFS(СВЦЭМ!$D$39:$D$782,СВЦЭМ!$A$39:$A$782,$A105,СВЦЭМ!$B$39:$B$782,P$83)+'СЕТ СН'!$H$11+СВЦЭМ!$D$10+'СЕТ СН'!$H$5-'СЕТ СН'!$H$21</f>
        <v>4119.2589697100002</v>
      </c>
      <c r="Q105" s="36">
        <f>SUMIFS(СВЦЭМ!$D$39:$D$782,СВЦЭМ!$A$39:$A$782,$A105,СВЦЭМ!$B$39:$B$782,Q$83)+'СЕТ СН'!$H$11+СВЦЭМ!$D$10+'СЕТ СН'!$H$5-'СЕТ СН'!$H$21</f>
        <v>4114.7729575399999</v>
      </c>
      <c r="R105" s="36">
        <f>SUMIFS(СВЦЭМ!$D$39:$D$782,СВЦЭМ!$A$39:$A$782,$A105,СВЦЭМ!$B$39:$B$782,R$83)+'СЕТ СН'!$H$11+СВЦЭМ!$D$10+'СЕТ СН'!$H$5-'СЕТ СН'!$H$21</f>
        <v>4086.1842132900001</v>
      </c>
      <c r="S105" s="36">
        <f>SUMIFS(СВЦЭМ!$D$39:$D$782,СВЦЭМ!$A$39:$A$782,$A105,СВЦЭМ!$B$39:$B$782,S$83)+'СЕТ СН'!$H$11+СВЦЭМ!$D$10+'СЕТ СН'!$H$5-'СЕТ СН'!$H$21</f>
        <v>4040.4150111700001</v>
      </c>
      <c r="T105" s="36">
        <f>SUMIFS(СВЦЭМ!$D$39:$D$782,СВЦЭМ!$A$39:$A$782,$A105,СВЦЭМ!$B$39:$B$782,T$83)+'СЕТ СН'!$H$11+СВЦЭМ!$D$10+'СЕТ СН'!$H$5-'СЕТ СН'!$H$21</f>
        <v>4036.3349114000002</v>
      </c>
      <c r="U105" s="36">
        <f>SUMIFS(СВЦЭМ!$D$39:$D$782,СВЦЭМ!$A$39:$A$782,$A105,СВЦЭМ!$B$39:$B$782,U$83)+'СЕТ СН'!$H$11+СВЦЭМ!$D$10+'СЕТ СН'!$H$5-'СЕТ СН'!$H$21</f>
        <v>4049.87040398</v>
      </c>
      <c r="V105" s="36">
        <f>SUMIFS(СВЦЭМ!$D$39:$D$782,СВЦЭМ!$A$39:$A$782,$A105,СВЦЭМ!$B$39:$B$782,V$83)+'СЕТ СН'!$H$11+СВЦЭМ!$D$10+'СЕТ СН'!$H$5-'СЕТ СН'!$H$21</f>
        <v>4057.50554728</v>
      </c>
      <c r="W105" s="36">
        <f>SUMIFS(СВЦЭМ!$D$39:$D$782,СВЦЭМ!$A$39:$A$782,$A105,СВЦЭМ!$B$39:$B$782,W$83)+'СЕТ СН'!$H$11+СВЦЭМ!$D$10+'СЕТ СН'!$H$5-'СЕТ СН'!$H$21</f>
        <v>4068.0346903600002</v>
      </c>
      <c r="X105" s="36">
        <f>SUMIFS(СВЦЭМ!$D$39:$D$782,СВЦЭМ!$A$39:$A$782,$A105,СВЦЭМ!$B$39:$B$782,X$83)+'СЕТ СН'!$H$11+СВЦЭМ!$D$10+'СЕТ СН'!$H$5-'СЕТ СН'!$H$21</f>
        <v>4101.2844444100001</v>
      </c>
      <c r="Y105" s="36">
        <f>SUMIFS(СВЦЭМ!$D$39:$D$782,СВЦЭМ!$A$39:$A$782,$A105,СВЦЭМ!$B$39:$B$782,Y$83)+'СЕТ СН'!$H$11+СВЦЭМ!$D$10+'СЕТ СН'!$H$5-'СЕТ СН'!$H$21</f>
        <v>4131.7909115700004</v>
      </c>
    </row>
    <row r="106" spans="1:25" ht="15.75" x14ac:dyDescent="0.2">
      <c r="A106" s="35">
        <f t="shared" si="2"/>
        <v>44584</v>
      </c>
      <c r="B106" s="36">
        <f>SUMIFS(СВЦЭМ!$D$39:$D$782,СВЦЭМ!$A$39:$A$782,$A106,СВЦЭМ!$B$39:$B$782,B$83)+'СЕТ СН'!$H$11+СВЦЭМ!$D$10+'СЕТ СН'!$H$5-'СЕТ СН'!$H$21</f>
        <v>4169.15552355</v>
      </c>
      <c r="C106" s="36">
        <f>SUMIFS(СВЦЭМ!$D$39:$D$782,СВЦЭМ!$A$39:$A$782,$A106,СВЦЭМ!$B$39:$B$782,C$83)+'СЕТ СН'!$H$11+СВЦЭМ!$D$10+'СЕТ СН'!$H$5-'СЕТ СН'!$H$21</f>
        <v>4188.6676984300002</v>
      </c>
      <c r="D106" s="36">
        <f>SUMIFS(СВЦЭМ!$D$39:$D$782,СВЦЭМ!$A$39:$A$782,$A106,СВЦЭМ!$B$39:$B$782,D$83)+'СЕТ СН'!$H$11+СВЦЭМ!$D$10+'СЕТ СН'!$H$5-'СЕТ СН'!$H$21</f>
        <v>4199.1655349399998</v>
      </c>
      <c r="E106" s="36">
        <f>SUMIFS(СВЦЭМ!$D$39:$D$782,СВЦЭМ!$A$39:$A$782,$A106,СВЦЭМ!$B$39:$B$782,E$83)+'СЕТ СН'!$H$11+СВЦЭМ!$D$10+'СЕТ СН'!$H$5-'СЕТ СН'!$H$21</f>
        <v>4198.0628404099998</v>
      </c>
      <c r="F106" s="36">
        <f>SUMIFS(СВЦЭМ!$D$39:$D$782,СВЦЭМ!$A$39:$A$782,$A106,СВЦЭМ!$B$39:$B$782,F$83)+'СЕТ СН'!$H$11+СВЦЭМ!$D$10+'СЕТ СН'!$H$5-'СЕТ СН'!$H$21</f>
        <v>4210.1179632900003</v>
      </c>
      <c r="G106" s="36">
        <f>SUMIFS(СВЦЭМ!$D$39:$D$782,СВЦЭМ!$A$39:$A$782,$A106,СВЦЭМ!$B$39:$B$782,G$83)+'СЕТ СН'!$H$11+СВЦЭМ!$D$10+'СЕТ СН'!$H$5-'СЕТ СН'!$H$21</f>
        <v>4197.3174362899999</v>
      </c>
      <c r="H106" s="36">
        <f>SUMIFS(СВЦЭМ!$D$39:$D$782,СВЦЭМ!$A$39:$A$782,$A106,СВЦЭМ!$B$39:$B$782,H$83)+'СЕТ СН'!$H$11+СВЦЭМ!$D$10+'СЕТ СН'!$H$5-'СЕТ СН'!$H$21</f>
        <v>4159.1818174800001</v>
      </c>
      <c r="I106" s="36">
        <f>SUMIFS(СВЦЭМ!$D$39:$D$782,СВЦЭМ!$A$39:$A$782,$A106,СВЦЭМ!$B$39:$B$782,I$83)+'СЕТ СН'!$H$11+СВЦЭМ!$D$10+'СЕТ СН'!$H$5-'СЕТ СН'!$H$21</f>
        <v>4146.6940825299998</v>
      </c>
      <c r="J106" s="36">
        <f>SUMIFS(СВЦЭМ!$D$39:$D$782,СВЦЭМ!$A$39:$A$782,$A106,СВЦЭМ!$B$39:$B$782,J$83)+'СЕТ СН'!$H$11+СВЦЭМ!$D$10+'СЕТ СН'!$H$5-'СЕТ СН'!$H$21</f>
        <v>4086.33775818</v>
      </c>
      <c r="K106" s="36">
        <f>SUMIFS(СВЦЭМ!$D$39:$D$782,СВЦЭМ!$A$39:$A$782,$A106,СВЦЭМ!$B$39:$B$782,K$83)+'СЕТ СН'!$H$11+СВЦЭМ!$D$10+'СЕТ СН'!$H$5-'СЕТ СН'!$H$21</f>
        <v>4070.1136182400001</v>
      </c>
      <c r="L106" s="36">
        <f>SUMIFS(СВЦЭМ!$D$39:$D$782,СВЦЭМ!$A$39:$A$782,$A106,СВЦЭМ!$B$39:$B$782,L$83)+'СЕТ СН'!$H$11+СВЦЭМ!$D$10+'СЕТ СН'!$H$5-'СЕТ СН'!$H$21</f>
        <v>4082.5860993800002</v>
      </c>
      <c r="M106" s="36">
        <f>SUMIFS(СВЦЭМ!$D$39:$D$782,СВЦЭМ!$A$39:$A$782,$A106,СВЦЭМ!$B$39:$B$782,M$83)+'СЕТ СН'!$H$11+СВЦЭМ!$D$10+'СЕТ СН'!$H$5-'СЕТ СН'!$H$21</f>
        <v>4076.90413893</v>
      </c>
      <c r="N106" s="36">
        <f>SUMIFS(СВЦЭМ!$D$39:$D$782,СВЦЭМ!$A$39:$A$782,$A106,СВЦЭМ!$B$39:$B$782,N$83)+'СЕТ СН'!$H$11+СВЦЭМ!$D$10+'СЕТ СН'!$H$5-'СЕТ СН'!$H$21</f>
        <v>4115.7464104600003</v>
      </c>
      <c r="O106" s="36">
        <f>SUMIFS(СВЦЭМ!$D$39:$D$782,СВЦЭМ!$A$39:$A$782,$A106,СВЦЭМ!$B$39:$B$782,O$83)+'СЕТ СН'!$H$11+СВЦЭМ!$D$10+'СЕТ СН'!$H$5-'СЕТ СН'!$H$21</f>
        <v>4154.8192620099999</v>
      </c>
      <c r="P106" s="36">
        <f>SUMIFS(СВЦЭМ!$D$39:$D$782,СВЦЭМ!$A$39:$A$782,$A106,СВЦЭМ!$B$39:$B$782,P$83)+'СЕТ СН'!$H$11+СВЦЭМ!$D$10+'СЕТ СН'!$H$5-'СЕТ СН'!$H$21</f>
        <v>4151.7851787700001</v>
      </c>
      <c r="Q106" s="36">
        <f>SUMIFS(СВЦЭМ!$D$39:$D$782,СВЦЭМ!$A$39:$A$782,$A106,СВЦЭМ!$B$39:$B$782,Q$83)+'СЕТ СН'!$H$11+СВЦЭМ!$D$10+'СЕТ СН'!$H$5-'СЕТ СН'!$H$21</f>
        <v>4157.8542777800003</v>
      </c>
      <c r="R106" s="36">
        <f>SUMIFS(СВЦЭМ!$D$39:$D$782,СВЦЭМ!$A$39:$A$782,$A106,СВЦЭМ!$B$39:$B$782,R$83)+'СЕТ СН'!$H$11+СВЦЭМ!$D$10+'СЕТ СН'!$H$5-'СЕТ СН'!$H$21</f>
        <v>4140.83238334</v>
      </c>
      <c r="S106" s="36">
        <f>SUMIFS(СВЦЭМ!$D$39:$D$782,СВЦЭМ!$A$39:$A$782,$A106,СВЦЭМ!$B$39:$B$782,S$83)+'СЕТ СН'!$H$11+СВЦЭМ!$D$10+'СЕТ СН'!$H$5-'СЕТ СН'!$H$21</f>
        <v>4079.8156926299998</v>
      </c>
      <c r="T106" s="36">
        <f>SUMIFS(СВЦЭМ!$D$39:$D$782,СВЦЭМ!$A$39:$A$782,$A106,СВЦЭМ!$B$39:$B$782,T$83)+'СЕТ СН'!$H$11+СВЦЭМ!$D$10+'СЕТ СН'!$H$5-'СЕТ СН'!$H$21</f>
        <v>4063.0993135099998</v>
      </c>
      <c r="U106" s="36">
        <f>SUMIFS(СВЦЭМ!$D$39:$D$782,СВЦЭМ!$A$39:$A$782,$A106,СВЦЭМ!$B$39:$B$782,U$83)+'СЕТ СН'!$H$11+СВЦЭМ!$D$10+'СЕТ СН'!$H$5-'СЕТ СН'!$H$21</f>
        <v>4083.5444809700002</v>
      </c>
      <c r="V106" s="36">
        <f>SUMIFS(СВЦЭМ!$D$39:$D$782,СВЦЭМ!$A$39:$A$782,$A106,СВЦЭМ!$B$39:$B$782,V$83)+'СЕТ СН'!$H$11+СВЦЭМ!$D$10+'СЕТ СН'!$H$5-'СЕТ СН'!$H$21</f>
        <v>4108.6303967900003</v>
      </c>
      <c r="W106" s="36">
        <f>SUMIFS(СВЦЭМ!$D$39:$D$782,СВЦЭМ!$A$39:$A$782,$A106,СВЦЭМ!$B$39:$B$782,W$83)+'СЕТ СН'!$H$11+СВЦЭМ!$D$10+'СЕТ СН'!$H$5-'СЕТ СН'!$H$21</f>
        <v>4114.9914133800003</v>
      </c>
      <c r="X106" s="36">
        <f>SUMIFS(СВЦЭМ!$D$39:$D$782,СВЦЭМ!$A$39:$A$782,$A106,СВЦЭМ!$B$39:$B$782,X$83)+'СЕТ СН'!$H$11+СВЦЭМ!$D$10+'СЕТ СН'!$H$5-'СЕТ СН'!$H$21</f>
        <v>4150.1562103599999</v>
      </c>
      <c r="Y106" s="36">
        <f>SUMIFS(СВЦЭМ!$D$39:$D$782,СВЦЭМ!$A$39:$A$782,$A106,СВЦЭМ!$B$39:$B$782,Y$83)+'СЕТ СН'!$H$11+СВЦЭМ!$D$10+'СЕТ СН'!$H$5-'СЕТ СН'!$H$21</f>
        <v>4175.5983737300003</v>
      </c>
    </row>
    <row r="107" spans="1:25" ht="15.75" x14ac:dyDescent="0.2">
      <c r="A107" s="35">
        <f t="shared" si="2"/>
        <v>44585</v>
      </c>
      <c r="B107" s="36">
        <f>SUMIFS(СВЦЭМ!$D$39:$D$782,СВЦЭМ!$A$39:$A$782,$A107,СВЦЭМ!$B$39:$B$782,B$83)+'СЕТ СН'!$H$11+СВЦЭМ!$D$10+'СЕТ СН'!$H$5-'СЕТ СН'!$H$21</f>
        <v>4210.21316037</v>
      </c>
      <c r="C107" s="36">
        <f>SUMIFS(СВЦЭМ!$D$39:$D$782,СВЦЭМ!$A$39:$A$782,$A107,СВЦЭМ!$B$39:$B$782,C$83)+'СЕТ СН'!$H$11+СВЦЭМ!$D$10+'СЕТ СН'!$H$5-'СЕТ СН'!$H$21</f>
        <v>4196.3115064699996</v>
      </c>
      <c r="D107" s="36">
        <f>SUMIFS(СВЦЭМ!$D$39:$D$782,СВЦЭМ!$A$39:$A$782,$A107,СВЦЭМ!$B$39:$B$782,D$83)+'СЕТ СН'!$H$11+СВЦЭМ!$D$10+'СЕТ СН'!$H$5-'СЕТ СН'!$H$21</f>
        <v>4193.7784202500006</v>
      </c>
      <c r="E107" s="36">
        <f>SUMIFS(СВЦЭМ!$D$39:$D$782,СВЦЭМ!$A$39:$A$782,$A107,СВЦЭМ!$B$39:$B$782,E$83)+'СЕТ СН'!$H$11+СВЦЭМ!$D$10+'СЕТ СН'!$H$5-'СЕТ СН'!$H$21</f>
        <v>4193.4420981800004</v>
      </c>
      <c r="F107" s="36">
        <f>SUMIFS(СВЦЭМ!$D$39:$D$782,СВЦЭМ!$A$39:$A$782,$A107,СВЦЭМ!$B$39:$B$782,F$83)+'СЕТ СН'!$H$11+СВЦЭМ!$D$10+'СЕТ СН'!$H$5-'СЕТ СН'!$H$21</f>
        <v>4186.6328863099998</v>
      </c>
      <c r="G107" s="36">
        <f>SUMIFS(СВЦЭМ!$D$39:$D$782,СВЦЭМ!$A$39:$A$782,$A107,СВЦЭМ!$B$39:$B$782,G$83)+'СЕТ СН'!$H$11+СВЦЭМ!$D$10+'СЕТ СН'!$H$5-'СЕТ СН'!$H$21</f>
        <v>4151.3049937899996</v>
      </c>
      <c r="H107" s="36">
        <f>SUMIFS(СВЦЭМ!$D$39:$D$782,СВЦЭМ!$A$39:$A$782,$A107,СВЦЭМ!$B$39:$B$782,H$83)+'СЕТ СН'!$H$11+СВЦЭМ!$D$10+'СЕТ СН'!$H$5-'СЕТ СН'!$H$21</f>
        <v>4090.5707129000002</v>
      </c>
      <c r="I107" s="36">
        <f>SUMIFS(СВЦЭМ!$D$39:$D$782,СВЦЭМ!$A$39:$A$782,$A107,СВЦЭМ!$B$39:$B$782,I$83)+'СЕТ СН'!$H$11+СВЦЭМ!$D$10+'СЕТ СН'!$H$5-'СЕТ СН'!$H$21</f>
        <v>4087.4208887</v>
      </c>
      <c r="J107" s="36">
        <f>SUMIFS(СВЦЭМ!$D$39:$D$782,СВЦЭМ!$A$39:$A$782,$A107,СВЦЭМ!$B$39:$B$782,J$83)+'СЕТ СН'!$H$11+СВЦЭМ!$D$10+'СЕТ СН'!$H$5-'СЕТ СН'!$H$21</f>
        <v>4077.9578091000003</v>
      </c>
      <c r="K107" s="36">
        <f>SUMIFS(СВЦЭМ!$D$39:$D$782,СВЦЭМ!$A$39:$A$782,$A107,СВЦЭМ!$B$39:$B$782,K$83)+'СЕТ СН'!$H$11+СВЦЭМ!$D$10+'СЕТ СН'!$H$5-'СЕТ СН'!$H$21</f>
        <v>4085.3543034900003</v>
      </c>
      <c r="L107" s="36">
        <f>SUMIFS(СВЦЭМ!$D$39:$D$782,СВЦЭМ!$A$39:$A$782,$A107,СВЦЭМ!$B$39:$B$782,L$83)+'СЕТ СН'!$H$11+СВЦЭМ!$D$10+'СЕТ СН'!$H$5-'СЕТ СН'!$H$21</f>
        <v>4098.01649851</v>
      </c>
      <c r="M107" s="36">
        <f>SUMIFS(СВЦЭМ!$D$39:$D$782,СВЦЭМ!$A$39:$A$782,$A107,СВЦЭМ!$B$39:$B$782,M$83)+'СЕТ СН'!$H$11+СВЦЭМ!$D$10+'СЕТ СН'!$H$5-'СЕТ СН'!$H$21</f>
        <v>4108.3787263699996</v>
      </c>
      <c r="N107" s="36">
        <f>SUMIFS(СВЦЭМ!$D$39:$D$782,СВЦЭМ!$A$39:$A$782,$A107,СВЦЭМ!$B$39:$B$782,N$83)+'СЕТ СН'!$H$11+СВЦЭМ!$D$10+'СЕТ СН'!$H$5-'СЕТ СН'!$H$21</f>
        <v>4123.8455634000002</v>
      </c>
      <c r="O107" s="36">
        <f>SUMIFS(СВЦЭМ!$D$39:$D$782,СВЦЭМ!$A$39:$A$782,$A107,СВЦЭМ!$B$39:$B$782,O$83)+'СЕТ СН'!$H$11+СВЦЭМ!$D$10+'СЕТ СН'!$H$5-'СЕТ СН'!$H$21</f>
        <v>4162.69704619</v>
      </c>
      <c r="P107" s="36">
        <f>SUMIFS(СВЦЭМ!$D$39:$D$782,СВЦЭМ!$A$39:$A$782,$A107,СВЦЭМ!$B$39:$B$782,P$83)+'СЕТ СН'!$H$11+СВЦЭМ!$D$10+'СЕТ СН'!$H$5-'СЕТ СН'!$H$21</f>
        <v>4166.0578044699996</v>
      </c>
      <c r="Q107" s="36">
        <f>SUMIFS(СВЦЭМ!$D$39:$D$782,СВЦЭМ!$A$39:$A$782,$A107,СВЦЭМ!$B$39:$B$782,Q$83)+'СЕТ СН'!$H$11+СВЦЭМ!$D$10+'СЕТ СН'!$H$5-'СЕТ СН'!$H$21</f>
        <v>4172.0864169699998</v>
      </c>
      <c r="R107" s="36">
        <f>SUMIFS(СВЦЭМ!$D$39:$D$782,СВЦЭМ!$A$39:$A$782,$A107,СВЦЭМ!$B$39:$B$782,R$83)+'СЕТ СН'!$H$11+СВЦЭМ!$D$10+'СЕТ СН'!$H$5-'СЕТ СН'!$H$21</f>
        <v>4132.41687869</v>
      </c>
      <c r="S107" s="36">
        <f>SUMIFS(СВЦЭМ!$D$39:$D$782,СВЦЭМ!$A$39:$A$782,$A107,СВЦЭМ!$B$39:$B$782,S$83)+'СЕТ СН'!$H$11+СВЦЭМ!$D$10+'СЕТ СН'!$H$5-'СЕТ СН'!$H$21</f>
        <v>4086.1978092099998</v>
      </c>
      <c r="T107" s="36">
        <f>SUMIFS(СВЦЭМ!$D$39:$D$782,СВЦЭМ!$A$39:$A$782,$A107,СВЦЭМ!$B$39:$B$782,T$83)+'СЕТ СН'!$H$11+СВЦЭМ!$D$10+'СЕТ СН'!$H$5-'СЕТ СН'!$H$21</f>
        <v>4082.0550422900001</v>
      </c>
      <c r="U107" s="36">
        <f>SUMIFS(СВЦЭМ!$D$39:$D$782,СВЦЭМ!$A$39:$A$782,$A107,СВЦЭМ!$B$39:$B$782,U$83)+'СЕТ СН'!$H$11+СВЦЭМ!$D$10+'СЕТ СН'!$H$5-'СЕТ СН'!$H$21</f>
        <v>4090.6190906700003</v>
      </c>
      <c r="V107" s="36">
        <f>SUMIFS(СВЦЭМ!$D$39:$D$782,СВЦЭМ!$A$39:$A$782,$A107,СВЦЭМ!$B$39:$B$782,V$83)+'СЕТ СН'!$H$11+СВЦЭМ!$D$10+'СЕТ СН'!$H$5-'СЕТ СН'!$H$21</f>
        <v>4107.2966059400005</v>
      </c>
      <c r="W107" s="36">
        <f>SUMIFS(СВЦЭМ!$D$39:$D$782,СВЦЭМ!$A$39:$A$782,$A107,СВЦЭМ!$B$39:$B$782,W$83)+'СЕТ СН'!$H$11+СВЦЭМ!$D$10+'СЕТ СН'!$H$5-'СЕТ СН'!$H$21</f>
        <v>4117.4989170600002</v>
      </c>
      <c r="X107" s="36">
        <f>SUMIFS(СВЦЭМ!$D$39:$D$782,СВЦЭМ!$A$39:$A$782,$A107,СВЦЭМ!$B$39:$B$782,X$83)+'СЕТ СН'!$H$11+СВЦЭМ!$D$10+'СЕТ СН'!$H$5-'СЕТ СН'!$H$21</f>
        <v>4141.52555063</v>
      </c>
      <c r="Y107" s="36">
        <f>SUMIFS(СВЦЭМ!$D$39:$D$782,СВЦЭМ!$A$39:$A$782,$A107,СВЦЭМ!$B$39:$B$782,Y$83)+'СЕТ СН'!$H$11+СВЦЭМ!$D$10+'СЕТ СН'!$H$5-'СЕТ СН'!$H$21</f>
        <v>4164.51642739</v>
      </c>
    </row>
    <row r="108" spans="1:25" ht="15.75" x14ac:dyDescent="0.2">
      <c r="A108" s="35">
        <f t="shared" si="2"/>
        <v>44586</v>
      </c>
      <c r="B108" s="36">
        <f>SUMIFS(СВЦЭМ!$D$39:$D$782,СВЦЭМ!$A$39:$A$782,$A108,СВЦЭМ!$B$39:$B$782,B$83)+'СЕТ СН'!$H$11+СВЦЭМ!$D$10+'СЕТ СН'!$H$5-'СЕТ СН'!$H$21</f>
        <v>4153.9979457299996</v>
      </c>
      <c r="C108" s="36">
        <f>SUMIFS(СВЦЭМ!$D$39:$D$782,СВЦЭМ!$A$39:$A$782,$A108,СВЦЭМ!$B$39:$B$782,C$83)+'СЕТ СН'!$H$11+СВЦЭМ!$D$10+'СЕТ СН'!$H$5-'СЕТ СН'!$H$21</f>
        <v>4185.3610254599998</v>
      </c>
      <c r="D108" s="36">
        <f>SUMIFS(СВЦЭМ!$D$39:$D$782,СВЦЭМ!$A$39:$A$782,$A108,СВЦЭМ!$B$39:$B$782,D$83)+'СЕТ СН'!$H$11+СВЦЭМ!$D$10+'СЕТ СН'!$H$5-'СЕТ СН'!$H$21</f>
        <v>4211.4602122300003</v>
      </c>
      <c r="E108" s="36">
        <f>SUMIFS(СВЦЭМ!$D$39:$D$782,СВЦЭМ!$A$39:$A$782,$A108,СВЦЭМ!$B$39:$B$782,E$83)+'СЕТ СН'!$H$11+СВЦЭМ!$D$10+'СЕТ СН'!$H$5-'СЕТ СН'!$H$21</f>
        <v>4210.19840544</v>
      </c>
      <c r="F108" s="36">
        <f>SUMIFS(СВЦЭМ!$D$39:$D$782,СВЦЭМ!$A$39:$A$782,$A108,СВЦЭМ!$B$39:$B$782,F$83)+'СЕТ СН'!$H$11+СВЦЭМ!$D$10+'СЕТ СН'!$H$5-'СЕТ СН'!$H$21</f>
        <v>4201.7605369900002</v>
      </c>
      <c r="G108" s="36">
        <f>SUMIFS(СВЦЭМ!$D$39:$D$782,СВЦЭМ!$A$39:$A$782,$A108,СВЦЭМ!$B$39:$B$782,G$83)+'СЕТ СН'!$H$11+СВЦЭМ!$D$10+'СЕТ СН'!$H$5-'СЕТ СН'!$H$21</f>
        <v>4161.1720673300006</v>
      </c>
      <c r="H108" s="36">
        <f>SUMIFS(СВЦЭМ!$D$39:$D$782,СВЦЭМ!$A$39:$A$782,$A108,СВЦЭМ!$B$39:$B$782,H$83)+'СЕТ СН'!$H$11+СВЦЭМ!$D$10+'СЕТ СН'!$H$5-'СЕТ СН'!$H$21</f>
        <v>4085.68151932</v>
      </c>
      <c r="I108" s="36">
        <f>SUMIFS(СВЦЭМ!$D$39:$D$782,СВЦЭМ!$A$39:$A$782,$A108,СВЦЭМ!$B$39:$B$782,I$83)+'СЕТ СН'!$H$11+СВЦЭМ!$D$10+'СЕТ СН'!$H$5-'СЕТ СН'!$H$21</f>
        <v>4068.3923546599999</v>
      </c>
      <c r="J108" s="36">
        <f>SUMIFS(СВЦЭМ!$D$39:$D$782,СВЦЭМ!$A$39:$A$782,$A108,СВЦЭМ!$B$39:$B$782,J$83)+'СЕТ СН'!$H$11+СВЦЭМ!$D$10+'СЕТ СН'!$H$5-'СЕТ СН'!$H$21</f>
        <v>4050.3208112000002</v>
      </c>
      <c r="K108" s="36">
        <f>SUMIFS(СВЦЭМ!$D$39:$D$782,СВЦЭМ!$A$39:$A$782,$A108,СВЦЭМ!$B$39:$B$782,K$83)+'СЕТ СН'!$H$11+СВЦЭМ!$D$10+'СЕТ СН'!$H$5-'СЕТ СН'!$H$21</f>
        <v>4049.4417328500003</v>
      </c>
      <c r="L108" s="36">
        <f>SUMIFS(СВЦЭМ!$D$39:$D$782,СВЦЭМ!$A$39:$A$782,$A108,СВЦЭМ!$B$39:$B$782,L$83)+'СЕТ СН'!$H$11+СВЦЭМ!$D$10+'СЕТ СН'!$H$5-'СЕТ СН'!$H$21</f>
        <v>4054.6949711699999</v>
      </c>
      <c r="M108" s="36">
        <f>SUMIFS(СВЦЭМ!$D$39:$D$782,СВЦЭМ!$A$39:$A$782,$A108,СВЦЭМ!$B$39:$B$782,M$83)+'СЕТ СН'!$H$11+СВЦЭМ!$D$10+'СЕТ СН'!$H$5-'СЕТ СН'!$H$21</f>
        <v>4071.4240919700001</v>
      </c>
      <c r="N108" s="36">
        <f>SUMIFS(СВЦЭМ!$D$39:$D$782,СВЦЭМ!$A$39:$A$782,$A108,СВЦЭМ!$B$39:$B$782,N$83)+'СЕТ СН'!$H$11+СВЦЭМ!$D$10+'СЕТ СН'!$H$5-'СЕТ СН'!$H$21</f>
        <v>4092.8737690600001</v>
      </c>
      <c r="O108" s="36">
        <f>SUMIFS(СВЦЭМ!$D$39:$D$782,СВЦЭМ!$A$39:$A$782,$A108,СВЦЭМ!$B$39:$B$782,O$83)+'СЕТ СН'!$H$11+СВЦЭМ!$D$10+'СЕТ СН'!$H$5-'СЕТ СН'!$H$21</f>
        <v>4132.7943709600004</v>
      </c>
      <c r="P108" s="36">
        <f>SUMIFS(СВЦЭМ!$D$39:$D$782,СВЦЭМ!$A$39:$A$782,$A108,СВЦЭМ!$B$39:$B$782,P$83)+'СЕТ СН'!$H$11+СВЦЭМ!$D$10+'СЕТ СН'!$H$5-'СЕТ СН'!$H$21</f>
        <v>4136.5039207899999</v>
      </c>
      <c r="Q108" s="36">
        <f>SUMIFS(СВЦЭМ!$D$39:$D$782,СВЦЭМ!$A$39:$A$782,$A108,СВЦЭМ!$B$39:$B$782,Q$83)+'СЕТ СН'!$H$11+СВЦЭМ!$D$10+'СЕТ СН'!$H$5-'СЕТ СН'!$H$21</f>
        <v>4131.44319034</v>
      </c>
      <c r="R108" s="36">
        <f>SUMIFS(СВЦЭМ!$D$39:$D$782,СВЦЭМ!$A$39:$A$782,$A108,СВЦЭМ!$B$39:$B$782,R$83)+'СЕТ СН'!$H$11+СВЦЭМ!$D$10+'СЕТ СН'!$H$5-'СЕТ СН'!$H$21</f>
        <v>4094.36309437</v>
      </c>
      <c r="S108" s="36">
        <f>SUMIFS(СВЦЭМ!$D$39:$D$782,СВЦЭМ!$A$39:$A$782,$A108,СВЦЭМ!$B$39:$B$782,S$83)+'СЕТ СН'!$H$11+СВЦЭМ!$D$10+'СЕТ СН'!$H$5-'СЕТ СН'!$H$21</f>
        <v>4050.38389297</v>
      </c>
      <c r="T108" s="36">
        <f>SUMIFS(СВЦЭМ!$D$39:$D$782,СВЦЭМ!$A$39:$A$782,$A108,СВЦЭМ!$B$39:$B$782,T$83)+'СЕТ СН'!$H$11+СВЦЭМ!$D$10+'СЕТ СН'!$H$5-'СЕТ СН'!$H$21</f>
        <v>4048.35784255</v>
      </c>
      <c r="U108" s="36">
        <f>SUMIFS(СВЦЭМ!$D$39:$D$782,СВЦЭМ!$A$39:$A$782,$A108,СВЦЭМ!$B$39:$B$782,U$83)+'СЕТ СН'!$H$11+СВЦЭМ!$D$10+'СЕТ СН'!$H$5-'СЕТ СН'!$H$21</f>
        <v>4063.5877348700001</v>
      </c>
      <c r="V108" s="36">
        <f>SUMIFS(СВЦЭМ!$D$39:$D$782,СВЦЭМ!$A$39:$A$782,$A108,СВЦЭМ!$B$39:$B$782,V$83)+'СЕТ СН'!$H$11+СВЦЭМ!$D$10+'СЕТ СН'!$H$5-'СЕТ СН'!$H$21</f>
        <v>4080.38265194</v>
      </c>
      <c r="W108" s="36">
        <f>SUMIFS(СВЦЭМ!$D$39:$D$782,СВЦЭМ!$A$39:$A$782,$A108,СВЦЭМ!$B$39:$B$782,W$83)+'СЕТ СН'!$H$11+СВЦЭМ!$D$10+'СЕТ СН'!$H$5-'СЕТ СН'!$H$21</f>
        <v>4095.0320001099999</v>
      </c>
      <c r="X108" s="36">
        <f>SUMIFS(СВЦЭМ!$D$39:$D$782,СВЦЭМ!$A$39:$A$782,$A108,СВЦЭМ!$B$39:$B$782,X$83)+'СЕТ СН'!$H$11+СВЦЭМ!$D$10+'СЕТ СН'!$H$5-'СЕТ СН'!$H$21</f>
        <v>4115.8366376699996</v>
      </c>
      <c r="Y108" s="36">
        <f>SUMIFS(СВЦЭМ!$D$39:$D$782,СВЦЭМ!$A$39:$A$782,$A108,СВЦЭМ!$B$39:$B$782,Y$83)+'СЕТ СН'!$H$11+СВЦЭМ!$D$10+'СЕТ СН'!$H$5-'СЕТ СН'!$H$21</f>
        <v>4152.51940835</v>
      </c>
    </row>
    <row r="109" spans="1:25" ht="15.75" x14ac:dyDescent="0.2">
      <c r="A109" s="35">
        <f t="shared" si="2"/>
        <v>44587</v>
      </c>
      <c r="B109" s="36">
        <f>SUMIFS(СВЦЭМ!$D$39:$D$782,СВЦЭМ!$A$39:$A$782,$A109,СВЦЭМ!$B$39:$B$782,B$83)+'СЕТ СН'!$H$11+СВЦЭМ!$D$10+'СЕТ СН'!$H$5-'СЕТ СН'!$H$21</f>
        <v>4105.7752053599997</v>
      </c>
      <c r="C109" s="36">
        <f>SUMIFS(СВЦЭМ!$D$39:$D$782,СВЦЭМ!$A$39:$A$782,$A109,СВЦЭМ!$B$39:$B$782,C$83)+'СЕТ СН'!$H$11+СВЦЭМ!$D$10+'СЕТ СН'!$H$5-'СЕТ СН'!$H$21</f>
        <v>4159.1896043400002</v>
      </c>
      <c r="D109" s="36">
        <f>SUMIFS(СВЦЭМ!$D$39:$D$782,СВЦЭМ!$A$39:$A$782,$A109,СВЦЭМ!$B$39:$B$782,D$83)+'СЕТ СН'!$H$11+СВЦЭМ!$D$10+'СЕТ СН'!$H$5-'СЕТ СН'!$H$21</f>
        <v>4188.1746675200002</v>
      </c>
      <c r="E109" s="36">
        <f>SUMIFS(СВЦЭМ!$D$39:$D$782,СВЦЭМ!$A$39:$A$782,$A109,СВЦЭМ!$B$39:$B$782,E$83)+'СЕТ СН'!$H$11+СВЦЭМ!$D$10+'СЕТ СН'!$H$5-'СЕТ СН'!$H$21</f>
        <v>4192.3673936100004</v>
      </c>
      <c r="F109" s="36">
        <f>SUMIFS(СВЦЭМ!$D$39:$D$782,СВЦЭМ!$A$39:$A$782,$A109,СВЦЭМ!$B$39:$B$782,F$83)+'СЕТ СН'!$H$11+СВЦЭМ!$D$10+'СЕТ СН'!$H$5-'СЕТ СН'!$H$21</f>
        <v>4180.8008274599997</v>
      </c>
      <c r="G109" s="36">
        <f>SUMIFS(СВЦЭМ!$D$39:$D$782,СВЦЭМ!$A$39:$A$782,$A109,СВЦЭМ!$B$39:$B$782,G$83)+'СЕТ СН'!$H$11+СВЦЭМ!$D$10+'СЕТ СН'!$H$5-'СЕТ СН'!$H$21</f>
        <v>4144.1336128000003</v>
      </c>
      <c r="H109" s="36">
        <f>SUMIFS(СВЦЭМ!$D$39:$D$782,СВЦЭМ!$A$39:$A$782,$A109,СВЦЭМ!$B$39:$B$782,H$83)+'СЕТ СН'!$H$11+СВЦЭМ!$D$10+'СЕТ СН'!$H$5-'СЕТ СН'!$H$21</f>
        <v>4093.65677362</v>
      </c>
      <c r="I109" s="36">
        <f>SUMIFS(СВЦЭМ!$D$39:$D$782,СВЦЭМ!$A$39:$A$782,$A109,СВЦЭМ!$B$39:$B$782,I$83)+'СЕТ СН'!$H$11+СВЦЭМ!$D$10+'СЕТ СН'!$H$5-'СЕТ СН'!$H$21</f>
        <v>4088.0973443000003</v>
      </c>
      <c r="J109" s="36">
        <f>SUMIFS(СВЦЭМ!$D$39:$D$782,СВЦЭМ!$A$39:$A$782,$A109,СВЦЭМ!$B$39:$B$782,J$83)+'СЕТ СН'!$H$11+СВЦЭМ!$D$10+'СЕТ СН'!$H$5-'СЕТ СН'!$H$21</f>
        <v>4081.7231127900004</v>
      </c>
      <c r="K109" s="36">
        <f>SUMIFS(СВЦЭМ!$D$39:$D$782,СВЦЭМ!$A$39:$A$782,$A109,СВЦЭМ!$B$39:$B$782,K$83)+'СЕТ СН'!$H$11+СВЦЭМ!$D$10+'СЕТ СН'!$H$5-'СЕТ СН'!$H$21</f>
        <v>4069.9489660899999</v>
      </c>
      <c r="L109" s="36">
        <f>SUMIFS(СВЦЭМ!$D$39:$D$782,СВЦЭМ!$A$39:$A$782,$A109,СВЦЭМ!$B$39:$B$782,L$83)+'СЕТ СН'!$H$11+СВЦЭМ!$D$10+'СЕТ СН'!$H$5-'СЕТ СН'!$H$21</f>
        <v>4074.9622839399999</v>
      </c>
      <c r="M109" s="36">
        <f>SUMIFS(СВЦЭМ!$D$39:$D$782,СВЦЭМ!$A$39:$A$782,$A109,СВЦЭМ!$B$39:$B$782,M$83)+'СЕТ СН'!$H$11+СВЦЭМ!$D$10+'СЕТ СН'!$H$5-'СЕТ СН'!$H$21</f>
        <v>4080.76038995</v>
      </c>
      <c r="N109" s="36">
        <f>SUMIFS(СВЦЭМ!$D$39:$D$782,СВЦЭМ!$A$39:$A$782,$A109,СВЦЭМ!$B$39:$B$782,N$83)+'СЕТ СН'!$H$11+СВЦЭМ!$D$10+'СЕТ СН'!$H$5-'СЕТ СН'!$H$21</f>
        <v>4102.1187582399998</v>
      </c>
      <c r="O109" s="36">
        <f>SUMIFS(СВЦЭМ!$D$39:$D$782,СВЦЭМ!$A$39:$A$782,$A109,СВЦЭМ!$B$39:$B$782,O$83)+'СЕТ СН'!$H$11+СВЦЭМ!$D$10+'СЕТ СН'!$H$5-'СЕТ СН'!$H$21</f>
        <v>4134.6831108099996</v>
      </c>
      <c r="P109" s="36">
        <f>SUMIFS(СВЦЭМ!$D$39:$D$782,СВЦЭМ!$A$39:$A$782,$A109,СВЦЭМ!$B$39:$B$782,P$83)+'СЕТ СН'!$H$11+СВЦЭМ!$D$10+'СЕТ СН'!$H$5-'СЕТ СН'!$H$21</f>
        <v>4137.8553080700003</v>
      </c>
      <c r="Q109" s="36">
        <f>SUMIFS(СВЦЭМ!$D$39:$D$782,СВЦЭМ!$A$39:$A$782,$A109,СВЦЭМ!$B$39:$B$782,Q$83)+'СЕТ СН'!$H$11+СВЦЭМ!$D$10+'СЕТ СН'!$H$5-'СЕТ СН'!$H$21</f>
        <v>4143.6598357000003</v>
      </c>
      <c r="R109" s="36">
        <f>SUMIFS(СВЦЭМ!$D$39:$D$782,СВЦЭМ!$A$39:$A$782,$A109,СВЦЭМ!$B$39:$B$782,R$83)+'СЕТ СН'!$H$11+СВЦЭМ!$D$10+'СЕТ СН'!$H$5-'СЕТ СН'!$H$21</f>
        <v>4106.77140951</v>
      </c>
      <c r="S109" s="36">
        <f>SUMIFS(СВЦЭМ!$D$39:$D$782,СВЦЭМ!$A$39:$A$782,$A109,СВЦЭМ!$B$39:$B$782,S$83)+'СЕТ СН'!$H$11+СВЦЭМ!$D$10+'СЕТ СН'!$H$5-'СЕТ СН'!$H$21</f>
        <v>4081.1644272200001</v>
      </c>
      <c r="T109" s="36">
        <f>SUMIFS(СВЦЭМ!$D$39:$D$782,СВЦЭМ!$A$39:$A$782,$A109,СВЦЭМ!$B$39:$B$782,T$83)+'СЕТ СН'!$H$11+СВЦЭМ!$D$10+'СЕТ СН'!$H$5-'СЕТ СН'!$H$21</f>
        <v>4085.4092065499999</v>
      </c>
      <c r="U109" s="36">
        <f>SUMIFS(СВЦЭМ!$D$39:$D$782,СВЦЭМ!$A$39:$A$782,$A109,СВЦЭМ!$B$39:$B$782,U$83)+'СЕТ СН'!$H$11+СВЦЭМ!$D$10+'СЕТ СН'!$H$5-'СЕТ СН'!$H$21</f>
        <v>4081.3863851900001</v>
      </c>
      <c r="V109" s="36">
        <f>SUMIFS(СВЦЭМ!$D$39:$D$782,СВЦЭМ!$A$39:$A$782,$A109,СВЦЭМ!$B$39:$B$782,V$83)+'СЕТ СН'!$H$11+СВЦЭМ!$D$10+'СЕТ СН'!$H$5-'СЕТ СН'!$H$21</f>
        <v>4096.73045981</v>
      </c>
      <c r="W109" s="36">
        <f>SUMIFS(СВЦЭМ!$D$39:$D$782,СВЦЭМ!$A$39:$A$782,$A109,СВЦЭМ!$B$39:$B$782,W$83)+'СЕТ СН'!$H$11+СВЦЭМ!$D$10+'СЕТ СН'!$H$5-'СЕТ СН'!$H$21</f>
        <v>4126.8654318999997</v>
      </c>
      <c r="X109" s="36">
        <f>SUMIFS(СВЦЭМ!$D$39:$D$782,СВЦЭМ!$A$39:$A$782,$A109,СВЦЭМ!$B$39:$B$782,X$83)+'СЕТ СН'!$H$11+СВЦЭМ!$D$10+'СЕТ СН'!$H$5-'СЕТ СН'!$H$21</f>
        <v>4149.0176104800003</v>
      </c>
      <c r="Y109" s="36">
        <f>SUMIFS(СВЦЭМ!$D$39:$D$782,СВЦЭМ!$A$39:$A$782,$A109,СВЦЭМ!$B$39:$B$782,Y$83)+'СЕТ СН'!$H$11+СВЦЭМ!$D$10+'СЕТ СН'!$H$5-'СЕТ СН'!$H$21</f>
        <v>4156.5000877399998</v>
      </c>
    </row>
    <row r="110" spans="1:25" ht="15.75" x14ac:dyDescent="0.2">
      <c r="A110" s="35">
        <f t="shared" si="2"/>
        <v>44588</v>
      </c>
      <c r="B110" s="36">
        <f>SUMIFS(СВЦЭМ!$D$39:$D$782,СВЦЭМ!$A$39:$A$782,$A110,СВЦЭМ!$B$39:$B$782,B$83)+'СЕТ СН'!$H$11+СВЦЭМ!$D$10+'СЕТ СН'!$H$5-'СЕТ СН'!$H$21</f>
        <v>4176.5165866099996</v>
      </c>
      <c r="C110" s="36">
        <f>SUMIFS(СВЦЭМ!$D$39:$D$782,СВЦЭМ!$A$39:$A$782,$A110,СВЦЭМ!$B$39:$B$782,C$83)+'СЕТ СН'!$H$11+СВЦЭМ!$D$10+'СЕТ СН'!$H$5-'СЕТ СН'!$H$21</f>
        <v>4197.8671722899999</v>
      </c>
      <c r="D110" s="36">
        <f>SUMIFS(СВЦЭМ!$D$39:$D$782,СВЦЭМ!$A$39:$A$782,$A110,СВЦЭМ!$B$39:$B$782,D$83)+'СЕТ СН'!$H$11+СВЦЭМ!$D$10+'СЕТ СН'!$H$5-'СЕТ СН'!$H$21</f>
        <v>4212.3815055100004</v>
      </c>
      <c r="E110" s="36">
        <f>SUMIFS(СВЦЭМ!$D$39:$D$782,СВЦЭМ!$A$39:$A$782,$A110,СВЦЭМ!$B$39:$B$782,E$83)+'СЕТ СН'!$H$11+СВЦЭМ!$D$10+'СЕТ СН'!$H$5-'СЕТ СН'!$H$21</f>
        <v>4216.4375139399999</v>
      </c>
      <c r="F110" s="36">
        <f>SUMIFS(СВЦЭМ!$D$39:$D$782,СВЦЭМ!$A$39:$A$782,$A110,СВЦЭМ!$B$39:$B$782,F$83)+'СЕТ СН'!$H$11+СВЦЭМ!$D$10+'СЕТ СН'!$H$5-'СЕТ СН'!$H$21</f>
        <v>4199.6279723999996</v>
      </c>
      <c r="G110" s="36">
        <f>SUMIFS(СВЦЭМ!$D$39:$D$782,СВЦЭМ!$A$39:$A$782,$A110,СВЦЭМ!$B$39:$B$782,G$83)+'СЕТ СН'!$H$11+СВЦЭМ!$D$10+'СЕТ СН'!$H$5-'СЕТ СН'!$H$21</f>
        <v>4165.7187135499998</v>
      </c>
      <c r="H110" s="36">
        <f>SUMIFS(СВЦЭМ!$D$39:$D$782,СВЦЭМ!$A$39:$A$782,$A110,СВЦЭМ!$B$39:$B$782,H$83)+'СЕТ СН'!$H$11+СВЦЭМ!$D$10+'СЕТ СН'!$H$5-'СЕТ СН'!$H$21</f>
        <v>4107.0468151200002</v>
      </c>
      <c r="I110" s="36">
        <f>SUMIFS(СВЦЭМ!$D$39:$D$782,СВЦЭМ!$A$39:$A$782,$A110,СВЦЭМ!$B$39:$B$782,I$83)+'СЕТ СН'!$H$11+СВЦЭМ!$D$10+'СЕТ СН'!$H$5-'СЕТ СН'!$H$21</f>
        <v>4085.5429935000002</v>
      </c>
      <c r="J110" s="36">
        <f>SUMIFS(СВЦЭМ!$D$39:$D$782,СВЦЭМ!$A$39:$A$782,$A110,СВЦЭМ!$B$39:$B$782,J$83)+'СЕТ СН'!$H$11+СВЦЭМ!$D$10+'СЕТ СН'!$H$5-'СЕТ СН'!$H$21</f>
        <v>4071.9763967500003</v>
      </c>
      <c r="K110" s="36">
        <f>SUMIFS(СВЦЭМ!$D$39:$D$782,СВЦЭМ!$A$39:$A$782,$A110,СВЦЭМ!$B$39:$B$782,K$83)+'СЕТ СН'!$H$11+СВЦЭМ!$D$10+'СЕТ СН'!$H$5-'СЕТ СН'!$H$21</f>
        <v>4078.0375775100001</v>
      </c>
      <c r="L110" s="36">
        <f>SUMIFS(СВЦЭМ!$D$39:$D$782,СВЦЭМ!$A$39:$A$782,$A110,СВЦЭМ!$B$39:$B$782,L$83)+'СЕТ СН'!$H$11+СВЦЭМ!$D$10+'СЕТ СН'!$H$5-'СЕТ СН'!$H$21</f>
        <v>4103.0301187599998</v>
      </c>
      <c r="M110" s="36">
        <f>SUMIFS(СВЦЭМ!$D$39:$D$782,СВЦЭМ!$A$39:$A$782,$A110,СВЦЭМ!$B$39:$B$782,M$83)+'СЕТ СН'!$H$11+СВЦЭМ!$D$10+'СЕТ СН'!$H$5-'СЕТ СН'!$H$21</f>
        <v>4110.7044047500003</v>
      </c>
      <c r="N110" s="36">
        <f>SUMIFS(СВЦЭМ!$D$39:$D$782,СВЦЭМ!$A$39:$A$782,$A110,СВЦЭМ!$B$39:$B$782,N$83)+'СЕТ СН'!$H$11+СВЦЭМ!$D$10+'СЕТ СН'!$H$5-'СЕТ СН'!$H$21</f>
        <v>4125.0210949800003</v>
      </c>
      <c r="O110" s="36">
        <f>SUMIFS(СВЦЭМ!$D$39:$D$782,СВЦЭМ!$A$39:$A$782,$A110,СВЦЭМ!$B$39:$B$782,O$83)+'СЕТ СН'!$H$11+СВЦЭМ!$D$10+'СЕТ СН'!$H$5-'СЕТ СН'!$H$21</f>
        <v>4177.2531098899999</v>
      </c>
      <c r="P110" s="36">
        <f>SUMIFS(СВЦЭМ!$D$39:$D$782,СВЦЭМ!$A$39:$A$782,$A110,СВЦЭМ!$B$39:$B$782,P$83)+'СЕТ СН'!$H$11+СВЦЭМ!$D$10+'СЕТ СН'!$H$5-'СЕТ СН'!$H$21</f>
        <v>4186.8290909400002</v>
      </c>
      <c r="Q110" s="36">
        <f>SUMIFS(СВЦЭМ!$D$39:$D$782,СВЦЭМ!$A$39:$A$782,$A110,СВЦЭМ!$B$39:$B$782,Q$83)+'СЕТ СН'!$H$11+СВЦЭМ!$D$10+'СЕТ СН'!$H$5-'СЕТ СН'!$H$21</f>
        <v>4193.9232202100002</v>
      </c>
      <c r="R110" s="36">
        <f>SUMIFS(СВЦЭМ!$D$39:$D$782,СВЦЭМ!$A$39:$A$782,$A110,СВЦЭМ!$B$39:$B$782,R$83)+'СЕТ СН'!$H$11+СВЦЭМ!$D$10+'СЕТ СН'!$H$5-'СЕТ СН'!$H$21</f>
        <v>4169.4147306699997</v>
      </c>
      <c r="S110" s="36">
        <f>SUMIFS(СВЦЭМ!$D$39:$D$782,СВЦЭМ!$A$39:$A$782,$A110,СВЦЭМ!$B$39:$B$782,S$83)+'СЕТ СН'!$H$11+СВЦЭМ!$D$10+'СЕТ СН'!$H$5-'СЕТ СН'!$H$21</f>
        <v>4132.3578916200004</v>
      </c>
      <c r="T110" s="36">
        <f>SUMIFS(СВЦЭМ!$D$39:$D$782,СВЦЭМ!$A$39:$A$782,$A110,СВЦЭМ!$B$39:$B$782,T$83)+'СЕТ СН'!$H$11+СВЦЭМ!$D$10+'СЕТ СН'!$H$5-'СЕТ СН'!$H$21</f>
        <v>4105.1711649299996</v>
      </c>
      <c r="U110" s="36">
        <f>SUMIFS(СВЦЭМ!$D$39:$D$782,СВЦЭМ!$A$39:$A$782,$A110,СВЦЭМ!$B$39:$B$782,U$83)+'СЕТ СН'!$H$11+СВЦЭМ!$D$10+'СЕТ СН'!$H$5-'СЕТ СН'!$H$21</f>
        <v>4105.9746281600001</v>
      </c>
      <c r="V110" s="36">
        <f>SUMIFS(СВЦЭМ!$D$39:$D$782,СВЦЭМ!$A$39:$A$782,$A110,СВЦЭМ!$B$39:$B$782,V$83)+'СЕТ СН'!$H$11+СВЦЭМ!$D$10+'СЕТ СН'!$H$5-'СЕТ СН'!$H$21</f>
        <v>4098.2895041499996</v>
      </c>
      <c r="W110" s="36">
        <f>SUMIFS(СВЦЭМ!$D$39:$D$782,СВЦЭМ!$A$39:$A$782,$A110,СВЦЭМ!$B$39:$B$782,W$83)+'СЕТ СН'!$H$11+СВЦЭМ!$D$10+'СЕТ СН'!$H$5-'СЕТ СН'!$H$21</f>
        <v>4104.9924356199999</v>
      </c>
      <c r="X110" s="36">
        <f>SUMIFS(СВЦЭМ!$D$39:$D$782,СВЦЭМ!$A$39:$A$782,$A110,СВЦЭМ!$B$39:$B$782,X$83)+'СЕТ СН'!$H$11+СВЦЭМ!$D$10+'СЕТ СН'!$H$5-'СЕТ СН'!$H$21</f>
        <v>4130.1088212200002</v>
      </c>
      <c r="Y110" s="36">
        <f>SUMIFS(СВЦЭМ!$D$39:$D$782,СВЦЭМ!$A$39:$A$782,$A110,СВЦЭМ!$B$39:$B$782,Y$83)+'СЕТ СН'!$H$11+СВЦЭМ!$D$10+'СЕТ СН'!$H$5-'СЕТ СН'!$H$21</f>
        <v>4159.8775622900002</v>
      </c>
    </row>
    <row r="111" spans="1:25" ht="15.75" x14ac:dyDescent="0.2">
      <c r="A111" s="35">
        <f t="shared" si="2"/>
        <v>44589</v>
      </c>
      <c r="B111" s="36">
        <f>SUMIFS(СВЦЭМ!$D$39:$D$782,СВЦЭМ!$A$39:$A$782,$A111,СВЦЭМ!$B$39:$B$782,B$83)+'СЕТ СН'!$H$11+СВЦЭМ!$D$10+'СЕТ СН'!$H$5-'СЕТ СН'!$H$21</f>
        <v>4168.4437612500005</v>
      </c>
      <c r="C111" s="36">
        <f>SUMIFS(СВЦЭМ!$D$39:$D$782,СВЦЭМ!$A$39:$A$782,$A111,СВЦЭМ!$B$39:$B$782,C$83)+'СЕТ СН'!$H$11+СВЦЭМ!$D$10+'СЕТ СН'!$H$5-'СЕТ СН'!$H$21</f>
        <v>4190.1079926100001</v>
      </c>
      <c r="D111" s="36">
        <f>SUMIFS(СВЦЭМ!$D$39:$D$782,СВЦЭМ!$A$39:$A$782,$A111,СВЦЭМ!$B$39:$B$782,D$83)+'СЕТ СН'!$H$11+СВЦЭМ!$D$10+'СЕТ СН'!$H$5-'СЕТ СН'!$H$21</f>
        <v>4220.0907926300006</v>
      </c>
      <c r="E111" s="36">
        <f>SUMIFS(СВЦЭМ!$D$39:$D$782,СВЦЭМ!$A$39:$A$782,$A111,СВЦЭМ!$B$39:$B$782,E$83)+'СЕТ СН'!$H$11+СВЦЭМ!$D$10+'СЕТ СН'!$H$5-'СЕТ СН'!$H$21</f>
        <v>4215.3509036699998</v>
      </c>
      <c r="F111" s="36">
        <f>SUMIFS(СВЦЭМ!$D$39:$D$782,СВЦЭМ!$A$39:$A$782,$A111,СВЦЭМ!$B$39:$B$782,F$83)+'СЕТ СН'!$H$11+СВЦЭМ!$D$10+'СЕТ СН'!$H$5-'СЕТ СН'!$H$21</f>
        <v>4188.6736202800003</v>
      </c>
      <c r="G111" s="36">
        <f>SUMIFS(СВЦЭМ!$D$39:$D$782,СВЦЭМ!$A$39:$A$782,$A111,СВЦЭМ!$B$39:$B$782,G$83)+'СЕТ СН'!$H$11+СВЦЭМ!$D$10+'СЕТ СН'!$H$5-'СЕТ СН'!$H$21</f>
        <v>4164.1060989899997</v>
      </c>
      <c r="H111" s="36">
        <f>SUMIFS(СВЦЭМ!$D$39:$D$782,СВЦЭМ!$A$39:$A$782,$A111,СВЦЭМ!$B$39:$B$782,H$83)+'СЕТ СН'!$H$11+СВЦЭМ!$D$10+'СЕТ СН'!$H$5-'СЕТ СН'!$H$21</f>
        <v>4119.6751132400004</v>
      </c>
      <c r="I111" s="36">
        <f>SUMIFS(СВЦЭМ!$D$39:$D$782,СВЦЭМ!$A$39:$A$782,$A111,СВЦЭМ!$B$39:$B$782,I$83)+'СЕТ СН'!$H$11+СВЦЭМ!$D$10+'СЕТ СН'!$H$5-'СЕТ СН'!$H$21</f>
        <v>4091.19080454</v>
      </c>
      <c r="J111" s="36">
        <f>SUMIFS(СВЦЭМ!$D$39:$D$782,СВЦЭМ!$A$39:$A$782,$A111,СВЦЭМ!$B$39:$B$782,J$83)+'СЕТ СН'!$H$11+СВЦЭМ!$D$10+'СЕТ СН'!$H$5-'СЕТ СН'!$H$21</f>
        <v>4087.0183580399998</v>
      </c>
      <c r="K111" s="36">
        <f>SUMIFS(СВЦЭМ!$D$39:$D$782,СВЦЭМ!$A$39:$A$782,$A111,СВЦЭМ!$B$39:$B$782,K$83)+'СЕТ СН'!$H$11+СВЦЭМ!$D$10+'СЕТ СН'!$H$5-'СЕТ СН'!$H$21</f>
        <v>4045.6444791700001</v>
      </c>
      <c r="L111" s="36">
        <f>SUMIFS(СВЦЭМ!$D$39:$D$782,СВЦЭМ!$A$39:$A$782,$A111,СВЦЭМ!$B$39:$B$782,L$83)+'СЕТ СН'!$H$11+СВЦЭМ!$D$10+'СЕТ СН'!$H$5-'СЕТ СН'!$H$21</f>
        <v>4056.3314963500002</v>
      </c>
      <c r="M111" s="36">
        <f>SUMIFS(СВЦЭМ!$D$39:$D$782,СВЦЭМ!$A$39:$A$782,$A111,СВЦЭМ!$B$39:$B$782,M$83)+'СЕТ СН'!$H$11+СВЦЭМ!$D$10+'СЕТ СН'!$H$5-'СЕТ СН'!$H$21</f>
        <v>4067.3043749600001</v>
      </c>
      <c r="N111" s="36">
        <f>SUMIFS(СВЦЭМ!$D$39:$D$782,СВЦЭМ!$A$39:$A$782,$A111,СВЦЭМ!$B$39:$B$782,N$83)+'СЕТ СН'!$H$11+СВЦЭМ!$D$10+'СЕТ СН'!$H$5-'СЕТ СН'!$H$21</f>
        <v>4097.0049141700001</v>
      </c>
      <c r="O111" s="36">
        <f>SUMIFS(СВЦЭМ!$D$39:$D$782,СВЦЭМ!$A$39:$A$782,$A111,СВЦЭМ!$B$39:$B$782,O$83)+'СЕТ СН'!$H$11+СВЦЭМ!$D$10+'СЕТ СН'!$H$5-'СЕТ СН'!$H$21</f>
        <v>4134.7712016300002</v>
      </c>
      <c r="P111" s="36">
        <f>SUMIFS(СВЦЭМ!$D$39:$D$782,СВЦЭМ!$A$39:$A$782,$A111,СВЦЭМ!$B$39:$B$782,P$83)+'СЕТ СН'!$H$11+СВЦЭМ!$D$10+'СЕТ СН'!$H$5-'СЕТ СН'!$H$21</f>
        <v>4149.8141100299999</v>
      </c>
      <c r="Q111" s="36">
        <f>SUMIFS(СВЦЭМ!$D$39:$D$782,СВЦЭМ!$A$39:$A$782,$A111,СВЦЭМ!$B$39:$B$782,Q$83)+'СЕТ СН'!$H$11+СВЦЭМ!$D$10+'СЕТ СН'!$H$5-'СЕТ СН'!$H$21</f>
        <v>4157.8594602699995</v>
      </c>
      <c r="R111" s="36">
        <f>SUMIFS(СВЦЭМ!$D$39:$D$782,СВЦЭМ!$A$39:$A$782,$A111,СВЦЭМ!$B$39:$B$782,R$83)+'СЕТ СН'!$H$11+СВЦЭМ!$D$10+'СЕТ СН'!$H$5-'СЕТ СН'!$H$21</f>
        <v>4127.6202091699997</v>
      </c>
      <c r="S111" s="36">
        <f>SUMIFS(СВЦЭМ!$D$39:$D$782,СВЦЭМ!$A$39:$A$782,$A111,СВЦЭМ!$B$39:$B$782,S$83)+'СЕТ СН'!$H$11+СВЦЭМ!$D$10+'СЕТ СН'!$H$5-'СЕТ СН'!$H$21</f>
        <v>4103.1492933099998</v>
      </c>
      <c r="T111" s="36">
        <f>SUMIFS(СВЦЭМ!$D$39:$D$782,СВЦЭМ!$A$39:$A$782,$A111,СВЦЭМ!$B$39:$B$782,T$83)+'СЕТ СН'!$H$11+СВЦЭМ!$D$10+'СЕТ СН'!$H$5-'СЕТ СН'!$H$21</f>
        <v>4101.64329739</v>
      </c>
      <c r="U111" s="36">
        <f>SUMIFS(СВЦЭМ!$D$39:$D$782,СВЦЭМ!$A$39:$A$782,$A111,СВЦЭМ!$B$39:$B$782,U$83)+'СЕТ СН'!$H$11+СВЦЭМ!$D$10+'СЕТ СН'!$H$5-'СЕТ СН'!$H$21</f>
        <v>4110.8725835100004</v>
      </c>
      <c r="V111" s="36">
        <f>SUMIFS(СВЦЭМ!$D$39:$D$782,СВЦЭМ!$A$39:$A$782,$A111,СВЦЭМ!$B$39:$B$782,V$83)+'СЕТ СН'!$H$11+СВЦЭМ!$D$10+'СЕТ СН'!$H$5-'СЕТ СН'!$H$21</f>
        <v>4092.9490710199998</v>
      </c>
      <c r="W111" s="36">
        <f>SUMIFS(СВЦЭМ!$D$39:$D$782,СВЦЭМ!$A$39:$A$782,$A111,СВЦЭМ!$B$39:$B$782,W$83)+'СЕТ СН'!$H$11+СВЦЭМ!$D$10+'СЕТ СН'!$H$5-'СЕТ СН'!$H$21</f>
        <v>4129.1703943000002</v>
      </c>
      <c r="X111" s="36">
        <f>SUMIFS(СВЦЭМ!$D$39:$D$782,СВЦЭМ!$A$39:$A$782,$A111,СВЦЭМ!$B$39:$B$782,X$83)+'СЕТ СН'!$H$11+СВЦЭМ!$D$10+'СЕТ СН'!$H$5-'СЕТ СН'!$H$21</f>
        <v>4124.08839076</v>
      </c>
      <c r="Y111" s="36">
        <f>SUMIFS(СВЦЭМ!$D$39:$D$782,СВЦЭМ!$A$39:$A$782,$A111,СВЦЭМ!$B$39:$B$782,Y$83)+'СЕТ СН'!$H$11+СВЦЭМ!$D$10+'СЕТ СН'!$H$5-'СЕТ СН'!$H$21</f>
        <v>4150.2731580999998</v>
      </c>
    </row>
    <row r="112" spans="1:25" ht="15.75" x14ac:dyDescent="0.2">
      <c r="A112" s="35">
        <f t="shared" si="2"/>
        <v>44590</v>
      </c>
      <c r="B112" s="36">
        <f>SUMIFS(СВЦЭМ!$D$39:$D$782,СВЦЭМ!$A$39:$A$782,$A112,СВЦЭМ!$B$39:$B$782,B$83)+'СЕТ СН'!$H$11+СВЦЭМ!$D$10+'СЕТ СН'!$H$5-'СЕТ СН'!$H$21</f>
        <v>4169.81255151</v>
      </c>
      <c r="C112" s="36">
        <f>SUMIFS(СВЦЭМ!$D$39:$D$782,СВЦЭМ!$A$39:$A$782,$A112,СВЦЭМ!$B$39:$B$782,C$83)+'СЕТ СН'!$H$11+СВЦЭМ!$D$10+'СЕТ СН'!$H$5-'СЕТ СН'!$H$21</f>
        <v>4131.88513384</v>
      </c>
      <c r="D112" s="36">
        <f>SUMIFS(СВЦЭМ!$D$39:$D$782,СВЦЭМ!$A$39:$A$782,$A112,СВЦЭМ!$B$39:$B$782,D$83)+'СЕТ СН'!$H$11+СВЦЭМ!$D$10+'СЕТ СН'!$H$5-'СЕТ СН'!$H$21</f>
        <v>4165.6943421300002</v>
      </c>
      <c r="E112" s="36">
        <f>SUMIFS(СВЦЭМ!$D$39:$D$782,СВЦЭМ!$A$39:$A$782,$A112,СВЦЭМ!$B$39:$B$782,E$83)+'СЕТ СН'!$H$11+СВЦЭМ!$D$10+'СЕТ СН'!$H$5-'СЕТ СН'!$H$21</f>
        <v>4171.2252276300005</v>
      </c>
      <c r="F112" s="36">
        <f>SUMIFS(СВЦЭМ!$D$39:$D$782,СВЦЭМ!$A$39:$A$782,$A112,СВЦЭМ!$B$39:$B$782,F$83)+'СЕТ СН'!$H$11+СВЦЭМ!$D$10+'СЕТ СН'!$H$5-'СЕТ СН'!$H$21</f>
        <v>4156.95249496</v>
      </c>
      <c r="G112" s="36">
        <f>SUMIFS(СВЦЭМ!$D$39:$D$782,СВЦЭМ!$A$39:$A$782,$A112,СВЦЭМ!$B$39:$B$782,G$83)+'СЕТ СН'!$H$11+СВЦЭМ!$D$10+'СЕТ СН'!$H$5-'СЕТ СН'!$H$21</f>
        <v>4138.9150903500004</v>
      </c>
      <c r="H112" s="36">
        <f>SUMIFS(СВЦЭМ!$D$39:$D$782,СВЦЭМ!$A$39:$A$782,$A112,СВЦЭМ!$B$39:$B$782,H$83)+'СЕТ СН'!$H$11+СВЦЭМ!$D$10+'СЕТ СН'!$H$5-'СЕТ СН'!$H$21</f>
        <v>4092.5175813300002</v>
      </c>
      <c r="I112" s="36">
        <f>SUMIFS(СВЦЭМ!$D$39:$D$782,СВЦЭМ!$A$39:$A$782,$A112,СВЦЭМ!$B$39:$B$782,I$83)+'СЕТ СН'!$H$11+СВЦЭМ!$D$10+'СЕТ СН'!$H$5-'СЕТ СН'!$H$21</f>
        <v>4061.1383713800001</v>
      </c>
      <c r="J112" s="36">
        <f>SUMIFS(СВЦЭМ!$D$39:$D$782,СВЦЭМ!$A$39:$A$782,$A112,СВЦЭМ!$B$39:$B$782,J$83)+'СЕТ СН'!$H$11+СВЦЭМ!$D$10+'СЕТ СН'!$H$5-'СЕТ СН'!$H$21</f>
        <v>4034.5005887100001</v>
      </c>
      <c r="K112" s="36">
        <f>SUMIFS(СВЦЭМ!$D$39:$D$782,СВЦЭМ!$A$39:$A$782,$A112,СВЦЭМ!$B$39:$B$782,K$83)+'СЕТ СН'!$H$11+СВЦЭМ!$D$10+'СЕТ СН'!$H$5-'СЕТ СН'!$H$21</f>
        <v>4036.5270669700003</v>
      </c>
      <c r="L112" s="36">
        <f>SUMIFS(СВЦЭМ!$D$39:$D$782,СВЦЭМ!$A$39:$A$782,$A112,СВЦЭМ!$B$39:$B$782,L$83)+'СЕТ СН'!$H$11+СВЦЭМ!$D$10+'СЕТ СН'!$H$5-'СЕТ СН'!$H$21</f>
        <v>4028.5160574299998</v>
      </c>
      <c r="M112" s="36">
        <f>SUMIFS(СВЦЭМ!$D$39:$D$782,СВЦЭМ!$A$39:$A$782,$A112,СВЦЭМ!$B$39:$B$782,M$83)+'СЕТ СН'!$H$11+СВЦЭМ!$D$10+'СЕТ СН'!$H$5-'СЕТ СН'!$H$21</f>
        <v>4013.1327022300002</v>
      </c>
      <c r="N112" s="36">
        <f>SUMIFS(СВЦЭМ!$D$39:$D$782,СВЦЭМ!$A$39:$A$782,$A112,СВЦЭМ!$B$39:$B$782,N$83)+'СЕТ СН'!$H$11+СВЦЭМ!$D$10+'СЕТ СН'!$H$5-'СЕТ СН'!$H$21</f>
        <v>4038.6809730800001</v>
      </c>
      <c r="O112" s="36">
        <f>SUMIFS(СВЦЭМ!$D$39:$D$782,СВЦЭМ!$A$39:$A$782,$A112,СВЦЭМ!$B$39:$B$782,O$83)+'СЕТ СН'!$H$11+СВЦЭМ!$D$10+'СЕТ СН'!$H$5-'СЕТ СН'!$H$21</f>
        <v>4076.2573272600002</v>
      </c>
      <c r="P112" s="36">
        <f>SUMIFS(СВЦЭМ!$D$39:$D$782,СВЦЭМ!$A$39:$A$782,$A112,СВЦЭМ!$B$39:$B$782,P$83)+'СЕТ СН'!$H$11+СВЦЭМ!$D$10+'СЕТ СН'!$H$5-'СЕТ СН'!$H$21</f>
        <v>4091.3164210200002</v>
      </c>
      <c r="Q112" s="36">
        <f>SUMIFS(СВЦЭМ!$D$39:$D$782,СВЦЭМ!$A$39:$A$782,$A112,СВЦЭМ!$B$39:$B$782,Q$83)+'СЕТ СН'!$H$11+СВЦЭМ!$D$10+'СЕТ СН'!$H$5-'СЕТ СН'!$H$21</f>
        <v>4094.3224190000001</v>
      </c>
      <c r="R112" s="36">
        <f>SUMIFS(СВЦЭМ!$D$39:$D$782,СВЦЭМ!$A$39:$A$782,$A112,СВЦЭМ!$B$39:$B$782,R$83)+'СЕТ СН'!$H$11+СВЦЭМ!$D$10+'СЕТ СН'!$H$5-'СЕТ СН'!$H$21</f>
        <v>4071.1979972400004</v>
      </c>
      <c r="S112" s="36">
        <f>SUMIFS(СВЦЭМ!$D$39:$D$782,СВЦЭМ!$A$39:$A$782,$A112,СВЦЭМ!$B$39:$B$782,S$83)+'СЕТ СН'!$H$11+СВЦЭМ!$D$10+'СЕТ СН'!$H$5-'СЕТ СН'!$H$21</f>
        <v>4050.4242162300002</v>
      </c>
      <c r="T112" s="36">
        <f>SUMIFS(СВЦЭМ!$D$39:$D$782,СВЦЭМ!$A$39:$A$782,$A112,СВЦЭМ!$B$39:$B$782,T$83)+'СЕТ СН'!$H$11+СВЦЭМ!$D$10+'СЕТ СН'!$H$5-'СЕТ СН'!$H$21</f>
        <v>4037.8151707000002</v>
      </c>
      <c r="U112" s="36">
        <f>SUMIFS(СВЦЭМ!$D$39:$D$782,СВЦЭМ!$A$39:$A$782,$A112,СВЦЭМ!$B$39:$B$782,U$83)+'СЕТ СН'!$H$11+СВЦЭМ!$D$10+'СЕТ СН'!$H$5-'СЕТ СН'!$H$21</f>
        <v>4027.0931950200002</v>
      </c>
      <c r="V112" s="36">
        <f>SUMIFS(СВЦЭМ!$D$39:$D$782,СВЦЭМ!$A$39:$A$782,$A112,СВЦЭМ!$B$39:$B$782,V$83)+'СЕТ СН'!$H$11+СВЦЭМ!$D$10+'СЕТ СН'!$H$5-'СЕТ СН'!$H$21</f>
        <v>4034.3423955100002</v>
      </c>
      <c r="W112" s="36">
        <f>SUMIFS(СВЦЭМ!$D$39:$D$782,СВЦЭМ!$A$39:$A$782,$A112,СВЦЭМ!$B$39:$B$782,W$83)+'СЕТ СН'!$H$11+СВЦЭМ!$D$10+'СЕТ СН'!$H$5-'СЕТ СН'!$H$21</f>
        <v>4046.4767420799999</v>
      </c>
      <c r="X112" s="36">
        <f>SUMIFS(СВЦЭМ!$D$39:$D$782,СВЦЭМ!$A$39:$A$782,$A112,СВЦЭМ!$B$39:$B$782,X$83)+'СЕТ СН'!$H$11+СВЦЭМ!$D$10+'СЕТ СН'!$H$5-'СЕТ СН'!$H$21</f>
        <v>4042.7559313299998</v>
      </c>
      <c r="Y112" s="36">
        <f>SUMIFS(СВЦЭМ!$D$39:$D$782,СВЦЭМ!$A$39:$A$782,$A112,СВЦЭМ!$B$39:$B$782,Y$83)+'СЕТ СН'!$H$11+СВЦЭМ!$D$10+'СЕТ СН'!$H$5-'СЕТ СН'!$H$21</f>
        <v>4082.4381997199998</v>
      </c>
    </row>
    <row r="113" spans="1:27" ht="15.75" x14ac:dyDescent="0.2">
      <c r="A113" s="35">
        <f t="shared" si="2"/>
        <v>44591</v>
      </c>
      <c r="B113" s="36">
        <f>SUMIFS(СВЦЭМ!$D$39:$D$782,СВЦЭМ!$A$39:$A$782,$A113,СВЦЭМ!$B$39:$B$782,B$83)+'СЕТ СН'!$H$11+СВЦЭМ!$D$10+'СЕТ СН'!$H$5-'СЕТ СН'!$H$21</f>
        <v>4127.6945607500002</v>
      </c>
      <c r="C113" s="36">
        <f>SUMIFS(СВЦЭМ!$D$39:$D$782,СВЦЭМ!$A$39:$A$782,$A113,СВЦЭМ!$B$39:$B$782,C$83)+'СЕТ СН'!$H$11+СВЦЭМ!$D$10+'СЕТ СН'!$H$5-'СЕТ СН'!$H$21</f>
        <v>4139.5693773000003</v>
      </c>
      <c r="D113" s="36">
        <f>SUMIFS(СВЦЭМ!$D$39:$D$782,СВЦЭМ!$A$39:$A$782,$A113,СВЦЭМ!$B$39:$B$782,D$83)+'СЕТ СН'!$H$11+СВЦЭМ!$D$10+'СЕТ СН'!$H$5-'СЕТ СН'!$H$21</f>
        <v>4161.5849092600001</v>
      </c>
      <c r="E113" s="36">
        <f>SUMIFS(СВЦЭМ!$D$39:$D$782,СВЦЭМ!$A$39:$A$782,$A113,СВЦЭМ!$B$39:$B$782,E$83)+'СЕТ СН'!$H$11+СВЦЭМ!$D$10+'СЕТ СН'!$H$5-'СЕТ СН'!$H$21</f>
        <v>4162.6290444000006</v>
      </c>
      <c r="F113" s="36">
        <f>SUMIFS(СВЦЭМ!$D$39:$D$782,СВЦЭМ!$A$39:$A$782,$A113,СВЦЭМ!$B$39:$B$782,F$83)+'СЕТ СН'!$H$11+СВЦЭМ!$D$10+'СЕТ СН'!$H$5-'СЕТ СН'!$H$21</f>
        <v>4159.0025123200003</v>
      </c>
      <c r="G113" s="36">
        <f>SUMIFS(СВЦЭМ!$D$39:$D$782,СВЦЭМ!$A$39:$A$782,$A113,СВЦЭМ!$B$39:$B$782,G$83)+'СЕТ СН'!$H$11+СВЦЭМ!$D$10+'СЕТ СН'!$H$5-'СЕТ СН'!$H$21</f>
        <v>4117.8277624000002</v>
      </c>
      <c r="H113" s="36">
        <f>SUMIFS(СВЦЭМ!$D$39:$D$782,СВЦЭМ!$A$39:$A$782,$A113,СВЦЭМ!$B$39:$B$782,H$83)+'СЕТ СН'!$H$11+СВЦЭМ!$D$10+'СЕТ СН'!$H$5-'СЕТ СН'!$H$21</f>
        <v>4115.3242009200003</v>
      </c>
      <c r="I113" s="36">
        <f>SUMIFS(СВЦЭМ!$D$39:$D$782,СВЦЭМ!$A$39:$A$782,$A113,СВЦЭМ!$B$39:$B$782,I$83)+'СЕТ СН'!$H$11+СВЦЭМ!$D$10+'СЕТ СН'!$H$5-'СЕТ СН'!$H$21</f>
        <v>4074.42107373</v>
      </c>
      <c r="J113" s="36">
        <f>SUMIFS(СВЦЭМ!$D$39:$D$782,СВЦЭМ!$A$39:$A$782,$A113,СВЦЭМ!$B$39:$B$782,J$83)+'СЕТ СН'!$H$11+СВЦЭМ!$D$10+'СЕТ СН'!$H$5-'СЕТ СН'!$H$21</f>
        <v>4046.2721021799998</v>
      </c>
      <c r="K113" s="36">
        <f>SUMIFS(СВЦЭМ!$D$39:$D$782,СВЦЭМ!$A$39:$A$782,$A113,СВЦЭМ!$B$39:$B$782,K$83)+'СЕТ СН'!$H$11+СВЦЭМ!$D$10+'СЕТ СН'!$H$5-'СЕТ СН'!$H$21</f>
        <v>4046.6049669600002</v>
      </c>
      <c r="L113" s="36">
        <f>SUMIFS(СВЦЭМ!$D$39:$D$782,СВЦЭМ!$A$39:$A$782,$A113,СВЦЭМ!$B$39:$B$782,L$83)+'СЕТ СН'!$H$11+СВЦЭМ!$D$10+'СЕТ СН'!$H$5-'СЕТ СН'!$H$21</f>
        <v>4044.17211765</v>
      </c>
      <c r="M113" s="36">
        <f>SUMIFS(СВЦЭМ!$D$39:$D$782,СВЦЭМ!$A$39:$A$782,$A113,СВЦЭМ!$B$39:$B$782,M$83)+'СЕТ СН'!$H$11+СВЦЭМ!$D$10+'СЕТ СН'!$H$5-'СЕТ СН'!$H$21</f>
        <v>4035.3655712999998</v>
      </c>
      <c r="N113" s="36">
        <f>SUMIFS(СВЦЭМ!$D$39:$D$782,СВЦЭМ!$A$39:$A$782,$A113,СВЦЭМ!$B$39:$B$782,N$83)+'СЕТ СН'!$H$11+СВЦЭМ!$D$10+'СЕТ СН'!$H$5-'СЕТ СН'!$H$21</f>
        <v>4053.4834652300001</v>
      </c>
      <c r="O113" s="36">
        <f>SUMIFS(СВЦЭМ!$D$39:$D$782,СВЦЭМ!$A$39:$A$782,$A113,СВЦЭМ!$B$39:$B$782,O$83)+'СЕТ СН'!$H$11+СВЦЭМ!$D$10+'СЕТ СН'!$H$5-'СЕТ СН'!$H$21</f>
        <v>4089.0721518999999</v>
      </c>
      <c r="P113" s="36">
        <f>SUMIFS(СВЦЭМ!$D$39:$D$782,СВЦЭМ!$A$39:$A$782,$A113,СВЦЭМ!$B$39:$B$782,P$83)+'СЕТ СН'!$H$11+СВЦЭМ!$D$10+'СЕТ СН'!$H$5-'СЕТ СН'!$H$21</f>
        <v>4101.2737253800005</v>
      </c>
      <c r="Q113" s="36">
        <f>SUMIFS(СВЦЭМ!$D$39:$D$782,СВЦЭМ!$A$39:$A$782,$A113,СВЦЭМ!$B$39:$B$782,Q$83)+'СЕТ СН'!$H$11+СВЦЭМ!$D$10+'СЕТ СН'!$H$5-'СЕТ СН'!$H$21</f>
        <v>4095.3128398099998</v>
      </c>
      <c r="R113" s="36">
        <f>SUMIFS(СВЦЭМ!$D$39:$D$782,СВЦЭМ!$A$39:$A$782,$A113,СВЦЭМ!$B$39:$B$782,R$83)+'СЕТ СН'!$H$11+СВЦЭМ!$D$10+'СЕТ СН'!$H$5-'СЕТ СН'!$H$21</f>
        <v>4059.4401383599998</v>
      </c>
      <c r="S113" s="36">
        <f>SUMIFS(СВЦЭМ!$D$39:$D$782,СВЦЭМ!$A$39:$A$782,$A113,СВЦЭМ!$B$39:$B$782,S$83)+'СЕТ СН'!$H$11+СВЦЭМ!$D$10+'СЕТ СН'!$H$5-'СЕТ СН'!$H$21</f>
        <v>4028.3338975699999</v>
      </c>
      <c r="T113" s="36">
        <f>SUMIFS(СВЦЭМ!$D$39:$D$782,СВЦЭМ!$A$39:$A$782,$A113,СВЦЭМ!$B$39:$B$782,T$83)+'СЕТ СН'!$H$11+СВЦЭМ!$D$10+'СЕТ СН'!$H$5-'СЕТ СН'!$H$21</f>
        <v>4004.5321202700002</v>
      </c>
      <c r="U113" s="36">
        <f>SUMIFS(СВЦЭМ!$D$39:$D$782,СВЦЭМ!$A$39:$A$782,$A113,СВЦЭМ!$B$39:$B$782,U$83)+'СЕТ СН'!$H$11+СВЦЭМ!$D$10+'СЕТ СН'!$H$5-'СЕТ СН'!$H$21</f>
        <v>4059.1344949499999</v>
      </c>
      <c r="V113" s="36">
        <f>SUMIFS(СВЦЭМ!$D$39:$D$782,СВЦЭМ!$A$39:$A$782,$A113,СВЦЭМ!$B$39:$B$782,V$83)+'СЕТ СН'!$H$11+СВЦЭМ!$D$10+'СЕТ СН'!$H$5-'СЕТ СН'!$H$21</f>
        <v>4074.0098641599998</v>
      </c>
      <c r="W113" s="36">
        <f>SUMIFS(СВЦЭМ!$D$39:$D$782,СВЦЭМ!$A$39:$A$782,$A113,СВЦЭМ!$B$39:$B$782,W$83)+'СЕТ СН'!$H$11+СВЦЭМ!$D$10+'СЕТ СН'!$H$5-'СЕТ СН'!$H$21</f>
        <v>4092.2457301200002</v>
      </c>
      <c r="X113" s="36">
        <f>SUMIFS(СВЦЭМ!$D$39:$D$782,СВЦЭМ!$A$39:$A$782,$A113,СВЦЭМ!$B$39:$B$782,X$83)+'СЕТ СН'!$H$11+СВЦЭМ!$D$10+'СЕТ СН'!$H$5-'СЕТ СН'!$H$21</f>
        <v>4084.3703869299998</v>
      </c>
      <c r="Y113" s="36">
        <f>SUMIFS(СВЦЭМ!$D$39:$D$782,СВЦЭМ!$A$39:$A$782,$A113,СВЦЭМ!$B$39:$B$782,Y$83)+'СЕТ СН'!$H$11+СВЦЭМ!$D$10+'СЕТ СН'!$H$5-'СЕТ СН'!$H$21</f>
        <v>4131.3068725100002</v>
      </c>
    </row>
    <row r="114" spans="1:27" ht="15.75" x14ac:dyDescent="0.2">
      <c r="A114" s="35">
        <f t="shared" si="2"/>
        <v>44592</v>
      </c>
      <c r="B114" s="36">
        <f>SUMIFS(СВЦЭМ!$D$39:$D$782,СВЦЭМ!$A$39:$A$782,$A114,СВЦЭМ!$B$39:$B$782,B$83)+'СЕТ СН'!$H$11+СВЦЭМ!$D$10+'СЕТ СН'!$H$5-'СЕТ СН'!$H$21</f>
        <v>4115.9164922999998</v>
      </c>
      <c r="C114" s="36">
        <f>SUMIFS(СВЦЭМ!$D$39:$D$782,СВЦЭМ!$A$39:$A$782,$A114,СВЦЭМ!$B$39:$B$782,C$83)+'СЕТ СН'!$H$11+СВЦЭМ!$D$10+'СЕТ СН'!$H$5-'СЕТ СН'!$H$21</f>
        <v>4137.0066590300003</v>
      </c>
      <c r="D114" s="36">
        <f>SUMIFS(СВЦЭМ!$D$39:$D$782,СВЦЭМ!$A$39:$A$782,$A114,СВЦЭМ!$B$39:$B$782,D$83)+'СЕТ СН'!$H$11+СВЦЭМ!$D$10+'СЕТ СН'!$H$5-'СЕТ СН'!$H$21</f>
        <v>4160.6084523700001</v>
      </c>
      <c r="E114" s="36">
        <f>SUMIFS(СВЦЭМ!$D$39:$D$782,СВЦЭМ!$A$39:$A$782,$A114,СВЦЭМ!$B$39:$B$782,E$83)+'СЕТ СН'!$H$11+СВЦЭМ!$D$10+'СЕТ СН'!$H$5-'СЕТ СН'!$H$21</f>
        <v>4161.36646655</v>
      </c>
      <c r="F114" s="36">
        <f>SUMIFS(СВЦЭМ!$D$39:$D$782,СВЦЭМ!$A$39:$A$782,$A114,СВЦЭМ!$B$39:$B$782,F$83)+'СЕТ СН'!$H$11+СВЦЭМ!$D$10+'СЕТ СН'!$H$5-'СЕТ СН'!$H$21</f>
        <v>4139.6567473900004</v>
      </c>
      <c r="G114" s="36">
        <f>SUMIFS(СВЦЭМ!$D$39:$D$782,СВЦЭМ!$A$39:$A$782,$A114,СВЦЭМ!$B$39:$B$782,G$83)+'СЕТ СН'!$H$11+СВЦЭМ!$D$10+'СЕТ СН'!$H$5-'СЕТ СН'!$H$21</f>
        <v>4110.6471024000002</v>
      </c>
      <c r="H114" s="36">
        <f>SUMIFS(СВЦЭМ!$D$39:$D$782,СВЦЭМ!$A$39:$A$782,$A114,СВЦЭМ!$B$39:$B$782,H$83)+'СЕТ СН'!$H$11+СВЦЭМ!$D$10+'СЕТ СН'!$H$5-'СЕТ СН'!$H$21</f>
        <v>4094.6934288700004</v>
      </c>
      <c r="I114" s="36">
        <f>SUMIFS(СВЦЭМ!$D$39:$D$782,СВЦЭМ!$A$39:$A$782,$A114,СВЦЭМ!$B$39:$B$782,I$83)+'СЕТ СН'!$H$11+СВЦЭМ!$D$10+'СЕТ СН'!$H$5-'СЕТ СН'!$H$21</f>
        <v>4053.5065164899997</v>
      </c>
      <c r="J114" s="36">
        <f>SUMIFS(СВЦЭМ!$D$39:$D$782,СВЦЭМ!$A$39:$A$782,$A114,СВЦЭМ!$B$39:$B$782,J$83)+'СЕТ СН'!$H$11+СВЦЭМ!$D$10+'СЕТ СН'!$H$5-'СЕТ СН'!$H$21</f>
        <v>4054.8307365400001</v>
      </c>
      <c r="K114" s="36">
        <f>SUMIFS(СВЦЭМ!$D$39:$D$782,СВЦЭМ!$A$39:$A$782,$A114,СВЦЭМ!$B$39:$B$782,K$83)+'СЕТ СН'!$H$11+СВЦЭМ!$D$10+'СЕТ СН'!$H$5-'СЕТ СН'!$H$21</f>
        <v>4066.5577518600003</v>
      </c>
      <c r="L114" s="36">
        <f>SUMIFS(СВЦЭМ!$D$39:$D$782,СВЦЭМ!$A$39:$A$782,$A114,СВЦЭМ!$B$39:$B$782,L$83)+'СЕТ СН'!$H$11+СВЦЭМ!$D$10+'СЕТ СН'!$H$5-'СЕТ СН'!$H$21</f>
        <v>4066.27479799</v>
      </c>
      <c r="M114" s="36">
        <f>SUMIFS(СВЦЭМ!$D$39:$D$782,СВЦЭМ!$A$39:$A$782,$A114,СВЦЭМ!$B$39:$B$782,M$83)+'СЕТ СН'!$H$11+СВЦЭМ!$D$10+'СЕТ СН'!$H$5-'СЕТ СН'!$H$21</f>
        <v>4051.5072781099998</v>
      </c>
      <c r="N114" s="36">
        <f>SUMIFS(СВЦЭМ!$D$39:$D$782,СВЦЭМ!$A$39:$A$782,$A114,СВЦЭМ!$B$39:$B$782,N$83)+'СЕТ СН'!$H$11+СВЦЭМ!$D$10+'СЕТ СН'!$H$5-'СЕТ СН'!$H$21</f>
        <v>4072.7147654099999</v>
      </c>
      <c r="O114" s="36">
        <f>SUMIFS(СВЦЭМ!$D$39:$D$782,СВЦЭМ!$A$39:$A$782,$A114,СВЦЭМ!$B$39:$B$782,O$83)+'СЕТ СН'!$H$11+СВЦЭМ!$D$10+'СЕТ СН'!$H$5-'СЕТ СН'!$H$21</f>
        <v>4119.4566785000006</v>
      </c>
      <c r="P114" s="36">
        <f>SUMIFS(СВЦЭМ!$D$39:$D$782,СВЦЭМ!$A$39:$A$782,$A114,СВЦЭМ!$B$39:$B$782,P$83)+'СЕТ СН'!$H$11+СВЦЭМ!$D$10+'СЕТ СН'!$H$5-'СЕТ СН'!$H$21</f>
        <v>4122.7294327300006</v>
      </c>
      <c r="Q114" s="36">
        <f>SUMIFS(СВЦЭМ!$D$39:$D$782,СВЦЭМ!$A$39:$A$782,$A114,СВЦЭМ!$B$39:$B$782,Q$83)+'СЕТ СН'!$H$11+СВЦЭМ!$D$10+'СЕТ СН'!$H$5-'СЕТ СН'!$H$21</f>
        <v>4112.0300291000003</v>
      </c>
      <c r="R114" s="36">
        <f>SUMIFS(СВЦЭМ!$D$39:$D$782,СВЦЭМ!$A$39:$A$782,$A114,СВЦЭМ!$B$39:$B$782,R$83)+'СЕТ СН'!$H$11+СВЦЭМ!$D$10+'СЕТ СН'!$H$5-'СЕТ СН'!$H$21</f>
        <v>4095.5847084100001</v>
      </c>
      <c r="S114" s="36">
        <f>SUMIFS(СВЦЭМ!$D$39:$D$782,СВЦЭМ!$A$39:$A$782,$A114,СВЦЭМ!$B$39:$B$782,S$83)+'СЕТ СН'!$H$11+СВЦЭМ!$D$10+'СЕТ СН'!$H$5-'СЕТ СН'!$H$21</f>
        <v>4066.8230063299998</v>
      </c>
      <c r="T114" s="36">
        <f>SUMIFS(СВЦЭМ!$D$39:$D$782,СВЦЭМ!$A$39:$A$782,$A114,СВЦЭМ!$B$39:$B$782,T$83)+'СЕТ СН'!$H$11+СВЦЭМ!$D$10+'СЕТ СН'!$H$5-'СЕТ СН'!$H$21</f>
        <v>4057.7313621900003</v>
      </c>
      <c r="U114" s="36">
        <f>SUMIFS(СВЦЭМ!$D$39:$D$782,СВЦЭМ!$A$39:$A$782,$A114,СВЦЭМ!$B$39:$B$782,U$83)+'СЕТ СН'!$H$11+СВЦЭМ!$D$10+'СЕТ СН'!$H$5-'СЕТ СН'!$H$21</f>
        <v>4055.63109373</v>
      </c>
      <c r="V114" s="36">
        <f>SUMIFS(СВЦЭМ!$D$39:$D$782,СВЦЭМ!$A$39:$A$782,$A114,СВЦЭМ!$B$39:$B$782,V$83)+'СЕТ СН'!$H$11+СВЦЭМ!$D$10+'СЕТ СН'!$H$5-'СЕТ СН'!$H$21</f>
        <v>4075.1404720300002</v>
      </c>
      <c r="W114" s="36">
        <f>SUMIFS(СВЦЭМ!$D$39:$D$782,СВЦЭМ!$A$39:$A$782,$A114,СВЦЭМ!$B$39:$B$782,W$83)+'СЕТ СН'!$H$11+СВЦЭМ!$D$10+'СЕТ СН'!$H$5-'СЕТ СН'!$H$21</f>
        <v>4079.4837934799998</v>
      </c>
      <c r="X114" s="36">
        <f>SUMIFS(СВЦЭМ!$D$39:$D$782,СВЦЭМ!$A$39:$A$782,$A114,СВЦЭМ!$B$39:$B$782,X$83)+'СЕТ СН'!$H$11+СВЦЭМ!$D$10+'СЕТ СН'!$H$5-'СЕТ СН'!$H$21</f>
        <v>4088.5697952199998</v>
      </c>
      <c r="Y114" s="36">
        <f>SUMIFS(СВЦЭМ!$D$39:$D$782,СВЦЭМ!$A$39:$A$782,$A114,СВЦЭМ!$B$39:$B$782,Y$83)+'СЕТ СН'!$H$11+СВЦЭМ!$D$10+'СЕТ СН'!$H$5-'СЕТ СН'!$H$21</f>
        <v>4142.6008295299998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СН'!$I$11+СВЦЭМ!$D$10+'СЕТ СН'!$I$5-'СЕТ СН'!$I$21</f>
        <v>4094.6291174400003</v>
      </c>
      <c r="C120" s="36">
        <f>SUMIFS(СВЦЭМ!$D$39:$D$782,СВЦЭМ!$A$39:$A$782,$A120,СВЦЭМ!$B$39:$B$782,C$119)+'СЕТ СН'!$I$11+СВЦЭМ!$D$10+'СЕТ СН'!$I$5-'СЕТ СН'!$I$21</f>
        <v>4102.2503679000001</v>
      </c>
      <c r="D120" s="36">
        <f>SUMIFS(СВЦЭМ!$D$39:$D$782,СВЦЭМ!$A$39:$A$782,$A120,СВЦЭМ!$B$39:$B$782,D$119)+'СЕТ СН'!$I$11+СВЦЭМ!$D$10+'СЕТ СН'!$I$5-'СЕТ СН'!$I$21</f>
        <v>4122.7907276699998</v>
      </c>
      <c r="E120" s="36">
        <f>SUMIFS(СВЦЭМ!$D$39:$D$782,СВЦЭМ!$A$39:$A$782,$A120,СВЦЭМ!$B$39:$B$782,E$119)+'СЕТ СН'!$I$11+СВЦЭМ!$D$10+'СЕТ СН'!$I$5-'СЕТ СН'!$I$21</f>
        <v>4127.5809599599997</v>
      </c>
      <c r="F120" s="36">
        <f>SUMIFS(СВЦЭМ!$D$39:$D$782,СВЦЭМ!$A$39:$A$782,$A120,СВЦЭМ!$B$39:$B$782,F$119)+'СЕТ СН'!$I$11+СВЦЭМ!$D$10+'СЕТ СН'!$I$5-'СЕТ СН'!$I$21</f>
        <v>4137.1533157000003</v>
      </c>
      <c r="G120" s="36">
        <f>SUMIFS(СВЦЭМ!$D$39:$D$782,СВЦЭМ!$A$39:$A$782,$A120,СВЦЭМ!$B$39:$B$782,G$119)+'СЕТ СН'!$I$11+СВЦЭМ!$D$10+'СЕТ СН'!$I$5-'СЕТ СН'!$I$21</f>
        <v>4136.1990099599998</v>
      </c>
      <c r="H120" s="36">
        <f>SUMIFS(СВЦЭМ!$D$39:$D$782,СВЦЭМ!$A$39:$A$782,$A120,СВЦЭМ!$B$39:$B$782,H$119)+'СЕТ СН'!$I$11+СВЦЭМ!$D$10+'СЕТ СН'!$I$5-'СЕТ СН'!$I$21</f>
        <v>4109.5805641300003</v>
      </c>
      <c r="I120" s="36">
        <f>SUMIFS(СВЦЭМ!$D$39:$D$782,СВЦЭМ!$A$39:$A$782,$A120,СВЦЭМ!$B$39:$B$782,I$119)+'СЕТ СН'!$I$11+СВЦЭМ!$D$10+'СЕТ СН'!$I$5-'СЕТ СН'!$I$21</f>
        <v>4121.4996402200004</v>
      </c>
      <c r="J120" s="36">
        <f>SUMIFS(СВЦЭМ!$D$39:$D$782,СВЦЭМ!$A$39:$A$782,$A120,СВЦЭМ!$B$39:$B$782,J$119)+'СЕТ СН'!$I$11+СВЦЭМ!$D$10+'СЕТ СН'!$I$5-'СЕТ СН'!$I$21</f>
        <v>4114.6811023999999</v>
      </c>
      <c r="K120" s="36">
        <f>SUMIFS(СВЦЭМ!$D$39:$D$782,СВЦЭМ!$A$39:$A$782,$A120,СВЦЭМ!$B$39:$B$782,K$119)+'СЕТ СН'!$I$11+СВЦЭМ!$D$10+'СЕТ СН'!$I$5-'СЕТ СН'!$I$21</f>
        <v>4084.1989676100002</v>
      </c>
      <c r="L120" s="36">
        <f>SUMIFS(СВЦЭМ!$D$39:$D$782,СВЦЭМ!$A$39:$A$782,$A120,СВЦЭМ!$B$39:$B$782,L$119)+'СЕТ СН'!$I$11+СВЦЭМ!$D$10+'СЕТ СН'!$I$5-'СЕТ СН'!$I$21</f>
        <v>4069.58793384</v>
      </c>
      <c r="M120" s="36">
        <f>SUMIFS(СВЦЭМ!$D$39:$D$782,СВЦЭМ!$A$39:$A$782,$A120,СВЦЭМ!$B$39:$B$782,M$119)+'СЕТ СН'!$I$11+СВЦЭМ!$D$10+'СЕТ СН'!$I$5-'СЕТ СН'!$I$21</f>
        <v>4035.3927880000001</v>
      </c>
      <c r="N120" s="36">
        <f>SUMIFS(СВЦЭМ!$D$39:$D$782,СВЦЭМ!$A$39:$A$782,$A120,СВЦЭМ!$B$39:$B$782,N$119)+'СЕТ СН'!$I$11+СВЦЭМ!$D$10+'СЕТ СН'!$I$5-'СЕТ СН'!$I$21</f>
        <v>4036.20642103</v>
      </c>
      <c r="O120" s="36">
        <f>SUMIFS(СВЦЭМ!$D$39:$D$782,СВЦЭМ!$A$39:$A$782,$A120,СВЦЭМ!$B$39:$B$782,O$119)+'СЕТ СН'!$I$11+СВЦЭМ!$D$10+'СЕТ СН'!$I$5-'СЕТ СН'!$I$21</f>
        <v>4067.91667487</v>
      </c>
      <c r="P120" s="36">
        <f>SUMIFS(СВЦЭМ!$D$39:$D$782,СВЦЭМ!$A$39:$A$782,$A120,СВЦЭМ!$B$39:$B$782,P$119)+'СЕТ СН'!$I$11+СВЦЭМ!$D$10+'СЕТ СН'!$I$5-'СЕТ СН'!$I$21</f>
        <v>4088.6439970500001</v>
      </c>
      <c r="Q120" s="36">
        <f>SUMIFS(СВЦЭМ!$D$39:$D$782,СВЦЭМ!$A$39:$A$782,$A120,СВЦЭМ!$B$39:$B$782,Q$119)+'СЕТ СН'!$I$11+СВЦЭМ!$D$10+'СЕТ СН'!$I$5-'СЕТ СН'!$I$21</f>
        <v>4090.3248952399999</v>
      </c>
      <c r="R120" s="36">
        <f>SUMIFS(СВЦЭМ!$D$39:$D$782,СВЦЭМ!$A$39:$A$782,$A120,СВЦЭМ!$B$39:$B$782,R$119)+'СЕТ СН'!$I$11+СВЦЭМ!$D$10+'СЕТ СН'!$I$5-'СЕТ СН'!$I$21</f>
        <v>4041.04514165</v>
      </c>
      <c r="S120" s="36">
        <f>SUMIFS(СВЦЭМ!$D$39:$D$782,СВЦЭМ!$A$39:$A$782,$A120,СВЦЭМ!$B$39:$B$782,S$119)+'СЕТ СН'!$I$11+СВЦЭМ!$D$10+'СЕТ СН'!$I$5-'СЕТ СН'!$I$21</f>
        <v>4023.5378611900001</v>
      </c>
      <c r="T120" s="36">
        <f>SUMIFS(СВЦЭМ!$D$39:$D$782,СВЦЭМ!$A$39:$A$782,$A120,СВЦЭМ!$B$39:$B$782,T$119)+'СЕТ СН'!$I$11+СВЦЭМ!$D$10+'СЕТ СН'!$I$5-'СЕТ СН'!$I$21</f>
        <v>4025.75262802</v>
      </c>
      <c r="U120" s="36">
        <f>SUMIFS(СВЦЭМ!$D$39:$D$782,СВЦЭМ!$A$39:$A$782,$A120,СВЦЭМ!$B$39:$B$782,U$119)+'СЕТ СН'!$I$11+СВЦЭМ!$D$10+'СЕТ СН'!$I$5-'СЕТ СН'!$I$21</f>
        <v>4019.1941718400003</v>
      </c>
      <c r="V120" s="36">
        <f>SUMIFS(СВЦЭМ!$D$39:$D$782,СВЦЭМ!$A$39:$A$782,$A120,СВЦЭМ!$B$39:$B$782,V$119)+'СЕТ СН'!$I$11+СВЦЭМ!$D$10+'СЕТ СН'!$I$5-'СЕТ СН'!$I$21</f>
        <v>4025.31036541</v>
      </c>
      <c r="W120" s="36">
        <f>SUMIFS(СВЦЭМ!$D$39:$D$782,СВЦЭМ!$A$39:$A$782,$A120,СВЦЭМ!$B$39:$B$782,W$119)+'СЕТ СН'!$I$11+СВЦЭМ!$D$10+'СЕТ СН'!$I$5-'СЕТ СН'!$I$21</f>
        <v>4051.8681930600001</v>
      </c>
      <c r="X120" s="36">
        <f>SUMIFS(СВЦЭМ!$D$39:$D$782,СВЦЭМ!$A$39:$A$782,$A120,СВЦЭМ!$B$39:$B$782,X$119)+'СЕТ СН'!$I$11+СВЦЭМ!$D$10+'СЕТ СН'!$I$5-'СЕТ СН'!$I$21</f>
        <v>4063.8518622900001</v>
      </c>
      <c r="Y120" s="36">
        <f>SUMIFS(СВЦЭМ!$D$39:$D$782,СВЦЭМ!$A$39:$A$782,$A120,СВЦЭМ!$B$39:$B$782,Y$119)+'СЕТ СН'!$I$11+СВЦЭМ!$D$10+'СЕТ СН'!$I$5-'СЕТ СН'!$I$21</f>
        <v>4080.3433228900003</v>
      </c>
      <c r="AA120" s="45"/>
    </row>
    <row r="121" spans="1:27" ht="15.75" x14ac:dyDescent="0.2">
      <c r="A121" s="35">
        <f>A120+1</f>
        <v>44563</v>
      </c>
      <c r="B121" s="36">
        <f>SUMIFS(СВЦЭМ!$D$39:$D$782,СВЦЭМ!$A$39:$A$782,$A121,СВЦЭМ!$B$39:$B$782,B$119)+'СЕТ СН'!$I$11+СВЦЭМ!$D$10+'СЕТ СН'!$I$5-'СЕТ СН'!$I$21</f>
        <v>4064.1993190100002</v>
      </c>
      <c r="C121" s="36">
        <f>SUMIFS(СВЦЭМ!$D$39:$D$782,СВЦЭМ!$A$39:$A$782,$A121,СВЦЭМ!$B$39:$B$782,C$119)+'СЕТ СН'!$I$11+СВЦЭМ!$D$10+'СЕТ СН'!$I$5-'СЕТ СН'!$I$21</f>
        <v>4060.8807462200002</v>
      </c>
      <c r="D121" s="36">
        <f>SUMIFS(СВЦЭМ!$D$39:$D$782,СВЦЭМ!$A$39:$A$782,$A121,СВЦЭМ!$B$39:$B$782,D$119)+'СЕТ СН'!$I$11+СВЦЭМ!$D$10+'СЕТ СН'!$I$5-'СЕТ СН'!$I$21</f>
        <v>4093.4537266500001</v>
      </c>
      <c r="E121" s="36">
        <f>SUMIFS(СВЦЭМ!$D$39:$D$782,СВЦЭМ!$A$39:$A$782,$A121,СВЦЭМ!$B$39:$B$782,E$119)+'СЕТ СН'!$I$11+СВЦЭМ!$D$10+'СЕТ СН'!$I$5-'СЕТ СН'!$I$21</f>
        <v>4097.97847172</v>
      </c>
      <c r="F121" s="36">
        <f>SUMIFS(СВЦЭМ!$D$39:$D$782,СВЦЭМ!$A$39:$A$782,$A121,СВЦЭМ!$B$39:$B$782,F$119)+'СЕТ СН'!$I$11+СВЦЭМ!$D$10+'СЕТ СН'!$I$5-'СЕТ СН'!$I$21</f>
        <v>4090.7772033700003</v>
      </c>
      <c r="G121" s="36">
        <f>SUMIFS(СВЦЭМ!$D$39:$D$782,СВЦЭМ!$A$39:$A$782,$A121,СВЦЭМ!$B$39:$B$782,G$119)+'СЕТ СН'!$I$11+СВЦЭМ!$D$10+'СЕТ СН'!$I$5-'СЕТ СН'!$I$21</f>
        <v>4088.2783389599999</v>
      </c>
      <c r="H121" s="36">
        <f>SUMIFS(СВЦЭМ!$D$39:$D$782,СВЦЭМ!$A$39:$A$782,$A121,СВЦЭМ!$B$39:$B$782,H$119)+'СЕТ СН'!$I$11+СВЦЭМ!$D$10+'СЕТ СН'!$I$5-'СЕТ СН'!$I$21</f>
        <v>4071.5567550200003</v>
      </c>
      <c r="I121" s="36">
        <f>SUMIFS(СВЦЭМ!$D$39:$D$782,СВЦЭМ!$A$39:$A$782,$A121,СВЦЭМ!$B$39:$B$782,I$119)+'СЕТ СН'!$I$11+СВЦЭМ!$D$10+'СЕТ СН'!$I$5-'СЕТ СН'!$I$21</f>
        <v>4096.2852044499996</v>
      </c>
      <c r="J121" s="36">
        <f>SUMIFS(СВЦЭМ!$D$39:$D$782,СВЦЭМ!$A$39:$A$782,$A121,СВЦЭМ!$B$39:$B$782,J$119)+'СЕТ СН'!$I$11+СВЦЭМ!$D$10+'СЕТ СН'!$I$5-'СЕТ СН'!$I$21</f>
        <v>4080.3670347300003</v>
      </c>
      <c r="K121" s="36">
        <f>SUMIFS(СВЦЭМ!$D$39:$D$782,СВЦЭМ!$A$39:$A$782,$A121,СВЦЭМ!$B$39:$B$782,K$119)+'СЕТ СН'!$I$11+СВЦЭМ!$D$10+'СЕТ СН'!$I$5-'СЕТ СН'!$I$21</f>
        <v>4057.4680773300001</v>
      </c>
      <c r="L121" s="36">
        <f>SUMIFS(СВЦЭМ!$D$39:$D$782,СВЦЭМ!$A$39:$A$782,$A121,СВЦЭМ!$B$39:$B$782,L$119)+'СЕТ СН'!$I$11+СВЦЭМ!$D$10+'СЕТ СН'!$I$5-'СЕТ СН'!$I$21</f>
        <v>4044.0405517500003</v>
      </c>
      <c r="M121" s="36">
        <f>SUMIFS(СВЦЭМ!$D$39:$D$782,СВЦЭМ!$A$39:$A$782,$A121,СВЦЭМ!$B$39:$B$782,M$119)+'СЕТ СН'!$I$11+СВЦЭМ!$D$10+'СЕТ СН'!$I$5-'СЕТ СН'!$I$21</f>
        <v>4058.2395858899999</v>
      </c>
      <c r="N121" s="36">
        <f>SUMIFS(СВЦЭМ!$D$39:$D$782,СВЦЭМ!$A$39:$A$782,$A121,СВЦЭМ!$B$39:$B$782,N$119)+'СЕТ СН'!$I$11+СВЦЭМ!$D$10+'СЕТ СН'!$I$5-'СЕТ СН'!$I$21</f>
        <v>4073.1823286700001</v>
      </c>
      <c r="O121" s="36">
        <f>SUMIFS(СВЦЭМ!$D$39:$D$782,СВЦЭМ!$A$39:$A$782,$A121,СВЦЭМ!$B$39:$B$782,O$119)+'СЕТ СН'!$I$11+СВЦЭМ!$D$10+'СЕТ СН'!$I$5-'СЕТ СН'!$I$21</f>
        <v>4072.7923998400001</v>
      </c>
      <c r="P121" s="36">
        <f>SUMIFS(СВЦЭМ!$D$39:$D$782,СВЦЭМ!$A$39:$A$782,$A121,СВЦЭМ!$B$39:$B$782,P$119)+'СЕТ СН'!$I$11+СВЦЭМ!$D$10+'СЕТ СН'!$I$5-'СЕТ СН'!$I$21</f>
        <v>4074.14413216</v>
      </c>
      <c r="Q121" s="36">
        <f>SUMIFS(СВЦЭМ!$D$39:$D$782,СВЦЭМ!$A$39:$A$782,$A121,СВЦЭМ!$B$39:$B$782,Q$119)+'СЕТ СН'!$I$11+СВЦЭМ!$D$10+'СЕТ СН'!$I$5-'СЕТ СН'!$I$21</f>
        <v>4064.7387438699998</v>
      </c>
      <c r="R121" s="36">
        <f>SUMIFS(СВЦЭМ!$D$39:$D$782,СВЦЭМ!$A$39:$A$782,$A121,СВЦЭМ!$B$39:$B$782,R$119)+'СЕТ СН'!$I$11+СВЦЭМ!$D$10+'СЕТ СН'!$I$5-'СЕТ СН'!$I$21</f>
        <v>4048.8105487000003</v>
      </c>
      <c r="S121" s="36">
        <f>SUMIFS(СВЦЭМ!$D$39:$D$782,СВЦЭМ!$A$39:$A$782,$A121,СВЦЭМ!$B$39:$B$782,S$119)+'СЕТ СН'!$I$11+СВЦЭМ!$D$10+'СЕТ СН'!$I$5-'СЕТ СН'!$I$21</f>
        <v>4035.0100159900003</v>
      </c>
      <c r="T121" s="36">
        <f>SUMIFS(СВЦЭМ!$D$39:$D$782,СВЦЭМ!$A$39:$A$782,$A121,СВЦЭМ!$B$39:$B$782,T$119)+'СЕТ СН'!$I$11+СВЦЭМ!$D$10+'СЕТ СН'!$I$5-'СЕТ СН'!$I$21</f>
        <v>4034.9147087000001</v>
      </c>
      <c r="U121" s="36">
        <f>SUMIFS(СВЦЭМ!$D$39:$D$782,СВЦЭМ!$A$39:$A$782,$A121,СВЦЭМ!$B$39:$B$782,U$119)+'СЕТ СН'!$I$11+СВЦЭМ!$D$10+'СЕТ СН'!$I$5-'СЕТ СН'!$I$21</f>
        <v>4034.90969438</v>
      </c>
      <c r="V121" s="36">
        <f>SUMIFS(СВЦЭМ!$D$39:$D$782,СВЦЭМ!$A$39:$A$782,$A121,СВЦЭМ!$B$39:$B$782,V$119)+'СЕТ СН'!$I$11+СВЦЭМ!$D$10+'СЕТ СН'!$I$5-'СЕТ СН'!$I$21</f>
        <v>4045.2713063000001</v>
      </c>
      <c r="W121" s="36">
        <f>SUMIFS(СВЦЭМ!$D$39:$D$782,СВЦЭМ!$A$39:$A$782,$A121,СВЦЭМ!$B$39:$B$782,W$119)+'СЕТ СН'!$I$11+СВЦЭМ!$D$10+'СЕТ СН'!$I$5-'СЕТ СН'!$I$21</f>
        <v>4055.0509763099999</v>
      </c>
      <c r="X121" s="36">
        <f>SUMIFS(СВЦЭМ!$D$39:$D$782,СВЦЭМ!$A$39:$A$782,$A121,СВЦЭМ!$B$39:$B$782,X$119)+'СЕТ СН'!$I$11+СВЦЭМ!$D$10+'СЕТ СН'!$I$5-'СЕТ СН'!$I$21</f>
        <v>4098.17723475</v>
      </c>
      <c r="Y121" s="36">
        <f>SUMIFS(СВЦЭМ!$D$39:$D$782,СВЦЭМ!$A$39:$A$782,$A121,СВЦЭМ!$B$39:$B$782,Y$119)+'СЕТ СН'!$I$11+СВЦЭМ!$D$10+'СЕТ СН'!$I$5-'СЕТ СН'!$I$21</f>
        <v>4119.3760865900003</v>
      </c>
    </row>
    <row r="122" spans="1:27" ht="15.75" x14ac:dyDescent="0.2">
      <c r="A122" s="35">
        <f t="shared" ref="A122:A150" si="3">A121+1</f>
        <v>44564</v>
      </c>
      <c r="B122" s="36">
        <f>SUMIFS(СВЦЭМ!$D$39:$D$782,СВЦЭМ!$A$39:$A$782,$A122,СВЦЭМ!$B$39:$B$782,B$119)+'СЕТ СН'!$I$11+СВЦЭМ!$D$10+'СЕТ СН'!$I$5-'СЕТ СН'!$I$21</f>
        <v>4082.8927058999998</v>
      </c>
      <c r="C122" s="36">
        <f>SUMIFS(СВЦЭМ!$D$39:$D$782,СВЦЭМ!$A$39:$A$782,$A122,СВЦЭМ!$B$39:$B$782,C$119)+'СЕТ СН'!$I$11+СВЦЭМ!$D$10+'СЕТ СН'!$I$5-'СЕТ СН'!$I$21</f>
        <v>4072.66703895</v>
      </c>
      <c r="D122" s="36">
        <f>SUMIFS(СВЦЭМ!$D$39:$D$782,СВЦЭМ!$A$39:$A$782,$A122,СВЦЭМ!$B$39:$B$782,D$119)+'СЕТ СН'!$I$11+СВЦЭМ!$D$10+'СЕТ СН'!$I$5-'СЕТ СН'!$I$21</f>
        <v>4111.7664430700006</v>
      </c>
      <c r="E122" s="36">
        <f>SUMIFS(СВЦЭМ!$D$39:$D$782,СВЦЭМ!$A$39:$A$782,$A122,СВЦЭМ!$B$39:$B$782,E$119)+'СЕТ СН'!$I$11+СВЦЭМ!$D$10+'СЕТ СН'!$I$5-'СЕТ СН'!$I$21</f>
        <v>4117.9278732900002</v>
      </c>
      <c r="F122" s="36">
        <f>SUMIFS(СВЦЭМ!$D$39:$D$782,СВЦЭМ!$A$39:$A$782,$A122,СВЦЭМ!$B$39:$B$782,F$119)+'СЕТ СН'!$I$11+СВЦЭМ!$D$10+'СЕТ СН'!$I$5-'СЕТ СН'!$I$21</f>
        <v>4122.6043198500001</v>
      </c>
      <c r="G122" s="36">
        <f>SUMIFS(СВЦЭМ!$D$39:$D$782,СВЦЭМ!$A$39:$A$782,$A122,СВЦЭМ!$B$39:$B$782,G$119)+'СЕТ СН'!$I$11+СВЦЭМ!$D$10+'СЕТ СН'!$I$5-'СЕТ СН'!$I$21</f>
        <v>4118.0659766400004</v>
      </c>
      <c r="H122" s="36">
        <f>SUMIFS(СВЦЭМ!$D$39:$D$782,СВЦЭМ!$A$39:$A$782,$A122,СВЦЭМ!$B$39:$B$782,H$119)+'СЕТ СН'!$I$11+СВЦЭМ!$D$10+'СЕТ СН'!$I$5-'СЕТ СН'!$I$21</f>
        <v>4091.00699966</v>
      </c>
      <c r="I122" s="36">
        <f>SUMIFS(СВЦЭМ!$D$39:$D$782,СВЦЭМ!$A$39:$A$782,$A122,СВЦЭМ!$B$39:$B$782,I$119)+'СЕТ СН'!$I$11+СВЦЭМ!$D$10+'СЕТ СН'!$I$5-'СЕТ СН'!$I$21</f>
        <v>4103.6789177499995</v>
      </c>
      <c r="J122" s="36">
        <f>SUMIFS(СВЦЭМ!$D$39:$D$782,СВЦЭМ!$A$39:$A$782,$A122,СВЦЭМ!$B$39:$B$782,J$119)+'СЕТ СН'!$I$11+СВЦЭМ!$D$10+'СЕТ СН'!$I$5-'СЕТ СН'!$I$21</f>
        <v>4080.6050163999998</v>
      </c>
      <c r="K122" s="36">
        <f>SUMIFS(СВЦЭМ!$D$39:$D$782,СВЦЭМ!$A$39:$A$782,$A122,СВЦЭМ!$B$39:$B$782,K$119)+'СЕТ СН'!$I$11+СВЦЭМ!$D$10+'СЕТ СН'!$I$5-'СЕТ СН'!$I$21</f>
        <v>4056.0691559100001</v>
      </c>
      <c r="L122" s="36">
        <f>SUMIFS(СВЦЭМ!$D$39:$D$782,СВЦЭМ!$A$39:$A$782,$A122,СВЦЭМ!$B$39:$B$782,L$119)+'СЕТ СН'!$I$11+СВЦЭМ!$D$10+'СЕТ СН'!$I$5-'СЕТ СН'!$I$21</f>
        <v>4058.0929487000003</v>
      </c>
      <c r="M122" s="36">
        <f>SUMIFS(СВЦЭМ!$D$39:$D$782,СВЦЭМ!$A$39:$A$782,$A122,СВЦЭМ!$B$39:$B$782,M$119)+'СЕТ СН'!$I$11+СВЦЭМ!$D$10+'СЕТ СН'!$I$5-'СЕТ СН'!$I$21</f>
        <v>4073.8513367</v>
      </c>
      <c r="N122" s="36">
        <f>SUMIFS(СВЦЭМ!$D$39:$D$782,СВЦЭМ!$A$39:$A$782,$A122,СВЦЭМ!$B$39:$B$782,N$119)+'СЕТ СН'!$I$11+СВЦЭМ!$D$10+'СЕТ СН'!$I$5-'СЕТ СН'!$I$21</f>
        <v>4081.9988529299999</v>
      </c>
      <c r="O122" s="36">
        <f>SUMIFS(СВЦЭМ!$D$39:$D$782,СВЦЭМ!$A$39:$A$782,$A122,СВЦЭМ!$B$39:$B$782,O$119)+'СЕТ СН'!$I$11+СВЦЭМ!$D$10+'СЕТ СН'!$I$5-'СЕТ СН'!$I$21</f>
        <v>4114.2112065000001</v>
      </c>
      <c r="P122" s="36">
        <f>SUMIFS(СВЦЭМ!$D$39:$D$782,СВЦЭМ!$A$39:$A$782,$A122,СВЦЭМ!$B$39:$B$782,P$119)+'СЕТ СН'!$I$11+СВЦЭМ!$D$10+'СЕТ СН'!$I$5-'СЕТ СН'!$I$21</f>
        <v>4117.7679189099999</v>
      </c>
      <c r="Q122" s="36">
        <f>SUMIFS(СВЦЭМ!$D$39:$D$782,СВЦЭМ!$A$39:$A$782,$A122,СВЦЭМ!$B$39:$B$782,Q$119)+'СЕТ СН'!$I$11+СВЦЭМ!$D$10+'СЕТ СН'!$I$5-'СЕТ СН'!$I$21</f>
        <v>4112.9462823000003</v>
      </c>
      <c r="R122" s="36">
        <f>SUMIFS(СВЦЭМ!$D$39:$D$782,СВЦЭМ!$A$39:$A$782,$A122,СВЦЭМ!$B$39:$B$782,R$119)+'СЕТ СН'!$I$11+СВЦЭМ!$D$10+'СЕТ СН'!$I$5-'СЕТ СН'!$I$21</f>
        <v>4068.8411450499998</v>
      </c>
      <c r="S122" s="36">
        <f>SUMIFS(СВЦЭМ!$D$39:$D$782,СВЦЭМ!$A$39:$A$782,$A122,СВЦЭМ!$B$39:$B$782,S$119)+'СЕТ СН'!$I$11+СВЦЭМ!$D$10+'СЕТ СН'!$I$5-'СЕТ СН'!$I$21</f>
        <v>4045.7625401</v>
      </c>
      <c r="T122" s="36">
        <f>SUMIFS(СВЦЭМ!$D$39:$D$782,СВЦЭМ!$A$39:$A$782,$A122,СВЦЭМ!$B$39:$B$782,T$119)+'СЕТ СН'!$I$11+СВЦЭМ!$D$10+'СЕТ СН'!$I$5-'СЕТ СН'!$I$21</f>
        <v>4039.2284525800001</v>
      </c>
      <c r="U122" s="36">
        <f>SUMIFS(СВЦЭМ!$D$39:$D$782,СВЦЭМ!$A$39:$A$782,$A122,СВЦЭМ!$B$39:$B$782,U$119)+'СЕТ СН'!$I$11+СВЦЭМ!$D$10+'СЕТ СН'!$I$5-'СЕТ СН'!$I$21</f>
        <v>4049.91224723</v>
      </c>
      <c r="V122" s="36">
        <f>SUMIFS(СВЦЭМ!$D$39:$D$782,СВЦЭМ!$A$39:$A$782,$A122,СВЦЭМ!$B$39:$B$782,V$119)+'СЕТ СН'!$I$11+СВЦЭМ!$D$10+'СЕТ СН'!$I$5-'СЕТ СН'!$I$21</f>
        <v>4054.2389741500001</v>
      </c>
      <c r="W122" s="36">
        <f>SUMIFS(СВЦЭМ!$D$39:$D$782,СВЦЭМ!$A$39:$A$782,$A122,СВЦЭМ!$B$39:$B$782,W$119)+'СЕТ СН'!$I$11+СВЦЭМ!$D$10+'СЕТ СН'!$I$5-'СЕТ СН'!$I$21</f>
        <v>4073.48101185</v>
      </c>
      <c r="X122" s="36">
        <f>SUMIFS(СВЦЭМ!$D$39:$D$782,СВЦЭМ!$A$39:$A$782,$A122,СВЦЭМ!$B$39:$B$782,X$119)+'СЕТ СН'!$I$11+СВЦЭМ!$D$10+'СЕТ СН'!$I$5-'СЕТ СН'!$I$21</f>
        <v>4091.5496168700001</v>
      </c>
      <c r="Y122" s="36">
        <f>SUMIFS(СВЦЭМ!$D$39:$D$782,СВЦЭМ!$A$39:$A$782,$A122,СВЦЭМ!$B$39:$B$782,Y$119)+'СЕТ СН'!$I$11+СВЦЭМ!$D$10+'СЕТ СН'!$I$5-'СЕТ СН'!$I$21</f>
        <v>4101.6469192000004</v>
      </c>
    </row>
    <row r="123" spans="1:27" ht="15.75" x14ac:dyDescent="0.2">
      <c r="A123" s="35">
        <f t="shared" si="3"/>
        <v>44565</v>
      </c>
      <c r="B123" s="36">
        <f>SUMIFS(СВЦЭМ!$D$39:$D$782,СВЦЭМ!$A$39:$A$782,$A123,СВЦЭМ!$B$39:$B$782,B$119)+'СЕТ СН'!$I$11+СВЦЭМ!$D$10+'СЕТ СН'!$I$5-'СЕТ СН'!$I$21</f>
        <v>3991.0637776200001</v>
      </c>
      <c r="C123" s="36">
        <f>SUMIFS(СВЦЭМ!$D$39:$D$782,СВЦЭМ!$A$39:$A$782,$A123,СВЦЭМ!$B$39:$B$782,C$119)+'СЕТ СН'!$I$11+СВЦЭМ!$D$10+'СЕТ СН'!$I$5-'СЕТ СН'!$I$21</f>
        <v>4010.72540725</v>
      </c>
      <c r="D123" s="36">
        <f>SUMIFS(СВЦЭМ!$D$39:$D$782,СВЦЭМ!$A$39:$A$782,$A123,СВЦЭМ!$B$39:$B$782,D$119)+'СЕТ СН'!$I$11+СВЦЭМ!$D$10+'СЕТ СН'!$I$5-'СЕТ СН'!$I$21</f>
        <v>4060.6529101200003</v>
      </c>
      <c r="E123" s="36">
        <f>SUMIFS(СВЦЭМ!$D$39:$D$782,СВЦЭМ!$A$39:$A$782,$A123,СВЦЭМ!$B$39:$B$782,E$119)+'СЕТ СН'!$I$11+СВЦЭМ!$D$10+'СЕТ СН'!$I$5-'СЕТ СН'!$I$21</f>
        <v>4077.02856393</v>
      </c>
      <c r="F123" s="36">
        <f>SUMIFS(СВЦЭМ!$D$39:$D$782,СВЦЭМ!$A$39:$A$782,$A123,СВЦЭМ!$B$39:$B$782,F$119)+'СЕТ СН'!$I$11+СВЦЭМ!$D$10+'СЕТ СН'!$I$5-'СЕТ СН'!$I$21</f>
        <v>4078.5925580600001</v>
      </c>
      <c r="G123" s="36">
        <f>SUMIFS(СВЦЭМ!$D$39:$D$782,СВЦЭМ!$A$39:$A$782,$A123,СВЦЭМ!$B$39:$B$782,G$119)+'СЕТ СН'!$I$11+СВЦЭМ!$D$10+'СЕТ СН'!$I$5-'СЕТ СН'!$I$21</f>
        <v>4074.4968949900003</v>
      </c>
      <c r="H123" s="36">
        <f>SUMIFS(СВЦЭМ!$D$39:$D$782,СВЦЭМ!$A$39:$A$782,$A123,СВЦЭМ!$B$39:$B$782,H$119)+'СЕТ СН'!$I$11+СВЦЭМ!$D$10+'СЕТ СН'!$I$5-'СЕТ СН'!$I$21</f>
        <v>4048.8561710100003</v>
      </c>
      <c r="I123" s="36">
        <f>SUMIFS(СВЦЭМ!$D$39:$D$782,СВЦЭМ!$A$39:$A$782,$A123,СВЦЭМ!$B$39:$B$782,I$119)+'СЕТ СН'!$I$11+СВЦЭМ!$D$10+'СЕТ СН'!$I$5-'СЕТ СН'!$I$21</f>
        <v>4069.8399283099998</v>
      </c>
      <c r="J123" s="36">
        <f>SUMIFS(СВЦЭМ!$D$39:$D$782,СВЦЭМ!$A$39:$A$782,$A123,СВЦЭМ!$B$39:$B$782,J$119)+'СЕТ СН'!$I$11+СВЦЭМ!$D$10+'СЕТ СН'!$I$5-'СЕТ СН'!$I$21</f>
        <v>4058.6200202500004</v>
      </c>
      <c r="K123" s="36">
        <f>SUMIFS(СВЦЭМ!$D$39:$D$782,СВЦЭМ!$A$39:$A$782,$A123,СВЦЭМ!$B$39:$B$782,K$119)+'СЕТ СН'!$I$11+СВЦЭМ!$D$10+'СЕТ СН'!$I$5-'СЕТ СН'!$I$21</f>
        <v>4031.0493981300001</v>
      </c>
      <c r="L123" s="36">
        <f>SUMIFS(СВЦЭМ!$D$39:$D$782,СВЦЭМ!$A$39:$A$782,$A123,СВЦЭМ!$B$39:$B$782,L$119)+'СЕТ СН'!$I$11+СВЦЭМ!$D$10+'СЕТ СН'!$I$5-'СЕТ СН'!$I$21</f>
        <v>4042.9312613000002</v>
      </c>
      <c r="M123" s="36">
        <f>SUMIFS(СВЦЭМ!$D$39:$D$782,СВЦЭМ!$A$39:$A$782,$A123,СВЦЭМ!$B$39:$B$782,M$119)+'СЕТ СН'!$I$11+СВЦЭМ!$D$10+'СЕТ СН'!$I$5-'СЕТ СН'!$I$21</f>
        <v>4047.3546072099998</v>
      </c>
      <c r="N123" s="36">
        <f>SUMIFS(СВЦЭМ!$D$39:$D$782,СВЦЭМ!$A$39:$A$782,$A123,СВЦЭМ!$B$39:$B$782,N$119)+'СЕТ СН'!$I$11+СВЦЭМ!$D$10+'СЕТ СН'!$I$5-'СЕТ СН'!$I$21</f>
        <v>4057.7166188800002</v>
      </c>
      <c r="O123" s="36">
        <f>SUMIFS(СВЦЭМ!$D$39:$D$782,СВЦЭМ!$A$39:$A$782,$A123,СВЦЭМ!$B$39:$B$782,O$119)+'СЕТ СН'!$I$11+СВЦЭМ!$D$10+'СЕТ СН'!$I$5-'СЕТ СН'!$I$21</f>
        <v>4070.8863578199998</v>
      </c>
      <c r="P123" s="36">
        <f>SUMIFS(СВЦЭМ!$D$39:$D$782,СВЦЭМ!$A$39:$A$782,$A123,СВЦЭМ!$B$39:$B$782,P$119)+'СЕТ СН'!$I$11+СВЦЭМ!$D$10+'СЕТ СН'!$I$5-'СЕТ СН'!$I$21</f>
        <v>4074.46348532</v>
      </c>
      <c r="Q123" s="36">
        <f>SUMIFS(СВЦЭМ!$D$39:$D$782,СВЦЭМ!$A$39:$A$782,$A123,СВЦЭМ!$B$39:$B$782,Q$119)+'СЕТ СН'!$I$11+СВЦЭМ!$D$10+'СЕТ СН'!$I$5-'СЕТ СН'!$I$21</f>
        <v>4060.6978732799998</v>
      </c>
      <c r="R123" s="36">
        <f>SUMIFS(СВЦЭМ!$D$39:$D$782,СВЦЭМ!$A$39:$A$782,$A123,СВЦЭМ!$B$39:$B$782,R$119)+'СЕТ СН'!$I$11+СВЦЭМ!$D$10+'СЕТ СН'!$I$5-'СЕТ СН'!$I$21</f>
        <v>4024.1598370400002</v>
      </c>
      <c r="S123" s="36">
        <f>SUMIFS(СВЦЭМ!$D$39:$D$782,СВЦЭМ!$A$39:$A$782,$A123,СВЦЭМ!$B$39:$B$782,S$119)+'СЕТ СН'!$I$11+СВЦЭМ!$D$10+'СЕТ СН'!$I$5-'СЕТ СН'!$I$21</f>
        <v>4032.1916016800001</v>
      </c>
      <c r="T123" s="36">
        <f>SUMIFS(СВЦЭМ!$D$39:$D$782,СВЦЭМ!$A$39:$A$782,$A123,СВЦЭМ!$B$39:$B$782,T$119)+'СЕТ СН'!$I$11+СВЦЭМ!$D$10+'СЕТ СН'!$I$5-'СЕТ СН'!$I$21</f>
        <v>4029.07909049</v>
      </c>
      <c r="U123" s="36">
        <f>SUMIFS(СВЦЭМ!$D$39:$D$782,СВЦЭМ!$A$39:$A$782,$A123,СВЦЭМ!$B$39:$B$782,U$119)+'СЕТ СН'!$I$11+СВЦЭМ!$D$10+'СЕТ СН'!$I$5-'СЕТ СН'!$I$21</f>
        <v>4029.7118559400001</v>
      </c>
      <c r="V123" s="36">
        <f>SUMIFS(СВЦЭМ!$D$39:$D$782,СВЦЭМ!$A$39:$A$782,$A123,СВЦЭМ!$B$39:$B$782,V$119)+'СЕТ СН'!$I$11+СВЦЭМ!$D$10+'СЕТ СН'!$I$5-'СЕТ СН'!$I$21</f>
        <v>4017.0923244100004</v>
      </c>
      <c r="W123" s="36">
        <f>SUMIFS(СВЦЭМ!$D$39:$D$782,СВЦЭМ!$A$39:$A$782,$A123,СВЦЭМ!$B$39:$B$782,W$119)+'СЕТ СН'!$I$11+СВЦЭМ!$D$10+'СЕТ СН'!$I$5-'СЕТ СН'!$I$21</f>
        <v>4030.7789261600001</v>
      </c>
      <c r="X123" s="36">
        <f>SUMIFS(СВЦЭМ!$D$39:$D$782,СВЦЭМ!$A$39:$A$782,$A123,СВЦЭМ!$B$39:$B$782,X$119)+'СЕТ СН'!$I$11+СВЦЭМ!$D$10+'СЕТ СН'!$I$5-'СЕТ СН'!$I$21</f>
        <v>4040.76939339</v>
      </c>
      <c r="Y123" s="36">
        <f>SUMIFS(СВЦЭМ!$D$39:$D$782,СВЦЭМ!$A$39:$A$782,$A123,СВЦЭМ!$B$39:$B$782,Y$119)+'СЕТ СН'!$I$11+СВЦЭМ!$D$10+'СЕТ СН'!$I$5-'СЕТ СН'!$I$21</f>
        <v>4067.1580719100002</v>
      </c>
    </row>
    <row r="124" spans="1:27" ht="15.75" x14ac:dyDescent="0.2">
      <c r="A124" s="35">
        <f t="shared" si="3"/>
        <v>44566</v>
      </c>
      <c r="B124" s="36">
        <f>SUMIFS(СВЦЭМ!$D$39:$D$782,СВЦЭМ!$A$39:$A$782,$A124,СВЦЭМ!$B$39:$B$782,B$119)+'СЕТ СН'!$I$11+СВЦЭМ!$D$10+'СЕТ СН'!$I$5-'СЕТ СН'!$I$21</f>
        <v>3988.02565099</v>
      </c>
      <c r="C124" s="36">
        <f>SUMIFS(СВЦЭМ!$D$39:$D$782,СВЦЭМ!$A$39:$A$782,$A124,СВЦЭМ!$B$39:$B$782,C$119)+'СЕТ СН'!$I$11+СВЦЭМ!$D$10+'СЕТ СН'!$I$5-'СЕТ СН'!$I$21</f>
        <v>4000.2089642999999</v>
      </c>
      <c r="D124" s="36">
        <f>SUMIFS(СВЦЭМ!$D$39:$D$782,СВЦЭМ!$A$39:$A$782,$A124,СВЦЭМ!$B$39:$B$782,D$119)+'СЕТ СН'!$I$11+СВЦЭМ!$D$10+'СЕТ СН'!$I$5-'СЕТ СН'!$I$21</f>
        <v>4026.4244921300001</v>
      </c>
      <c r="E124" s="36">
        <f>SUMIFS(СВЦЭМ!$D$39:$D$782,СВЦЭМ!$A$39:$A$782,$A124,СВЦЭМ!$B$39:$B$782,E$119)+'СЕТ СН'!$I$11+СВЦЭМ!$D$10+'СЕТ СН'!$I$5-'СЕТ СН'!$I$21</f>
        <v>4040.37280788</v>
      </c>
      <c r="F124" s="36">
        <f>SUMIFS(СВЦЭМ!$D$39:$D$782,СВЦЭМ!$A$39:$A$782,$A124,СВЦЭМ!$B$39:$B$782,F$119)+'СЕТ СН'!$I$11+СВЦЭМ!$D$10+'СЕТ СН'!$I$5-'СЕТ СН'!$I$21</f>
        <v>4032.9614688199999</v>
      </c>
      <c r="G124" s="36">
        <f>SUMIFS(СВЦЭМ!$D$39:$D$782,СВЦЭМ!$A$39:$A$782,$A124,СВЦЭМ!$B$39:$B$782,G$119)+'СЕТ СН'!$I$11+СВЦЭМ!$D$10+'СЕТ СН'!$I$5-'СЕТ СН'!$I$21</f>
        <v>4016.5506575999998</v>
      </c>
      <c r="H124" s="36">
        <f>SUMIFS(СВЦЭМ!$D$39:$D$782,СВЦЭМ!$A$39:$A$782,$A124,СВЦЭМ!$B$39:$B$782,H$119)+'СЕТ СН'!$I$11+СВЦЭМ!$D$10+'СЕТ СН'!$I$5-'СЕТ СН'!$I$21</f>
        <v>3990.19112008</v>
      </c>
      <c r="I124" s="36">
        <f>SUMIFS(СВЦЭМ!$D$39:$D$782,СВЦЭМ!$A$39:$A$782,$A124,СВЦЭМ!$B$39:$B$782,I$119)+'СЕТ СН'!$I$11+СВЦЭМ!$D$10+'СЕТ СН'!$I$5-'СЕТ СН'!$I$21</f>
        <v>3985.6414680100002</v>
      </c>
      <c r="J124" s="36">
        <f>SUMIFS(СВЦЭМ!$D$39:$D$782,СВЦЭМ!$A$39:$A$782,$A124,СВЦЭМ!$B$39:$B$782,J$119)+'СЕТ СН'!$I$11+СВЦЭМ!$D$10+'СЕТ СН'!$I$5-'СЕТ СН'!$I$21</f>
        <v>3991.51328246</v>
      </c>
      <c r="K124" s="36">
        <f>SUMIFS(СВЦЭМ!$D$39:$D$782,СВЦЭМ!$A$39:$A$782,$A124,СВЦЭМ!$B$39:$B$782,K$119)+'СЕТ СН'!$I$11+СВЦЭМ!$D$10+'СЕТ СН'!$I$5-'СЕТ СН'!$I$21</f>
        <v>3978.1346150099998</v>
      </c>
      <c r="L124" s="36">
        <f>SUMIFS(СВЦЭМ!$D$39:$D$782,СВЦЭМ!$A$39:$A$782,$A124,СВЦЭМ!$B$39:$B$782,L$119)+'СЕТ СН'!$I$11+СВЦЭМ!$D$10+'СЕТ СН'!$I$5-'СЕТ СН'!$I$21</f>
        <v>3978.9948922600001</v>
      </c>
      <c r="M124" s="36">
        <f>SUMIFS(СВЦЭМ!$D$39:$D$782,СВЦЭМ!$A$39:$A$782,$A124,СВЦЭМ!$B$39:$B$782,M$119)+'СЕТ СН'!$I$11+СВЦЭМ!$D$10+'СЕТ СН'!$I$5-'СЕТ СН'!$I$21</f>
        <v>3967.8312084899999</v>
      </c>
      <c r="N124" s="36">
        <f>SUMIFS(СВЦЭМ!$D$39:$D$782,СВЦЭМ!$A$39:$A$782,$A124,СВЦЭМ!$B$39:$B$782,N$119)+'СЕТ СН'!$I$11+СВЦЭМ!$D$10+'СЕТ СН'!$I$5-'СЕТ СН'!$I$21</f>
        <v>3989.9059727800004</v>
      </c>
      <c r="O124" s="36">
        <f>SUMIFS(СВЦЭМ!$D$39:$D$782,СВЦЭМ!$A$39:$A$782,$A124,СВЦЭМ!$B$39:$B$782,O$119)+'СЕТ СН'!$I$11+СВЦЭМ!$D$10+'СЕТ СН'!$I$5-'СЕТ СН'!$I$21</f>
        <v>4022.3980491900002</v>
      </c>
      <c r="P124" s="36">
        <f>SUMIFS(СВЦЭМ!$D$39:$D$782,СВЦЭМ!$A$39:$A$782,$A124,СВЦЭМ!$B$39:$B$782,P$119)+'СЕТ СН'!$I$11+СВЦЭМ!$D$10+'СЕТ СН'!$I$5-'СЕТ СН'!$I$21</f>
        <v>4020.1851647100002</v>
      </c>
      <c r="Q124" s="36">
        <f>SUMIFS(СВЦЭМ!$D$39:$D$782,СВЦЭМ!$A$39:$A$782,$A124,СВЦЭМ!$B$39:$B$782,Q$119)+'СЕТ СН'!$I$11+СВЦЭМ!$D$10+'СЕТ СН'!$I$5-'СЕТ СН'!$I$21</f>
        <v>4014.8456185700002</v>
      </c>
      <c r="R124" s="36">
        <f>SUMIFS(СВЦЭМ!$D$39:$D$782,СВЦЭМ!$A$39:$A$782,$A124,СВЦЭМ!$B$39:$B$782,R$119)+'СЕТ СН'!$I$11+СВЦЭМ!$D$10+'СЕТ СН'!$I$5-'СЕТ СН'!$I$21</f>
        <v>3960.7118725700002</v>
      </c>
      <c r="S124" s="36">
        <f>SUMIFS(СВЦЭМ!$D$39:$D$782,СВЦЭМ!$A$39:$A$782,$A124,СВЦЭМ!$B$39:$B$782,S$119)+'СЕТ СН'!$I$11+СВЦЭМ!$D$10+'СЕТ СН'!$I$5-'СЕТ СН'!$I$21</f>
        <v>3957.7556230300002</v>
      </c>
      <c r="T124" s="36">
        <f>SUMIFS(СВЦЭМ!$D$39:$D$782,СВЦЭМ!$A$39:$A$782,$A124,СВЦЭМ!$B$39:$B$782,T$119)+'СЕТ СН'!$I$11+СВЦЭМ!$D$10+'СЕТ СН'!$I$5-'СЕТ СН'!$I$21</f>
        <v>3957.9793588399998</v>
      </c>
      <c r="U124" s="36">
        <f>SUMIFS(СВЦЭМ!$D$39:$D$782,СВЦЭМ!$A$39:$A$782,$A124,СВЦЭМ!$B$39:$B$782,U$119)+'СЕТ СН'!$I$11+СВЦЭМ!$D$10+'СЕТ СН'!$I$5-'СЕТ СН'!$I$21</f>
        <v>3956.5357110599998</v>
      </c>
      <c r="V124" s="36">
        <f>SUMIFS(СВЦЭМ!$D$39:$D$782,СВЦЭМ!$A$39:$A$782,$A124,СВЦЭМ!$B$39:$B$782,V$119)+'СЕТ СН'!$I$11+СВЦЭМ!$D$10+'СЕТ СН'!$I$5-'СЕТ СН'!$I$21</f>
        <v>3951.3173296800001</v>
      </c>
      <c r="W124" s="36">
        <f>SUMIFS(СВЦЭМ!$D$39:$D$782,СВЦЭМ!$A$39:$A$782,$A124,СВЦЭМ!$B$39:$B$782,W$119)+'СЕТ СН'!$I$11+СВЦЭМ!$D$10+'СЕТ СН'!$I$5-'СЕТ СН'!$I$21</f>
        <v>3991.2707799</v>
      </c>
      <c r="X124" s="36">
        <f>SUMIFS(СВЦЭМ!$D$39:$D$782,СВЦЭМ!$A$39:$A$782,$A124,СВЦЭМ!$B$39:$B$782,X$119)+'СЕТ СН'!$I$11+СВЦЭМ!$D$10+'СЕТ СН'!$I$5-'СЕТ СН'!$I$21</f>
        <v>4009.0472872700002</v>
      </c>
      <c r="Y124" s="36">
        <f>SUMIFS(СВЦЭМ!$D$39:$D$782,СВЦЭМ!$A$39:$A$782,$A124,СВЦЭМ!$B$39:$B$782,Y$119)+'СЕТ СН'!$I$11+СВЦЭМ!$D$10+'СЕТ СН'!$I$5-'СЕТ СН'!$I$21</f>
        <v>4026.1252587500003</v>
      </c>
    </row>
    <row r="125" spans="1:27" ht="15.75" x14ac:dyDescent="0.2">
      <c r="A125" s="35">
        <f t="shared" si="3"/>
        <v>44567</v>
      </c>
      <c r="B125" s="36">
        <f>SUMIFS(СВЦЭМ!$D$39:$D$782,СВЦЭМ!$A$39:$A$782,$A125,СВЦЭМ!$B$39:$B$782,B$119)+'СЕТ СН'!$I$11+СВЦЭМ!$D$10+'СЕТ СН'!$I$5-'СЕТ СН'!$I$21</f>
        <v>4003.1065986000003</v>
      </c>
      <c r="C125" s="36">
        <f>SUMIFS(СВЦЭМ!$D$39:$D$782,СВЦЭМ!$A$39:$A$782,$A125,СВЦЭМ!$B$39:$B$782,C$119)+'СЕТ СН'!$I$11+СВЦЭМ!$D$10+'СЕТ СН'!$I$5-'СЕТ СН'!$I$21</f>
        <v>4028.9535639800001</v>
      </c>
      <c r="D125" s="36">
        <f>SUMIFS(СВЦЭМ!$D$39:$D$782,СВЦЭМ!$A$39:$A$782,$A125,СВЦЭМ!$B$39:$B$782,D$119)+'СЕТ СН'!$I$11+СВЦЭМ!$D$10+'СЕТ СН'!$I$5-'СЕТ СН'!$I$21</f>
        <v>4042.1062749399998</v>
      </c>
      <c r="E125" s="36">
        <f>SUMIFS(СВЦЭМ!$D$39:$D$782,СВЦЭМ!$A$39:$A$782,$A125,СВЦЭМ!$B$39:$B$782,E$119)+'СЕТ СН'!$I$11+СВЦЭМ!$D$10+'СЕТ СН'!$I$5-'СЕТ СН'!$I$21</f>
        <v>4057.9938389700001</v>
      </c>
      <c r="F125" s="36">
        <f>SUMIFS(СВЦЭМ!$D$39:$D$782,СВЦЭМ!$A$39:$A$782,$A125,СВЦЭМ!$B$39:$B$782,F$119)+'СЕТ СН'!$I$11+СВЦЭМ!$D$10+'СЕТ СН'!$I$5-'СЕТ СН'!$I$21</f>
        <v>4056.28596917</v>
      </c>
      <c r="G125" s="36">
        <f>SUMIFS(СВЦЭМ!$D$39:$D$782,СВЦЭМ!$A$39:$A$782,$A125,СВЦЭМ!$B$39:$B$782,G$119)+'СЕТ СН'!$I$11+СВЦЭМ!$D$10+'СЕТ СН'!$I$5-'СЕТ СН'!$I$21</f>
        <v>4037.63196539</v>
      </c>
      <c r="H125" s="36">
        <f>SUMIFS(СВЦЭМ!$D$39:$D$782,СВЦЭМ!$A$39:$A$782,$A125,СВЦЭМ!$B$39:$B$782,H$119)+'СЕТ СН'!$I$11+СВЦЭМ!$D$10+'СЕТ СН'!$I$5-'СЕТ СН'!$I$21</f>
        <v>4007.7307737900001</v>
      </c>
      <c r="I125" s="36">
        <f>SUMIFS(СВЦЭМ!$D$39:$D$782,СВЦЭМ!$A$39:$A$782,$A125,СВЦЭМ!$B$39:$B$782,I$119)+'СЕТ СН'!$I$11+СВЦЭМ!$D$10+'СЕТ СН'!$I$5-'СЕТ СН'!$I$21</f>
        <v>3988.78951865</v>
      </c>
      <c r="J125" s="36">
        <f>SUMIFS(СВЦЭМ!$D$39:$D$782,СВЦЭМ!$A$39:$A$782,$A125,СВЦЭМ!$B$39:$B$782,J$119)+'СЕТ СН'!$I$11+СВЦЭМ!$D$10+'СЕТ СН'!$I$5-'СЕТ СН'!$I$21</f>
        <v>3967.93828411</v>
      </c>
      <c r="K125" s="36">
        <f>SUMIFS(СВЦЭМ!$D$39:$D$782,СВЦЭМ!$A$39:$A$782,$A125,СВЦЭМ!$B$39:$B$782,K$119)+'СЕТ СН'!$I$11+СВЦЭМ!$D$10+'СЕТ СН'!$I$5-'СЕТ СН'!$I$21</f>
        <v>3969.5897472300003</v>
      </c>
      <c r="L125" s="36">
        <f>SUMIFS(СВЦЭМ!$D$39:$D$782,СВЦЭМ!$A$39:$A$782,$A125,СВЦЭМ!$B$39:$B$782,L$119)+'СЕТ СН'!$I$11+СВЦЭМ!$D$10+'СЕТ СН'!$I$5-'СЕТ СН'!$I$21</f>
        <v>3991.38766738</v>
      </c>
      <c r="M125" s="36">
        <f>SUMIFS(СВЦЭМ!$D$39:$D$782,СВЦЭМ!$A$39:$A$782,$A125,СВЦЭМ!$B$39:$B$782,M$119)+'СЕТ СН'!$I$11+СВЦЭМ!$D$10+'СЕТ СН'!$I$5-'СЕТ СН'!$I$21</f>
        <v>3991.4311951899999</v>
      </c>
      <c r="N125" s="36">
        <f>SUMIFS(СВЦЭМ!$D$39:$D$782,СВЦЭМ!$A$39:$A$782,$A125,СВЦЭМ!$B$39:$B$782,N$119)+'СЕТ СН'!$I$11+СВЦЭМ!$D$10+'СЕТ СН'!$I$5-'СЕТ СН'!$I$21</f>
        <v>4020.0312764400001</v>
      </c>
      <c r="O125" s="36">
        <f>SUMIFS(СВЦЭМ!$D$39:$D$782,СВЦЭМ!$A$39:$A$782,$A125,СВЦЭМ!$B$39:$B$782,O$119)+'СЕТ СН'!$I$11+СВЦЭМ!$D$10+'СЕТ СН'!$I$5-'СЕТ СН'!$I$21</f>
        <v>4059.5252449199997</v>
      </c>
      <c r="P125" s="36">
        <f>SUMIFS(СВЦЭМ!$D$39:$D$782,СВЦЭМ!$A$39:$A$782,$A125,СВЦЭМ!$B$39:$B$782,P$119)+'СЕТ СН'!$I$11+СВЦЭМ!$D$10+'СЕТ СН'!$I$5-'СЕТ СН'!$I$21</f>
        <v>4067.6144599600002</v>
      </c>
      <c r="Q125" s="36">
        <f>SUMIFS(СВЦЭМ!$D$39:$D$782,СВЦЭМ!$A$39:$A$782,$A125,СВЦЭМ!$B$39:$B$782,Q$119)+'СЕТ СН'!$I$11+СВЦЭМ!$D$10+'СЕТ СН'!$I$5-'СЕТ СН'!$I$21</f>
        <v>4056.9770307700001</v>
      </c>
      <c r="R125" s="36">
        <f>SUMIFS(СВЦЭМ!$D$39:$D$782,СВЦЭМ!$A$39:$A$782,$A125,СВЦЭМ!$B$39:$B$782,R$119)+'СЕТ СН'!$I$11+СВЦЭМ!$D$10+'СЕТ СН'!$I$5-'СЕТ СН'!$I$21</f>
        <v>4008.6233438099998</v>
      </c>
      <c r="S125" s="36">
        <f>SUMIFS(СВЦЭМ!$D$39:$D$782,СВЦЭМ!$A$39:$A$782,$A125,СВЦЭМ!$B$39:$B$782,S$119)+'СЕТ СН'!$I$11+СВЦЭМ!$D$10+'СЕТ СН'!$I$5-'СЕТ СН'!$I$21</f>
        <v>3988.7991499600002</v>
      </c>
      <c r="T125" s="36">
        <f>SUMIFS(СВЦЭМ!$D$39:$D$782,СВЦЭМ!$A$39:$A$782,$A125,СВЦЭМ!$B$39:$B$782,T$119)+'СЕТ СН'!$I$11+СВЦЭМ!$D$10+'СЕТ СН'!$I$5-'СЕТ СН'!$I$21</f>
        <v>3984.06299408</v>
      </c>
      <c r="U125" s="36">
        <f>SUMIFS(СВЦЭМ!$D$39:$D$782,СВЦЭМ!$A$39:$A$782,$A125,СВЦЭМ!$B$39:$B$782,U$119)+'СЕТ СН'!$I$11+СВЦЭМ!$D$10+'СЕТ СН'!$I$5-'СЕТ СН'!$I$21</f>
        <v>3990.9854903300002</v>
      </c>
      <c r="V125" s="36">
        <f>SUMIFS(СВЦЭМ!$D$39:$D$782,СВЦЭМ!$A$39:$A$782,$A125,СВЦЭМ!$B$39:$B$782,V$119)+'СЕТ СН'!$I$11+СВЦЭМ!$D$10+'СЕТ СН'!$I$5-'СЕТ СН'!$I$21</f>
        <v>3996.4238971599998</v>
      </c>
      <c r="W125" s="36">
        <f>SUMIFS(СВЦЭМ!$D$39:$D$782,СВЦЭМ!$A$39:$A$782,$A125,СВЦЭМ!$B$39:$B$782,W$119)+'СЕТ СН'!$I$11+СВЦЭМ!$D$10+'СЕТ СН'!$I$5-'СЕТ СН'!$I$21</f>
        <v>4008.8525973699998</v>
      </c>
      <c r="X125" s="36">
        <f>SUMIFS(СВЦЭМ!$D$39:$D$782,СВЦЭМ!$A$39:$A$782,$A125,СВЦЭМ!$B$39:$B$782,X$119)+'СЕТ СН'!$I$11+СВЦЭМ!$D$10+'СЕТ СН'!$I$5-'СЕТ СН'!$I$21</f>
        <v>4028.27688885</v>
      </c>
      <c r="Y125" s="36">
        <f>SUMIFS(СВЦЭМ!$D$39:$D$782,СВЦЭМ!$A$39:$A$782,$A125,СВЦЭМ!$B$39:$B$782,Y$119)+'СЕТ СН'!$I$11+СВЦЭМ!$D$10+'СЕТ СН'!$I$5-'СЕТ СН'!$I$21</f>
        <v>4060.9781675700001</v>
      </c>
    </row>
    <row r="126" spans="1:27" ht="15.75" x14ac:dyDescent="0.2">
      <c r="A126" s="35">
        <f t="shared" si="3"/>
        <v>44568</v>
      </c>
      <c r="B126" s="36">
        <f>SUMIFS(СВЦЭМ!$D$39:$D$782,СВЦЭМ!$A$39:$A$782,$A126,СВЦЭМ!$B$39:$B$782,B$119)+'СЕТ СН'!$I$11+СВЦЭМ!$D$10+'СЕТ СН'!$I$5-'СЕТ СН'!$I$21</f>
        <v>4099.2045531900003</v>
      </c>
      <c r="C126" s="36">
        <f>SUMIFS(СВЦЭМ!$D$39:$D$782,СВЦЭМ!$A$39:$A$782,$A126,СВЦЭМ!$B$39:$B$782,C$119)+'СЕТ СН'!$I$11+СВЦЭМ!$D$10+'СЕТ СН'!$I$5-'СЕТ СН'!$I$21</f>
        <v>4072.5919059600001</v>
      </c>
      <c r="D126" s="36">
        <f>SUMIFS(СВЦЭМ!$D$39:$D$782,СВЦЭМ!$A$39:$A$782,$A126,СВЦЭМ!$B$39:$B$782,D$119)+'СЕТ СН'!$I$11+СВЦЭМ!$D$10+'СЕТ СН'!$I$5-'СЕТ СН'!$I$21</f>
        <v>4099.3355214499998</v>
      </c>
      <c r="E126" s="36">
        <f>SUMIFS(СВЦЭМ!$D$39:$D$782,СВЦЭМ!$A$39:$A$782,$A126,СВЦЭМ!$B$39:$B$782,E$119)+'СЕТ СН'!$I$11+СВЦЭМ!$D$10+'СЕТ СН'!$I$5-'СЕТ СН'!$I$21</f>
        <v>4095.8587215900002</v>
      </c>
      <c r="F126" s="36">
        <f>SUMIFS(СВЦЭМ!$D$39:$D$782,СВЦЭМ!$A$39:$A$782,$A126,СВЦЭМ!$B$39:$B$782,F$119)+'СЕТ СН'!$I$11+СВЦЭМ!$D$10+'СЕТ СН'!$I$5-'СЕТ СН'!$I$21</f>
        <v>4090.1367122000001</v>
      </c>
      <c r="G126" s="36">
        <f>SUMIFS(СВЦЭМ!$D$39:$D$782,СВЦЭМ!$A$39:$A$782,$A126,СВЦЭМ!$B$39:$B$782,G$119)+'СЕТ СН'!$I$11+СВЦЭМ!$D$10+'СЕТ СН'!$I$5-'СЕТ СН'!$I$21</f>
        <v>4086.3594280799998</v>
      </c>
      <c r="H126" s="36">
        <f>SUMIFS(СВЦЭМ!$D$39:$D$782,СВЦЭМ!$A$39:$A$782,$A126,СВЦЭМ!$B$39:$B$782,H$119)+'СЕТ СН'!$I$11+СВЦЭМ!$D$10+'СЕТ СН'!$I$5-'СЕТ СН'!$I$21</f>
        <v>4059.2305493900003</v>
      </c>
      <c r="I126" s="36">
        <f>SUMIFS(СВЦЭМ!$D$39:$D$782,СВЦЭМ!$A$39:$A$782,$A126,СВЦЭМ!$B$39:$B$782,I$119)+'СЕТ СН'!$I$11+СВЦЭМ!$D$10+'СЕТ СН'!$I$5-'СЕТ СН'!$I$21</f>
        <v>4048.2454200299999</v>
      </c>
      <c r="J126" s="36">
        <f>SUMIFS(СВЦЭМ!$D$39:$D$782,СВЦЭМ!$A$39:$A$782,$A126,СВЦЭМ!$B$39:$B$782,J$119)+'СЕТ СН'!$I$11+СВЦЭМ!$D$10+'СЕТ СН'!$I$5-'СЕТ СН'!$I$21</f>
        <v>4063.5112662500001</v>
      </c>
      <c r="K126" s="36">
        <f>SUMIFS(СВЦЭМ!$D$39:$D$782,СВЦЭМ!$A$39:$A$782,$A126,СВЦЭМ!$B$39:$B$782,K$119)+'СЕТ СН'!$I$11+СВЦЭМ!$D$10+'СЕТ СН'!$I$5-'СЕТ СН'!$I$21</f>
        <v>4029.6237019</v>
      </c>
      <c r="L126" s="36">
        <f>SUMIFS(СВЦЭМ!$D$39:$D$782,СВЦЭМ!$A$39:$A$782,$A126,СВЦЭМ!$B$39:$B$782,L$119)+'СЕТ СН'!$I$11+СВЦЭМ!$D$10+'СЕТ СН'!$I$5-'СЕТ СН'!$I$21</f>
        <v>4048.7647252400002</v>
      </c>
      <c r="M126" s="36">
        <f>SUMIFS(СВЦЭМ!$D$39:$D$782,СВЦЭМ!$A$39:$A$782,$A126,СВЦЭМ!$B$39:$B$782,M$119)+'СЕТ СН'!$I$11+СВЦЭМ!$D$10+'СЕТ СН'!$I$5-'СЕТ СН'!$I$21</f>
        <v>4020.6199811200004</v>
      </c>
      <c r="N126" s="36">
        <f>SUMIFS(СВЦЭМ!$D$39:$D$782,СВЦЭМ!$A$39:$A$782,$A126,СВЦЭМ!$B$39:$B$782,N$119)+'СЕТ СН'!$I$11+СВЦЭМ!$D$10+'СЕТ СН'!$I$5-'СЕТ СН'!$I$21</f>
        <v>4055.02396645</v>
      </c>
      <c r="O126" s="36">
        <f>SUMIFS(СВЦЭМ!$D$39:$D$782,СВЦЭМ!$A$39:$A$782,$A126,СВЦЭМ!$B$39:$B$782,O$119)+'СЕТ СН'!$I$11+СВЦЭМ!$D$10+'СЕТ СН'!$I$5-'СЕТ СН'!$I$21</f>
        <v>4078.0877911699999</v>
      </c>
      <c r="P126" s="36">
        <f>SUMIFS(СВЦЭМ!$D$39:$D$782,СВЦЭМ!$A$39:$A$782,$A126,СВЦЭМ!$B$39:$B$782,P$119)+'СЕТ СН'!$I$11+СВЦЭМ!$D$10+'СЕТ СН'!$I$5-'СЕТ СН'!$I$21</f>
        <v>4074.3385479899998</v>
      </c>
      <c r="Q126" s="36">
        <f>SUMIFS(СВЦЭМ!$D$39:$D$782,СВЦЭМ!$A$39:$A$782,$A126,СВЦЭМ!$B$39:$B$782,Q$119)+'СЕТ СН'!$I$11+СВЦЭМ!$D$10+'СЕТ СН'!$I$5-'СЕТ СН'!$I$21</f>
        <v>4066.8345146800002</v>
      </c>
      <c r="R126" s="36">
        <f>SUMIFS(СВЦЭМ!$D$39:$D$782,СВЦЭМ!$A$39:$A$782,$A126,СВЦЭМ!$B$39:$B$782,R$119)+'СЕТ СН'!$I$11+СВЦЭМ!$D$10+'СЕТ СН'!$I$5-'СЕТ СН'!$I$21</f>
        <v>4039.4070626100001</v>
      </c>
      <c r="S126" s="36">
        <f>SUMIFS(СВЦЭМ!$D$39:$D$782,СВЦЭМ!$A$39:$A$782,$A126,СВЦЭМ!$B$39:$B$782,S$119)+'СЕТ СН'!$I$11+СВЦЭМ!$D$10+'СЕТ СН'!$I$5-'СЕТ СН'!$I$21</f>
        <v>4005.8043338400003</v>
      </c>
      <c r="T126" s="36">
        <f>SUMIFS(СВЦЭМ!$D$39:$D$782,СВЦЭМ!$A$39:$A$782,$A126,СВЦЭМ!$B$39:$B$782,T$119)+'СЕТ СН'!$I$11+СВЦЭМ!$D$10+'СЕТ СН'!$I$5-'СЕТ СН'!$I$21</f>
        <v>4031.1144553300001</v>
      </c>
      <c r="U126" s="36">
        <f>SUMIFS(СВЦЭМ!$D$39:$D$782,СВЦЭМ!$A$39:$A$782,$A126,СВЦЭМ!$B$39:$B$782,U$119)+'СЕТ СН'!$I$11+СВЦЭМ!$D$10+'СЕТ СН'!$I$5-'СЕТ СН'!$I$21</f>
        <v>4034.3063777100001</v>
      </c>
      <c r="V126" s="36">
        <f>SUMIFS(СВЦЭМ!$D$39:$D$782,СВЦЭМ!$A$39:$A$782,$A126,СВЦЭМ!$B$39:$B$782,V$119)+'СЕТ СН'!$I$11+СВЦЭМ!$D$10+'СЕТ СН'!$I$5-'СЕТ СН'!$I$21</f>
        <v>4029.12496925</v>
      </c>
      <c r="W126" s="36">
        <f>SUMIFS(СВЦЭМ!$D$39:$D$782,СВЦЭМ!$A$39:$A$782,$A126,СВЦЭМ!$B$39:$B$782,W$119)+'СЕТ СН'!$I$11+СВЦЭМ!$D$10+'СЕТ СН'!$I$5-'СЕТ СН'!$I$21</f>
        <v>4032.94761552</v>
      </c>
      <c r="X126" s="36">
        <f>SUMIFS(СВЦЭМ!$D$39:$D$782,СВЦЭМ!$A$39:$A$782,$A126,СВЦЭМ!$B$39:$B$782,X$119)+'СЕТ СН'!$I$11+СВЦЭМ!$D$10+'СЕТ СН'!$I$5-'СЕТ СН'!$I$21</f>
        <v>4093.5211627899998</v>
      </c>
      <c r="Y126" s="36">
        <f>SUMIFS(СВЦЭМ!$D$39:$D$782,СВЦЭМ!$A$39:$A$782,$A126,СВЦЭМ!$B$39:$B$782,Y$119)+'СЕТ СН'!$I$11+СВЦЭМ!$D$10+'СЕТ СН'!$I$5-'СЕТ СН'!$I$21</f>
        <v>4095.9845669800002</v>
      </c>
    </row>
    <row r="127" spans="1:27" ht="15.75" x14ac:dyDescent="0.2">
      <c r="A127" s="35">
        <f t="shared" si="3"/>
        <v>44569</v>
      </c>
      <c r="B127" s="36">
        <f>SUMIFS(СВЦЭМ!$D$39:$D$782,СВЦЭМ!$A$39:$A$782,$A127,СВЦЭМ!$B$39:$B$782,B$119)+'СЕТ СН'!$I$11+СВЦЭМ!$D$10+'СЕТ СН'!$I$5-'СЕТ СН'!$I$21</f>
        <v>4092.94275642</v>
      </c>
      <c r="C127" s="36">
        <f>SUMIFS(СВЦЭМ!$D$39:$D$782,СВЦЭМ!$A$39:$A$782,$A127,СВЦЭМ!$B$39:$B$782,C$119)+'СЕТ СН'!$I$11+СВЦЭМ!$D$10+'СЕТ СН'!$I$5-'СЕТ СН'!$I$21</f>
        <v>4061.98947094</v>
      </c>
      <c r="D127" s="36">
        <f>SUMIFS(СВЦЭМ!$D$39:$D$782,СВЦЭМ!$A$39:$A$782,$A127,СВЦЭМ!$B$39:$B$782,D$119)+'СЕТ СН'!$I$11+СВЦЭМ!$D$10+'СЕТ СН'!$I$5-'СЕТ СН'!$I$21</f>
        <v>4094.1418448100003</v>
      </c>
      <c r="E127" s="36">
        <f>SUMIFS(СВЦЭМ!$D$39:$D$782,СВЦЭМ!$A$39:$A$782,$A127,СВЦЭМ!$B$39:$B$782,E$119)+'СЕТ СН'!$I$11+СВЦЭМ!$D$10+'СЕТ СН'!$I$5-'СЕТ СН'!$I$21</f>
        <v>4092.5155731499999</v>
      </c>
      <c r="F127" s="36">
        <f>SUMIFS(СВЦЭМ!$D$39:$D$782,СВЦЭМ!$A$39:$A$782,$A127,СВЦЭМ!$B$39:$B$782,F$119)+'СЕТ СН'!$I$11+СВЦЭМ!$D$10+'СЕТ СН'!$I$5-'СЕТ СН'!$I$21</f>
        <v>4085.5823158200001</v>
      </c>
      <c r="G127" s="36">
        <f>SUMIFS(СВЦЭМ!$D$39:$D$782,СВЦЭМ!$A$39:$A$782,$A127,СВЦЭМ!$B$39:$B$782,G$119)+'СЕТ СН'!$I$11+СВЦЭМ!$D$10+'СЕТ СН'!$I$5-'СЕТ СН'!$I$21</f>
        <v>4077.7917046600001</v>
      </c>
      <c r="H127" s="36">
        <f>SUMIFS(СВЦЭМ!$D$39:$D$782,СВЦЭМ!$A$39:$A$782,$A127,СВЦЭМ!$B$39:$B$782,H$119)+'СЕТ СН'!$I$11+СВЦЭМ!$D$10+'СЕТ СН'!$I$5-'СЕТ СН'!$I$21</f>
        <v>4030.4312814599998</v>
      </c>
      <c r="I127" s="36">
        <f>SUMIFS(СВЦЭМ!$D$39:$D$782,СВЦЭМ!$A$39:$A$782,$A127,СВЦЭМ!$B$39:$B$782,I$119)+'СЕТ СН'!$I$11+СВЦЭМ!$D$10+'СЕТ СН'!$I$5-'СЕТ СН'!$I$21</f>
        <v>4021.46441086</v>
      </c>
      <c r="J127" s="36">
        <f>SUMIFS(СВЦЭМ!$D$39:$D$782,СВЦЭМ!$A$39:$A$782,$A127,СВЦЭМ!$B$39:$B$782,J$119)+'СЕТ СН'!$I$11+СВЦЭМ!$D$10+'СЕТ СН'!$I$5-'СЕТ СН'!$I$21</f>
        <v>4007.6097428900002</v>
      </c>
      <c r="K127" s="36">
        <f>SUMIFS(СВЦЭМ!$D$39:$D$782,СВЦЭМ!$A$39:$A$782,$A127,СВЦЭМ!$B$39:$B$782,K$119)+'СЕТ СН'!$I$11+СВЦЭМ!$D$10+'СЕТ СН'!$I$5-'СЕТ СН'!$I$21</f>
        <v>4024.38780946</v>
      </c>
      <c r="L127" s="36">
        <f>SUMIFS(СВЦЭМ!$D$39:$D$782,СВЦЭМ!$A$39:$A$782,$A127,СВЦЭМ!$B$39:$B$782,L$119)+'СЕТ СН'!$I$11+СВЦЭМ!$D$10+'СЕТ СН'!$I$5-'СЕТ СН'!$I$21</f>
        <v>4029.8370508799999</v>
      </c>
      <c r="M127" s="36">
        <f>SUMIFS(СВЦЭМ!$D$39:$D$782,СВЦЭМ!$A$39:$A$782,$A127,СВЦЭМ!$B$39:$B$782,M$119)+'СЕТ СН'!$I$11+СВЦЭМ!$D$10+'СЕТ СН'!$I$5-'СЕТ СН'!$I$21</f>
        <v>4005.0613376199999</v>
      </c>
      <c r="N127" s="36">
        <f>SUMIFS(СВЦЭМ!$D$39:$D$782,СВЦЭМ!$A$39:$A$782,$A127,СВЦЭМ!$B$39:$B$782,N$119)+'СЕТ СН'!$I$11+СВЦЭМ!$D$10+'СЕТ СН'!$I$5-'СЕТ СН'!$I$21</f>
        <v>4022.8124905</v>
      </c>
      <c r="O127" s="36">
        <f>SUMIFS(СВЦЭМ!$D$39:$D$782,СВЦЭМ!$A$39:$A$782,$A127,СВЦЭМ!$B$39:$B$782,O$119)+'СЕТ СН'!$I$11+СВЦЭМ!$D$10+'СЕТ СН'!$I$5-'СЕТ СН'!$I$21</f>
        <v>4054.7961230299998</v>
      </c>
      <c r="P127" s="36">
        <f>SUMIFS(СВЦЭМ!$D$39:$D$782,СВЦЭМ!$A$39:$A$782,$A127,СВЦЭМ!$B$39:$B$782,P$119)+'СЕТ СН'!$I$11+СВЦЭМ!$D$10+'СЕТ СН'!$I$5-'СЕТ СН'!$I$21</f>
        <v>4056.49271662</v>
      </c>
      <c r="Q127" s="36">
        <f>SUMIFS(СВЦЭМ!$D$39:$D$782,СВЦЭМ!$A$39:$A$782,$A127,СВЦЭМ!$B$39:$B$782,Q$119)+'СЕТ СН'!$I$11+СВЦЭМ!$D$10+'СЕТ СН'!$I$5-'СЕТ СН'!$I$21</f>
        <v>4049.37984723</v>
      </c>
      <c r="R127" s="36">
        <f>SUMIFS(СВЦЭМ!$D$39:$D$782,СВЦЭМ!$A$39:$A$782,$A127,СВЦЭМ!$B$39:$B$782,R$119)+'СЕТ СН'!$I$11+СВЦЭМ!$D$10+'СЕТ СН'!$I$5-'СЕТ СН'!$I$21</f>
        <v>4017.01184784</v>
      </c>
      <c r="S127" s="36">
        <f>SUMIFS(СВЦЭМ!$D$39:$D$782,СВЦЭМ!$A$39:$A$782,$A127,СВЦЭМ!$B$39:$B$782,S$119)+'СЕТ СН'!$I$11+СВЦЭМ!$D$10+'СЕТ СН'!$I$5-'СЕТ СН'!$I$21</f>
        <v>3991.8335785999998</v>
      </c>
      <c r="T127" s="36">
        <f>SUMIFS(СВЦЭМ!$D$39:$D$782,СВЦЭМ!$A$39:$A$782,$A127,СВЦЭМ!$B$39:$B$782,T$119)+'СЕТ СН'!$I$11+СВЦЭМ!$D$10+'СЕТ СН'!$I$5-'СЕТ СН'!$I$21</f>
        <v>4040.5094921800001</v>
      </c>
      <c r="U127" s="36">
        <f>SUMIFS(СВЦЭМ!$D$39:$D$782,СВЦЭМ!$A$39:$A$782,$A127,СВЦЭМ!$B$39:$B$782,U$119)+'СЕТ СН'!$I$11+СВЦЭМ!$D$10+'СЕТ СН'!$I$5-'СЕТ СН'!$I$21</f>
        <v>4040.5164072400003</v>
      </c>
      <c r="V127" s="36">
        <f>SUMIFS(СВЦЭМ!$D$39:$D$782,СВЦЭМ!$A$39:$A$782,$A127,СВЦЭМ!$B$39:$B$782,V$119)+'СЕТ СН'!$I$11+СВЦЭМ!$D$10+'СЕТ СН'!$I$5-'СЕТ СН'!$I$21</f>
        <v>4041.19626367</v>
      </c>
      <c r="W127" s="36">
        <f>SUMIFS(СВЦЭМ!$D$39:$D$782,СВЦЭМ!$A$39:$A$782,$A127,СВЦЭМ!$B$39:$B$782,W$119)+'СЕТ СН'!$I$11+СВЦЭМ!$D$10+'СЕТ СН'!$I$5-'СЕТ СН'!$I$21</f>
        <v>4043.3336878600003</v>
      </c>
      <c r="X127" s="36">
        <f>SUMIFS(СВЦЭМ!$D$39:$D$782,СВЦЭМ!$A$39:$A$782,$A127,СВЦЭМ!$B$39:$B$782,X$119)+'СЕТ СН'!$I$11+СВЦЭМ!$D$10+'СЕТ СН'!$I$5-'СЕТ СН'!$I$21</f>
        <v>4087.8527413500001</v>
      </c>
      <c r="Y127" s="36">
        <f>SUMIFS(СВЦЭМ!$D$39:$D$782,СВЦЭМ!$A$39:$A$782,$A127,СВЦЭМ!$B$39:$B$782,Y$119)+'СЕТ СН'!$I$11+СВЦЭМ!$D$10+'СЕТ СН'!$I$5-'СЕТ СН'!$I$21</f>
        <v>4113.6050704400004</v>
      </c>
    </row>
    <row r="128" spans="1:27" ht="15.75" x14ac:dyDescent="0.2">
      <c r="A128" s="35">
        <f t="shared" si="3"/>
        <v>44570</v>
      </c>
      <c r="B128" s="36">
        <f>SUMIFS(СВЦЭМ!$D$39:$D$782,СВЦЭМ!$A$39:$A$782,$A128,СВЦЭМ!$B$39:$B$782,B$119)+'СЕТ СН'!$I$11+СВЦЭМ!$D$10+'СЕТ СН'!$I$5-'СЕТ СН'!$I$21</f>
        <v>4048.6286853900001</v>
      </c>
      <c r="C128" s="36">
        <f>SUMIFS(СВЦЭМ!$D$39:$D$782,СВЦЭМ!$A$39:$A$782,$A128,СВЦЭМ!$B$39:$B$782,C$119)+'СЕТ СН'!$I$11+СВЦЭМ!$D$10+'СЕТ СН'!$I$5-'СЕТ СН'!$I$21</f>
        <v>4066.7492532599999</v>
      </c>
      <c r="D128" s="36">
        <f>SUMIFS(СВЦЭМ!$D$39:$D$782,СВЦЭМ!$A$39:$A$782,$A128,СВЦЭМ!$B$39:$B$782,D$119)+'СЕТ СН'!$I$11+СВЦЭМ!$D$10+'СЕТ СН'!$I$5-'СЕТ СН'!$I$21</f>
        <v>4118.8457007899997</v>
      </c>
      <c r="E128" s="36">
        <f>SUMIFS(СВЦЭМ!$D$39:$D$782,СВЦЭМ!$A$39:$A$782,$A128,СВЦЭМ!$B$39:$B$782,E$119)+'СЕТ СН'!$I$11+СВЦЭМ!$D$10+'СЕТ СН'!$I$5-'СЕТ СН'!$I$21</f>
        <v>4116.9052574699999</v>
      </c>
      <c r="F128" s="36">
        <f>SUMIFS(СВЦЭМ!$D$39:$D$782,СВЦЭМ!$A$39:$A$782,$A128,СВЦЭМ!$B$39:$B$782,F$119)+'СЕТ СН'!$I$11+СВЦЭМ!$D$10+'СЕТ СН'!$I$5-'СЕТ СН'!$I$21</f>
        <v>4117.3096222799995</v>
      </c>
      <c r="G128" s="36">
        <f>SUMIFS(СВЦЭМ!$D$39:$D$782,СВЦЭМ!$A$39:$A$782,$A128,СВЦЭМ!$B$39:$B$782,G$119)+'СЕТ СН'!$I$11+СВЦЭМ!$D$10+'СЕТ СН'!$I$5-'СЕТ СН'!$I$21</f>
        <v>4114.5638752699997</v>
      </c>
      <c r="H128" s="36">
        <f>SUMIFS(СВЦЭМ!$D$39:$D$782,СВЦЭМ!$A$39:$A$782,$A128,СВЦЭМ!$B$39:$B$782,H$119)+'СЕТ СН'!$I$11+СВЦЭМ!$D$10+'СЕТ СН'!$I$5-'СЕТ СН'!$I$21</f>
        <v>4085.0128856000001</v>
      </c>
      <c r="I128" s="36">
        <f>SUMIFS(СВЦЭМ!$D$39:$D$782,СВЦЭМ!$A$39:$A$782,$A128,СВЦЭМ!$B$39:$B$782,I$119)+'СЕТ СН'!$I$11+СВЦЭМ!$D$10+'СЕТ СН'!$I$5-'СЕТ СН'!$I$21</f>
        <v>4091.6787948199999</v>
      </c>
      <c r="J128" s="36">
        <f>SUMIFS(СВЦЭМ!$D$39:$D$782,СВЦЭМ!$A$39:$A$782,$A128,СВЦЭМ!$B$39:$B$782,J$119)+'СЕТ СН'!$I$11+СВЦЭМ!$D$10+'СЕТ СН'!$I$5-'СЕТ СН'!$I$21</f>
        <v>4066.7726810499998</v>
      </c>
      <c r="K128" s="36">
        <f>SUMIFS(СВЦЭМ!$D$39:$D$782,СВЦЭМ!$A$39:$A$782,$A128,СВЦЭМ!$B$39:$B$782,K$119)+'СЕТ СН'!$I$11+СВЦЭМ!$D$10+'СЕТ СН'!$I$5-'СЕТ СН'!$I$21</f>
        <v>4037.6281577999998</v>
      </c>
      <c r="L128" s="36">
        <f>SUMIFS(СВЦЭМ!$D$39:$D$782,СВЦЭМ!$A$39:$A$782,$A128,СВЦЭМ!$B$39:$B$782,L$119)+'СЕТ СН'!$I$11+СВЦЭМ!$D$10+'СЕТ СН'!$I$5-'СЕТ СН'!$I$21</f>
        <v>4043.8005613</v>
      </c>
      <c r="M128" s="36">
        <f>SUMIFS(СВЦЭМ!$D$39:$D$782,СВЦЭМ!$A$39:$A$782,$A128,СВЦЭМ!$B$39:$B$782,M$119)+'СЕТ СН'!$I$11+СВЦЭМ!$D$10+'СЕТ СН'!$I$5-'СЕТ СН'!$I$21</f>
        <v>4046.6678629200001</v>
      </c>
      <c r="N128" s="36">
        <f>SUMIFS(СВЦЭМ!$D$39:$D$782,СВЦЭМ!$A$39:$A$782,$A128,СВЦЭМ!$B$39:$B$782,N$119)+'СЕТ СН'!$I$11+СВЦЭМ!$D$10+'СЕТ СН'!$I$5-'СЕТ СН'!$I$21</f>
        <v>4065.7668863200001</v>
      </c>
      <c r="O128" s="36">
        <f>SUMIFS(СВЦЭМ!$D$39:$D$782,СВЦЭМ!$A$39:$A$782,$A128,СВЦЭМ!$B$39:$B$782,O$119)+'СЕТ СН'!$I$11+СВЦЭМ!$D$10+'СЕТ СН'!$I$5-'СЕТ СН'!$I$21</f>
        <v>4092.3027836900001</v>
      </c>
      <c r="P128" s="36">
        <f>SUMIFS(СВЦЭМ!$D$39:$D$782,СВЦЭМ!$A$39:$A$782,$A128,СВЦЭМ!$B$39:$B$782,P$119)+'СЕТ СН'!$I$11+СВЦЭМ!$D$10+'СЕТ СН'!$I$5-'СЕТ СН'!$I$21</f>
        <v>4086.9330404500001</v>
      </c>
      <c r="Q128" s="36">
        <f>SUMIFS(СВЦЭМ!$D$39:$D$782,СВЦЭМ!$A$39:$A$782,$A128,СВЦЭМ!$B$39:$B$782,Q$119)+'СЕТ СН'!$I$11+СВЦЭМ!$D$10+'СЕТ СН'!$I$5-'СЕТ СН'!$I$21</f>
        <v>4087.6902992200003</v>
      </c>
      <c r="R128" s="36">
        <f>SUMIFS(СВЦЭМ!$D$39:$D$782,СВЦЭМ!$A$39:$A$782,$A128,СВЦЭМ!$B$39:$B$782,R$119)+'СЕТ СН'!$I$11+СВЦЭМ!$D$10+'СЕТ СН'!$I$5-'СЕТ СН'!$I$21</f>
        <v>4061.4420247100002</v>
      </c>
      <c r="S128" s="36">
        <f>SUMIFS(СВЦЭМ!$D$39:$D$782,СВЦЭМ!$A$39:$A$782,$A128,СВЦЭМ!$B$39:$B$782,S$119)+'СЕТ СН'!$I$11+СВЦЭМ!$D$10+'СЕТ СН'!$I$5-'СЕТ СН'!$I$21</f>
        <v>4031.7592008600004</v>
      </c>
      <c r="T128" s="36">
        <f>SUMIFS(СВЦЭМ!$D$39:$D$782,СВЦЭМ!$A$39:$A$782,$A128,СВЦЭМ!$B$39:$B$782,T$119)+'СЕТ СН'!$I$11+СВЦЭМ!$D$10+'СЕТ СН'!$I$5-'СЕТ СН'!$I$21</f>
        <v>4034.3659916000001</v>
      </c>
      <c r="U128" s="36">
        <f>SUMIFS(СВЦЭМ!$D$39:$D$782,СВЦЭМ!$A$39:$A$782,$A128,СВЦЭМ!$B$39:$B$782,U$119)+'СЕТ СН'!$I$11+СВЦЭМ!$D$10+'СЕТ СН'!$I$5-'СЕТ СН'!$I$21</f>
        <v>4048.4397636100002</v>
      </c>
      <c r="V128" s="36">
        <f>SUMIFS(СВЦЭМ!$D$39:$D$782,СВЦЭМ!$A$39:$A$782,$A128,СВЦЭМ!$B$39:$B$782,V$119)+'СЕТ СН'!$I$11+СВЦЭМ!$D$10+'СЕТ СН'!$I$5-'СЕТ СН'!$I$21</f>
        <v>4045.0630424999999</v>
      </c>
      <c r="W128" s="36">
        <f>SUMIFS(СВЦЭМ!$D$39:$D$782,СВЦЭМ!$A$39:$A$782,$A128,СВЦЭМ!$B$39:$B$782,W$119)+'СЕТ СН'!$I$11+СВЦЭМ!$D$10+'СЕТ СН'!$I$5-'СЕТ СН'!$I$21</f>
        <v>4056.09570566</v>
      </c>
      <c r="X128" s="36">
        <f>SUMIFS(СВЦЭМ!$D$39:$D$782,СВЦЭМ!$A$39:$A$782,$A128,СВЦЭМ!$B$39:$B$782,X$119)+'СЕТ СН'!$I$11+СВЦЭМ!$D$10+'СЕТ СН'!$I$5-'СЕТ СН'!$I$21</f>
        <v>4062.0832772800004</v>
      </c>
      <c r="Y128" s="36">
        <f>SUMIFS(СВЦЭМ!$D$39:$D$782,СВЦЭМ!$A$39:$A$782,$A128,СВЦЭМ!$B$39:$B$782,Y$119)+'СЕТ СН'!$I$11+СВЦЭМ!$D$10+'СЕТ СН'!$I$5-'СЕТ СН'!$I$21</f>
        <v>4098.6944205399996</v>
      </c>
    </row>
    <row r="129" spans="1:25" ht="15.75" x14ac:dyDescent="0.2">
      <c r="A129" s="35">
        <f t="shared" si="3"/>
        <v>44571</v>
      </c>
      <c r="B129" s="36">
        <f>SUMIFS(СВЦЭМ!$D$39:$D$782,СВЦЭМ!$A$39:$A$782,$A129,СВЦЭМ!$B$39:$B$782,B$119)+'СЕТ СН'!$I$11+СВЦЭМ!$D$10+'СЕТ СН'!$I$5-'СЕТ СН'!$I$21</f>
        <v>4100.3027186500003</v>
      </c>
      <c r="C129" s="36">
        <f>SUMIFS(СВЦЭМ!$D$39:$D$782,СВЦЭМ!$A$39:$A$782,$A129,СВЦЭМ!$B$39:$B$782,C$119)+'СЕТ СН'!$I$11+СВЦЭМ!$D$10+'СЕТ СН'!$I$5-'СЕТ СН'!$I$21</f>
        <v>4095.94836682</v>
      </c>
      <c r="D129" s="36">
        <f>SUMIFS(СВЦЭМ!$D$39:$D$782,СВЦЭМ!$A$39:$A$782,$A129,СВЦЭМ!$B$39:$B$782,D$119)+'СЕТ СН'!$I$11+СВЦЭМ!$D$10+'СЕТ СН'!$I$5-'СЕТ СН'!$I$21</f>
        <v>4115.12741482</v>
      </c>
      <c r="E129" s="36">
        <f>SUMIFS(СВЦЭМ!$D$39:$D$782,СВЦЭМ!$A$39:$A$782,$A129,СВЦЭМ!$B$39:$B$782,E$119)+'СЕТ СН'!$I$11+СВЦЭМ!$D$10+'СЕТ СН'!$I$5-'СЕТ СН'!$I$21</f>
        <v>4118.77391885</v>
      </c>
      <c r="F129" s="36">
        <f>SUMIFS(СВЦЭМ!$D$39:$D$782,СВЦЭМ!$A$39:$A$782,$A129,СВЦЭМ!$B$39:$B$782,F$119)+'СЕТ СН'!$I$11+СВЦЭМ!$D$10+'СЕТ СН'!$I$5-'СЕТ СН'!$I$21</f>
        <v>4102.1968367099998</v>
      </c>
      <c r="G129" s="36">
        <f>SUMIFS(СВЦЭМ!$D$39:$D$782,СВЦЭМ!$A$39:$A$782,$A129,СВЦЭМ!$B$39:$B$782,G$119)+'СЕТ СН'!$I$11+СВЦЭМ!$D$10+'СЕТ СН'!$I$5-'СЕТ СН'!$I$21</f>
        <v>4095.0080599500002</v>
      </c>
      <c r="H129" s="36">
        <f>SUMIFS(СВЦЭМ!$D$39:$D$782,СВЦЭМ!$A$39:$A$782,$A129,СВЦЭМ!$B$39:$B$782,H$119)+'СЕТ СН'!$I$11+СВЦЭМ!$D$10+'СЕТ СН'!$I$5-'СЕТ СН'!$I$21</f>
        <v>4045.0689970200001</v>
      </c>
      <c r="I129" s="36">
        <f>SUMIFS(СВЦЭМ!$D$39:$D$782,СВЦЭМ!$A$39:$A$782,$A129,СВЦЭМ!$B$39:$B$782,I$119)+'СЕТ СН'!$I$11+СВЦЭМ!$D$10+'СЕТ СН'!$I$5-'СЕТ СН'!$I$21</f>
        <v>4042.9717766100002</v>
      </c>
      <c r="J129" s="36">
        <f>SUMIFS(СВЦЭМ!$D$39:$D$782,СВЦЭМ!$A$39:$A$782,$A129,СВЦЭМ!$B$39:$B$782,J$119)+'СЕТ СН'!$I$11+СВЦЭМ!$D$10+'СЕТ СН'!$I$5-'СЕТ СН'!$I$21</f>
        <v>4037.0273279399999</v>
      </c>
      <c r="K129" s="36">
        <f>SUMIFS(СВЦЭМ!$D$39:$D$782,СВЦЭМ!$A$39:$A$782,$A129,СВЦЭМ!$B$39:$B$782,K$119)+'СЕТ СН'!$I$11+СВЦЭМ!$D$10+'СЕТ СН'!$I$5-'СЕТ СН'!$I$21</f>
        <v>3995.9755418499999</v>
      </c>
      <c r="L129" s="36">
        <f>SUMIFS(СВЦЭМ!$D$39:$D$782,СВЦЭМ!$A$39:$A$782,$A129,СВЦЭМ!$B$39:$B$782,L$119)+'СЕТ СН'!$I$11+СВЦЭМ!$D$10+'СЕТ СН'!$I$5-'СЕТ СН'!$I$21</f>
        <v>4037.8686134</v>
      </c>
      <c r="M129" s="36">
        <f>SUMIFS(СВЦЭМ!$D$39:$D$782,СВЦЭМ!$A$39:$A$782,$A129,СВЦЭМ!$B$39:$B$782,M$119)+'СЕТ СН'!$I$11+СВЦЭМ!$D$10+'СЕТ СН'!$I$5-'СЕТ СН'!$I$21</f>
        <v>4029.8114110799997</v>
      </c>
      <c r="N129" s="36">
        <f>SUMIFS(СВЦЭМ!$D$39:$D$782,СВЦЭМ!$A$39:$A$782,$A129,СВЦЭМ!$B$39:$B$782,N$119)+'СЕТ СН'!$I$11+СВЦЭМ!$D$10+'СЕТ СН'!$I$5-'СЕТ СН'!$I$21</f>
        <v>4046.4611508500002</v>
      </c>
      <c r="O129" s="36">
        <f>SUMIFS(СВЦЭМ!$D$39:$D$782,СВЦЭМ!$A$39:$A$782,$A129,СВЦЭМ!$B$39:$B$782,O$119)+'СЕТ СН'!$I$11+СВЦЭМ!$D$10+'СЕТ СН'!$I$5-'СЕТ СН'!$I$21</f>
        <v>4083.3102617300001</v>
      </c>
      <c r="P129" s="36">
        <f>SUMIFS(СВЦЭМ!$D$39:$D$782,СВЦЭМ!$A$39:$A$782,$A129,СВЦЭМ!$B$39:$B$782,P$119)+'СЕТ СН'!$I$11+СВЦЭМ!$D$10+'СЕТ СН'!$I$5-'СЕТ СН'!$I$21</f>
        <v>4085.2545034900004</v>
      </c>
      <c r="Q129" s="36">
        <f>SUMIFS(СВЦЭМ!$D$39:$D$782,СВЦЭМ!$A$39:$A$782,$A129,СВЦЭМ!$B$39:$B$782,Q$119)+'СЕТ СН'!$I$11+СВЦЭМ!$D$10+'СЕТ СН'!$I$5-'СЕТ СН'!$I$21</f>
        <v>4068.6248712500001</v>
      </c>
      <c r="R129" s="36">
        <f>SUMIFS(СВЦЭМ!$D$39:$D$782,СВЦЭМ!$A$39:$A$782,$A129,СВЦЭМ!$B$39:$B$782,R$119)+'СЕТ СН'!$I$11+СВЦЭМ!$D$10+'СЕТ СН'!$I$5-'СЕТ СН'!$I$21</f>
        <v>4041.5361086500002</v>
      </c>
      <c r="S129" s="36">
        <f>SUMIFS(СВЦЭМ!$D$39:$D$782,СВЦЭМ!$A$39:$A$782,$A129,СВЦЭМ!$B$39:$B$782,S$119)+'СЕТ СН'!$I$11+СВЦЭМ!$D$10+'СЕТ СН'!$I$5-'СЕТ СН'!$I$21</f>
        <v>4009.2508625800001</v>
      </c>
      <c r="T129" s="36">
        <f>SUMIFS(СВЦЭМ!$D$39:$D$782,СВЦЭМ!$A$39:$A$782,$A129,СВЦЭМ!$B$39:$B$782,T$119)+'СЕТ СН'!$I$11+СВЦЭМ!$D$10+'СЕТ СН'!$I$5-'СЕТ СН'!$I$21</f>
        <v>3999.6889945399998</v>
      </c>
      <c r="U129" s="36">
        <f>SUMIFS(СВЦЭМ!$D$39:$D$782,СВЦЭМ!$A$39:$A$782,$A129,СВЦЭМ!$B$39:$B$782,U$119)+'СЕТ СН'!$I$11+СВЦЭМ!$D$10+'СЕТ СН'!$I$5-'СЕТ СН'!$I$21</f>
        <v>4008.1549289599998</v>
      </c>
      <c r="V129" s="36">
        <f>SUMIFS(СВЦЭМ!$D$39:$D$782,СВЦЭМ!$A$39:$A$782,$A129,СВЦЭМ!$B$39:$B$782,V$119)+'СЕТ СН'!$I$11+СВЦЭМ!$D$10+'СЕТ СН'!$I$5-'СЕТ СН'!$I$21</f>
        <v>4047.7346791199998</v>
      </c>
      <c r="W129" s="36">
        <f>SUMIFS(СВЦЭМ!$D$39:$D$782,СВЦЭМ!$A$39:$A$782,$A129,СВЦЭМ!$B$39:$B$782,W$119)+'СЕТ СН'!$I$11+СВЦЭМ!$D$10+'СЕТ СН'!$I$5-'СЕТ СН'!$I$21</f>
        <v>4044.4757388400003</v>
      </c>
      <c r="X129" s="36">
        <f>SUMIFS(СВЦЭМ!$D$39:$D$782,СВЦЭМ!$A$39:$A$782,$A129,СВЦЭМ!$B$39:$B$782,X$119)+'СЕТ СН'!$I$11+СВЦЭМ!$D$10+'СЕТ СН'!$I$5-'СЕТ СН'!$I$21</f>
        <v>4056.39511739</v>
      </c>
      <c r="Y129" s="36">
        <f>SUMIFS(СВЦЭМ!$D$39:$D$782,СВЦЭМ!$A$39:$A$782,$A129,СВЦЭМ!$B$39:$B$782,Y$119)+'СЕТ СН'!$I$11+СВЦЭМ!$D$10+'СЕТ СН'!$I$5-'СЕТ СН'!$I$21</f>
        <v>4081.4331404100003</v>
      </c>
    </row>
    <row r="130" spans="1:25" ht="15.75" x14ac:dyDescent="0.2">
      <c r="A130" s="35">
        <f t="shared" si="3"/>
        <v>44572</v>
      </c>
      <c r="B130" s="36">
        <f>SUMIFS(СВЦЭМ!$D$39:$D$782,СВЦЭМ!$A$39:$A$782,$A130,СВЦЭМ!$B$39:$B$782,B$119)+'СЕТ СН'!$I$11+СВЦЭМ!$D$10+'СЕТ СН'!$I$5-'СЕТ СН'!$I$21</f>
        <v>4094.19071235</v>
      </c>
      <c r="C130" s="36">
        <f>SUMIFS(СВЦЭМ!$D$39:$D$782,СВЦЭМ!$A$39:$A$782,$A130,СВЦЭМ!$B$39:$B$782,C$119)+'СЕТ СН'!$I$11+СВЦЭМ!$D$10+'СЕТ СН'!$I$5-'СЕТ СН'!$I$21</f>
        <v>4117.5321419900001</v>
      </c>
      <c r="D130" s="36">
        <f>SUMIFS(СВЦЭМ!$D$39:$D$782,СВЦЭМ!$A$39:$A$782,$A130,СВЦЭМ!$B$39:$B$782,D$119)+'СЕТ СН'!$I$11+СВЦЭМ!$D$10+'СЕТ СН'!$I$5-'СЕТ СН'!$I$21</f>
        <v>4150.6192442700003</v>
      </c>
      <c r="E130" s="36">
        <f>SUMIFS(СВЦЭМ!$D$39:$D$782,СВЦЭМ!$A$39:$A$782,$A130,СВЦЭМ!$B$39:$B$782,E$119)+'СЕТ СН'!$I$11+СВЦЭМ!$D$10+'СЕТ СН'!$I$5-'СЕТ СН'!$I$21</f>
        <v>4139.6718520000004</v>
      </c>
      <c r="F130" s="36">
        <f>SUMIFS(СВЦЭМ!$D$39:$D$782,СВЦЭМ!$A$39:$A$782,$A130,СВЦЭМ!$B$39:$B$782,F$119)+'СЕТ СН'!$I$11+СВЦЭМ!$D$10+'СЕТ СН'!$I$5-'СЕТ СН'!$I$21</f>
        <v>4127.1069466999998</v>
      </c>
      <c r="G130" s="36">
        <f>SUMIFS(СВЦЭМ!$D$39:$D$782,СВЦЭМ!$A$39:$A$782,$A130,СВЦЭМ!$B$39:$B$782,G$119)+'СЕТ СН'!$I$11+СВЦЭМ!$D$10+'СЕТ СН'!$I$5-'СЕТ СН'!$I$21</f>
        <v>4106.5977234399998</v>
      </c>
      <c r="H130" s="36">
        <f>SUMIFS(СВЦЭМ!$D$39:$D$782,СВЦЭМ!$A$39:$A$782,$A130,СВЦЭМ!$B$39:$B$782,H$119)+'СЕТ СН'!$I$11+СВЦЭМ!$D$10+'СЕТ СН'!$I$5-'СЕТ СН'!$I$21</f>
        <v>4054.3764298599999</v>
      </c>
      <c r="I130" s="36">
        <f>SUMIFS(СВЦЭМ!$D$39:$D$782,СВЦЭМ!$A$39:$A$782,$A130,СВЦЭМ!$B$39:$B$782,I$119)+'СЕТ СН'!$I$11+СВЦЭМ!$D$10+'СЕТ СН'!$I$5-'СЕТ СН'!$I$21</f>
        <v>4049.8227697299999</v>
      </c>
      <c r="J130" s="36">
        <f>SUMIFS(СВЦЭМ!$D$39:$D$782,СВЦЭМ!$A$39:$A$782,$A130,СВЦЭМ!$B$39:$B$782,J$119)+'СЕТ СН'!$I$11+СВЦЭМ!$D$10+'СЕТ СН'!$I$5-'СЕТ СН'!$I$21</f>
        <v>4031.31862486</v>
      </c>
      <c r="K130" s="36">
        <f>SUMIFS(СВЦЭМ!$D$39:$D$782,СВЦЭМ!$A$39:$A$782,$A130,СВЦЭМ!$B$39:$B$782,K$119)+'СЕТ СН'!$I$11+СВЦЭМ!$D$10+'СЕТ СН'!$I$5-'СЕТ СН'!$I$21</f>
        <v>4015.5882145200003</v>
      </c>
      <c r="L130" s="36">
        <f>SUMIFS(СВЦЭМ!$D$39:$D$782,СВЦЭМ!$A$39:$A$782,$A130,СВЦЭМ!$B$39:$B$782,L$119)+'СЕТ СН'!$I$11+СВЦЭМ!$D$10+'СЕТ СН'!$I$5-'СЕТ СН'!$I$21</f>
        <v>4016.5583986800002</v>
      </c>
      <c r="M130" s="36">
        <f>SUMIFS(СВЦЭМ!$D$39:$D$782,СВЦЭМ!$A$39:$A$782,$A130,СВЦЭМ!$B$39:$B$782,M$119)+'СЕТ СН'!$I$11+СВЦЭМ!$D$10+'СЕТ СН'!$I$5-'СЕТ СН'!$I$21</f>
        <v>4019.42705058</v>
      </c>
      <c r="N130" s="36">
        <f>SUMIFS(СВЦЭМ!$D$39:$D$782,СВЦЭМ!$A$39:$A$782,$A130,СВЦЭМ!$B$39:$B$782,N$119)+'СЕТ СН'!$I$11+СВЦЭМ!$D$10+'СЕТ СН'!$I$5-'СЕТ СН'!$I$21</f>
        <v>4034.4662115199999</v>
      </c>
      <c r="O130" s="36">
        <f>SUMIFS(СВЦЭМ!$D$39:$D$782,СВЦЭМ!$A$39:$A$782,$A130,СВЦЭМ!$B$39:$B$782,O$119)+'СЕТ СН'!$I$11+СВЦЭМ!$D$10+'СЕТ СН'!$I$5-'СЕТ СН'!$I$21</f>
        <v>4067.23913924</v>
      </c>
      <c r="P130" s="36">
        <f>SUMIFS(СВЦЭМ!$D$39:$D$782,СВЦЭМ!$A$39:$A$782,$A130,СВЦЭМ!$B$39:$B$782,P$119)+'СЕТ СН'!$I$11+СВЦЭМ!$D$10+'СЕТ СН'!$I$5-'СЕТ СН'!$I$21</f>
        <v>4070.9526832400002</v>
      </c>
      <c r="Q130" s="36">
        <f>SUMIFS(СВЦЭМ!$D$39:$D$782,СВЦЭМ!$A$39:$A$782,$A130,СВЦЭМ!$B$39:$B$782,Q$119)+'СЕТ СН'!$I$11+СВЦЭМ!$D$10+'СЕТ СН'!$I$5-'СЕТ СН'!$I$21</f>
        <v>4073.37015423</v>
      </c>
      <c r="R130" s="36">
        <f>SUMIFS(СВЦЭМ!$D$39:$D$782,СВЦЭМ!$A$39:$A$782,$A130,СВЦЭМ!$B$39:$B$782,R$119)+'СЕТ СН'!$I$11+СВЦЭМ!$D$10+'СЕТ СН'!$I$5-'СЕТ СН'!$I$21</f>
        <v>4032.8096165699999</v>
      </c>
      <c r="S130" s="36">
        <f>SUMIFS(СВЦЭМ!$D$39:$D$782,СВЦЭМ!$A$39:$A$782,$A130,СВЦЭМ!$B$39:$B$782,S$119)+'СЕТ СН'!$I$11+СВЦЭМ!$D$10+'СЕТ СН'!$I$5-'СЕТ СН'!$I$21</f>
        <v>3997.3582302100003</v>
      </c>
      <c r="T130" s="36">
        <f>SUMIFS(СВЦЭМ!$D$39:$D$782,СВЦЭМ!$A$39:$A$782,$A130,СВЦЭМ!$B$39:$B$782,T$119)+'СЕТ СН'!$I$11+СВЦЭМ!$D$10+'СЕТ СН'!$I$5-'СЕТ СН'!$I$21</f>
        <v>3991.6505015100001</v>
      </c>
      <c r="U130" s="36">
        <f>SUMIFS(СВЦЭМ!$D$39:$D$782,СВЦЭМ!$A$39:$A$782,$A130,СВЦЭМ!$B$39:$B$782,U$119)+'СЕТ СН'!$I$11+СВЦЭМ!$D$10+'СЕТ СН'!$I$5-'СЕТ СН'!$I$21</f>
        <v>4006.4796276799998</v>
      </c>
      <c r="V130" s="36">
        <f>SUMIFS(СВЦЭМ!$D$39:$D$782,СВЦЭМ!$A$39:$A$782,$A130,СВЦЭМ!$B$39:$B$782,V$119)+'СЕТ СН'!$I$11+СВЦЭМ!$D$10+'СЕТ СН'!$I$5-'СЕТ СН'!$I$21</f>
        <v>4030.6388852199998</v>
      </c>
      <c r="W130" s="36">
        <f>SUMIFS(СВЦЭМ!$D$39:$D$782,СВЦЭМ!$A$39:$A$782,$A130,СВЦЭМ!$B$39:$B$782,W$119)+'СЕТ СН'!$I$11+СВЦЭМ!$D$10+'СЕТ СН'!$I$5-'СЕТ СН'!$I$21</f>
        <v>4056.3602812300001</v>
      </c>
      <c r="X130" s="36">
        <f>SUMIFS(СВЦЭМ!$D$39:$D$782,СВЦЭМ!$A$39:$A$782,$A130,СВЦЭМ!$B$39:$B$782,X$119)+'СЕТ СН'!$I$11+СВЦЭМ!$D$10+'СЕТ СН'!$I$5-'СЕТ СН'!$I$21</f>
        <v>4074.85510243</v>
      </c>
      <c r="Y130" s="36">
        <f>SUMIFS(СВЦЭМ!$D$39:$D$782,СВЦЭМ!$A$39:$A$782,$A130,СВЦЭМ!$B$39:$B$782,Y$119)+'СЕТ СН'!$I$11+СВЦЭМ!$D$10+'СЕТ СН'!$I$5-'СЕТ СН'!$I$21</f>
        <v>4097.7694417700004</v>
      </c>
    </row>
    <row r="131" spans="1:25" ht="15.75" x14ac:dyDescent="0.2">
      <c r="A131" s="35">
        <f t="shared" si="3"/>
        <v>44573</v>
      </c>
      <c r="B131" s="36">
        <f>SUMIFS(СВЦЭМ!$D$39:$D$782,СВЦЭМ!$A$39:$A$782,$A131,СВЦЭМ!$B$39:$B$782,B$119)+'СЕТ СН'!$I$11+СВЦЭМ!$D$10+'СЕТ СН'!$I$5-'СЕТ СН'!$I$21</f>
        <v>4100.1439007200006</v>
      </c>
      <c r="C131" s="36">
        <f>SUMIFS(СВЦЭМ!$D$39:$D$782,СВЦЭМ!$A$39:$A$782,$A131,СВЦЭМ!$B$39:$B$782,C$119)+'СЕТ СН'!$I$11+СВЦЭМ!$D$10+'СЕТ СН'!$I$5-'СЕТ СН'!$I$21</f>
        <v>4113.1838840800001</v>
      </c>
      <c r="D131" s="36">
        <f>SUMIFS(СВЦЭМ!$D$39:$D$782,СВЦЭМ!$A$39:$A$782,$A131,СВЦЭМ!$B$39:$B$782,D$119)+'СЕТ СН'!$I$11+СВЦЭМ!$D$10+'СЕТ СН'!$I$5-'СЕТ СН'!$I$21</f>
        <v>4130.0820411000004</v>
      </c>
      <c r="E131" s="36">
        <f>SUMIFS(СВЦЭМ!$D$39:$D$782,СВЦЭМ!$A$39:$A$782,$A131,СВЦЭМ!$B$39:$B$782,E$119)+'СЕТ СН'!$I$11+СВЦЭМ!$D$10+'СЕТ СН'!$I$5-'СЕТ СН'!$I$21</f>
        <v>4135.0122824199998</v>
      </c>
      <c r="F131" s="36">
        <f>SUMIFS(СВЦЭМ!$D$39:$D$782,СВЦЭМ!$A$39:$A$782,$A131,СВЦЭМ!$B$39:$B$782,F$119)+'СЕТ СН'!$I$11+СВЦЭМ!$D$10+'СЕТ СН'!$I$5-'СЕТ СН'!$I$21</f>
        <v>4122.9934950500001</v>
      </c>
      <c r="G131" s="36">
        <f>SUMIFS(СВЦЭМ!$D$39:$D$782,СВЦЭМ!$A$39:$A$782,$A131,СВЦЭМ!$B$39:$B$782,G$119)+'СЕТ СН'!$I$11+СВЦЭМ!$D$10+'СЕТ СН'!$I$5-'СЕТ СН'!$I$21</f>
        <v>4090.0306795500001</v>
      </c>
      <c r="H131" s="36">
        <f>SUMIFS(СВЦЭМ!$D$39:$D$782,СВЦЭМ!$A$39:$A$782,$A131,СВЦЭМ!$B$39:$B$782,H$119)+'СЕТ СН'!$I$11+СВЦЭМ!$D$10+'СЕТ СН'!$I$5-'СЕТ СН'!$I$21</f>
        <v>4036.2457479499999</v>
      </c>
      <c r="I131" s="36">
        <f>SUMIFS(СВЦЭМ!$D$39:$D$782,СВЦЭМ!$A$39:$A$782,$A131,СВЦЭМ!$B$39:$B$782,I$119)+'СЕТ СН'!$I$11+СВЦЭМ!$D$10+'СЕТ СН'!$I$5-'СЕТ СН'!$I$21</f>
        <v>4047.86576552</v>
      </c>
      <c r="J131" s="36">
        <f>SUMIFS(СВЦЭМ!$D$39:$D$782,СВЦЭМ!$A$39:$A$782,$A131,СВЦЭМ!$B$39:$B$782,J$119)+'СЕТ СН'!$I$11+СВЦЭМ!$D$10+'СЕТ СН'!$I$5-'СЕТ СН'!$I$21</f>
        <v>4028.4429098099999</v>
      </c>
      <c r="K131" s="36">
        <f>SUMIFS(СВЦЭМ!$D$39:$D$782,СВЦЭМ!$A$39:$A$782,$A131,СВЦЭМ!$B$39:$B$782,K$119)+'СЕТ СН'!$I$11+СВЦЭМ!$D$10+'СЕТ СН'!$I$5-'СЕТ СН'!$I$21</f>
        <v>4031.5765889700001</v>
      </c>
      <c r="L131" s="36">
        <f>SUMIFS(СВЦЭМ!$D$39:$D$782,СВЦЭМ!$A$39:$A$782,$A131,СВЦЭМ!$B$39:$B$782,L$119)+'СЕТ СН'!$I$11+СВЦЭМ!$D$10+'СЕТ СН'!$I$5-'СЕТ СН'!$I$21</f>
        <v>4034.1705968699998</v>
      </c>
      <c r="M131" s="36">
        <f>SUMIFS(СВЦЭМ!$D$39:$D$782,СВЦЭМ!$A$39:$A$782,$A131,СВЦЭМ!$B$39:$B$782,M$119)+'СЕТ СН'!$I$11+СВЦЭМ!$D$10+'СЕТ СН'!$I$5-'СЕТ СН'!$I$21</f>
        <v>4031.56262268</v>
      </c>
      <c r="N131" s="36">
        <f>SUMIFS(СВЦЭМ!$D$39:$D$782,СВЦЭМ!$A$39:$A$782,$A131,СВЦЭМ!$B$39:$B$782,N$119)+'СЕТ СН'!$I$11+СВЦЭМ!$D$10+'СЕТ СН'!$I$5-'СЕТ СН'!$I$21</f>
        <v>4052.4095697000002</v>
      </c>
      <c r="O131" s="36">
        <f>SUMIFS(СВЦЭМ!$D$39:$D$782,СВЦЭМ!$A$39:$A$782,$A131,СВЦЭМ!$B$39:$B$782,O$119)+'СЕТ СН'!$I$11+СВЦЭМ!$D$10+'СЕТ СН'!$I$5-'СЕТ СН'!$I$21</f>
        <v>4083.7407996100001</v>
      </c>
      <c r="P131" s="36">
        <f>SUMIFS(СВЦЭМ!$D$39:$D$782,СВЦЭМ!$A$39:$A$782,$A131,СВЦЭМ!$B$39:$B$782,P$119)+'СЕТ СН'!$I$11+СВЦЭМ!$D$10+'СЕТ СН'!$I$5-'СЕТ СН'!$I$21</f>
        <v>4091.7004519000002</v>
      </c>
      <c r="Q131" s="36">
        <f>SUMIFS(СВЦЭМ!$D$39:$D$782,СВЦЭМ!$A$39:$A$782,$A131,СВЦЭМ!$B$39:$B$782,Q$119)+'СЕТ СН'!$I$11+СВЦЭМ!$D$10+'СЕТ СН'!$I$5-'СЕТ СН'!$I$21</f>
        <v>4090.6862509600001</v>
      </c>
      <c r="R131" s="36">
        <f>SUMIFS(СВЦЭМ!$D$39:$D$782,СВЦЭМ!$A$39:$A$782,$A131,СВЦЭМ!$B$39:$B$782,R$119)+'СЕТ СН'!$I$11+СВЦЭМ!$D$10+'СЕТ СН'!$I$5-'СЕТ СН'!$I$21</f>
        <v>4043.21099521</v>
      </c>
      <c r="S131" s="36">
        <f>SUMIFS(СВЦЭМ!$D$39:$D$782,СВЦЭМ!$A$39:$A$782,$A131,СВЦЭМ!$B$39:$B$782,S$119)+'СЕТ СН'!$I$11+СВЦЭМ!$D$10+'СЕТ СН'!$I$5-'СЕТ СН'!$I$21</f>
        <v>4003.0376913700002</v>
      </c>
      <c r="T131" s="36">
        <f>SUMIFS(СВЦЭМ!$D$39:$D$782,СВЦЭМ!$A$39:$A$782,$A131,СВЦЭМ!$B$39:$B$782,T$119)+'СЕТ СН'!$I$11+СВЦЭМ!$D$10+'СЕТ СН'!$I$5-'СЕТ СН'!$I$21</f>
        <v>4007.2010909800001</v>
      </c>
      <c r="U131" s="36">
        <f>SUMIFS(СВЦЭМ!$D$39:$D$782,СВЦЭМ!$A$39:$A$782,$A131,СВЦЭМ!$B$39:$B$782,U$119)+'СЕТ СН'!$I$11+СВЦЭМ!$D$10+'СЕТ СН'!$I$5-'СЕТ СН'!$I$21</f>
        <v>4021.4507745299998</v>
      </c>
      <c r="V131" s="36">
        <f>SUMIFS(СВЦЭМ!$D$39:$D$782,СВЦЭМ!$A$39:$A$782,$A131,СВЦЭМ!$B$39:$B$782,V$119)+'СЕТ СН'!$I$11+СВЦЭМ!$D$10+'СЕТ СН'!$I$5-'СЕТ СН'!$I$21</f>
        <v>4034.7917067799999</v>
      </c>
      <c r="W131" s="36">
        <f>SUMIFS(СВЦЭМ!$D$39:$D$782,СВЦЭМ!$A$39:$A$782,$A131,СВЦЭМ!$B$39:$B$782,W$119)+'СЕТ СН'!$I$11+СВЦЭМ!$D$10+'СЕТ СН'!$I$5-'СЕТ СН'!$I$21</f>
        <v>4052.6201791100002</v>
      </c>
      <c r="X131" s="36">
        <f>SUMIFS(СВЦЭМ!$D$39:$D$782,СВЦЭМ!$A$39:$A$782,$A131,СВЦЭМ!$B$39:$B$782,X$119)+'СЕТ СН'!$I$11+СВЦЭМ!$D$10+'СЕТ СН'!$I$5-'СЕТ СН'!$I$21</f>
        <v>4069.8382586300004</v>
      </c>
      <c r="Y131" s="36">
        <f>SUMIFS(СВЦЭМ!$D$39:$D$782,СВЦЭМ!$A$39:$A$782,$A131,СВЦЭМ!$B$39:$B$782,Y$119)+'СЕТ СН'!$I$11+СВЦЭМ!$D$10+'СЕТ СН'!$I$5-'СЕТ СН'!$I$21</f>
        <v>4081.5955762200001</v>
      </c>
    </row>
    <row r="132" spans="1:25" ht="15.75" x14ac:dyDescent="0.2">
      <c r="A132" s="35">
        <f t="shared" si="3"/>
        <v>44574</v>
      </c>
      <c r="B132" s="36">
        <f>SUMIFS(СВЦЭМ!$D$39:$D$782,СВЦЭМ!$A$39:$A$782,$A132,СВЦЭМ!$B$39:$B$782,B$119)+'СЕТ СН'!$I$11+СВЦЭМ!$D$10+'СЕТ СН'!$I$5-'СЕТ СН'!$I$21</f>
        <v>4119.9136180100004</v>
      </c>
      <c r="C132" s="36">
        <f>SUMIFS(СВЦЭМ!$D$39:$D$782,СВЦЭМ!$A$39:$A$782,$A132,СВЦЭМ!$B$39:$B$782,C$119)+'СЕТ СН'!$I$11+СВЦЭМ!$D$10+'СЕТ СН'!$I$5-'СЕТ СН'!$I$21</f>
        <v>4137.1047374899999</v>
      </c>
      <c r="D132" s="36">
        <f>SUMIFS(СВЦЭМ!$D$39:$D$782,СВЦЭМ!$A$39:$A$782,$A132,СВЦЭМ!$B$39:$B$782,D$119)+'СЕТ СН'!$I$11+СВЦЭМ!$D$10+'СЕТ СН'!$I$5-'СЕТ СН'!$I$21</f>
        <v>4138.52350819</v>
      </c>
      <c r="E132" s="36">
        <f>SUMIFS(СВЦЭМ!$D$39:$D$782,СВЦЭМ!$A$39:$A$782,$A132,СВЦЭМ!$B$39:$B$782,E$119)+'СЕТ СН'!$I$11+СВЦЭМ!$D$10+'СЕТ СН'!$I$5-'СЕТ СН'!$I$21</f>
        <v>4142.6451722500005</v>
      </c>
      <c r="F132" s="36">
        <f>SUMIFS(СВЦЭМ!$D$39:$D$782,СВЦЭМ!$A$39:$A$782,$A132,СВЦЭМ!$B$39:$B$782,F$119)+'СЕТ СН'!$I$11+СВЦЭМ!$D$10+'СЕТ СН'!$I$5-'СЕТ СН'!$I$21</f>
        <v>4135.9267510600002</v>
      </c>
      <c r="G132" s="36">
        <f>SUMIFS(СВЦЭМ!$D$39:$D$782,СВЦЭМ!$A$39:$A$782,$A132,СВЦЭМ!$B$39:$B$782,G$119)+'СЕТ СН'!$I$11+СВЦЭМ!$D$10+'СЕТ СН'!$I$5-'СЕТ СН'!$I$21</f>
        <v>4088.0223057900002</v>
      </c>
      <c r="H132" s="36">
        <f>SUMIFS(СВЦЭМ!$D$39:$D$782,СВЦЭМ!$A$39:$A$782,$A132,СВЦЭМ!$B$39:$B$782,H$119)+'СЕТ СН'!$I$11+СВЦЭМ!$D$10+'СЕТ СН'!$I$5-'СЕТ СН'!$I$21</f>
        <v>4047.2101496200003</v>
      </c>
      <c r="I132" s="36">
        <f>SUMIFS(СВЦЭМ!$D$39:$D$782,СВЦЭМ!$A$39:$A$782,$A132,СВЦЭМ!$B$39:$B$782,I$119)+'СЕТ СН'!$I$11+СВЦЭМ!$D$10+'СЕТ СН'!$I$5-'СЕТ СН'!$I$21</f>
        <v>4046.2472640400001</v>
      </c>
      <c r="J132" s="36">
        <f>SUMIFS(СВЦЭМ!$D$39:$D$782,СВЦЭМ!$A$39:$A$782,$A132,СВЦЭМ!$B$39:$B$782,J$119)+'СЕТ СН'!$I$11+СВЦЭМ!$D$10+'СЕТ СН'!$I$5-'СЕТ СН'!$I$21</f>
        <v>4043.3721048699999</v>
      </c>
      <c r="K132" s="36">
        <f>SUMIFS(СВЦЭМ!$D$39:$D$782,СВЦЭМ!$A$39:$A$782,$A132,СВЦЭМ!$B$39:$B$782,K$119)+'СЕТ СН'!$I$11+СВЦЭМ!$D$10+'СЕТ СН'!$I$5-'СЕТ СН'!$I$21</f>
        <v>4036.2405584799999</v>
      </c>
      <c r="L132" s="36">
        <f>SUMIFS(СВЦЭМ!$D$39:$D$782,СВЦЭМ!$A$39:$A$782,$A132,СВЦЭМ!$B$39:$B$782,L$119)+'СЕТ СН'!$I$11+СВЦЭМ!$D$10+'СЕТ СН'!$I$5-'СЕТ СН'!$I$21</f>
        <v>4038.9160448800003</v>
      </c>
      <c r="M132" s="36">
        <f>SUMIFS(СВЦЭМ!$D$39:$D$782,СВЦЭМ!$A$39:$A$782,$A132,СВЦЭМ!$B$39:$B$782,M$119)+'СЕТ СН'!$I$11+СВЦЭМ!$D$10+'СЕТ СН'!$I$5-'СЕТ СН'!$I$21</f>
        <v>4057.5032512600001</v>
      </c>
      <c r="N132" s="36">
        <f>SUMIFS(СВЦЭМ!$D$39:$D$782,СВЦЭМ!$A$39:$A$782,$A132,СВЦЭМ!$B$39:$B$782,N$119)+'СЕТ СН'!$I$11+СВЦЭМ!$D$10+'СЕТ СН'!$I$5-'СЕТ СН'!$I$21</f>
        <v>4072.1970380299999</v>
      </c>
      <c r="O132" s="36">
        <f>SUMIFS(СВЦЭМ!$D$39:$D$782,СВЦЭМ!$A$39:$A$782,$A132,СВЦЭМ!$B$39:$B$782,O$119)+'СЕТ СН'!$I$11+СВЦЭМ!$D$10+'СЕТ СН'!$I$5-'СЕТ СН'!$I$21</f>
        <v>4105.8601309100004</v>
      </c>
      <c r="P132" s="36">
        <f>SUMIFS(СВЦЭМ!$D$39:$D$782,СВЦЭМ!$A$39:$A$782,$A132,СВЦЭМ!$B$39:$B$782,P$119)+'СЕТ СН'!$I$11+СВЦЭМ!$D$10+'СЕТ СН'!$I$5-'СЕТ СН'!$I$21</f>
        <v>4109.0408577799999</v>
      </c>
      <c r="Q132" s="36">
        <f>SUMIFS(СВЦЭМ!$D$39:$D$782,СВЦЭМ!$A$39:$A$782,$A132,СВЦЭМ!$B$39:$B$782,Q$119)+'СЕТ СН'!$I$11+СВЦЭМ!$D$10+'СЕТ СН'!$I$5-'СЕТ СН'!$I$21</f>
        <v>4111.0842009400003</v>
      </c>
      <c r="R132" s="36">
        <f>SUMIFS(СВЦЭМ!$D$39:$D$782,СВЦЭМ!$A$39:$A$782,$A132,СВЦЭМ!$B$39:$B$782,R$119)+'СЕТ СН'!$I$11+СВЦЭМ!$D$10+'СЕТ СН'!$I$5-'СЕТ СН'!$I$21</f>
        <v>4068.2847956699998</v>
      </c>
      <c r="S132" s="36">
        <f>SUMIFS(СВЦЭМ!$D$39:$D$782,СВЦЭМ!$A$39:$A$782,$A132,СВЦЭМ!$B$39:$B$782,S$119)+'СЕТ СН'!$I$11+СВЦЭМ!$D$10+'СЕТ СН'!$I$5-'СЕТ СН'!$I$21</f>
        <v>4036.3182559699999</v>
      </c>
      <c r="T132" s="36">
        <f>SUMIFS(СВЦЭМ!$D$39:$D$782,СВЦЭМ!$A$39:$A$782,$A132,СВЦЭМ!$B$39:$B$782,T$119)+'СЕТ СН'!$I$11+СВЦЭМ!$D$10+'СЕТ СН'!$I$5-'СЕТ СН'!$I$21</f>
        <v>4046.43946074</v>
      </c>
      <c r="U132" s="36">
        <f>SUMIFS(СВЦЭМ!$D$39:$D$782,СВЦЭМ!$A$39:$A$782,$A132,СВЦЭМ!$B$39:$B$782,U$119)+'СЕТ СН'!$I$11+СВЦЭМ!$D$10+'СЕТ СН'!$I$5-'СЕТ СН'!$I$21</f>
        <v>4053.5404017999999</v>
      </c>
      <c r="V132" s="36">
        <f>SUMIFS(СВЦЭМ!$D$39:$D$782,СВЦЭМ!$A$39:$A$782,$A132,СВЦЭМ!$B$39:$B$782,V$119)+'СЕТ СН'!$I$11+СВЦЭМ!$D$10+'СЕТ СН'!$I$5-'СЕТ СН'!$I$21</f>
        <v>4050.87084585</v>
      </c>
      <c r="W132" s="36">
        <f>SUMIFS(СВЦЭМ!$D$39:$D$782,СВЦЭМ!$A$39:$A$782,$A132,СВЦЭМ!$B$39:$B$782,W$119)+'СЕТ СН'!$I$11+СВЦЭМ!$D$10+'СЕТ СН'!$I$5-'СЕТ СН'!$I$21</f>
        <v>4066.4952863799999</v>
      </c>
      <c r="X132" s="36">
        <f>SUMIFS(СВЦЭМ!$D$39:$D$782,СВЦЭМ!$A$39:$A$782,$A132,СВЦЭМ!$B$39:$B$782,X$119)+'СЕТ СН'!$I$11+СВЦЭМ!$D$10+'СЕТ СН'!$I$5-'СЕТ СН'!$I$21</f>
        <v>4084.49553324</v>
      </c>
      <c r="Y132" s="36">
        <f>SUMIFS(СВЦЭМ!$D$39:$D$782,СВЦЭМ!$A$39:$A$782,$A132,СВЦЭМ!$B$39:$B$782,Y$119)+'СЕТ СН'!$I$11+СВЦЭМ!$D$10+'СЕТ СН'!$I$5-'СЕТ СН'!$I$21</f>
        <v>4114.1782375800003</v>
      </c>
    </row>
    <row r="133" spans="1:25" ht="15.75" x14ac:dyDescent="0.2">
      <c r="A133" s="35">
        <f t="shared" si="3"/>
        <v>44575</v>
      </c>
      <c r="B133" s="36">
        <f>SUMIFS(СВЦЭМ!$D$39:$D$782,СВЦЭМ!$A$39:$A$782,$A133,СВЦЭМ!$B$39:$B$782,B$119)+'СЕТ СН'!$I$11+СВЦЭМ!$D$10+'СЕТ СН'!$I$5-'СЕТ СН'!$I$21</f>
        <v>4135.09454319</v>
      </c>
      <c r="C133" s="36">
        <f>SUMIFS(СВЦЭМ!$D$39:$D$782,СВЦЭМ!$A$39:$A$782,$A133,СВЦЭМ!$B$39:$B$782,C$119)+'СЕТ СН'!$I$11+СВЦЭМ!$D$10+'СЕТ СН'!$I$5-'СЕТ СН'!$I$21</f>
        <v>4158.43741727</v>
      </c>
      <c r="D133" s="36">
        <f>SUMIFS(СВЦЭМ!$D$39:$D$782,СВЦЭМ!$A$39:$A$782,$A133,СВЦЭМ!$B$39:$B$782,D$119)+'СЕТ СН'!$I$11+СВЦЭМ!$D$10+'СЕТ СН'!$I$5-'СЕТ СН'!$I$21</f>
        <v>4174.7035159000006</v>
      </c>
      <c r="E133" s="36">
        <f>SUMIFS(СВЦЭМ!$D$39:$D$782,СВЦЭМ!$A$39:$A$782,$A133,СВЦЭМ!$B$39:$B$782,E$119)+'СЕТ СН'!$I$11+СВЦЭМ!$D$10+'СЕТ СН'!$I$5-'СЕТ СН'!$I$21</f>
        <v>4170.0918955899997</v>
      </c>
      <c r="F133" s="36">
        <f>SUMIFS(СВЦЭМ!$D$39:$D$782,СВЦЭМ!$A$39:$A$782,$A133,СВЦЭМ!$B$39:$B$782,F$119)+'СЕТ СН'!$I$11+СВЦЭМ!$D$10+'СЕТ СН'!$I$5-'СЕТ СН'!$I$21</f>
        <v>4163.7197664899995</v>
      </c>
      <c r="G133" s="36">
        <f>SUMIFS(СВЦЭМ!$D$39:$D$782,СВЦЭМ!$A$39:$A$782,$A133,СВЦЭМ!$B$39:$B$782,G$119)+'СЕТ СН'!$I$11+СВЦЭМ!$D$10+'СЕТ СН'!$I$5-'СЕТ СН'!$I$21</f>
        <v>4143.4310447099997</v>
      </c>
      <c r="H133" s="36">
        <f>SUMIFS(СВЦЭМ!$D$39:$D$782,СВЦЭМ!$A$39:$A$782,$A133,СВЦЭМ!$B$39:$B$782,H$119)+'СЕТ СН'!$I$11+СВЦЭМ!$D$10+'СЕТ СН'!$I$5-'СЕТ СН'!$I$21</f>
        <v>4099.4226991300002</v>
      </c>
      <c r="I133" s="36">
        <f>SUMIFS(СВЦЭМ!$D$39:$D$782,СВЦЭМ!$A$39:$A$782,$A133,СВЦЭМ!$B$39:$B$782,I$119)+'СЕТ СН'!$I$11+СВЦЭМ!$D$10+'СЕТ СН'!$I$5-'СЕТ СН'!$I$21</f>
        <v>4070.22319625</v>
      </c>
      <c r="J133" s="36">
        <f>SUMIFS(СВЦЭМ!$D$39:$D$782,СВЦЭМ!$A$39:$A$782,$A133,СВЦЭМ!$B$39:$B$782,J$119)+'СЕТ СН'!$I$11+СВЦЭМ!$D$10+'СЕТ СН'!$I$5-'СЕТ СН'!$I$21</f>
        <v>4062.9673572400002</v>
      </c>
      <c r="K133" s="36">
        <f>SUMIFS(СВЦЭМ!$D$39:$D$782,СВЦЭМ!$A$39:$A$782,$A133,СВЦЭМ!$B$39:$B$782,K$119)+'СЕТ СН'!$I$11+СВЦЭМ!$D$10+'СЕТ СН'!$I$5-'СЕТ СН'!$I$21</f>
        <v>4052.3842600300004</v>
      </c>
      <c r="L133" s="36">
        <f>SUMIFS(СВЦЭМ!$D$39:$D$782,СВЦЭМ!$A$39:$A$782,$A133,СВЦЭМ!$B$39:$B$782,L$119)+'СЕТ СН'!$I$11+СВЦЭМ!$D$10+'СЕТ СН'!$I$5-'СЕТ СН'!$I$21</f>
        <v>4069.5955565700001</v>
      </c>
      <c r="M133" s="36">
        <f>SUMIFS(СВЦЭМ!$D$39:$D$782,СВЦЭМ!$A$39:$A$782,$A133,СВЦЭМ!$B$39:$B$782,M$119)+'СЕТ СН'!$I$11+СВЦЭМ!$D$10+'СЕТ СН'!$I$5-'СЕТ СН'!$I$21</f>
        <v>4081.8404571299998</v>
      </c>
      <c r="N133" s="36">
        <f>SUMIFS(СВЦЭМ!$D$39:$D$782,СВЦЭМ!$A$39:$A$782,$A133,СВЦЭМ!$B$39:$B$782,N$119)+'СЕТ СН'!$I$11+СВЦЭМ!$D$10+'СЕТ СН'!$I$5-'СЕТ СН'!$I$21</f>
        <v>4087.7275755199998</v>
      </c>
      <c r="O133" s="36">
        <f>SUMIFS(СВЦЭМ!$D$39:$D$782,СВЦЭМ!$A$39:$A$782,$A133,СВЦЭМ!$B$39:$B$782,O$119)+'СЕТ СН'!$I$11+СВЦЭМ!$D$10+'СЕТ СН'!$I$5-'СЕТ СН'!$I$21</f>
        <v>4114.0519146799998</v>
      </c>
      <c r="P133" s="36">
        <f>SUMIFS(СВЦЭМ!$D$39:$D$782,СВЦЭМ!$A$39:$A$782,$A133,СВЦЭМ!$B$39:$B$782,P$119)+'СЕТ СН'!$I$11+СВЦЭМ!$D$10+'СЕТ СН'!$I$5-'СЕТ СН'!$I$21</f>
        <v>4136.9022373300004</v>
      </c>
      <c r="Q133" s="36">
        <f>SUMIFS(СВЦЭМ!$D$39:$D$782,СВЦЭМ!$A$39:$A$782,$A133,СВЦЭМ!$B$39:$B$782,Q$119)+'СЕТ СН'!$I$11+СВЦЭМ!$D$10+'СЕТ СН'!$I$5-'СЕТ СН'!$I$21</f>
        <v>4128.5459916199998</v>
      </c>
      <c r="R133" s="36">
        <f>SUMIFS(СВЦЭМ!$D$39:$D$782,СВЦЭМ!$A$39:$A$782,$A133,СВЦЭМ!$B$39:$B$782,R$119)+'СЕТ СН'!$I$11+СВЦЭМ!$D$10+'СЕТ СН'!$I$5-'СЕТ СН'!$I$21</f>
        <v>4081.4919922899999</v>
      </c>
      <c r="S133" s="36">
        <f>SUMIFS(СВЦЭМ!$D$39:$D$782,СВЦЭМ!$A$39:$A$782,$A133,СВЦЭМ!$B$39:$B$782,S$119)+'СЕТ СН'!$I$11+СВЦЭМ!$D$10+'СЕТ СН'!$I$5-'СЕТ СН'!$I$21</f>
        <v>4065.2088142100001</v>
      </c>
      <c r="T133" s="36">
        <f>SUMIFS(СВЦЭМ!$D$39:$D$782,СВЦЭМ!$A$39:$A$782,$A133,СВЦЭМ!$B$39:$B$782,T$119)+'СЕТ СН'!$I$11+СВЦЭМ!$D$10+'СЕТ СН'!$I$5-'СЕТ СН'!$I$21</f>
        <v>4054.12975998</v>
      </c>
      <c r="U133" s="36">
        <f>SUMIFS(СВЦЭМ!$D$39:$D$782,СВЦЭМ!$A$39:$A$782,$A133,СВЦЭМ!$B$39:$B$782,U$119)+'СЕТ СН'!$I$11+СВЦЭМ!$D$10+'СЕТ СН'!$I$5-'СЕТ СН'!$I$21</f>
        <v>4064.97227871</v>
      </c>
      <c r="V133" s="36">
        <f>SUMIFS(СВЦЭМ!$D$39:$D$782,СВЦЭМ!$A$39:$A$782,$A133,СВЦЭМ!$B$39:$B$782,V$119)+'СЕТ СН'!$I$11+СВЦЭМ!$D$10+'СЕТ СН'!$I$5-'СЕТ СН'!$I$21</f>
        <v>4077.9993138999998</v>
      </c>
      <c r="W133" s="36">
        <f>SUMIFS(СВЦЭМ!$D$39:$D$782,СВЦЭМ!$A$39:$A$782,$A133,СВЦЭМ!$B$39:$B$782,W$119)+'СЕТ СН'!$I$11+СВЦЭМ!$D$10+'СЕТ СН'!$I$5-'СЕТ СН'!$I$21</f>
        <v>4076.8816084</v>
      </c>
      <c r="X133" s="36">
        <f>SUMIFS(СВЦЭМ!$D$39:$D$782,СВЦЭМ!$A$39:$A$782,$A133,СВЦЭМ!$B$39:$B$782,X$119)+'СЕТ СН'!$I$11+СВЦЭМ!$D$10+'СЕТ СН'!$I$5-'СЕТ СН'!$I$21</f>
        <v>4092.0620661900002</v>
      </c>
      <c r="Y133" s="36">
        <f>SUMIFS(СВЦЭМ!$D$39:$D$782,СВЦЭМ!$A$39:$A$782,$A133,СВЦЭМ!$B$39:$B$782,Y$119)+'СЕТ СН'!$I$11+СВЦЭМ!$D$10+'СЕТ СН'!$I$5-'СЕТ СН'!$I$21</f>
        <v>4105.4888823399997</v>
      </c>
    </row>
    <row r="134" spans="1:25" ht="15.75" x14ac:dyDescent="0.2">
      <c r="A134" s="35">
        <f t="shared" si="3"/>
        <v>44576</v>
      </c>
      <c r="B134" s="36">
        <f>SUMIFS(СВЦЭМ!$D$39:$D$782,СВЦЭМ!$A$39:$A$782,$A134,СВЦЭМ!$B$39:$B$782,B$119)+'СЕТ СН'!$I$11+СВЦЭМ!$D$10+'СЕТ СН'!$I$5-'СЕТ СН'!$I$21</f>
        <v>4088.4902423900003</v>
      </c>
      <c r="C134" s="36">
        <f>SUMIFS(СВЦЭМ!$D$39:$D$782,СВЦЭМ!$A$39:$A$782,$A134,СВЦЭМ!$B$39:$B$782,C$119)+'СЕТ СН'!$I$11+СВЦЭМ!$D$10+'СЕТ СН'!$I$5-'СЕТ СН'!$I$21</f>
        <v>4034.9422377299998</v>
      </c>
      <c r="D134" s="36">
        <f>SUMIFS(СВЦЭМ!$D$39:$D$782,СВЦЭМ!$A$39:$A$782,$A134,СВЦЭМ!$B$39:$B$782,D$119)+'СЕТ СН'!$I$11+СВЦЭМ!$D$10+'СЕТ СН'!$I$5-'СЕТ СН'!$I$21</f>
        <v>4079.5448311999999</v>
      </c>
      <c r="E134" s="36">
        <f>SUMIFS(СВЦЭМ!$D$39:$D$782,СВЦЭМ!$A$39:$A$782,$A134,СВЦЭМ!$B$39:$B$782,E$119)+'СЕТ СН'!$I$11+СВЦЭМ!$D$10+'СЕТ СН'!$I$5-'СЕТ СН'!$I$21</f>
        <v>4091.44668129</v>
      </c>
      <c r="F134" s="36">
        <f>SUMIFS(СВЦЭМ!$D$39:$D$782,СВЦЭМ!$A$39:$A$782,$A134,СВЦЭМ!$B$39:$B$782,F$119)+'СЕТ СН'!$I$11+СВЦЭМ!$D$10+'СЕТ СН'!$I$5-'СЕТ СН'!$I$21</f>
        <v>4091.37723061</v>
      </c>
      <c r="G134" s="36">
        <f>SUMIFS(СВЦЭМ!$D$39:$D$782,СВЦЭМ!$A$39:$A$782,$A134,СВЦЭМ!$B$39:$B$782,G$119)+'СЕТ СН'!$I$11+СВЦЭМ!$D$10+'СЕТ СН'!$I$5-'СЕТ СН'!$I$21</f>
        <v>4083.0090135500004</v>
      </c>
      <c r="H134" s="36">
        <f>SUMIFS(СВЦЭМ!$D$39:$D$782,СВЦЭМ!$A$39:$A$782,$A134,СВЦЭМ!$B$39:$B$782,H$119)+'СЕТ СН'!$I$11+СВЦЭМ!$D$10+'СЕТ СН'!$I$5-'СЕТ СН'!$I$21</f>
        <v>4046.3961540400001</v>
      </c>
      <c r="I134" s="36">
        <f>SUMIFS(СВЦЭМ!$D$39:$D$782,СВЦЭМ!$A$39:$A$782,$A134,СВЦЭМ!$B$39:$B$782,I$119)+'СЕТ СН'!$I$11+СВЦЭМ!$D$10+'СЕТ СН'!$I$5-'СЕТ СН'!$I$21</f>
        <v>4034.9252297800003</v>
      </c>
      <c r="J134" s="36">
        <f>SUMIFS(СВЦЭМ!$D$39:$D$782,СВЦЭМ!$A$39:$A$782,$A134,СВЦЭМ!$B$39:$B$782,J$119)+'СЕТ СН'!$I$11+СВЦЭМ!$D$10+'СЕТ СН'!$I$5-'СЕТ СН'!$I$21</f>
        <v>4013.9078476100003</v>
      </c>
      <c r="K134" s="36">
        <f>SUMIFS(СВЦЭМ!$D$39:$D$782,СВЦЭМ!$A$39:$A$782,$A134,СВЦЭМ!$B$39:$B$782,K$119)+'СЕТ СН'!$I$11+СВЦЭМ!$D$10+'СЕТ СН'!$I$5-'СЕТ СН'!$I$21</f>
        <v>3993.9657094900003</v>
      </c>
      <c r="L134" s="36">
        <f>SUMIFS(СВЦЭМ!$D$39:$D$782,СВЦЭМ!$A$39:$A$782,$A134,СВЦЭМ!$B$39:$B$782,L$119)+'СЕТ СН'!$I$11+СВЦЭМ!$D$10+'СЕТ СН'!$I$5-'СЕТ СН'!$I$21</f>
        <v>3984.9215057199999</v>
      </c>
      <c r="M134" s="36">
        <f>SUMIFS(СВЦЭМ!$D$39:$D$782,СВЦЭМ!$A$39:$A$782,$A134,СВЦЭМ!$B$39:$B$782,M$119)+'СЕТ СН'!$I$11+СВЦЭМ!$D$10+'СЕТ СН'!$I$5-'СЕТ СН'!$I$21</f>
        <v>3997.5781459700002</v>
      </c>
      <c r="N134" s="36">
        <f>SUMIFS(СВЦЭМ!$D$39:$D$782,СВЦЭМ!$A$39:$A$782,$A134,СВЦЭМ!$B$39:$B$782,N$119)+'СЕТ СН'!$I$11+СВЦЭМ!$D$10+'СЕТ СН'!$I$5-'СЕТ СН'!$I$21</f>
        <v>4031.1811217599998</v>
      </c>
      <c r="O134" s="36">
        <f>SUMIFS(СВЦЭМ!$D$39:$D$782,СВЦЭМ!$A$39:$A$782,$A134,СВЦЭМ!$B$39:$B$782,O$119)+'СЕТ СН'!$I$11+СВЦЭМ!$D$10+'СЕТ СН'!$I$5-'СЕТ СН'!$I$21</f>
        <v>4061.04733661</v>
      </c>
      <c r="P134" s="36">
        <f>SUMIFS(СВЦЭМ!$D$39:$D$782,СВЦЭМ!$A$39:$A$782,$A134,СВЦЭМ!$B$39:$B$782,P$119)+'СЕТ СН'!$I$11+СВЦЭМ!$D$10+'СЕТ СН'!$I$5-'СЕТ СН'!$I$21</f>
        <v>4062.0016898800004</v>
      </c>
      <c r="Q134" s="36">
        <f>SUMIFS(СВЦЭМ!$D$39:$D$782,СВЦЭМ!$A$39:$A$782,$A134,СВЦЭМ!$B$39:$B$782,Q$119)+'СЕТ СН'!$I$11+СВЦЭМ!$D$10+'СЕТ СН'!$I$5-'СЕТ СН'!$I$21</f>
        <v>4062.3679920499999</v>
      </c>
      <c r="R134" s="36">
        <f>SUMIFS(СВЦЭМ!$D$39:$D$782,СВЦЭМ!$A$39:$A$782,$A134,СВЦЭМ!$B$39:$B$782,R$119)+'СЕТ СН'!$I$11+СВЦЭМ!$D$10+'СЕТ СН'!$I$5-'СЕТ СН'!$I$21</f>
        <v>4016.8907869100003</v>
      </c>
      <c r="S134" s="36">
        <f>SUMIFS(СВЦЭМ!$D$39:$D$782,СВЦЭМ!$A$39:$A$782,$A134,СВЦЭМ!$B$39:$B$782,S$119)+'СЕТ СН'!$I$11+СВЦЭМ!$D$10+'СЕТ СН'!$I$5-'СЕТ СН'!$I$21</f>
        <v>3998.2413087499999</v>
      </c>
      <c r="T134" s="36">
        <f>SUMIFS(СВЦЭМ!$D$39:$D$782,СВЦЭМ!$A$39:$A$782,$A134,СВЦЭМ!$B$39:$B$782,T$119)+'СЕТ СН'!$I$11+СВЦЭМ!$D$10+'СЕТ СН'!$I$5-'СЕТ СН'!$I$21</f>
        <v>3999.0426560599999</v>
      </c>
      <c r="U134" s="36">
        <f>SUMIFS(СВЦЭМ!$D$39:$D$782,СВЦЭМ!$A$39:$A$782,$A134,СВЦЭМ!$B$39:$B$782,U$119)+'СЕТ СН'!$I$11+СВЦЭМ!$D$10+'СЕТ СН'!$I$5-'СЕТ СН'!$I$21</f>
        <v>4009.9693989699999</v>
      </c>
      <c r="V134" s="36">
        <f>SUMIFS(СВЦЭМ!$D$39:$D$782,СВЦЭМ!$A$39:$A$782,$A134,СВЦЭМ!$B$39:$B$782,V$119)+'СЕТ СН'!$I$11+СВЦЭМ!$D$10+'СЕТ СН'!$I$5-'СЕТ СН'!$I$21</f>
        <v>4019.4826881999998</v>
      </c>
      <c r="W134" s="36">
        <f>SUMIFS(СВЦЭМ!$D$39:$D$782,СВЦЭМ!$A$39:$A$782,$A134,СВЦЭМ!$B$39:$B$782,W$119)+'СЕТ СН'!$I$11+СВЦЭМ!$D$10+'СЕТ СН'!$I$5-'СЕТ СН'!$I$21</f>
        <v>4030.98303188</v>
      </c>
      <c r="X134" s="36">
        <f>SUMIFS(СВЦЭМ!$D$39:$D$782,СВЦЭМ!$A$39:$A$782,$A134,СВЦЭМ!$B$39:$B$782,X$119)+'СЕТ СН'!$I$11+СВЦЭМ!$D$10+'СЕТ СН'!$I$5-'СЕТ СН'!$I$21</f>
        <v>4038.9933399299998</v>
      </c>
      <c r="Y134" s="36">
        <f>SUMIFS(СВЦЭМ!$D$39:$D$782,СВЦЭМ!$A$39:$A$782,$A134,СВЦЭМ!$B$39:$B$782,Y$119)+'СЕТ СН'!$I$11+СВЦЭМ!$D$10+'СЕТ СН'!$I$5-'СЕТ СН'!$I$21</f>
        <v>4056.4769715100001</v>
      </c>
    </row>
    <row r="135" spans="1:25" ht="15.75" x14ac:dyDescent="0.2">
      <c r="A135" s="35">
        <f t="shared" si="3"/>
        <v>44577</v>
      </c>
      <c r="B135" s="36">
        <f>SUMIFS(СВЦЭМ!$D$39:$D$782,СВЦЭМ!$A$39:$A$782,$A135,СВЦЭМ!$B$39:$B$782,B$119)+'СЕТ СН'!$I$11+СВЦЭМ!$D$10+'СЕТ СН'!$I$5-'СЕТ СН'!$I$21</f>
        <v>4047.83394752</v>
      </c>
      <c r="C135" s="36">
        <f>SUMIFS(СВЦЭМ!$D$39:$D$782,СВЦЭМ!$A$39:$A$782,$A135,СВЦЭМ!$B$39:$B$782,C$119)+'СЕТ СН'!$I$11+СВЦЭМ!$D$10+'СЕТ СН'!$I$5-'СЕТ СН'!$I$21</f>
        <v>4068.5182760300004</v>
      </c>
      <c r="D135" s="36">
        <f>SUMIFS(СВЦЭМ!$D$39:$D$782,СВЦЭМ!$A$39:$A$782,$A135,СВЦЭМ!$B$39:$B$782,D$119)+'СЕТ СН'!$I$11+СВЦЭМ!$D$10+'СЕТ СН'!$I$5-'СЕТ СН'!$I$21</f>
        <v>4087.92261224</v>
      </c>
      <c r="E135" s="36">
        <f>SUMIFS(СВЦЭМ!$D$39:$D$782,СВЦЭМ!$A$39:$A$782,$A135,СВЦЭМ!$B$39:$B$782,E$119)+'СЕТ СН'!$I$11+СВЦЭМ!$D$10+'СЕТ СН'!$I$5-'СЕТ СН'!$I$21</f>
        <v>4083.5500792000003</v>
      </c>
      <c r="F135" s="36">
        <f>SUMIFS(СВЦЭМ!$D$39:$D$782,СВЦЭМ!$A$39:$A$782,$A135,СВЦЭМ!$B$39:$B$782,F$119)+'СЕТ СН'!$I$11+СВЦЭМ!$D$10+'СЕТ СН'!$I$5-'СЕТ СН'!$I$21</f>
        <v>4079.93486949</v>
      </c>
      <c r="G135" s="36">
        <f>SUMIFS(СВЦЭМ!$D$39:$D$782,СВЦЭМ!$A$39:$A$782,$A135,СВЦЭМ!$B$39:$B$782,G$119)+'СЕТ СН'!$I$11+СВЦЭМ!$D$10+'СЕТ СН'!$I$5-'СЕТ СН'!$I$21</f>
        <v>4077.2111523200001</v>
      </c>
      <c r="H135" s="36">
        <f>SUMIFS(СВЦЭМ!$D$39:$D$782,СВЦЭМ!$A$39:$A$782,$A135,СВЦЭМ!$B$39:$B$782,H$119)+'СЕТ СН'!$I$11+СВЦЭМ!$D$10+'СЕТ СН'!$I$5-'СЕТ СН'!$I$21</f>
        <v>4040.41125999</v>
      </c>
      <c r="I135" s="36">
        <f>SUMIFS(СВЦЭМ!$D$39:$D$782,СВЦЭМ!$A$39:$A$782,$A135,СВЦЭМ!$B$39:$B$782,I$119)+'СЕТ СН'!$I$11+СВЦЭМ!$D$10+'СЕТ СН'!$I$5-'СЕТ СН'!$I$21</f>
        <v>4019.68591939</v>
      </c>
      <c r="J135" s="36">
        <f>SUMIFS(СВЦЭМ!$D$39:$D$782,СВЦЭМ!$A$39:$A$782,$A135,СВЦЭМ!$B$39:$B$782,J$119)+'СЕТ СН'!$I$11+СВЦЭМ!$D$10+'СЕТ СН'!$I$5-'СЕТ СН'!$I$21</f>
        <v>4013.4231767400001</v>
      </c>
      <c r="K135" s="36">
        <f>SUMIFS(СВЦЭМ!$D$39:$D$782,СВЦЭМ!$A$39:$A$782,$A135,СВЦЭМ!$B$39:$B$782,K$119)+'СЕТ СН'!$I$11+СВЦЭМ!$D$10+'СЕТ СН'!$I$5-'СЕТ СН'!$I$21</f>
        <v>3998.6414710400004</v>
      </c>
      <c r="L135" s="36">
        <f>SUMIFS(СВЦЭМ!$D$39:$D$782,СВЦЭМ!$A$39:$A$782,$A135,СВЦЭМ!$B$39:$B$782,L$119)+'СЕТ СН'!$I$11+СВЦЭМ!$D$10+'СЕТ СН'!$I$5-'СЕТ СН'!$I$21</f>
        <v>4009.2253297400002</v>
      </c>
      <c r="M135" s="36">
        <f>SUMIFS(СВЦЭМ!$D$39:$D$782,СВЦЭМ!$A$39:$A$782,$A135,СВЦЭМ!$B$39:$B$782,M$119)+'СЕТ СН'!$I$11+СВЦЭМ!$D$10+'СЕТ СН'!$I$5-'СЕТ СН'!$I$21</f>
        <v>4031.5449962399998</v>
      </c>
      <c r="N135" s="36">
        <f>SUMIFS(СВЦЭМ!$D$39:$D$782,СВЦЭМ!$A$39:$A$782,$A135,СВЦЭМ!$B$39:$B$782,N$119)+'СЕТ СН'!$I$11+СВЦЭМ!$D$10+'СЕТ СН'!$I$5-'СЕТ СН'!$I$21</f>
        <v>4060.7894685800002</v>
      </c>
      <c r="O135" s="36">
        <f>SUMIFS(СВЦЭМ!$D$39:$D$782,СВЦЭМ!$A$39:$A$782,$A135,СВЦЭМ!$B$39:$B$782,O$119)+'СЕТ СН'!$I$11+СВЦЭМ!$D$10+'СЕТ СН'!$I$5-'СЕТ СН'!$I$21</f>
        <v>4095.0313354999998</v>
      </c>
      <c r="P135" s="36">
        <f>SUMIFS(СВЦЭМ!$D$39:$D$782,СВЦЭМ!$A$39:$A$782,$A135,СВЦЭМ!$B$39:$B$782,P$119)+'СЕТ СН'!$I$11+СВЦЭМ!$D$10+'СЕТ СН'!$I$5-'СЕТ СН'!$I$21</f>
        <v>4098.6076609499996</v>
      </c>
      <c r="Q135" s="36">
        <f>SUMIFS(СВЦЭМ!$D$39:$D$782,СВЦЭМ!$A$39:$A$782,$A135,СВЦЭМ!$B$39:$B$782,Q$119)+'СЕТ СН'!$I$11+СВЦЭМ!$D$10+'СЕТ СН'!$I$5-'СЕТ СН'!$I$21</f>
        <v>4099.0650514400004</v>
      </c>
      <c r="R135" s="36">
        <f>SUMIFS(СВЦЭМ!$D$39:$D$782,СВЦЭМ!$A$39:$A$782,$A135,СВЦЭМ!$B$39:$B$782,R$119)+'СЕТ СН'!$I$11+СВЦЭМ!$D$10+'СЕТ СН'!$I$5-'СЕТ СН'!$I$21</f>
        <v>4057.9155264700003</v>
      </c>
      <c r="S135" s="36">
        <f>SUMIFS(СВЦЭМ!$D$39:$D$782,СВЦЭМ!$A$39:$A$782,$A135,СВЦЭМ!$B$39:$B$782,S$119)+'СЕТ СН'!$I$11+СВЦЭМ!$D$10+'СЕТ СН'!$I$5-'СЕТ СН'!$I$21</f>
        <v>4014.5278683799997</v>
      </c>
      <c r="T135" s="36">
        <f>SUMIFS(СВЦЭМ!$D$39:$D$782,СВЦЭМ!$A$39:$A$782,$A135,СВЦЭМ!$B$39:$B$782,T$119)+'СЕТ СН'!$I$11+СВЦЭМ!$D$10+'СЕТ СН'!$I$5-'СЕТ СН'!$I$21</f>
        <v>4009.8482510000003</v>
      </c>
      <c r="U135" s="36">
        <f>SUMIFS(СВЦЭМ!$D$39:$D$782,СВЦЭМ!$A$39:$A$782,$A135,СВЦЭМ!$B$39:$B$782,U$119)+'СЕТ СН'!$I$11+СВЦЭМ!$D$10+'СЕТ СН'!$I$5-'СЕТ СН'!$I$21</f>
        <v>4022.7355879400002</v>
      </c>
      <c r="V135" s="36">
        <f>SUMIFS(СВЦЭМ!$D$39:$D$782,СВЦЭМ!$A$39:$A$782,$A135,СВЦЭМ!$B$39:$B$782,V$119)+'СЕТ СН'!$I$11+СВЦЭМ!$D$10+'СЕТ СН'!$I$5-'СЕТ СН'!$I$21</f>
        <v>4034.3725702299998</v>
      </c>
      <c r="W135" s="36">
        <f>SUMIFS(СВЦЭМ!$D$39:$D$782,СВЦЭМ!$A$39:$A$782,$A135,СВЦЭМ!$B$39:$B$782,W$119)+'СЕТ СН'!$I$11+СВЦЭМ!$D$10+'СЕТ СН'!$I$5-'СЕТ СН'!$I$21</f>
        <v>4053.5456720900002</v>
      </c>
      <c r="X135" s="36">
        <f>SUMIFS(СВЦЭМ!$D$39:$D$782,СВЦЭМ!$A$39:$A$782,$A135,СВЦЭМ!$B$39:$B$782,X$119)+'СЕТ СН'!$I$11+СВЦЭМ!$D$10+'СЕТ СН'!$I$5-'СЕТ СН'!$I$21</f>
        <v>4066.1574442299998</v>
      </c>
      <c r="Y135" s="36">
        <f>SUMIFS(СВЦЭМ!$D$39:$D$782,СВЦЭМ!$A$39:$A$782,$A135,СВЦЭМ!$B$39:$B$782,Y$119)+'СЕТ СН'!$I$11+СВЦЭМ!$D$10+'СЕТ СН'!$I$5-'СЕТ СН'!$I$21</f>
        <v>4084.43618517</v>
      </c>
    </row>
    <row r="136" spans="1:25" ht="15.75" x14ac:dyDescent="0.2">
      <c r="A136" s="35">
        <f t="shared" si="3"/>
        <v>44578</v>
      </c>
      <c r="B136" s="36">
        <f>SUMIFS(СВЦЭМ!$D$39:$D$782,СВЦЭМ!$A$39:$A$782,$A136,СВЦЭМ!$B$39:$B$782,B$119)+'СЕТ СН'!$I$11+СВЦЭМ!$D$10+'СЕТ СН'!$I$5-'СЕТ СН'!$I$21</f>
        <v>4111.6417039500002</v>
      </c>
      <c r="C136" s="36">
        <f>SUMIFS(СВЦЭМ!$D$39:$D$782,СВЦЭМ!$A$39:$A$782,$A136,СВЦЭМ!$B$39:$B$782,C$119)+'СЕТ СН'!$I$11+СВЦЭМ!$D$10+'СЕТ СН'!$I$5-'СЕТ СН'!$I$21</f>
        <v>4167.7251255900001</v>
      </c>
      <c r="D136" s="36">
        <f>SUMIFS(СВЦЭМ!$D$39:$D$782,СВЦЭМ!$A$39:$A$782,$A136,СВЦЭМ!$B$39:$B$782,D$119)+'СЕТ СН'!$I$11+СВЦЭМ!$D$10+'СЕТ СН'!$I$5-'СЕТ СН'!$I$21</f>
        <v>4178.2606870300006</v>
      </c>
      <c r="E136" s="36">
        <f>SUMIFS(СВЦЭМ!$D$39:$D$782,СВЦЭМ!$A$39:$A$782,$A136,СВЦЭМ!$B$39:$B$782,E$119)+'СЕТ СН'!$I$11+СВЦЭМ!$D$10+'СЕТ СН'!$I$5-'СЕТ СН'!$I$21</f>
        <v>4129.8417085199999</v>
      </c>
      <c r="F136" s="36">
        <f>SUMIFS(СВЦЭМ!$D$39:$D$782,СВЦЭМ!$A$39:$A$782,$A136,СВЦЭМ!$B$39:$B$782,F$119)+'СЕТ СН'!$I$11+СВЦЭМ!$D$10+'СЕТ СН'!$I$5-'СЕТ СН'!$I$21</f>
        <v>4130.2634599800003</v>
      </c>
      <c r="G136" s="36">
        <f>SUMIFS(СВЦЭМ!$D$39:$D$782,СВЦЭМ!$A$39:$A$782,$A136,СВЦЭМ!$B$39:$B$782,G$119)+'СЕТ СН'!$I$11+СВЦЭМ!$D$10+'СЕТ СН'!$I$5-'СЕТ СН'!$I$21</f>
        <v>4075.7475466699998</v>
      </c>
      <c r="H136" s="36">
        <f>SUMIFS(СВЦЭМ!$D$39:$D$782,СВЦЭМ!$A$39:$A$782,$A136,СВЦЭМ!$B$39:$B$782,H$119)+'СЕТ СН'!$I$11+СВЦЭМ!$D$10+'СЕТ СН'!$I$5-'СЕТ СН'!$I$21</f>
        <v>4055.6755869099998</v>
      </c>
      <c r="I136" s="36">
        <f>SUMIFS(СВЦЭМ!$D$39:$D$782,СВЦЭМ!$A$39:$A$782,$A136,СВЦЭМ!$B$39:$B$782,I$119)+'СЕТ СН'!$I$11+СВЦЭМ!$D$10+'СЕТ СН'!$I$5-'СЕТ СН'!$I$21</f>
        <v>4030.9557090100002</v>
      </c>
      <c r="J136" s="36">
        <f>SUMIFS(СВЦЭМ!$D$39:$D$782,СВЦЭМ!$A$39:$A$782,$A136,СВЦЭМ!$B$39:$B$782,J$119)+'СЕТ СН'!$I$11+СВЦЭМ!$D$10+'СЕТ СН'!$I$5-'СЕТ СН'!$I$21</f>
        <v>4049.9026558400001</v>
      </c>
      <c r="K136" s="36">
        <f>SUMIFS(СВЦЭМ!$D$39:$D$782,СВЦЭМ!$A$39:$A$782,$A136,СВЦЭМ!$B$39:$B$782,K$119)+'СЕТ СН'!$I$11+СВЦЭМ!$D$10+'СЕТ СН'!$I$5-'СЕТ СН'!$I$21</f>
        <v>4063.7688693999999</v>
      </c>
      <c r="L136" s="36">
        <f>SUMIFS(СВЦЭМ!$D$39:$D$782,СВЦЭМ!$A$39:$A$782,$A136,СВЦЭМ!$B$39:$B$782,L$119)+'СЕТ СН'!$I$11+СВЦЭМ!$D$10+'СЕТ СН'!$I$5-'СЕТ СН'!$I$21</f>
        <v>4070.8303031200003</v>
      </c>
      <c r="M136" s="36">
        <f>SUMIFS(СВЦЭМ!$D$39:$D$782,СВЦЭМ!$A$39:$A$782,$A136,СВЦЭМ!$B$39:$B$782,M$119)+'СЕТ СН'!$I$11+СВЦЭМ!$D$10+'СЕТ СН'!$I$5-'СЕТ СН'!$I$21</f>
        <v>4056.3193836400001</v>
      </c>
      <c r="N136" s="36">
        <f>SUMIFS(СВЦЭМ!$D$39:$D$782,СВЦЭМ!$A$39:$A$782,$A136,СВЦЭМ!$B$39:$B$782,N$119)+'СЕТ СН'!$I$11+СВЦЭМ!$D$10+'СЕТ СН'!$I$5-'СЕТ СН'!$I$21</f>
        <v>4055.3238524200001</v>
      </c>
      <c r="O136" s="36">
        <f>SUMIFS(СВЦЭМ!$D$39:$D$782,СВЦЭМ!$A$39:$A$782,$A136,СВЦЭМ!$B$39:$B$782,O$119)+'СЕТ СН'!$I$11+СВЦЭМ!$D$10+'СЕТ СН'!$I$5-'СЕТ СН'!$I$21</f>
        <v>4065.00459925</v>
      </c>
      <c r="P136" s="36">
        <f>SUMIFS(СВЦЭМ!$D$39:$D$782,СВЦЭМ!$A$39:$A$782,$A136,СВЦЭМ!$B$39:$B$782,P$119)+'СЕТ СН'!$I$11+СВЦЭМ!$D$10+'СЕТ СН'!$I$5-'СЕТ СН'!$I$21</f>
        <v>4065.49268175</v>
      </c>
      <c r="Q136" s="36">
        <f>SUMIFS(СВЦЭМ!$D$39:$D$782,СВЦЭМ!$A$39:$A$782,$A136,СВЦЭМ!$B$39:$B$782,Q$119)+'СЕТ СН'!$I$11+СВЦЭМ!$D$10+'СЕТ СН'!$I$5-'СЕТ СН'!$I$21</f>
        <v>4059.1140987600002</v>
      </c>
      <c r="R136" s="36">
        <f>SUMIFS(СВЦЭМ!$D$39:$D$782,СВЦЭМ!$A$39:$A$782,$A136,СВЦЭМ!$B$39:$B$782,R$119)+'СЕТ СН'!$I$11+СВЦЭМ!$D$10+'СЕТ СН'!$I$5-'СЕТ СН'!$I$21</f>
        <v>4048.51023455</v>
      </c>
      <c r="S136" s="36">
        <f>SUMIFS(СВЦЭМ!$D$39:$D$782,СВЦЭМ!$A$39:$A$782,$A136,СВЦЭМ!$B$39:$B$782,S$119)+'СЕТ СН'!$I$11+СВЦЭМ!$D$10+'СЕТ СН'!$I$5-'СЕТ СН'!$I$21</f>
        <v>4017.9968134800001</v>
      </c>
      <c r="T136" s="36">
        <f>SUMIFS(СВЦЭМ!$D$39:$D$782,СВЦЭМ!$A$39:$A$782,$A136,СВЦЭМ!$B$39:$B$782,T$119)+'СЕТ СН'!$I$11+СВЦЭМ!$D$10+'СЕТ СН'!$I$5-'СЕТ СН'!$I$21</f>
        <v>4057.3993701999998</v>
      </c>
      <c r="U136" s="36">
        <f>SUMIFS(СВЦЭМ!$D$39:$D$782,СВЦЭМ!$A$39:$A$782,$A136,СВЦЭМ!$B$39:$B$782,U$119)+'СЕТ СН'!$I$11+СВЦЭМ!$D$10+'СЕТ СН'!$I$5-'СЕТ СН'!$I$21</f>
        <v>4067.0664469800004</v>
      </c>
      <c r="V136" s="36">
        <f>SUMIFS(СВЦЭМ!$D$39:$D$782,СВЦЭМ!$A$39:$A$782,$A136,СВЦЭМ!$B$39:$B$782,V$119)+'СЕТ СН'!$I$11+СВЦЭМ!$D$10+'СЕТ СН'!$I$5-'СЕТ СН'!$I$21</f>
        <v>4066.4341842499998</v>
      </c>
      <c r="W136" s="36">
        <f>SUMIFS(СВЦЭМ!$D$39:$D$782,СВЦЭМ!$A$39:$A$782,$A136,СВЦЭМ!$B$39:$B$782,W$119)+'СЕТ СН'!$I$11+СВЦЭМ!$D$10+'СЕТ СН'!$I$5-'СЕТ СН'!$I$21</f>
        <v>4076.7746347299999</v>
      </c>
      <c r="X136" s="36">
        <f>SUMIFS(СВЦЭМ!$D$39:$D$782,СВЦЭМ!$A$39:$A$782,$A136,СВЦЭМ!$B$39:$B$782,X$119)+'СЕТ СН'!$I$11+СВЦЭМ!$D$10+'СЕТ СН'!$I$5-'СЕТ СН'!$I$21</f>
        <v>4091.4659443700002</v>
      </c>
      <c r="Y136" s="36">
        <f>SUMIFS(СВЦЭМ!$D$39:$D$782,СВЦЭМ!$A$39:$A$782,$A136,СВЦЭМ!$B$39:$B$782,Y$119)+'СЕТ СН'!$I$11+СВЦЭМ!$D$10+'СЕТ СН'!$I$5-'СЕТ СН'!$I$21</f>
        <v>4136.3149691899998</v>
      </c>
    </row>
    <row r="137" spans="1:25" ht="15.75" x14ac:dyDescent="0.2">
      <c r="A137" s="35">
        <f t="shared" si="3"/>
        <v>44579</v>
      </c>
      <c r="B137" s="36">
        <f>SUMIFS(СВЦЭМ!$D$39:$D$782,СВЦЭМ!$A$39:$A$782,$A137,СВЦЭМ!$B$39:$B$782,B$119)+'СЕТ СН'!$I$11+СВЦЭМ!$D$10+'СЕТ СН'!$I$5-'СЕТ СН'!$I$21</f>
        <v>4107.7357803800005</v>
      </c>
      <c r="C137" s="36">
        <f>SUMIFS(СВЦЭМ!$D$39:$D$782,СВЦЭМ!$A$39:$A$782,$A137,СВЦЭМ!$B$39:$B$782,C$119)+'СЕТ СН'!$I$11+СВЦЭМ!$D$10+'СЕТ СН'!$I$5-'СЕТ СН'!$I$21</f>
        <v>4127.7187374599998</v>
      </c>
      <c r="D137" s="36">
        <f>SUMIFS(СВЦЭМ!$D$39:$D$782,СВЦЭМ!$A$39:$A$782,$A137,СВЦЭМ!$B$39:$B$782,D$119)+'СЕТ СН'!$I$11+СВЦЭМ!$D$10+'СЕТ СН'!$I$5-'СЕТ СН'!$I$21</f>
        <v>4163.5358328100001</v>
      </c>
      <c r="E137" s="36">
        <f>SUMIFS(СВЦЭМ!$D$39:$D$782,СВЦЭМ!$A$39:$A$782,$A137,СВЦЭМ!$B$39:$B$782,E$119)+'СЕТ СН'!$I$11+СВЦЭМ!$D$10+'СЕТ СН'!$I$5-'СЕТ СН'!$I$21</f>
        <v>4170.0152312400005</v>
      </c>
      <c r="F137" s="36">
        <f>SUMIFS(СВЦЭМ!$D$39:$D$782,СВЦЭМ!$A$39:$A$782,$A137,СВЦЭМ!$B$39:$B$782,F$119)+'СЕТ СН'!$I$11+СВЦЭМ!$D$10+'СЕТ СН'!$I$5-'СЕТ СН'!$I$21</f>
        <v>4157.5093991200001</v>
      </c>
      <c r="G137" s="36">
        <f>SUMIFS(СВЦЭМ!$D$39:$D$782,СВЦЭМ!$A$39:$A$782,$A137,СВЦЭМ!$B$39:$B$782,G$119)+'СЕТ СН'!$I$11+СВЦЭМ!$D$10+'СЕТ СН'!$I$5-'СЕТ СН'!$I$21</f>
        <v>4122.8773804600005</v>
      </c>
      <c r="H137" s="36">
        <f>SUMIFS(СВЦЭМ!$D$39:$D$782,СВЦЭМ!$A$39:$A$782,$A137,СВЦЭМ!$B$39:$B$782,H$119)+'СЕТ СН'!$I$11+СВЦЭМ!$D$10+'СЕТ СН'!$I$5-'СЕТ СН'!$I$21</f>
        <v>4083.2965263400001</v>
      </c>
      <c r="I137" s="36">
        <f>SUMIFS(СВЦЭМ!$D$39:$D$782,СВЦЭМ!$A$39:$A$782,$A137,СВЦЭМ!$B$39:$B$782,I$119)+'СЕТ СН'!$I$11+СВЦЭМ!$D$10+'СЕТ СН'!$I$5-'СЕТ СН'!$I$21</f>
        <v>4055.8987572000001</v>
      </c>
      <c r="J137" s="36">
        <f>SUMIFS(СВЦЭМ!$D$39:$D$782,СВЦЭМ!$A$39:$A$782,$A137,СВЦЭМ!$B$39:$B$782,J$119)+'СЕТ СН'!$I$11+СВЦЭМ!$D$10+'СЕТ СН'!$I$5-'СЕТ СН'!$I$21</f>
        <v>4024.3283770500002</v>
      </c>
      <c r="K137" s="36">
        <f>SUMIFS(СВЦЭМ!$D$39:$D$782,СВЦЭМ!$A$39:$A$782,$A137,СВЦЭМ!$B$39:$B$782,K$119)+'СЕТ СН'!$I$11+СВЦЭМ!$D$10+'СЕТ СН'!$I$5-'СЕТ СН'!$I$21</f>
        <v>4047.7875247100001</v>
      </c>
      <c r="L137" s="36">
        <f>SUMIFS(СВЦЭМ!$D$39:$D$782,СВЦЭМ!$A$39:$A$782,$A137,СВЦЭМ!$B$39:$B$782,L$119)+'СЕТ СН'!$I$11+СВЦЭМ!$D$10+'СЕТ СН'!$I$5-'СЕТ СН'!$I$21</f>
        <v>4056.4278909100003</v>
      </c>
      <c r="M137" s="36">
        <f>SUMIFS(СВЦЭМ!$D$39:$D$782,СВЦЭМ!$A$39:$A$782,$A137,СВЦЭМ!$B$39:$B$782,M$119)+'СЕТ СН'!$I$11+СВЦЭМ!$D$10+'СЕТ СН'!$I$5-'СЕТ СН'!$I$21</f>
        <v>4075.0117611100004</v>
      </c>
      <c r="N137" s="36">
        <f>SUMIFS(СВЦЭМ!$D$39:$D$782,СВЦЭМ!$A$39:$A$782,$A137,СВЦЭМ!$B$39:$B$782,N$119)+'СЕТ СН'!$I$11+СВЦЭМ!$D$10+'СЕТ СН'!$I$5-'СЕТ СН'!$I$21</f>
        <v>4063.2834927200001</v>
      </c>
      <c r="O137" s="36">
        <f>SUMIFS(СВЦЭМ!$D$39:$D$782,СВЦЭМ!$A$39:$A$782,$A137,СВЦЭМ!$B$39:$B$782,O$119)+'СЕТ СН'!$I$11+СВЦЭМ!$D$10+'СЕТ СН'!$I$5-'СЕТ СН'!$I$21</f>
        <v>4079.3450267400003</v>
      </c>
      <c r="P137" s="36">
        <f>SUMIFS(СВЦЭМ!$D$39:$D$782,СВЦЭМ!$A$39:$A$782,$A137,СВЦЭМ!$B$39:$B$782,P$119)+'СЕТ СН'!$I$11+СВЦЭМ!$D$10+'СЕТ СН'!$I$5-'СЕТ СН'!$I$21</f>
        <v>4092.64095413</v>
      </c>
      <c r="Q137" s="36">
        <f>SUMIFS(СВЦЭМ!$D$39:$D$782,СВЦЭМ!$A$39:$A$782,$A137,СВЦЭМ!$B$39:$B$782,Q$119)+'СЕТ СН'!$I$11+СВЦЭМ!$D$10+'СЕТ СН'!$I$5-'СЕТ СН'!$I$21</f>
        <v>4096.5804300500004</v>
      </c>
      <c r="R137" s="36">
        <f>SUMIFS(СВЦЭМ!$D$39:$D$782,СВЦЭМ!$A$39:$A$782,$A137,СВЦЭМ!$B$39:$B$782,R$119)+'СЕТ СН'!$I$11+СВЦЭМ!$D$10+'СЕТ СН'!$I$5-'СЕТ СН'!$I$21</f>
        <v>4059.8347028799999</v>
      </c>
      <c r="S137" s="36">
        <f>SUMIFS(СВЦЭМ!$D$39:$D$782,СВЦЭМ!$A$39:$A$782,$A137,СВЦЭМ!$B$39:$B$782,S$119)+'СЕТ СН'!$I$11+СВЦЭМ!$D$10+'СЕТ СН'!$I$5-'СЕТ СН'!$I$21</f>
        <v>4049.9327129200001</v>
      </c>
      <c r="T137" s="36">
        <f>SUMIFS(СВЦЭМ!$D$39:$D$782,СВЦЭМ!$A$39:$A$782,$A137,СВЦЭМ!$B$39:$B$782,T$119)+'СЕТ СН'!$I$11+СВЦЭМ!$D$10+'СЕТ СН'!$I$5-'СЕТ СН'!$I$21</f>
        <v>4055.1698808800002</v>
      </c>
      <c r="U137" s="36">
        <f>SUMIFS(СВЦЭМ!$D$39:$D$782,СВЦЭМ!$A$39:$A$782,$A137,СВЦЭМ!$B$39:$B$782,U$119)+'СЕТ СН'!$I$11+СВЦЭМ!$D$10+'СЕТ СН'!$I$5-'СЕТ СН'!$I$21</f>
        <v>4041.25802071</v>
      </c>
      <c r="V137" s="36">
        <f>SUMIFS(СВЦЭМ!$D$39:$D$782,СВЦЭМ!$A$39:$A$782,$A137,СВЦЭМ!$B$39:$B$782,V$119)+'СЕТ СН'!$I$11+СВЦЭМ!$D$10+'СЕТ СН'!$I$5-'СЕТ СН'!$I$21</f>
        <v>4035.5221567200001</v>
      </c>
      <c r="W137" s="36">
        <f>SUMIFS(СВЦЭМ!$D$39:$D$782,СВЦЭМ!$A$39:$A$782,$A137,СВЦЭМ!$B$39:$B$782,W$119)+'СЕТ СН'!$I$11+СВЦЭМ!$D$10+'СЕТ СН'!$I$5-'СЕТ СН'!$I$21</f>
        <v>4050.9671821299999</v>
      </c>
      <c r="X137" s="36">
        <f>SUMIFS(СВЦЭМ!$D$39:$D$782,СВЦЭМ!$A$39:$A$782,$A137,СВЦЭМ!$B$39:$B$782,X$119)+'СЕТ СН'!$I$11+СВЦЭМ!$D$10+'СЕТ СН'!$I$5-'СЕТ СН'!$I$21</f>
        <v>4070.1260595000003</v>
      </c>
      <c r="Y137" s="36">
        <f>SUMIFS(СВЦЭМ!$D$39:$D$782,СВЦЭМ!$A$39:$A$782,$A137,СВЦЭМ!$B$39:$B$782,Y$119)+'СЕТ СН'!$I$11+СВЦЭМ!$D$10+'СЕТ СН'!$I$5-'СЕТ СН'!$I$21</f>
        <v>4079.3458839900004</v>
      </c>
    </row>
    <row r="138" spans="1:25" ht="15.75" x14ac:dyDescent="0.2">
      <c r="A138" s="35">
        <f t="shared" si="3"/>
        <v>44580</v>
      </c>
      <c r="B138" s="36">
        <f>SUMIFS(СВЦЭМ!$D$39:$D$782,СВЦЭМ!$A$39:$A$782,$A138,СВЦЭМ!$B$39:$B$782,B$119)+'СЕТ СН'!$I$11+СВЦЭМ!$D$10+'СЕТ СН'!$I$5-'СЕТ СН'!$I$21</f>
        <v>4133.2695370399997</v>
      </c>
      <c r="C138" s="36">
        <f>SUMIFS(СВЦЭМ!$D$39:$D$782,СВЦЭМ!$A$39:$A$782,$A138,СВЦЭМ!$B$39:$B$782,C$119)+'СЕТ СН'!$I$11+СВЦЭМ!$D$10+'СЕТ СН'!$I$5-'СЕТ СН'!$I$21</f>
        <v>4159.3395875699998</v>
      </c>
      <c r="D138" s="36">
        <f>SUMIFS(СВЦЭМ!$D$39:$D$782,СВЦЭМ!$A$39:$A$782,$A138,СВЦЭМ!$B$39:$B$782,D$119)+'СЕТ СН'!$I$11+СВЦЭМ!$D$10+'СЕТ СН'!$I$5-'СЕТ СН'!$I$21</f>
        <v>4180.7017738100003</v>
      </c>
      <c r="E138" s="36">
        <f>SUMIFS(СВЦЭМ!$D$39:$D$782,СВЦЭМ!$A$39:$A$782,$A138,СВЦЭМ!$B$39:$B$782,E$119)+'СЕТ СН'!$I$11+СВЦЭМ!$D$10+'СЕТ СН'!$I$5-'СЕТ СН'!$I$21</f>
        <v>4183.7910112400004</v>
      </c>
      <c r="F138" s="36">
        <f>SUMIFS(СВЦЭМ!$D$39:$D$782,СВЦЭМ!$A$39:$A$782,$A138,СВЦЭМ!$B$39:$B$782,F$119)+'СЕТ СН'!$I$11+СВЦЭМ!$D$10+'СЕТ СН'!$I$5-'СЕТ СН'!$I$21</f>
        <v>4173.2921189999997</v>
      </c>
      <c r="G138" s="36">
        <f>SUMIFS(СВЦЭМ!$D$39:$D$782,СВЦЭМ!$A$39:$A$782,$A138,СВЦЭМ!$B$39:$B$782,G$119)+'СЕТ СН'!$I$11+СВЦЭМ!$D$10+'СЕТ СН'!$I$5-'СЕТ СН'!$I$21</f>
        <v>4130.8760422200003</v>
      </c>
      <c r="H138" s="36">
        <f>SUMIFS(СВЦЭМ!$D$39:$D$782,СВЦЭМ!$A$39:$A$782,$A138,СВЦЭМ!$B$39:$B$782,H$119)+'СЕТ СН'!$I$11+СВЦЭМ!$D$10+'СЕТ СН'!$I$5-'СЕТ СН'!$I$21</f>
        <v>4095.2924936700001</v>
      </c>
      <c r="I138" s="36">
        <f>SUMIFS(СВЦЭМ!$D$39:$D$782,СВЦЭМ!$A$39:$A$782,$A138,СВЦЭМ!$B$39:$B$782,I$119)+'СЕТ СН'!$I$11+СВЦЭМ!$D$10+'СЕТ СН'!$I$5-'СЕТ СН'!$I$21</f>
        <v>4067.4720176199999</v>
      </c>
      <c r="J138" s="36">
        <f>SUMIFS(СВЦЭМ!$D$39:$D$782,СВЦЭМ!$A$39:$A$782,$A138,СВЦЭМ!$B$39:$B$782,J$119)+'СЕТ СН'!$I$11+СВЦЭМ!$D$10+'СЕТ СН'!$I$5-'СЕТ СН'!$I$21</f>
        <v>4049.2452242600002</v>
      </c>
      <c r="K138" s="36">
        <f>SUMIFS(СВЦЭМ!$D$39:$D$782,СВЦЭМ!$A$39:$A$782,$A138,СВЦЭМ!$B$39:$B$782,K$119)+'СЕТ СН'!$I$11+СВЦЭМ!$D$10+'СЕТ СН'!$I$5-'СЕТ СН'!$I$21</f>
        <v>4048.5926869300001</v>
      </c>
      <c r="L138" s="36">
        <f>SUMIFS(СВЦЭМ!$D$39:$D$782,СВЦЭМ!$A$39:$A$782,$A138,СВЦЭМ!$B$39:$B$782,L$119)+'СЕТ СН'!$I$11+СВЦЭМ!$D$10+'СЕТ СН'!$I$5-'СЕТ СН'!$I$21</f>
        <v>4055.4690369500004</v>
      </c>
      <c r="M138" s="36">
        <f>SUMIFS(СВЦЭМ!$D$39:$D$782,СВЦЭМ!$A$39:$A$782,$A138,СВЦЭМ!$B$39:$B$782,M$119)+'СЕТ СН'!$I$11+СВЦЭМ!$D$10+'СЕТ СН'!$I$5-'СЕТ СН'!$I$21</f>
        <v>4062.6063148499998</v>
      </c>
      <c r="N138" s="36">
        <f>SUMIFS(СВЦЭМ!$D$39:$D$782,СВЦЭМ!$A$39:$A$782,$A138,СВЦЭМ!$B$39:$B$782,N$119)+'СЕТ СН'!$I$11+СВЦЭМ!$D$10+'СЕТ СН'!$I$5-'СЕТ СН'!$I$21</f>
        <v>4065.7454082700001</v>
      </c>
      <c r="O138" s="36">
        <f>SUMIFS(СВЦЭМ!$D$39:$D$782,СВЦЭМ!$A$39:$A$782,$A138,СВЦЭМ!$B$39:$B$782,O$119)+'СЕТ СН'!$I$11+СВЦЭМ!$D$10+'СЕТ СН'!$I$5-'СЕТ СН'!$I$21</f>
        <v>4101.9000684700004</v>
      </c>
      <c r="P138" s="36">
        <f>SUMIFS(СВЦЭМ!$D$39:$D$782,СВЦЭМ!$A$39:$A$782,$A138,СВЦЭМ!$B$39:$B$782,P$119)+'СЕТ СН'!$I$11+СВЦЭМ!$D$10+'СЕТ СН'!$I$5-'СЕТ СН'!$I$21</f>
        <v>4104.3173510899996</v>
      </c>
      <c r="Q138" s="36">
        <f>SUMIFS(СВЦЭМ!$D$39:$D$782,СВЦЭМ!$A$39:$A$782,$A138,СВЦЭМ!$B$39:$B$782,Q$119)+'СЕТ СН'!$I$11+СВЦЭМ!$D$10+'СЕТ СН'!$I$5-'СЕТ СН'!$I$21</f>
        <v>4097.9867295799995</v>
      </c>
      <c r="R138" s="36">
        <f>SUMIFS(СВЦЭМ!$D$39:$D$782,СВЦЭМ!$A$39:$A$782,$A138,СВЦЭМ!$B$39:$B$782,R$119)+'СЕТ СН'!$I$11+СВЦЭМ!$D$10+'СЕТ СН'!$I$5-'СЕТ СН'!$I$21</f>
        <v>4069.9329720699998</v>
      </c>
      <c r="S138" s="36">
        <f>SUMIFS(СВЦЭМ!$D$39:$D$782,СВЦЭМ!$A$39:$A$782,$A138,СВЦЭМ!$B$39:$B$782,S$119)+'СЕТ СН'!$I$11+СВЦЭМ!$D$10+'СЕТ СН'!$I$5-'СЕТ СН'!$I$21</f>
        <v>4047.4447834100001</v>
      </c>
      <c r="T138" s="36">
        <f>SUMIFS(СВЦЭМ!$D$39:$D$782,СВЦЭМ!$A$39:$A$782,$A138,СВЦЭМ!$B$39:$B$782,T$119)+'СЕТ СН'!$I$11+СВЦЭМ!$D$10+'СЕТ СН'!$I$5-'СЕТ СН'!$I$21</f>
        <v>4039.4443888000001</v>
      </c>
      <c r="U138" s="36">
        <f>SUMIFS(СВЦЭМ!$D$39:$D$782,СВЦЭМ!$A$39:$A$782,$A138,СВЦЭМ!$B$39:$B$782,U$119)+'СЕТ СН'!$I$11+СВЦЭМ!$D$10+'СЕТ СН'!$I$5-'СЕТ СН'!$I$21</f>
        <v>4045.0470161399999</v>
      </c>
      <c r="V138" s="36">
        <f>SUMIFS(СВЦЭМ!$D$39:$D$782,СВЦЭМ!$A$39:$A$782,$A138,СВЦЭМ!$B$39:$B$782,V$119)+'СЕТ СН'!$I$11+СВЦЭМ!$D$10+'СЕТ СН'!$I$5-'СЕТ СН'!$I$21</f>
        <v>4037.8709604599999</v>
      </c>
      <c r="W138" s="36">
        <f>SUMIFS(СВЦЭМ!$D$39:$D$782,СВЦЭМ!$A$39:$A$782,$A138,СВЦЭМ!$B$39:$B$782,W$119)+'СЕТ СН'!$I$11+СВЦЭМ!$D$10+'СЕТ СН'!$I$5-'СЕТ СН'!$I$21</f>
        <v>4049.72062736</v>
      </c>
      <c r="X138" s="36">
        <f>SUMIFS(СВЦЭМ!$D$39:$D$782,СВЦЭМ!$A$39:$A$782,$A138,СВЦЭМ!$B$39:$B$782,X$119)+'СЕТ СН'!$I$11+СВЦЭМ!$D$10+'СЕТ СН'!$I$5-'СЕТ СН'!$I$21</f>
        <v>4067.2088071400003</v>
      </c>
      <c r="Y138" s="36">
        <f>SUMIFS(СВЦЭМ!$D$39:$D$782,СВЦЭМ!$A$39:$A$782,$A138,СВЦЭМ!$B$39:$B$782,Y$119)+'СЕТ СН'!$I$11+СВЦЭМ!$D$10+'СЕТ СН'!$I$5-'СЕТ СН'!$I$21</f>
        <v>4076.67072568</v>
      </c>
    </row>
    <row r="139" spans="1:25" ht="15.75" x14ac:dyDescent="0.2">
      <c r="A139" s="35">
        <f t="shared" si="3"/>
        <v>44581</v>
      </c>
      <c r="B139" s="36">
        <f>SUMIFS(СВЦЭМ!$D$39:$D$782,СВЦЭМ!$A$39:$A$782,$A139,СВЦЭМ!$B$39:$B$782,B$119)+'СЕТ СН'!$I$11+СВЦЭМ!$D$10+'СЕТ СН'!$I$5-'СЕТ СН'!$I$21</f>
        <v>4107.1023259699996</v>
      </c>
      <c r="C139" s="36">
        <f>SUMIFS(СВЦЭМ!$D$39:$D$782,СВЦЭМ!$A$39:$A$782,$A139,СВЦЭМ!$B$39:$B$782,C$119)+'СЕТ СН'!$I$11+СВЦЭМ!$D$10+'СЕТ СН'!$I$5-'СЕТ СН'!$I$21</f>
        <v>4112.6650958600003</v>
      </c>
      <c r="D139" s="36">
        <f>SUMIFS(СВЦЭМ!$D$39:$D$782,СВЦЭМ!$A$39:$A$782,$A139,СВЦЭМ!$B$39:$B$782,D$119)+'СЕТ СН'!$I$11+СВЦЭМ!$D$10+'СЕТ СН'!$I$5-'СЕТ СН'!$I$21</f>
        <v>4158.0772395799995</v>
      </c>
      <c r="E139" s="36">
        <f>SUMIFS(СВЦЭМ!$D$39:$D$782,СВЦЭМ!$A$39:$A$782,$A139,СВЦЭМ!$B$39:$B$782,E$119)+'СЕТ СН'!$I$11+СВЦЭМ!$D$10+'СЕТ СН'!$I$5-'СЕТ СН'!$I$21</f>
        <v>4173.36777858</v>
      </c>
      <c r="F139" s="36">
        <f>SUMIFS(СВЦЭМ!$D$39:$D$782,СВЦЭМ!$A$39:$A$782,$A139,СВЦЭМ!$B$39:$B$782,F$119)+'СЕТ СН'!$I$11+СВЦЭМ!$D$10+'СЕТ СН'!$I$5-'СЕТ СН'!$I$21</f>
        <v>4164.8997433300001</v>
      </c>
      <c r="G139" s="36">
        <f>SUMIFS(СВЦЭМ!$D$39:$D$782,СВЦЭМ!$A$39:$A$782,$A139,СВЦЭМ!$B$39:$B$782,G$119)+'СЕТ СН'!$I$11+СВЦЭМ!$D$10+'СЕТ СН'!$I$5-'СЕТ СН'!$I$21</f>
        <v>4143.2349264100003</v>
      </c>
      <c r="H139" s="36">
        <f>SUMIFS(СВЦЭМ!$D$39:$D$782,СВЦЭМ!$A$39:$A$782,$A139,СВЦЭМ!$B$39:$B$782,H$119)+'СЕТ СН'!$I$11+СВЦЭМ!$D$10+'СЕТ СН'!$I$5-'СЕТ СН'!$I$21</f>
        <v>4089.76168693</v>
      </c>
      <c r="I139" s="36">
        <f>SUMIFS(СВЦЭМ!$D$39:$D$782,СВЦЭМ!$A$39:$A$782,$A139,СВЦЭМ!$B$39:$B$782,I$119)+'СЕТ СН'!$I$11+СВЦЭМ!$D$10+'СЕТ СН'!$I$5-'СЕТ СН'!$I$21</f>
        <v>4063.514987</v>
      </c>
      <c r="J139" s="36">
        <f>SUMIFS(СВЦЭМ!$D$39:$D$782,СВЦЭМ!$A$39:$A$782,$A139,СВЦЭМ!$B$39:$B$782,J$119)+'СЕТ СН'!$I$11+СВЦЭМ!$D$10+'СЕТ СН'!$I$5-'СЕТ СН'!$I$21</f>
        <v>4050.4486886300001</v>
      </c>
      <c r="K139" s="36">
        <f>SUMIFS(СВЦЭМ!$D$39:$D$782,СВЦЭМ!$A$39:$A$782,$A139,СВЦЭМ!$B$39:$B$782,K$119)+'СЕТ СН'!$I$11+СВЦЭМ!$D$10+'СЕТ СН'!$I$5-'СЕТ СН'!$I$21</f>
        <v>4046.6158463199999</v>
      </c>
      <c r="L139" s="36">
        <f>SUMIFS(СВЦЭМ!$D$39:$D$782,СВЦЭМ!$A$39:$A$782,$A139,СВЦЭМ!$B$39:$B$782,L$119)+'СЕТ СН'!$I$11+СВЦЭМ!$D$10+'СЕТ СН'!$I$5-'СЕТ СН'!$I$21</f>
        <v>4047.5733235100001</v>
      </c>
      <c r="M139" s="36">
        <f>SUMIFS(СВЦЭМ!$D$39:$D$782,СВЦЭМ!$A$39:$A$782,$A139,СВЦЭМ!$B$39:$B$782,M$119)+'СЕТ СН'!$I$11+СВЦЭМ!$D$10+'СЕТ СН'!$I$5-'СЕТ СН'!$I$21</f>
        <v>4052.6257101800002</v>
      </c>
      <c r="N139" s="36">
        <f>SUMIFS(СВЦЭМ!$D$39:$D$782,СВЦЭМ!$A$39:$A$782,$A139,СВЦЭМ!$B$39:$B$782,N$119)+'СЕТ СН'!$I$11+СВЦЭМ!$D$10+'СЕТ СН'!$I$5-'СЕТ СН'!$I$21</f>
        <v>4079.3811550300002</v>
      </c>
      <c r="O139" s="36">
        <f>SUMIFS(СВЦЭМ!$D$39:$D$782,СВЦЭМ!$A$39:$A$782,$A139,СВЦЭМ!$B$39:$B$782,O$119)+'СЕТ СН'!$I$11+СВЦЭМ!$D$10+'СЕТ СН'!$I$5-'СЕТ СН'!$I$21</f>
        <v>4099.9952616099999</v>
      </c>
      <c r="P139" s="36">
        <f>SUMIFS(СВЦЭМ!$D$39:$D$782,СВЦЭМ!$A$39:$A$782,$A139,СВЦЭМ!$B$39:$B$782,P$119)+'СЕТ СН'!$I$11+СВЦЭМ!$D$10+'СЕТ СН'!$I$5-'СЕТ СН'!$I$21</f>
        <v>4097.91430175</v>
      </c>
      <c r="Q139" s="36">
        <f>SUMIFS(СВЦЭМ!$D$39:$D$782,СВЦЭМ!$A$39:$A$782,$A139,СВЦЭМ!$B$39:$B$782,Q$119)+'СЕТ СН'!$I$11+СВЦЭМ!$D$10+'СЕТ СН'!$I$5-'СЕТ СН'!$I$21</f>
        <v>4086.44111763</v>
      </c>
      <c r="R139" s="36">
        <f>SUMIFS(СВЦЭМ!$D$39:$D$782,СВЦЭМ!$A$39:$A$782,$A139,СВЦЭМ!$B$39:$B$782,R$119)+'СЕТ СН'!$I$11+СВЦЭМ!$D$10+'СЕТ СН'!$I$5-'СЕТ СН'!$I$21</f>
        <v>4060.1890402600002</v>
      </c>
      <c r="S139" s="36">
        <f>SUMIFS(СВЦЭМ!$D$39:$D$782,СВЦЭМ!$A$39:$A$782,$A139,СВЦЭМ!$B$39:$B$782,S$119)+'СЕТ СН'!$I$11+СВЦЭМ!$D$10+'СЕТ СН'!$I$5-'СЕТ СН'!$I$21</f>
        <v>4036.8447295599999</v>
      </c>
      <c r="T139" s="36">
        <f>SUMIFS(СВЦЭМ!$D$39:$D$782,СВЦЭМ!$A$39:$A$782,$A139,СВЦЭМ!$B$39:$B$782,T$119)+'СЕТ СН'!$I$11+СВЦЭМ!$D$10+'СЕТ СН'!$I$5-'СЕТ СН'!$I$21</f>
        <v>4030.21319124</v>
      </c>
      <c r="U139" s="36">
        <f>SUMIFS(СВЦЭМ!$D$39:$D$782,СВЦЭМ!$A$39:$A$782,$A139,СВЦЭМ!$B$39:$B$782,U$119)+'СЕТ СН'!$I$11+СВЦЭМ!$D$10+'СЕТ СН'!$I$5-'СЕТ СН'!$I$21</f>
        <v>4045.6638403799998</v>
      </c>
      <c r="V139" s="36">
        <f>SUMIFS(СВЦЭМ!$D$39:$D$782,СВЦЭМ!$A$39:$A$782,$A139,СВЦЭМ!$B$39:$B$782,V$119)+'СЕТ СН'!$I$11+СВЦЭМ!$D$10+'СЕТ СН'!$I$5-'СЕТ СН'!$I$21</f>
        <v>4054.5255628499999</v>
      </c>
      <c r="W139" s="36">
        <f>SUMIFS(СВЦЭМ!$D$39:$D$782,СВЦЭМ!$A$39:$A$782,$A139,СВЦЭМ!$B$39:$B$782,W$119)+'СЕТ СН'!$I$11+СВЦЭМ!$D$10+'СЕТ СН'!$I$5-'СЕТ СН'!$I$21</f>
        <v>4070.5935902400001</v>
      </c>
      <c r="X139" s="36">
        <f>SUMIFS(СВЦЭМ!$D$39:$D$782,СВЦЭМ!$A$39:$A$782,$A139,СВЦЭМ!$B$39:$B$782,X$119)+'СЕТ СН'!$I$11+СВЦЭМ!$D$10+'СЕТ СН'!$I$5-'СЕТ СН'!$I$21</f>
        <v>4095.6791715600002</v>
      </c>
      <c r="Y139" s="36">
        <f>SUMIFS(СВЦЭМ!$D$39:$D$782,СВЦЭМ!$A$39:$A$782,$A139,СВЦЭМ!$B$39:$B$782,Y$119)+'СЕТ СН'!$I$11+СВЦЭМ!$D$10+'СЕТ СН'!$I$5-'СЕТ СН'!$I$21</f>
        <v>4127.8206367100001</v>
      </c>
    </row>
    <row r="140" spans="1:25" ht="15.75" x14ac:dyDescent="0.2">
      <c r="A140" s="35">
        <f t="shared" si="3"/>
        <v>44582</v>
      </c>
      <c r="B140" s="36">
        <f>SUMIFS(СВЦЭМ!$D$39:$D$782,СВЦЭМ!$A$39:$A$782,$A140,СВЦЭМ!$B$39:$B$782,B$119)+'СЕТ СН'!$I$11+СВЦЭМ!$D$10+'СЕТ СН'!$I$5-'СЕТ СН'!$I$21</f>
        <v>4106.8269081899998</v>
      </c>
      <c r="C140" s="36">
        <f>SUMIFS(СВЦЭМ!$D$39:$D$782,СВЦЭМ!$A$39:$A$782,$A140,СВЦЭМ!$B$39:$B$782,C$119)+'СЕТ СН'!$I$11+СВЦЭМ!$D$10+'СЕТ СН'!$I$5-'СЕТ СН'!$I$21</f>
        <v>4104.1023254400006</v>
      </c>
      <c r="D140" s="36">
        <f>SUMIFS(СВЦЭМ!$D$39:$D$782,СВЦЭМ!$A$39:$A$782,$A140,СВЦЭМ!$B$39:$B$782,D$119)+'СЕТ СН'!$I$11+СВЦЭМ!$D$10+'СЕТ СН'!$I$5-'СЕТ СН'!$I$21</f>
        <v>4127.9420412999998</v>
      </c>
      <c r="E140" s="36">
        <f>SUMIFS(СВЦЭМ!$D$39:$D$782,СВЦЭМ!$A$39:$A$782,$A140,СВЦЭМ!$B$39:$B$782,E$119)+'СЕТ СН'!$I$11+СВЦЭМ!$D$10+'СЕТ СН'!$I$5-'СЕТ СН'!$I$21</f>
        <v>4125.2803717200004</v>
      </c>
      <c r="F140" s="36">
        <f>SUMIFS(СВЦЭМ!$D$39:$D$782,СВЦЭМ!$A$39:$A$782,$A140,СВЦЭМ!$B$39:$B$782,F$119)+'СЕТ СН'!$I$11+СВЦЭМ!$D$10+'СЕТ СН'!$I$5-'СЕТ СН'!$I$21</f>
        <v>4116.7072152600003</v>
      </c>
      <c r="G140" s="36">
        <f>SUMIFS(СВЦЭМ!$D$39:$D$782,СВЦЭМ!$A$39:$A$782,$A140,СВЦЭМ!$B$39:$B$782,G$119)+'СЕТ СН'!$I$11+СВЦЭМ!$D$10+'СЕТ СН'!$I$5-'СЕТ СН'!$I$21</f>
        <v>4107.4657673000002</v>
      </c>
      <c r="H140" s="36">
        <f>SUMIFS(СВЦЭМ!$D$39:$D$782,СВЦЭМ!$A$39:$A$782,$A140,СВЦЭМ!$B$39:$B$782,H$119)+'СЕТ СН'!$I$11+СВЦЭМ!$D$10+'СЕТ СН'!$I$5-'СЕТ СН'!$I$21</f>
        <v>4065.5559624300004</v>
      </c>
      <c r="I140" s="36">
        <f>SUMIFS(СВЦЭМ!$D$39:$D$782,СВЦЭМ!$A$39:$A$782,$A140,СВЦЭМ!$B$39:$B$782,I$119)+'СЕТ СН'!$I$11+СВЦЭМ!$D$10+'СЕТ СН'!$I$5-'СЕТ СН'!$I$21</f>
        <v>4073.0578698200002</v>
      </c>
      <c r="J140" s="36">
        <f>SUMIFS(СВЦЭМ!$D$39:$D$782,СВЦЭМ!$A$39:$A$782,$A140,СВЦЭМ!$B$39:$B$782,J$119)+'СЕТ СН'!$I$11+СВЦЭМ!$D$10+'СЕТ СН'!$I$5-'СЕТ СН'!$I$21</f>
        <v>4070.1766734399998</v>
      </c>
      <c r="K140" s="36">
        <f>SUMIFS(СВЦЭМ!$D$39:$D$782,СВЦЭМ!$A$39:$A$782,$A140,СВЦЭМ!$B$39:$B$782,K$119)+'СЕТ СН'!$I$11+СВЦЭМ!$D$10+'СЕТ СН'!$I$5-'СЕТ СН'!$I$21</f>
        <v>4039.2307936900002</v>
      </c>
      <c r="L140" s="36">
        <f>SUMIFS(СВЦЭМ!$D$39:$D$782,СВЦЭМ!$A$39:$A$782,$A140,СВЦЭМ!$B$39:$B$782,L$119)+'СЕТ СН'!$I$11+СВЦЭМ!$D$10+'СЕТ СН'!$I$5-'СЕТ СН'!$I$21</f>
        <v>4039.4791618899999</v>
      </c>
      <c r="M140" s="36">
        <f>SUMIFS(СВЦЭМ!$D$39:$D$782,СВЦЭМ!$A$39:$A$782,$A140,СВЦЭМ!$B$39:$B$782,M$119)+'СЕТ СН'!$I$11+СВЦЭМ!$D$10+'СЕТ СН'!$I$5-'СЕТ СН'!$I$21</f>
        <v>4064.13292791</v>
      </c>
      <c r="N140" s="36">
        <f>SUMIFS(СВЦЭМ!$D$39:$D$782,СВЦЭМ!$A$39:$A$782,$A140,СВЦЭМ!$B$39:$B$782,N$119)+'СЕТ СН'!$I$11+СВЦЭМ!$D$10+'СЕТ СН'!$I$5-'СЕТ СН'!$I$21</f>
        <v>4086.6493838699998</v>
      </c>
      <c r="O140" s="36">
        <f>SUMIFS(СВЦЭМ!$D$39:$D$782,СВЦЭМ!$A$39:$A$782,$A140,СВЦЭМ!$B$39:$B$782,O$119)+'СЕТ СН'!$I$11+СВЦЭМ!$D$10+'СЕТ СН'!$I$5-'СЕТ СН'!$I$21</f>
        <v>4122.7773764399999</v>
      </c>
      <c r="P140" s="36">
        <f>SUMIFS(СВЦЭМ!$D$39:$D$782,СВЦЭМ!$A$39:$A$782,$A140,СВЦЭМ!$B$39:$B$782,P$119)+'СЕТ СН'!$I$11+СВЦЭМ!$D$10+'СЕТ СН'!$I$5-'СЕТ СН'!$I$21</f>
        <v>4119.4130799599998</v>
      </c>
      <c r="Q140" s="36">
        <f>SUMIFS(СВЦЭМ!$D$39:$D$782,СВЦЭМ!$A$39:$A$782,$A140,СВЦЭМ!$B$39:$B$782,Q$119)+'СЕТ СН'!$I$11+СВЦЭМ!$D$10+'СЕТ СН'!$I$5-'СЕТ СН'!$I$21</f>
        <v>4113.33266714</v>
      </c>
      <c r="R140" s="36">
        <f>SUMIFS(СВЦЭМ!$D$39:$D$782,СВЦЭМ!$A$39:$A$782,$A140,СВЦЭМ!$B$39:$B$782,R$119)+'СЕТ СН'!$I$11+СВЦЭМ!$D$10+'СЕТ СН'!$I$5-'СЕТ СН'!$I$21</f>
        <v>4086.3491616000001</v>
      </c>
      <c r="S140" s="36">
        <f>SUMIFS(СВЦЭМ!$D$39:$D$782,СВЦЭМ!$A$39:$A$782,$A140,СВЦЭМ!$B$39:$B$782,S$119)+'СЕТ СН'!$I$11+СВЦЭМ!$D$10+'СЕТ СН'!$I$5-'СЕТ СН'!$I$21</f>
        <v>4048.5459316300003</v>
      </c>
      <c r="T140" s="36">
        <f>SUMIFS(СВЦЭМ!$D$39:$D$782,СВЦЭМ!$A$39:$A$782,$A140,СВЦЭМ!$B$39:$B$782,T$119)+'СЕТ СН'!$I$11+СВЦЭМ!$D$10+'СЕТ СН'!$I$5-'СЕТ СН'!$I$21</f>
        <v>4035.3826211200003</v>
      </c>
      <c r="U140" s="36">
        <f>SUMIFS(СВЦЭМ!$D$39:$D$782,СВЦЭМ!$A$39:$A$782,$A140,СВЦЭМ!$B$39:$B$782,U$119)+'СЕТ СН'!$I$11+СВЦЭМ!$D$10+'СЕТ СН'!$I$5-'СЕТ СН'!$I$21</f>
        <v>4046.1520825300004</v>
      </c>
      <c r="V140" s="36">
        <f>SUMIFS(СВЦЭМ!$D$39:$D$782,СВЦЭМ!$A$39:$A$782,$A140,СВЦЭМ!$B$39:$B$782,V$119)+'СЕТ СН'!$I$11+СВЦЭМ!$D$10+'СЕТ СН'!$I$5-'СЕТ СН'!$I$21</f>
        <v>4053.6059527100001</v>
      </c>
      <c r="W140" s="36">
        <f>SUMIFS(СВЦЭМ!$D$39:$D$782,СВЦЭМ!$A$39:$A$782,$A140,СВЦЭМ!$B$39:$B$782,W$119)+'СЕТ СН'!$I$11+СВЦЭМ!$D$10+'СЕТ СН'!$I$5-'СЕТ СН'!$I$21</f>
        <v>4073.2980478099998</v>
      </c>
      <c r="X140" s="36">
        <f>SUMIFS(СВЦЭМ!$D$39:$D$782,СВЦЭМ!$A$39:$A$782,$A140,СВЦЭМ!$B$39:$B$782,X$119)+'СЕТ СН'!$I$11+СВЦЭМ!$D$10+'СЕТ СН'!$I$5-'СЕТ СН'!$I$21</f>
        <v>4097.0523369700004</v>
      </c>
      <c r="Y140" s="36">
        <f>SUMIFS(СВЦЭМ!$D$39:$D$782,СВЦЭМ!$A$39:$A$782,$A140,СВЦЭМ!$B$39:$B$782,Y$119)+'СЕТ СН'!$I$11+СВЦЭМ!$D$10+'СЕТ СН'!$I$5-'СЕТ СН'!$I$21</f>
        <v>4134.49158085</v>
      </c>
    </row>
    <row r="141" spans="1:25" ht="15.75" x14ac:dyDescent="0.2">
      <c r="A141" s="35">
        <f t="shared" si="3"/>
        <v>44583</v>
      </c>
      <c r="B141" s="36">
        <f>SUMIFS(СВЦЭМ!$D$39:$D$782,СВЦЭМ!$A$39:$A$782,$A141,СВЦЭМ!$B$39:$B$782,B$119)+'СЕТ СН'!$I$11+СВЦЭМ!$D$10+'СЕТ СН'!$I$5-'СЕТ СН'!$I$21</f>
        <v>4156.84765711</v>
      </c>
      <c r="C141" s="36">
        <f>SUMIFS(СВЦЭМ!$D$39:$D$782,СВЦЭМ!$A$39:$A$782,$A141,СВЦЭМ!$B$39:$B$782,C$119)+'СЕТ СН'!$I$11+СВЦЭМ!$D$10+'СЕТ СН'!$I$5-'СЕТ СН'!$I$21</f>
        <v>4163.3681911800004</v>
      </c>
      <c r="D141" s="36">
        <f>SUMIFS(СВЦЭМ!$D$39:$D$782,СВЦЭМ!$A$39:$A$782,$A141,СВЦЭМ!$B$39:$B$782,D$119)+'СЕТ СН'!$I$11+СВЦЭМ!$D$10+'СЕТ СН'!$I$5-'СЕТ СН'!$I$21</f>
        <v>4191.33577479</v>
      </c>
      <c r="E141" s="36">
        <f>SUMIFS(СВЦЭМ!$D$39:$D$782,СВЦЭМ!$A$39:$A$782,$A141,СВЦЭМ!$B$39:$B$782,E$119)+'СЕТ СН'!$I$11+СВЦЭМ!$D$10+'СЕТ СН'!$I$5-'СЕТ СН'!$I$21</f>
        <v>4196.4148105900003</v>
      </c>
      <c r="F141" s="36">
        <f>SUMIFS(СВЦЭМ!$D$39:$D$782,СВЦЭМ!$A$39:$A$782,$A141,СВЦЭМ!$B$39:$B$782,F$119)+'СЕТ СН'!$I$11+СВЦЭМ!$D$10+'СЕТ СН'!$I$5-'СЕТ СН'!$I$21</f>
        <v>4191.10451448</v>
      </c>
      <c r="G141" s="36">
        <f>SUMIFS(СВЦЭМ!$D$39:$D$782,СВЦЭМ!$A$39:$A$782,$A141,СВЦЭМ!$B$39:$B$782,G$119)+'СЕТ СН'!$I$11+СВЦЭМ!$D$10+'СЕТ СН'!$I$5-'СЕТ СН'!$I$21</f>
        <v>4179.1110784299999</v>
      </c>
      <c r="H141" s="36">
        <f>SUMIFS(СВЦЭМ!$D$39:$D$782,СВЦЭМ!$A$39:$A$782,$A141,СВЦЭМ!$B$39:$B$782,H$119)+'СЕТ СН'!$I$11+СВЦЭМ!$D$10+'СЕТ СН'!$I$5-'СЕТ СН'!$I$21</f>
        <v>4118.7902662200004</v>
      </c>
      <c r="I141" s="36">
        <f>SUMIFS(СВЦЭМ!$D$39:$D$782,СВЦЭМ!$A$39:$A$782,$A141,СВЦЭМ!$B$39:$B$782,I$119)+'СЕТ СН'!$I$11+СВЦЭМ!$D$10+'СЕТ СН'!$I$5-'СЕТ СН'!$I$21</f>
        <v>4096.2446318900002</v>
      </c>
      <c r="J141" s="36">
        <f>SUMIFS(СВЦЭМ!$D$39:$D$782,СВЦЭМ!$A$39:$A$782,$A141,СВЦЭМ!$B$39:$B$782,J$119)+'СЕТ СН'!$I$11+СВЦЭМ!$D$10+'СЕТ СН'!$I$5-'СЕТ СН'!$I$21</f>
        <v>4054.0662076200001</v>
      </c>
      <c r="K141" s="36">
        <f>SUMIFS(СВЦЭМ!$D$39:$D$782,СВЦЭМ!$A$39:$A$782,$A141,СВЦЭМ!$B$39:$B$782,K$119)+'СЕТ СН'!$I$11+СВЦЭМ!$D$10+'СЕТ СН'!$I$5-'СЕТ СН'!$I$21</f>
        <v>4037.8768912</v>
      </c>
      <c r="L141" s="36">
        <f>SUMIFS(СВЦЭМ!$D$39:$D$782,СВЦЭМ!$A$39:$A$782,$A141,СВЦЭМ!$B$39:$B$782,L$119)+'СЕТ СН'!$I$11+СВЦЭМ!$D$10+'СЕТ СН'!$I$5-'СЕТ СН'!$I$21</f>
        <v>4042.8006884500001</v>
      </c>
      <c r="M141" s="36">
        <f>SUMIFS(СВЦЭМ!$D$39:$D$782,СВЦЭМ!$A$39:$A$782,$A141,СВЦЭМ!$B$39:$B$782,M$119)+'СЕТ СН'!$I$11+СВЦЭМ!$D$10+'СЕТ СН'!$I$5-'СЕТ СН'!$I$21</f>
        <v>4046.4860941699999</v>
      </c>
      <c r="N141" s="36">
        <f>SUMIFS(СВЦЭМ!$D$39:$D$782,СВЦЭМ!$A$39:$A$782,$A141,СВЦЭМ!$B$39:$B$782,N$119)+'СЕТ СН'!$I$11+СВЦЭМ!$D$10+'СЕТ СН'!$I$5-'СЕТ СН'!$I$21</f>
        <v>4064.1020048400001</v>
      </c>
      <c r="O141" s="36">
        <f>SUMIFS(СВЦЭМ!$D$39:$D$782,СВЦЭМ!$A$39:$A$782,$A141,СВЦЭМ!$B$39:$B$782,O$119)+'СЕТ СН'!$I$11+СВЦЭМ!$D$10+'СЕТ СН'!$I$5-'СЕТ СН'!$I$21</f>
        <v>4111.0403044800005</v>
      </c>
      <c r="P141" s="36">
        <f>SUMIFS(СВЦЭМ!$D$39:$D$782,СВЦЭМ!$A$39:$A$782,$A141,СВЦЭМ!$B$39:$B$782,P$119)+'СЕТ СН'!$I$11+СВЦЭМ!$D$10+'СЕТ СН'!$I$5-'СЕТ СН'!$I$21</f>
        <v>4119.2589697100002</v>
      </c>
      <c r="Q141" s="36">
        <f>SUMIFS(СВЦЭМ!$D$39:$D$782,СВЦЭМ!$A$39:$A$782,$A141,СВЦЭМ!$B$39:$B$782,Q$119)+'СЕТ СН'!$I$11+СВЦЭМ!$D$10+'СЕТ СН'!$I$5-'СЕТ СН'!$I$21</f>
        <v>4114.7729575399999</v>
      </c>
      <c r="R141" s="36">
        <f>SUMIFS(СВЦЭМ!$D$39:$D$782,СВЦЭМ!$A$39:$A$782,$A141,СВЦЭМ!$B$39:$B$782,R$119)+'СЕТ СН'!$I$11+СВЦЭМ!$D$10+'СЕТ СН'!$I$5-'СЕТ СН'!$I$21</f>
        <v>4086.1842132900001</v>
      </c>
      <c r="S141" s="36">
        <f>SUMIFS(СВЦЭМ!$D$39:$D$782,СВЦЭМ!$A$39:$A$782,$A141,СВЦЭМ!$B$39:$B$782,S$119)+'СЕТ СН'!$I$11+СВЦЭМ!$D$10+'СЕТ СН'!$I$5-'СЕТ СН'!$I$21</f>
        <v>4040.4150111700001</v>
      </c>
      <c r="T141" s="36">
        <f>SUMIFS(СВЦЭМ!$D$39:$D$782,СВЦЭМ!$A$39:$A$782,$A141,СВЦЭМ!$B$39:$B$782,T$119)+'СЕТ СН'!$I$11+СВЦЭМ!$D$10+'СЕТ СН'!$I$5-'СЕТ СН'!$I$21</f>
        <v>4036.3349114000002</v>
      </c>
      <c r="U141" s="36">
        <f>SUMIFS(СВЦЭМ!$D$39:$D$782,СВЦЭМ!$A$39:$A$782,$A141,СВЦЭМ!$B$39:$B$782,U$119)+'СЕТ СН'!$I$11+СВЦЭМ!$D$10+'СЕТ СН'!$I$5-'СЕТ СН'!$I$21</f>
        <v>4049.87040398</v>
      </c>
      <c r="V141" s="36">
        <f>SUMIFS(СВЦЭМ!$D$39:$D$782,СВЦЭМ!$A$39:$A$782,$A141,СВЦЭМ!$B$39:$B$782,V$119)+'СЕТ СН'!$I$11+СВЦЭМ!$D$10+'СЕТ СН'!$I$5-'СЕТ СН'!$I$21</f>
        <v>4057.50554728</v>
      </c>
      <c r="W141" s="36">
        <f>SUMIFS(СВЦЭМ!$D$39:$D$782,СВЦЭМ!$A$39:$A$782,$A141,СВЦЭМ!$B$39:$B$782,W$119)+'СЕТ СН'!$I$11+СВЦЭМ!$D$10+'СЕТ СН'!$I$5-'СЕТ СН'!$I$21</f>
        <v>4068.0346903600002</v>
      </c>
      <c r="X141" s="36">
        <f>SUMIFS(СВЦЭМ!$D$39:$D$782,СВЦЭМ!$A$39:$A$782,$A141,СВЦЭМ!$B$39:$B$782,X$119)+'СЕТ СН'!$I$11+СВЦЭМ!$D$10+'СЕТ СН'!$I$5-'СЕТ СН'!$I$21</f>
        <v>4101.2844444100001</v>
      </c>
      <c r="Y141" s="36">
        <f>SUMIFS(СВЦЭМ!$D$39:$D$782,СВЦЭМ!$A$39:$A$782,$A141,СВЦЭМ!$B$39:$B$782,Y$119)+'СЕТ СН'!$I$11+СВЦЭМ!$D$10+'СЕТ СН'!$I$5-'СЕТ СН'!$I$21</f>
        <v>4131.7909115700004</v>
      </c>
    </row>
    <row r="142" spans="1:25" ht="15.75" x14ac:dyDescent="0.2">
      <c r="A142" s="35">
        <f t="shared" si="3"/>
        <v>44584</v>
      </c>
      <c r="B142" s="36">
        <f>SUMIFS(СВЦЭМ!$D$39:$D$782,СВЦЭМ!$A$39:$A$782,$A142,СВЦЭМ!$B$39:$B$782,B$119)+'СЕТ СН'!$I$11+СВЦЭМ!$D$10+'СЕТ СН'!$I$5-'СЕТ СН'!$I$21</f>
        <v>4169.15552355</v>
      </c>
      <c r="C142" s="36">
        <f>SUMIFS(СВЦЭМ!$D$39:$D$782,СВЦЭМ!$A$39:$A$782,$A142,СВЦЭМ!$B$39:$B$782,C$119)+'СЕТ СН'!$I$11+СВЦЭМ!$D$10+'СЕТ СН'!$I$5-'СЕТ СН'!$I$21</f>
        <v>4188.6676984300002</v>
      </c>
      <c r="D142" s="36">
        <f>SUMIFS(СВЦЭМ!$D$39:$D$782,СВЦЭМ!$A$39:$A$782,$A142,СВЦЭМ!$B$39:$B$782,D$119)+'СЕТ СН'!$I$11+СВЦЭМ!$D$10+'СЕТ СН'!$I$5-'СЕТ СН'!$I$21</f>
        <v>4199.1655349399998</v>
      </c>
      <c r="E142" s="36">
        <f>SUMIFS(СВЦЭМ!$D$39:$D$782,СВЦЭМ!$A$39:$A$782,$A142,СВЦЭМ!$B$39:$B$782,E$119)+'СЕТ СН'!$I$11+СВЦЭМ!$D$10+'СЕТ СН'!$I$5-'СЕТ СН'!$I$21</f>
        <v>4198.0628404099998</v>
      </c>
      <c r="F142" s="36">
        <f>SUMIFS(СВЦЭМ!$D$39:$D$782,СВЦЭМ!$A$39:$A$782,$A142,СВЦЭМ!$B$39:$B$782,F$119)+'СЕТ СН'!$I$11+СВЦЭМ!$D$10+'СЕТ СН'!$I$5-'СЕТ СН'!$I$21</f>
        <v>4210.1179632900003</v>
      </c>
      <c r="G142" s="36">
        <f>SUMIFS(СВЦЭМ!$D$39:$D$782,СВЦЭМ!$A$39:$A$782,$A142,СВЦЭМ!$B$39:$B$782,G$119)+'СЕТ СН'!$I$11+СВЦЭМ!$D$10+'СЕТ СН'!$I$5-'СЕТ СН'!$I$21</f>
        <v>4197.3174362899999</v>
      </c>
      <c r="H142" s="36">
        <f>SUMIFS(СВЦЭМ!$D$39:$D$782,СВЦЭМ!$A$39:$A$782,$A142,СВЦЭМ!$B$39:$B$782,H$119)+'СЕТ СН'!$I$11+СВЦЭМ!$D$10+'СЕТ СН'!$I$5-'СЕТ СН'!$I$21</f>
        <v>4159.1818174800001</v>
      </c>
      <c r="I142" s="36">
        <f>SUMIFS(СВЦЭМ!$D$39:$D$782,СВЦЭМ!$A$39:$A$782,$A142,СВЦЭМ!$B$39:$B$782,I$119)+'СЕТ СН'!$I$11+СВЦЭМ!$D$10+'СЕТ СН'!$I$5-'СЕТ СН'!$I$21</f>
        <v>4146.6940825299998</v>
      </c>
      <c r="J142" s="36">
        <f>SUMIFS(СВЦЭМ!$D$39:$D$782,СВЦЭМ!$A$39:$A$782,$A142,СВЦЭМ!$B$39:$B$782,J$119)+'СЕТ СН'!$I$11+СВЦЭМ!$D$10+'СЕТ СН'!$I$5-'СЕТ СН'!$I$21</f>
        <v>4086.33775818</v>
      </c>
      <c r="K142" s="36">
        <f>SUMIFS(СВЦЭМ!$D$39:$D$782,СВЦЭМ!$A$39:$A$782,$A142,СВЦЭМ!$B$39:$B$782,K$119)+'СЕТ СН'!$I$11+СВЦЭМ!$D$10+'СЕТ СН'!$I$5-'СЕТ СН'!$I$21</f>
        <v>4070.1136182400001</v>
      </c>
      <c r="L142" s="36">
        <f>SUMIFS(СВЦЭМ!$D$39:$D$782,СВЦЭМ!$A$39:$A$782,$A142,СВЦЭМ!$B$39:$B$782,L$119)+'СЕТ СН'!$I$11+СВЦЭМ!$D$10+'СЕТ СН'!$I$5-'СЕТ СН'!$I$21</f>
        <v>4082.5860993800002</v>
      </c>
      <c r="M142" s="36">
        <f>SUMIFS(СВЦЭМ!$D$39:$D$782,СВЦЭМ!$A$39:$A$782,$A142,СВЦЭМ!$B$39:$B$782,M$119)+'СЕТ СН'!$I$11+СВЦЭМ!$D$10+'СЕТ СН'!$I$5-'СЕТ СН'!$I$21</f>
        <v>4076.90413893</v>
      </c>
      <c r="N142" s="36">
        <f>SUMIFS(СВЦЭМ!$D$39:$D$782,СВЦЭМ!$A$39:$A$782,$A142,СВЦЭМ!$B$39:$B$782,N$119)+'СЕТ СН'!$I$11+СВЦЭМ!$D$10+'СЕТ СН'!$I$5-'СЕТ СН'!$I$21</f>
        <v>4115.7464104600003</v>
      </c>
      <c r="O142" s="36">
        <f>SUMIFS(СВЦЭМ!$D$39:$D$782,СВЦЭМ!$A$39:$A$782,$A142,СВЦЭМ!$B$39:$B$782,O$119)+'СЕТ СН'!$I$11+СВЦЭМ!$D$10+'СЕТ СН'!$I$5-'СЕТ СН'!$I$21</f>
        <v>4154.8192620099999</v>
      </c>
      <c r="P142" s="36">
        <f>SUMIFS(СВЦЭМ!$D$39:$D$782,СВЦЭМ!$A$39:$A$782,$A142,СВЦЭМ!$B$39:$B$782,P$119)+'СЕТ СН'!$I$11+СВЦЭМ!$D$10+'СЕТ СН'!$I$5-'СЕТ СН'!$I$21</f>
        <v>4151.7851787700001</v>
      </c>
      <c r="Q142" s="36">
        <f>SUMIFS(СВЦЭМ!$D$39:$D$782,СВЦЭМ!$A$39:$A$782,$A142,СВЦЭМ!$B$39:$B$782,Q$119)+'СЕТ СН'!$I$11+СВЦЭМ!$D$10+'СЕТ СН'!$I$5-'СЕТ СН'!$I$21</f>
        <v>4157.8542777800003</v>
      </c>
      <c r="R142" s="36">
        <f>SUMIFS(СВЦЭМ!$D$39:$D$782,СВЦЭМ!$A$39:$A$782,$A142,СВЦЭМ!$B$39:$B$782,R$119)+'СЕТ СН'!$I$11+СВЦЭМ!$D$10+'СЕТ СН'!$I$5-'СЕТ СН'!$I$21</f>
        <v>4140.83238334</v>
      </c>
      <c r="S142" s="36">
        <f>SUMIFS(СВЦЭМ!$D$39:$D$782,СВЦЭМ!$A$39:$A$782,$A142,СВЦЭМ!$B$39:$B$782,S$119)+'СЕТ СН'!$I$11+СВЦЭМ!$D$10+'СЕТ СН'!$I$5-'СЕТ СН'!$I$21</f>
        <v>4079.8156926299998</v>
      </c>
      <c r="T142" s="36">
        <f>SUMIFS(СВЦЭМ!$D$39:$D$782,СВЦЭМ!$A$39:$A$782,$A142,СВЦЭМ!$B$39:$B$782,T$119)+'СЕТ СН'!$I$11+СВЦЭМ!$D$10+'СЕТ СН'!$I$5-'СЕТ СН'!$I$21</f>
        <v>4063.0993135099998</v>
      </c>
      <c r="U142" s="36">
        <f>SUMIFS(СВЦЭМ!$D$39:$D$782,СВЦЭМ!$A$39:$A$782,$A142,СВЦЭМ!$B$39:$B$782,U$119)+'СЕТ СН'!$I$11+СВЦЭМ!$D$10+'СЕТ СН'!$I$5-'СЕТ СН'!$I$21</f>
        <v>4083.5444809700002</v>
      </c>
      <c r="V142" s="36">
        <f>SUMIFS(СВЦЭМ!$D$39:$D$782,СВЦЭМ!$A$39:$A$782,$A142,СВЦЭМ!$B$39:$B$782,V$119)+'СЕТ СН'!$I$11+СВЦЭМ!$D$10+'СЕТ СН'!$I$5-'СЕТ СН'!$I$21</f>
        <v>4108.6303967900003</v>
      </c>
      <c r="W142" s="36">
        <f>SUMIFS(СВЦЭМ!$D$39:$D$782,СВЦЭМ!$A$39:$A$782,$A142,СВЦЭМ!$B$39:$B$782,W$119)+'СЕТ СН'!$I$11+СВЦЭМ!$D$10+'СЕТ СН'!$I$5-'СЕТ СН'!$I$21</f>
        <v>4114.9914133800003</v>
      </c>
      <c r="X142" s="36">
        <f>SUMIFS(СВЦЭМ!$D$39:$D$782,СВЦЭМ!$A$39:$A$782,$A142,СВЦЭМ!$B$39:$B$782,X$119)+'СЕТ СН'!$I$11+СВЦЭМ!$D$10+'СЕТ СН'!$I$5-'СЕТ СН'!$I$21</f>
        <v>4150.1562103599999</v>
      </c>
      <c r="Y142" s="36">
        <f>SUMIFS(СВЦЭМ!$D$39:$D$782,СВЦЭМ!$A$39:$A$782,$A142,СВЦЭМ!$B$39:$B$782,Y$119)+'СЕТ СН'!$I$11+СВЦЭМ!$D$10+'СЕТ СН'!$I$5-'СЕТ СН'!$I$21</f>
        <v>4175.5983737300003</v>
      </c>
    </row>
    <row r="143" spans="1:25" ht="15.75" x14ac:dyDescent="0.2">
      <c r="A143" s="35">
        <f t="shared" si="3"/>
        <v>44585</v>
      </c>
      <c r="B143" s="36">
        <f>SUMIFS(СВЦЭМ!$D$39:$D$782,СВЦЭМ!$A$39:$A$782,$A143,СВЦЭМ!$B$39:$B$782,B$119)+'СЕТ СН'!$I$11+СВЦЭМ!$D$10+'СЕТ СН'!$I$5-'СЕТ СН'!$I$21</f>
        <v>4210.21316037</v>
      </c>
      <c r="C143" s="36">
        <f>SUMIFS(СВЦЭМ!$D$39:$D$782,СВЦЭМ!$A$39:$A$782,$A143,СВЦЭМ!$B$39:$B$782,C$119)+'СЕТ СН'!$I$11+СВЦЭМ!$D$10+'СЕТ СН'!$I$5-'СЕТ СН'!$I$21</f>
        <v>4196.3115064699996</v>
      </c>
      <c r="D143" s="36">
        <f>SUMIFS(СВЦЭМ!$D$39:$D$782,СВЦЭМ!$A$39:$A$782,$A143,СВЦЭМ!$B$39:$B$782,D$119)+'СЕТ СН'!$I$11+СВЦЭМ!$D$10+'СЕТ СН'!$I$5-'СЕТ СН'!$I$21</f>
        <v>4193.7784202500006</v>
      </c>
      <c r="E143" s="36">
        <f>SUMIFS(СВЦЭМ!$D$39:$D$782,СВЦЭМ!$A$39:$A$782,$A143,СВЦЭМ!$B$39:$B$782,E$119)+'СЕТ СН'!$I$11+СВЦЭМ!$D$10+'СЕТ СН'!$I$5-'СЕТ СН'!$I$21</f>
        <v>4193.4420981800004</v>
      </c>
      <c r="F143" s="36">
        <f>SUMIFS(СВЦЭМ!$D$39:$D$782,СВЦЭМ!$A$39:$A$782,$A143,СВЦЭМ!$B$39:$B$782,F$119)+'СЕТ СН'!$I$11+СВЦЭМ!$D$10+'СЕТ СН'!$I$5-'СЕТ СН'!$I$21</f>
        <v>4186.6328863099998</v>
      </c>
      <c r="G143" s="36">
        <f>SUMIFS(СВЦЭМ!$D$39:$D$782,СВЦЭМ!$A$39:$A$782,$A143,СВЦЭМ!$B$39:$B$782,G$119)+'СЕТ СН'!$I$11+СВЦЭМ!$D$10+'СЕТ СН'!$I$5-'СЕТ СН'!$I$21</f>
        <v>4151.3049937899996</v>
      </c>
      <c r="H143" s="36">
        <f>SUMIFS(СВЦЭМ!$D$39:$D$782,СВЦЭМ!$A$39:$A$782,$A143,СВЦЭМ!$B$39:$B$782,H$119)+'СЕТ СН'!$I$11+СВЦЭМ!$D$10+'СЕТ СН'!$I$5-'СЕТ СН'!$I$21</f>
        <v>4090.5707129000002</v>
      </c>
      <c r="I143" s="36">
        <f>SUMIFS(СВЦЭМ!$D$39:$D$782,СВЦЭМ!$A$39:$A$782,$A143,СВЦЭМ!$B$39:$B$782,I$119)+'СЕТ СН'!$I$11+СВЦЭМ!$D$10+'СЕТ СН'!$I$5-'СЕТ СН'!$I$21</f>
        <v>4087.4208887</v>
      </c>
      <c r="J143" s="36">
        <f>SUMIFS(СВЦЭМ!$D$39:$D$782,СВЦЭМ!$A$39:$A$782,$A143,СВЦЭМ!$B$39:$B$782,J$119)+'СЕТ СН'!$I$11+СВЦЭМ!$D$10+'СЕТ СН'!$I$5-'СЕТ СН'!$I$21</f>
        <v>4077.9578091000003</v>
      </c>
      <c r="K143" s="36">
        <f>SUMIFS(СВЦЭМ!$D$39:$D$782,СВЦЭМ!$A$39:$A$782,$A143,СВЦЭМ!$B$39:$B$782,K$119)+'СЕТ СН'!$I$11+СВЦЭМ!$D$10+'СЕТ СН'!$I$5-'СЕТ СН'!$I$21</f>
        <v>4085.3543034900003</v>
      </c>
      <c r="L143" s="36">
        <f>SUMIFS(СВЦЭМ!$D$39:$D$782,СВЦЭМ!$A$39:$A$782,$A143,СВЦЭМ!$B$39:$B$782,L$119)+'СЕТ СН'!$I$11+СВЦЭМ!$D$10+'СЕТ СН'!$I$5-'СЕТ СН'!$I$21</f>
        <v>4098.01649851</v>
      </c>
      <c r="M143" s="36">
        <f>SUMIFS(СВЦЭМ!$D$39:$D$782,СВЦЭМ!$A$39:$A$782,$A143,СВЦЭМ!$B$39:$B$782,M$119)+'СЕТ СН'!$I$11+СВЦЭМ!$D$10+'СЕТ СН'!$I$5-'СЕТ СН'!$I$21</f>
        <v>4108.3787263699996</v>
      </c>
      <c r="N143" s="36">
        <f>SUMIFS(СВЦЭМ!$D$39:$D$782,СВЦЭМ!$A$39:$A$782,$A143,СВЦЭМ!$B$39:$B$782,N$119)+'СЕТ СН'!$I$11+СВЦЭМ!$D$10+'СЕТ СН'!$I$5-'СЕТ СН'!$I$21</f>
        <v>4123.8455634000002</v>
      </c>
      <c r="O143" s="36">
        <f>SUMIFS(СВЦЭМ!$D$39:$D$782,СВЦЭМ!$A$39:$A$782,$A143,СВЦЭМ!$B$39:$B$782,O$119)+'СЕТ СН'!$I$11+СВЦЭМ!$D$10+'СЕТ СН'!$I$5-'СЕТ СН'!$I$21</f>
        <v>4162.69704619</v>
      </c>
      <c r="P143" s="36">
        <f>SUMIFS(СВЦЭМ!$D$39:$D$782,СВЦЭМ!$A$39:$A$782,$A143,СВЦЭМ!$B$39:$B$782,P$119)+'СЕТ СН'!$I$11+СВЦЭМ!$D$10+'СЕТ СН'!$I$5-'СЕТ СН'!$I$21</f>
        <v>4166.0578044699996</v>
      </c>
      <c r="Q143" s="36">
        <f>SUMIFS(СВЦЭМ!$D$39:$D$782,СВЦЭМ!$A$39:$A$782,$A143,СВЦЭМ!$B$39:$B$782,Q$119)+'СЕТ СН'!$I$11+СВЦЭМ!$D$10+'СЕТ СН'!$I$5-'СЕТ СН'!$I$21</f>
        <v>4172.0864169699998</v>
      </c>
      <c r="R143" s="36">
        <f>SUMIFS(СВЦЭМ!$D$39:$D$782,СВЦЭМ!$A$39:$A$782,$A143,СВЦЭМ!$B$39:$B$782,R$119)+'СЕТ СН'!$I$11+СВЦЭМ!$D$10+'СЕТ СН'!$I$5-'СЕТ СН'!$I$21</f>
        <v>4132.41687869</v>
      </c>
      <c r="S143" s="36">
        <f>SUMIFS(СВЦЭМ!$D$39:$D$782,СВЦЭМ!$A$39:$A$782,$A143,СВЦЭМ!$B$39:$B$782,S$119)+'СЕТ СН'!$I$11+СВЦЭМ!$D$10+'СЕТ СН'!$I$5-'СЕТ СН'!$I$21</f>
        <v>4086.1978092099998</v>
      </c>
      <c r="T143" s="36">
        <f>SUMIFS(СВЦЭМ!$D$39:$D$782,СВЦЭМ!$A$39:$A$782,$A143,СВЦЭМ!$B$39:$B$782,T$119)+'СЕТ СН'!$I$11+СВЦЭМ!$D$10+'СЕТ СН'!$I$5-'СЕТ СН'!$I$21</f>
        <v>4082.0550422900001</v>
      </c>
      <c r="U143" s="36">
        <f>SUMIFS(СВЦЭМ!$D$39:$D$782,СВЦЭМ!$A$39:$A$782,$A143,СВЦЭМ!$B$39:$B$782,U$119)+'СЕТ СН'!$I$11+СВЦЭМ!$D$10+'СЕТ СН'!$I$5-'СЕТ СН'!$I$21</f>
        <v>4090.6190906700003</v>
      </c>
      <c r="V143" s="36">
        <f>SUMIFS(СВЦЭМ!$D$39:$D$782,СВЦЭМ!$A$39:$A$782,$A143,СВЦЭМ!$B$39:$B$782,V$119)+'СЕТ СН'!$I$11+СВЦЭМ!$D$10+'СЕТ СН'!$I$5-'СЕТ СН'!$I$21</f>
        <v>4107.2966059400005</v>
      </c>
      <c r="W143" s="36">
        <f>SUMIFS(СВЦЭМ!$D$39:$D$782,СВЦЭМ!$A$39:$A$782,$A143,СВЦЭМ!$B$39:$B$782,W$119)+'СЕТ СН'!$I$11+СВЦЭМ!$D$10+'СЕТ СН'!$I$5-'СЕТ СН'!$I$21</f>
        <v>4117.4989170600002</v>
      </c>
      <c r="X143" s="36">
        <f>SUMIFS(СВЦЭМ!$D$39:$D$782,СВЦЭМ!$A$39:$A$782,$A143,СВЦЭМ!$B$39:$B$782,X$119)+'СЕТ СН'!$I$11+СВЦЭМ!$D$10+'СЕТ СН'!$I$5-'СЕТ СН'!$I$21</f>
        <v>4141.52555063</v>
      </c>
      <c r="Y143" s="36">
        <f>SUMIFS(СВЦЭМ!$D$39:$D$782,СВЦЭМ!$A$39:$A$782,$A143,СВЦЭМ!$B$39:$B$782,Y$119)+'СЕТ СН'!$I$11+СВЦЭМ!$D$10+'СЕТ СН'!$I$5-'СЕТ СН'!$I$21</f>
        <v>4164.51642739</v>
      </c>
    </row>
    <row r="144" spans="1:25" ht="15.75" x14ac:dyDescent="0.2">
      <c r="A144" s="35">
        <f t="shared" si="3"/>
        <v>44586</v>
      </c>
      <c r="B144" s="36">
        <f>SUMIFS(СВЦЭМ!$D$39:$D$782,СВЦЭМ!$A$39:$A$782,$A144,СВЦЭМ!$B$39:$B$782,B$119)+'СЕТ СН'!$I$11+СВЦЭМ!$D$10+'СЕТ СН'!$I$5-'СЕТ СН'!$I$21</f>
        <v>4153.9979457299996</v>
      </c>
      <c r="C144" s="36">
        <f>SUMIFS(СВЦЭМ!$D$39:$D$782,СВЦЭМ!$A$39:$A$782,$A144,СВЦЭМ!$B$39:$B$782,C$119)+'СЕТ СН'!$I$11+СВЦЭМ!$D$10+'СЕТ СН'!$I$5-'СЕТ СН'!$I$21</f>
        <v>4185.3610254599998</v>
      </c>
      <c r="D144" s="36">
        <f>SUMIFS(СВЦЭМ!$D$39:$D$782,СВЦЭМ!$A$39:$A$782,$A144,СВЦЭМ!$B$39:$B$782,D$119)+'СЕТ СН'!$I$11+СВЦЭМ!$D$10+'СЕТ СН'!$I$5-'СЕТ СН'!$I$21</f>
        <v>4211.4602122300003</v>
      </c>
      <c r="E144" s="36">
        <f>SUMIFS(СВЦЭМ!$D$39:$D$782,СВЦЭМ!$A$39:$A$782,$A144,СВЦЭМ!$B$39:$B$782,E$119)+'СЕТ СН'!$I$11+СВЦЭМ!$D$10+'СЕТ СН'!$I$5-'СЕТ СН'!$I$21</f>
        <v>4210.19840544</v>
      </c>
      <c r="F144" s="36">
        <f>SUMIFS(СВЦЭМ!$D$39:$D$782,СВЦЭМ!$A$39:$A$782,$A144,СВЦЭМ!$B$39:$B$782,F$119)+'СЕТ СН'!$I$11+СВЦЭМ!$D$10+'СЕТ СН'!$I$5-'СЕТ СН'!$I$21</f>
        <v>4201.7605369900002</v>
      </c>
      <c r="G144" s="36">
        <f>SUMIFS(СВЦЭМ!$D$39:$D$782,СВЦЭМ!$A$39:$A$782,$A144,СВЦЭМ!$B$39:$B$782,G$119)+'СЕТ СН'!$I$11+СВЦЭМ!$D$10+'СЕТ СН'!$I$5-'СЕТ СН'!$I$21</f>
        <v>4161.1720673300006</v>
      </c>
      <c r="H144" s="36">
        <f>SUMIFS(СВЦЭМ!$D$39:$D$782,СВЦЭМ!$A$39:$A$782,$A144,СВЦЭМ!$B$39:$B$782,H$119)+'СЕТ СН'!$I$11+СВЦЭМ!$D$10+'СЕТ СН'!$I$5-'СЕТ СН'!$I$21</f>
        <v>4085.68151932</v>
      </c>
      <c r="I144" s="36">
        <f>SUMIFS(СВЦЭМ!$D$39:$D$782,СВЦЭМ!$A$39:$A$782,$A144,СВЦЭМ!$B$39:$B$782,I$119)+'СЕТ СН'!$I$11+СВЦЭМ!$D$10+'СЕТ СН'!$I$5-'СЕТ СН'!$I$21</f>
        <v>4068.3923546599999</v>
      </c>
      <c r="J144" s="36">
        <f>SUMIFS(СВЦЭМ!$D$39:$D$782,СВЦЭМ!$A$39:$A$782,$A144,СВЦЭМ!$B$39:$B$782,J$119)+'СЕТ СН'!$I$11+СВЦЭМ!$D$10+'СЕТ СН'!$I$5-'СЕТ СН'!$I$21</f>
        <v>4050.3208112000002</v>
      </c>
      <c r="K144" s="36">
        <f>SUMIFS(СВЦЭМ!$D$39:$D$782,СВЦЭМ!$A$39:$A$782,$A144,СВЦЭМ!$B$39:$B$782,K$119)+'СЕТ СН'!$I$11+СВЦЭМ!$D$10+'СЕТ СН'!$I$5-'СЕТ СН'!$I$21</f>
        <v>4049.4417328500003</v>
      </c>
      <c r="L144" s="36">
        <f>SUMIFS(СВЦЭМ!$D$39:$D$782,СВЦЭМ!$A$39:$A$782,$A144,СВЦЭМ!$B$39:$B$782,L$119)+'СЕТ СН'!$I$11+СВЦЭМ!$D$10+'СЕТ СН'!$I$5-'СЕТ СН'!$I$21</f>
        <v>4054.6949711699999</v>
      </c>
      <c r="M144" s="36">
        <f>SUMIFS(СВЦЭМ!$D$39:$D$782,СВЦЭМ!$A$39:$A$782,$A144,СВЦЭМ!$B$39:$B$782,M$119)+'СЕТ СН'!$I$11+СВЦЭМ!$D$10+'СЕТ СН'!$I$5-'СЕТ СН'!$I$21</f>
        <v>4071.4240919700001</v>
      </c>
      <c r="N144" s="36">
        <f>SUMIFS(СВЦЭМ!$D$39:$D$782,СВЦЭМ!$A$39:$A$782,$A144,СВЦЭМ!$B$39:$B$782,N$119)+'СЕТ СН'!$I$11+СВЦЭМ!$D$10+'СЕТ СН'!$I$5-'СЕТ СН'!$I$21</f>
        <v>4092.8737690600001</v>
      </c>
      <c r="O144" s="36">
        <f>SUMIFS(СВЦЭМ!$D$39:$D$782,СВЦЭМ!$A$39:$A$782,$A144,СВЦЭМ!$B$39:$B$782,O$119)+'СЕТ СН'!$I$11+СВЦЭМ!$D$10+'СЕТ СН'!$I$5-'СЕТ СН'!$I$21</f>
        <v>4132.7943709600004</v>
      </c>
      <c r="P144" s="36">
        <f>SUMIFS(СВЦЭМ!$D$39:$D$782,СВЦЭМ!$A$39:$A$782,$A144,СВЦЭМ!$B$39:$B$782,P$119)+'СЕТ СН'!$I$11+СВЦЭМ!$D$10+'СЕТ СН'!$I$5-'СЕТ СН'!$I$21</f>
        <v>4136.5039207899999</v>
      </c>
      <c r="Q144" s="36">
        <f>SUMIFS(СВЦЭМ!$D$39:$D$782,СВЦЭМ!$A$39:$A$782,$A144,СВЦЭМ!$B$39:$B$782,Q$119)+'СЕТ СН'!$I$11+СВЦЭМ!$D$10+'СЕТ СН'!$I$5-'СЕТ СН'!$I$21</f>
        <v>4131.44319034</v>
      </c>
      <c r="R144" s="36">
        <f>SUMIFS(СВЦЭМ!$D$39:$D$782,СВЦЭМ!$A$39:$A$782,$A144,СВЦЭМ!$B$39:$B$782,R$119)+'СЕТ СН'!$I$11+СВЦЭМ!$D$10+'СЕТ СН'!$I$5-'СЕТ СН'!$I$21</f>
        <v>4094.36309437</v>
      </c>
      <c r="S144" s="36">
        <f>SUMIFS(СВЦЭМ!$D$39:$D$782,СВЦЭМ!$A$39:$A$782,$A144,СВЦЭМ!$B$39:$B$782,S$119)+'СЕТ СН'!$I$11+СВЦЭМ!$D$10+'СЕТ СН'!$I$5-'СЕТ СН'!$I$21</f>
        <v>4050.38389297</v>
      </c>
      <c r="T144" s="36">
        <f>SUMIFS(СВЦЭМ!$D$39:$D$782,СВЦЭМ!$A$39:$A$782,$A144,СВЦЭМ!$B$39:$B$782,T$119)+'СЕТ СН'!$I$11+СВЦЭМ!$D$10+'СЕТ СН'!$I$5-'СЕТ СН'!$I$21</f>
        <v>4048.35784255</v>
      </c>
      <c r="U144" s="36">
        <f>SUMIFS(СВЦЭМ!$D$39:$D$782,СВЦЭМ!$A$39:$A$782,$A144,СВЦЭМ!$B$39:$B$782,U$119)+'СЕТ СН'!$I$11+СВЦЭМ!$D$10+'СЕТ СН'!$I$5-'СЕТ СН'!$I$21</f>
        <v>4063.5877348700001</v>
      </c>
      <c r="V144" s="36">
        <f>SUMIFS(СВЦЭМ!$D$39:$D$782,СВЦЭМ!$A$39:$A$782,$A144,СВЦЭМ!$B$39:$B$782,V$119)+'СЕТ СН'!$I$11+СВЦЭМ!$D$10+'СЕТ СН'!$I$5-'СЕТ СН'!$I$21</f>
        <v>4080.38265194</v>
      </c>
      <c r="W144" s="36">
        <f>SUMIFS(СВЦЭМ!$D$39:$D$782,СВЦЭМ!$A$39:$A$782,$A144,СВЦЭМ!$B$39:$B$782,W$119)+'СЕТ СН'!$I$11+СВЦЭМ!$D$10+'СЕТ СН'!$I$5-'СЕТ СН'!$I$21</f>
        <v>4095.0320001099999</v>
      </c>
      <c r="X144" s="36">
        <f>SUMIFS(СВЦЭМ!$D$39:$D$782,СВЦЭМ!$A$39:$A$782,$A144,СВЦЭМ!$B$39:$B$782,X$119)+'СЕТ СН'!$I$11+СВЦЭМ!$D$10+'СЕТ СН'!$I$5-'СЕТ СН'!$I$21</f>
        <v>4115.8366376699996</v>
      </c>
      <c r="Y144" s="36">
        <f>SUMIFS(СВЦЭМ!$D$39:$D$782,СВЦЭМ!$A$39:$A$782,$A144,СВЦЭМ!$B$39:$B$782,Y$119)+'СЕТ СН'!$I$11+СВЦЭМ!$D$10+'СЕТ СН'!$I$5-'СЕТ СН'!$I$21</f>
        <v>4152.51940835</v>
      </c>
    </row>
    <row r="145" spans="1:27" ht="15.75" x14ac:dyDescent="0.2">
      <c r="A145" s="35">
        <f t="shared" si="3"/>
        <v>44587</v>
      </c>
      <c r="B145" s="36">
        <f>SUMIFS(СВЦЭМ!$D$39:$D$782,СВЦЭМ!$A$39:$A$782,$A145,СВЦЭМ!$B$39:$B$782,B$119)+'СЕТ СН'!$I$11+СВЦЭМ!$D$10+'СЕТ СН'!$I$5-'СЕТ СН'!$I$21</f>
        <v>4105.7752053599997</v>
      </c>
      <c r="C145" s="36">
        <f>SUMIFS(СВЦЭМ!$D$39:$D$782,СВЦЭМ!$A$39:$A$782,$A145,СВЦЭМ!$B$39:$B$782,C$119)+'СЕТ СН'!$I$11+СВЦЭМ!$D$10+'СЕТ СН'!$I$5-'СЕТ СН'!$I$21</f>
        <v>4159.1896043400002</v>
      </c>
      <c r="D145" s="36">
        <f>SUMIFS(СВЦЭМ!$D$39:$D$782,СВЦЭМ!$A$39:$A$782,$A145,СВЦЭМ!$B$39:$B$782,D$119)+'СЕТ СН'!$I$11+СВЦЭМ!$D$10+'СЕТ СН'!$I$5-'СЕТ СН'!$I$21</f>
        <v>4188.1746675200002</v>
      </c>
      <c r="E145" s="36">
        <f>SUMIFS(СВЦЭМ!$D$39:$D$782,СВЦЭМ!$A$39:$A$782,$A145,СВЦЭМ!$B$39:$B$782,E$119)+'СЕТ СН'!$I$11+СВЦЭМ!$D$10+'СЕТ СН'!$I$5-'СЕТ СН'!$I$21</f>
        <v>4192.3673936100004</v>
      </c>
      <c r="F145" s="36">
        <f>SUMIFS(СВЦЭМ!$D$39:$D$782,СВЦЭМ!$A$39:$A$782,$A145,СВЦЭМ!$B$39:$B$782,F$119)+'СЕТ СН'!$I$11+СВЦЭМ!$D$10+'СЕТ СН'!$I$5-'СЕТ СН'!$I$21</f>
        <v>4180.8008274599997</v>
      </c>
      <c r="G145" s="36">
        <f>SUMIFS(СВЦЭМ!$D$39:$D$782,СВЦЭМ!$A$39:$A$782,$A145,СВЦЭМ!$B$39:$B$782,G$119)+'СЕТ СН'!$I$11+СВЦЭМ!$D$10+'СЕТ СН'!$I$5-'СЕТ СН'!$I$21</f>
        <v>4144.1336128000003</v>
      </c>
      <c r="H145" s="36">
        <f>SUMIFS(СВЦЭМ!$D$39:$D$782,СВЦЭМ!$A$39:$A$782,$A145,СВЦЭМ!$B$39:$B$782,H$119)+'СЕТ СН'!$I$11+СВЦЭМ!$D$10+'СЕТ СН'!$I$5-'СЕТ СН'!$I$21</f>
        <v>4093.65677362</v>
      </c>
      <c r="I145" s="36">
        <f>SUMIFS(СВЦЭМ!$D$39:$D$782,СВЦЭМ!$A$39:$A$782,$A145,СВЦЭМ!$B$39:$B$782,I$119)+'СЕТ СН'!$I$11+СВЦЭМ!$D$10+'СЕТ СН'!$I$5-'СЕТ СН'!$I$21</f>
        <v>4088.0973443000003</v>
      </c>
      <c r="J145" s="36">
        <f>SUMIFS(СВЦЭМ!$D$39:$D$782,СВЦЭМ!$A$39:$A$782,$A145,СВЦЭМ!$B$39:$B$782,J$119)+'СЕТ СН'!$I$11+СВЦЭМ!$D$10+'СЕТ СН'!$I$5-'СЕТ СН'!$I$21</f>
        <v>4081.7231127900004</v>
      </c>
      <c r="K145" s="36">
        <f>SUMIFS(СВЦЭМ!$D$39:$D$782,СВЦЭМ!$A$39:$A$782,$A145,СВЦЭМ!$B$39:$B$782,K$119)+'СЕТ СН'!$I$11+СВЦЭМ!$D$10+'СЕТ СН'!$I$5-'СЕТ СН'!$I$21</f>
        <v>4069.9489660899999</v>
      </c>
      <c r="L145" s="36">
        <f>SUMIFS(СВЦЭМ!$D$39:$D$782,СВЦЭМ!$A$39:$A$782,$A145,СВЦЭМ!$B$39:$B$782,L$119)+'СЕТ СН'!$I$11+СВЦЭМ!$D$10+'СЕТ СН'!$I$5-'СЕТ СН'!$I$21</f>
        <v>4074.9622839399999</v>
      </c>
      <c r="M145" s="36">
        <f>SUMIFS(СВЦЭМ!$D$39:$D$782,СВЦЭМ!$A$39:$A$782,$A145,СВЦЭМ!$B$39:$B$782,M$119)+'СЕТ СН'!$I$11+СВЦЭМ!$D$10+'СЕТ СН'!$I$5-'СЕТ СН'!$I$21</f>
        <v>4080.76038995</v>
      </c>
      <c r="N145" s="36">
        <f>SUMIFS(СВЦЭМ!$D$39:$D$782,СВЦЭМ!$A$39:$A$782,$A145,СВЦЭМ!$B$39:$B$782,N$119)+'СЕТ СН'!$I$11+СВЦЭМ!$D$10+'СЕТ СН'!$I$5-'СЕТ СН'!$I$21</f>
        <v>4102.1187582399998</v>
      </c>
      <c r="O145" s="36">
        <f>SUMIFS(СВЦЭМ!$D$39:$D$782,СВЦЭМ!$A$39:$A$782,$A145,СВЦЭМ!$B$39:$B$782,O$119)+'СЕТ СН'!$I$11+СВЦЭМ!$D$10+'СЕТ СН'!$I$5-'СЕТ СН'!$I$21</f>
        <v>4134.6831108099996</v>
      </c>
      <c r="P145" s="36">
        <f>SUMIFS(СВЦЭМ!$D$39:$D$782,СВЦЭМ!$A$39:$A$782,$A145,СВЦЭМ!$B$39:$B$782,P$119)+'СЕТ СН'!$I$11+СВЦЭМ!$D$10+'СЕТ СН'!$I$5-'СЕТ СН'!$I$21</f>
        <v>4137.8553080700003</v>
      </c>
      <c r="Q145" s="36">
        <f>SUMIFS(СВЦЭМ!$D$39:$D$782,СВЦЭМ!$A$39:$A$782,$A145,СВЦЭМ!$B$39:$B$782,Q$119)+'СЕТ СН'!$I$11+СВЦЭМ!$D$10+'СЕТ СН'!$I$5-'СЕТ СН'!$I$21</f>
        <v>4143.6598357000003</v>
      </c>
      <c r="R145" s="36">
        <f>SUMIFS(СВЦЭМ!$D$39:$D$782,СВЦЭМ!$A$39:$A$782,$A145,СВЦЭМ!$B$39:$B$782,R$119)+'СЕТ СН'!$I$11+СВЦЭМ!$D$10+'СЕТ СН'!$I$5-'СЕТ СН'!$I$21</f>
        <v>4106.77140951</v>
      </c>
      <c r="S145" s="36">
        <f>SUMIFS(СВЦЭМ!$D$39:$D$782,СВЦЭМ!$A$39:$A$782,$A145,СВЦЭМ!$B$39:$B$782,S$119)+'СЕТ СН'!$I$11+СВЦЭМ!$D$10+'СЕТ СН'!$I$5-'СЕТ СН'!$I$21</f>
        <v>4081.1644272200001</v>
      </c>
      <c r="T145" s="36">
        <f>SUMIFS(СВЦЭМ!$D$39:$D$782,СВЦЭМ!$A$39:$A$782,$A145,СВЦЭМ!$B$39:$B$782,T$119)+'СЕТ СН'!$I$11+СВЦЭМ!$D$10+'СЕТ СН'!$I$5-'СЕТ СН'!$I$21</f>
        <v>4085.4092065499999</v>
      </c>
      <c r="U145" s="36">
        <f>SUMIFS(СВЦЭМ!$D$39:$D$782,СВЦЭМ!$A$39:$A$782,$A145,СВЦЭМ!$B$39:$B$782,U$119)+'СЕТ СН'!$I$11+СВЦЭМ!$D$10+'СЕТ СН'!$I$5-'СЕТ СН'!$I$21</f>
        <v>4081.3863851900001</v>
      </c>
      <c r="V145" s="36">
        <f>SUMIFS(СВЦЭМ!$D$39:$D$782,СВЦЭМ!$A$39:$A$782,$A145,СВЦЭМ!$B$39:$B$782,V$119)+'СЕТ СН'!$I$11+СВЦЭМ!$D$10+'СЕТ СН'!$I$5-'СЕТ СН'!$I$21</f>
        <v>4096.73045981</v>
      </c>
      <c r="W145" s="36">
        <f>SUMIFS(СВЦЭМ!$D$39:$D$782,СВЦЭМ!$A$39:$A$782,$A145,СВЦЭМ!$B$39:$B$782,W$119)+'СЕТ СН'!$I$11+СВЦЭМ!$D$10+'СЕТ СН'!$I$5-'СЕТ СН'!$I$21</f>
        <v>4126.8654318999997</v>
      </c>
      <c r="X145" s="36">
        <f>SUMIFS(СВЦЭМ!$D$39:$D$782,СВЦЭМ!$A$39:$A$782,$A145,СВЦЭМ!$B$39:$B$782,X$119)+'СЕТ СН'!$I$11+СВЦЭМ!$D$10+'СЕТ СН'!$I$5-'СЕТ СН'!$I$21</f>
        <v>4149.0176104800003</v>
      </c>
      <c r="Y145" s="36">
        <f>SUMIFS(СВЦЭМ!$D$39:$D$782,СВЦЭМ!$A$39:$A$782,$A145,СВЦЭМ!$B$39:$B$782,Y$119)+'СЕТ СН'!$I$11+СВЦЭМ!$D$10+'СЕТ СН'!$I$5-'СЕТ СН'!$I$21</f>
        <v>4156.5000877399998</v>
      </c>
    </row>
    <row r="146" spans="1:27" ht="15.75" x14ac:dyDescent="0.2">
      <c r="A146" s="35">
        <f t="shared" si="3"/>
        <v>44588</v>
      </c>
      <c r="B146" s="36">
        <f>SUMIFS(СВЦЭМ!$D$39:$D$782,СВЦЭМ!$A$39:$A$782,$A146,СВЦЭМ!$B$39:$B$782,B$119)+'СЕТ СН'!$I$11+СВЦЭМ!$D$10+'СЕТ СН'!$I$5-'СЕТ СН'!$I$21</f>
        <v>4176.5165866099996</v>
      </c>
      <c r="C146" s="36">
        <f>SUMIFS(СВЦЭМ!$D$39:$D$782,СВЦЭМ!$A$39:$A$782,$A146,СВЦЭМ!$B$39:$B$782,C$119)+'СЕТ СН'!$I$11+СВЦЭМ!$D$10+'СЕТ СН'!$I$5-'СЕТ СН'!$I$21</f>
        <v>4197.8671722899999</v>
      </c>
      <c r="D146" s="36">
        <f>SUMIFS(СВЦЭМ!$D$39:$D$782,СВЦЭМ!$A$39:$A$782,$A146,СВЦЭМ!$B$39:$B$782,D$119)+'СЕТ СН'!$I$11+СВЦЭМ!$D$10+'СЕТ СН'!$I$5-'СЕТ СН'!$I$21</f>
        <v>4212.3815055100004</v>
      </c>
      <c r="E146" s="36">
        <f>SUMIFS(СВЦЭМ!$D$39:$D$782,СВЦЭМ!$A$39:$A$782,$A146,СВЦЭМ!$B$39:$B$782,E$119)+'СЕТ СН'!$I$11+СВЦЭМ!$D$10+'СЕТ СН'!$I$5-'СЕТ СН'!$I$21</f>
        <v>4216.4375139399999</v>
      </c>
      <c r="F146" s="36">
        <f>SUMIFS(СВЦЭМ!$D$39:$D$782,СВЦЭМ!$A$39:$A$782,$A146,СВЦЭМ!$B$39:$B$782,F$119)+'СЕТ СН'!$I$11+СВЦЭМ!$D$10+'СЕТ СН'!$I$5-'СЕТ СН'!$I$21</f>
        <v>4199.6279723999996</v>
      </c>
      <c r="G146" s="36">
        <f>SUMIFS(СВЦЭМ!$D$39:$D$782,СВЦЭМ!$A$39:$A$782,$A146,СВЦЭМ!$B$39:$B$782,G$119)+'СЕТ СН'!$I$11+СВЦЭМ!$D$10+'СЕТ СН'!$I$5-'СЕТ СН'!$I$21</f>
        <v>4165.7187135499998</v>
      </c>
      <c r="H146" s="36">
        <f>SUMIFS(СВЦЭМ!$D$39:$D$782,СВЦЭМ!$A$39:$A$782,$A146,СВЦЭМ!$B$39:$B$782,H$119)+'СЕТ СН'!$I$11+СВЦЭМ!$D$10+'СЕТ СН'!$I$5-'СЕТ СН'!$I$21</f>
        <v>4107.0468151200002</v>
      </c>
      <c r="I146" s="36">
        <f>SUMIFS(СВЦЭМ!$D$39:$D$782,СВЦЭМ!$A$39:$A$782,$A146,СВЦЭМ!$B$39:$B$782,I$119)+'СЕТ СН'!$I$11+СВЦЭМ!$D$10+'СЕТ СН'!$I$5-'СЕТ СН'!$I$21</f>
        <v>4085.5429935000002</v>
      </c>
      <c r="J146" s="36">
        <f>SUMIFS(СВЦЭМ!$D$39:$D$782,СВЦЭМ!$A$39:$A$782,$A146,СВЦЭМ!$B$39:$B$782,J$119)+'СЕТ СН'!$I$11+СВЦЭМ!$D$10+'СЕТ СН'!$I$5-'СЕТ СН'!$I$21</f>
        <v>4071.9763967500003</v>
      </c>
      <c r="K146" s="36">
        <f>SUMIFS(СВЦЭМ!$D$39:$D$782,СВЦЭМ!$A$39:$A$782,$A146,СВЦЭМ!$B$39:$B$782,K$119)+'СЕТ СН'!$I$11+СВЦЭМ!$D$10+'СЕТ СН'!$I$5-'СЕТ СН'!$I$21</f>
        <v>4078.0375775100001</v>
      </c>
      <c r="L146" s="36">
        <f>SUMIFS(СВЦЭМ!$D$39:$D$782,СВЦЭМ!$A$39:$A$782,$A146,СВЦЭМ!$B$39:$B$782,L$119)+'СЕТ СН'!$I$11+СВЦЭМ!$D$10+'СЕТ СН'!$I$5-'СЕТ СН'!$I$21</f>
        <v>4103.0301187599998</v>
      </c>
      <c r="M146" s="36">
        <f>SUMIFS(СВЦЭМ!$D$39:$D$782,СВЦЭМ!$A$39:$A$782,$A146,СВЦЭМ!$B$39:$B$782,M$119)+'СЕТ СН'!$I$11+СВЦЭМ!$D$10+'СЕТ СН'!$I$5-'СЕТ СН'!$I$21</f>
        <v>4110.7044047500003</v>
      </c>
      <c r="N146" s="36">
        <f>SUMIFS(СВЦЭМ!$D$39:$D$782,СВЦЭМ!$A$39:$A$782,$A146,СВЦЭМ!$B$39:$B$782,N$119)+'СЕТ СН'!$I$11+СВЦЭМ!$D$10+'СЕТ СН'!$I$5-'СЕТ СН'!$I$21</f>
        <v>4125.0210949800003</v>
      </c>
      <c r="O146" s="36">
        <f>SUMIFS(СВЦЭМ!$D$39:$D$782,СВЦЭМ!$A$39:$A$782,$A146,СВЦЭМ!$B$39:$B$782,O$119)+'СЕТ СН'!$I$11+СВЦЭМ!$D$10+'СЕТ СН'!$I$5-'СЕТ СН'!$I$21</f>
        <v>4177.2531098899999</v>
      </c>
      <c r="P146" s="36">
        <f>SUMIFS(СВЦЭМ!$D$39:$D$782,СВЦЭМ!$A$39:$A$782,$A146,СВЦЭМ!$B$39:$B$782,P$119)+'СЕТ СН'!$I$11+СВЦЭМ!$D$10+'СЕТ СН'!$I$5-'СЕТ СН'!$I$21</f>
        <v>4186.8290909400002</v>
      </c>
      <c r="Q146" s="36">
        <f>SUMIFS(СВЦЭМ!$D$39:$D$782,СВЦЭМ!$A$39:$A$782,$A146,СВЦЭМ!$B$39:$B$782,Q$119)+'СЕТ СН'!$I$11+СВЦЭМ!$D$10+'СЕТ СН'!$I$5-'СЕТ СН'!$I$21</f>
        <v>4193.9232202100002</v>
      </c>
      <c r="R146" s="36">
        <f>SUMIFS(СВЦЭМ!$D$39:$D$782,СВЦЭМ!$A$39:$A$782,$A146,СВЦЭМ!$B$39:$B$782,R$119)+'СЕТ СН'!$I$11+СВЦЭМ!$D$10+'СЕТ СН'!$I$5-'СЕТ СН'!$I$21</f>
        <v>4169.4147306699997</v>
      </c>
      <c r="S146" s="36">
        <f>SUMIFS(СВЦЭМ!$D$39:$D$782,СВЦЭМ!$A$39:$A$782,$A146,СВЦЭМ!$B$39:$B$782,S$119)+'СЕТ СН'!$I$11+СВЦЭМ!$D$10+'СЕТ СН'!$I$5-'СЕТ СН'!$I$21</f>
        <v>4132.3578916200004</v>
      </c>
      <c r="T146" s="36">
        <f>SUMIFS(СВЦЭМ!$D$39:$D$782,СВЦЭМ!$A$39:$A$782,$A146,СВЦЭМ!$B$39:$B$782,T$119)+'СЕТ СН'!$I$11+СВЦЭМ!$D$10+'СЕТ СН'!$I$5-'СЕТ СН'!$I$21</f>
        <v>4105.1711649299996</v>
      </c>
      <c r="U146" s="36">
        <f>SUMIFS(СВЦЭМ!$D$39:$D$782,СВЦЭМ!$A$39:$A$782,$A146,СВЦЭМ!$B$39:$B$782,U$119)+'СЕТ СН'!$I$11+СВЦЭМ!$D$10+'СЕТ СН'!$I$5-'СЕТ СН'!$I$21</f>
        <v>4105.9746281600001</v>
      </c>
      <c r="V146" s="36">
        <f>SUMIFS(СВЦЭМ!$D$39:$D$782,СВЦЭМ!$A$39:$A$782,$A146,СВЦЭМ!$B$39:$B$782,V$119)+'СЕТ СН'!$I$11+СВЦЭМ!$D$10+'СЕТ СН'!$I$5-'СЕТ СН'!$I$21</f>
        <v>4098.2895041499996</v>
      </c>
      <c r="W146" s="36">
        <f>SUMIFS(СВЦЭМ!$D$39:$D$782,СВЦЭМ!$A$39:$A$782,$A146,СВЦЭМ!$B$39:$B$782,W$119)+'СЕТ СН'!$I$11+СВЦЭМ!$D$10+'СЕТ СН'!$I$5-'СЕТ СН'!$I$21</f>
        <v>4104.9924356199999</v>
      </c>
      <c r="X146" s="36">
        <f>SUMIFS(СВЦЭМ!$D$39:$D$782,СВЦЭМ!$A$39:$A$782,$A146,СВЦЭМ!$B$39:$B$782,X$119)+'СЕТ СН'!$I$11+СВЦЭМ!$D$10+'СЕТ СН'!$I$5-'СЕТ СН'!$I$21</f>
        <v>4130.1088212200002</v>
      </c>
      <c r="Y146" s="36">
        <f>SUMIFS(СВЦЭМ!$D$39:$D$782,СВЦЭМ!$A$39:$A$782,$A146,СВЦЭМ!$B$39:$B$782,Y$119)+'СЕТ СН'!$I$11+СВЦЭМ!$D$10+'СЕТ СН'!$I$5-'СЕТ СН'!$I$21</f>
        <v>4159.8775622900002</v>
      </c>
    </row>
    <row r="147" spans="1:27" ht="15.75" x14ac:dyDescent="0.2">
      <c r="A147" s="35">
        <f t="shared" si="3"/>
        <v>44589</v>
      </c>
      <c r="B147" s="36">
        <f>SUMIFS(СВЦЭМ!$D$39:$D$782,СВЦЭМ!$A$39:$A$782,$A147,СВЦЭМ!$B$39:$B$782,B$119)+'СЕТ СН'!$I$11+СВЦЭМ!$D$10+'СЕТ СН'!$I$5-'СЕТ СН'!$I$21</f>
        <v>4168.4437612500005</v>
      </c>
      <c r="C147" s="36">
        <f>SUMIFS(СВЦЭМ!$D$39:$D$782,СВЦЭМ!$A$39:$A$782,$A147,СВЦЭМ!$B$39:$B$782,C$119)+'СЕТ СН'!$I$11+СВЦЭМ!$D$10+'СЕТ СН'!$I$5-'СЕТ СН'!$I$21</f>
        <v>4190.1079926100001</v>
      </c>
      <c r="D147" s="36">
        <f>SUMIFS(СВЦЭМ!$D$39:$D$782,СВЦЭМ!$A$39:$A$782,$A147,СВЦЭМ!$B$39:$B$782,D$119)+'СЕТ СН'!$I$11+СВЦЭМ!$D$10+'СЕТ СН'!$I$5-'СЕТ СН'!$I$21</f>
        <v>4220.0907926300006</v>
      </c>
      <c r="E147" s="36">
        <f>SUMIFS(СВЦЭМ!$D$39:$D$782,СВЦЭМ!$A$39:$A$782,$A147,СВЦЭМ!$B$39:$B$782,E$119)+'СЕТ СН'!$I$11+СВЦЭМ!$D$10+'СЕТ СН'!$I$5-'СЕТ СН'!$I$21</f>
        <v>4215.3509036699998</v>
      </c>
      <c r="F147" s="36">
        <f>SUMIFS(СВЦЭМ!$D$39:$D$782,СВЦЭМ!$A$39:$A$782,$A147,СВЦЭМ!$B$39:$B$782,F$119)+'СЕТ СН'!$I$11+СВЦЭМ!$D$10+'СЕТ СН'!$I$5-'СЕТ СН'!$I$21</f>
        <v>4188.6736202800003</v>
      </c>
      <c r="G147" s="36">
        <f>SUMIFS(СВЦЭМ!$D$39:$D$782,СВЦЭМ!$A$39:$A$782,$A147,СВЦЭМ!$B$39:$B$782,G$119)+'СЕТ СН'!$I$11+СВЦЭМ!$D$10+'СЕТ СН'!$I$5-'СЕТ СН'!$I$21</f>
        <v>4164.1060989899997</v>
      </c>
      <c r="H147" s="36">
        <f>SUMIFS(СВЦЭМ!$D$39:$D$782,СВЦЭМ!$A$39:$A$782,$A147,СВЦЭМ!$B$39:$B$782,H$119)+'СЕТ СН'!$I$11+СВЦЭМ!$D$10+'СЕТ СН'!$I$5-'СЕТ СН'!$I$21</f>
        <v>4119.6751132400004</v>
      </c>
      <c r="I147" s="36">
        <f>SUMIFS(СВЦЭМ!$D$39:$D$782,СВЦЭМ!$A$39:$A$782,$A147,СВЦЭМ!$B$39:$B$782,I$119)+'СЕТ СН'!$I$11+СВЦЭМ!$D$10+'СЕТ СН'!$I$5-'СЕТ СН'!$I$21</f>
        <v>4091.19080454</v>
      </c>
      <c r="J147" s="36">
        <f>SUMIFS(СВЦЭМ!$D$39:$D$782,СВЦЭМ!$A$39:$A$782,$A147,СВЦЭМ!$B$39:$B$782,J$119)+'СЕТ СН'!$I$11+СВЦЭМ!$D$10+'СЕТ СН'!$I$5-'СЕТ СН'!$I$21</f>
        <v>4087.0183580399998</v>
      </c>
      <c r="K147" s="36">
        <f>SUMIFS(СВЦЭМ!$D$39:$D$782,СВЦЭМ!$A$39:$A$782,$A147,СВЦЭМ!$B$39:$B$782,K$119)+'СЕТ СН'!$I$11+СВЦЭМ!$D$10+'СЕТ СН'!$I$5-'СЕТ СН'!$I$21</f>
        <v>4045.6444791700001</v>
      </c>
      <c r="L147" s="36">
        <f>SUMIFS(СВЦЭМ!$D$39:$D$782,СВЦЭМ!$A$39:$A$782,$A147,СВЦЭМ!$B$39:$B$782,L$119)+'СЕТ СН'!$I$11+СВЦЭМ!$D$10+'СЕТ СН'!$I$5-'СЕТ СН'!$I$21</f>
        <v>4056.3314963500002</v>
      </c>
      <c r="M147" s="36">
        <f>SUMIFS(СВЦЭМ!$D$39:$D$782,СВЦЭМ!$A$39:$A$782,$A147,СВЦЭМ!$B$39:$B$782,M$119)+'СЕТ СН'!$I$11+СВЦЭМ!$D$10+'СЕТ СН'!$I$5-'СЕТ СН'!$I$21</f>
        <v>4067.3043749600001</v>
      </c>
      <c r="N147" s="36">
        <f>SUMIFS(СВЦЭМ!$D$39:$D$782,СВЦЭМ!$A$39:$A$782,$A147,СВЦЭМ!$B$39:$B$782,N$119)+'СЕТ СН'!$I$11+СВЦЭМ!$D$10+'СЕТ СН'!$I$5-'СЕТ СН'!$I$21</f>
        <v>4097.0049141700001</v>
      </c>
      <c r="O147" s="36">
        <f>SUMIFS(СВЦЭМ!$D$39:$D$782,СВЦЭМ!$A$39:$A$782,$A147,СВЦЭМ!$B$39:$B$782,O$119)+'СЕТ СН'!$I$11+СВЦЭМ!$D$10+'СЕТ СН'!$I$5-'СЕТ СН'!$I$21</f>
        <v>4134.7712016300002</v>
      </c>
      <c r="P147" s="36">
        <f>SUMIFS(СВЦЭМ!$D$39:$D$782,СВЦЭМ!$A$39:$A$782,$A147,СВЦЭМ!$B$39:$B$782,P$119)+'СЕТ СН'!$I$11+СВЦЭМ!$D$10+'СЕТ СН'!$I$5-'СЕТ СН'!$I$21</f>
        <v>4149.8141100299999</v>
      </c>
      <c r="Q147" s="36">
        <f>SUMIFS(СВЦЭМ!$D$39:$D$782,СВЦЭМ!$A$39:$A$782,$A147,СВЦЭМ!$B$39:$B$782,Q$119)+'СЕТ СН'!$I$11+СВЦЭМ!$D$10+'СЕТ СН'!$I$5-'СЕТ СН'!$I$21</f>
        <v>4157.8594602699995</v>
      </c>
      <c r="R147" s="36">
        <f>SUMIFS(СВЦЭМ!$D$39:$D$782,СВЦЭМ!$A$39:$A$782,$A147,СВЦЭМ!$B$39:$B$782,R$119)+'СЕТ СН'!$I$11+СВЦЭМ!$D$10+'СЕТ СН'!$I$5-'СЕТ СН'!$I$21</f>
        <v>4127.6202091699997</v>
      </c>
      <c r="S147" s="36">
        <f>SUMIFS(СВЦЭМ!$D$39:$D$782,СВЦЭМ!$A$39:$A$782,$A147,СВЦЭМ!$B$39:$B$782,S$119)+'СЕТ СН'!$I$11+СВЦЭМ!$D$10+'СЕТ СН'!$I$5-'СЕТ СН'!$I$21</f>
        <v>4103.1492933099998</v>
      </c>
      <c r="T147" s="36">
        <f>SUMIFS(СВЦЭМ!$D$39:$D$782,СВЦЭМ!$A$39:$A$782,$A147,СВЦЭМ!$B$39:$B$782,T$119)+'СЕТ СН'!$I$11+СВЦЭМ!$D$10+'СЕТ СН'!$I$5-'СЕТ СН'!$I$21</f>
        <v>4101.64329739</v>
      </c>
      <c r="U147" s="36">
        <f>SUMIFS(СВЦЭМ!$D$39:$D$782,СВЦЭМ!$A$39:$A$782,$A147,СВЦЭМ!$B$39:$B$782,U$119)+'СЕТ СН'!$I$11+СВЦЭМ!$D$10+'СЕТ СН'!$I$5-'СЕТ СН'!$I$21</f>
        <v>4110.8725835100004</v>
      </c>
      <c r="V147" s="36">
        <f>SUMIFS(СВЦЭМ!$D$39:$D$782,СВЦЭМ!$A$39:$A$782,$A147,СВЦЭМ!$B$39:$B$782,V$119)+'СЕТ СН'!$I$11+СВЦЭМ!$D$10+'СЕТ СН'!$I$5-'СЕТ СН'!$I$21</f>
        <v>4092.9490710199998</v>
      </c>
      <c r="W147" s="36">
        <f>SUMIFS(СВЦЭМ!$D$39:$D$782,СВЦЭМ!$A$39:$A$782,$A147,СВЦЭМ!$B$39:$B$782,W$119)+'СЕТ СН'!$I$11+СВЦЭМ!$D$10+'СЕТ СН'!$I$5-'СЕТ СН'!$I$21</f>
        <v>4129.1703943000002</v>
      </c>
      <c r="X147" s="36">
        <f>SUMIFS(СВЦЭМ!$D$39:$D$782,СВЦЭМ!$A$39:$A$782,$A147,СВЦЭМ!$B$39:$B$782,X$119)+'СЕТ СН'!$I$11+СВЦЭМ!$D$10+'СЕТ СН'!$I$5-'СЕТ СН'!$I$21</f>
        <v>4124.08839076</v>
      </c>
      <c r="Y147" s="36">
        <f>SUMIFS(СВЦЭМ!$D$39:$D$782,СВЦЭМ!$A$39:$A$782,$A147,СВЦЭМ!$B$39:$B$782,Y$119)+'СЕТ СН'!$I$11+СВЦЭМ!$D$10+'СЕТ СН'!$I$5-'СЕТ СН'!$I$21</f>
        <v>4150.2731580999998</v>
      </c>
    </row>
    <row r="148" spans="1:27" ht="15.75" x14ac:dyDescent="0.2">
      <c r="A148" s="35">
        <f t="shared" si="3"/>
        <v>44590</v>
      </c>
      <c r="B148" s="36">
        <f>SUMIFS(СВЦЭМ!$D$39:$D$782,СВЦЭМ!$A$39:$A$782,$A148,СВЦЭМ!$B$39:$B$782,B$119)+'СЕТ СН'!$I$11+СВЦЭМ!$D$10+'СЕТ СН'!$I$5-'СЕТ СН'!$I$21</f>
        <v>4169.81255151</v>
      </c>
      <c r="C148" s="36">
        <f>SUMIFS(СВЦЭМ!$D$39:$D$782,СВЦЭМ!$A$39:$A$782,$A148,СВЦЭМ!$B$39:$B$782,C$119)+'СЕТ СН'!$I$11+СВЦЭМ!$D$10+'СЕТ СН'!$I$5-'СЕТ СН'!$I$21</f>
        <v>4131.88513384</v>
      </c>
      <c r="D148" s="36">
        <f>SUMIFS(СВЦЭМ!$D$39:$D$782,СВЦЭМ!$A$39:$A$782,$A148,СВЦЭМ!$B$39:$B$782,D$119)+'СЕТ СН'!$I$11+СВЦЭМ!$D$10+'СЕТ СН'!$I$5-'СЕТ СН'!$I$21</f>
        <v>4165.6943421300002</v>
      </c>
      <c r="E148" s="36">
        <f>SUMIFS(СВЦЭМ!$D$39:$D$782,СВЦЭМ!$A$39:$A$782,$A148,СВЦЭМ!$B$39:$B$782,E$119)+'СЕТ СН'!$I$11+СВЦЭМ!$D$10+'СЕТ СН'!$I$5-'СЕТ СН'!$I$21</f>
        <v>4171.2252276300005</v>
      </c>
      <c r="F148" s="36">
        <f>SUMIFS(СВЦЭМ!$D$39:$D$782,СВЦЭМ!$A$39:$A$782,$A148,СВЦЭМ!$B$39:$B$782,F$119)+'СЕТ СН'!$I$11+СВЦЭМ!$D$10+'СЕТ СН'!$I$5-'СЕТ СН'!$I$21</f>
        <v>4156.95249496</v>
      </c>
      <c r="G148" s="36">
        <f>SUMIFS(СВЦЭМ!$D$39:$D$782,СВЦЭМ!$A$39:$A$782,$A148,СВЦЭМ!$B$39:$B$782,G$119)+'СЕТ СН'!$I$11+СВЦЭМ!$D$10+'СЕТ СН'!$I$5-'СЕТ СН'!$I$21</f>
        <v>4138.9150903500004</v>
      </c>
      <c r="H148" s="36">
        <f>SUMIFS(СВЦЭМ!$D$39:$D$782,СВЦЭМ!$A$39:$A$782,$A148,СВЦЭМ!$B$39:$B$782,H$119)+'СЕТ СН'!$I$11+СВЦЭМ!$D$10+'СЕТ СН'!$I$5-'СЕТ СН'!$I$21</f>
        <v>4092.5175813300002</v>
      </c>
      <c r="I148" s="36">
        <f>SUMIFS(СВЦЭМ!$D$39:$D$782,СВЦЭМ!$A$39:$A$782,$A148,СВЦЭМ!$B$39:$B$782,I$119)+'СЕТ СН'!$I$11+СВЦЭМ!$D$10+'СЕТ СН'!$I$5-'СЕТ СН'!$I$21</f>
        <v>4061.1383713800001</v>
      </c>
      <c r="J148" s="36">
        <f>SUMIFS(СВЦЭМ!$D$39:$D$782,СВЦЭМ!$A$39:$A$782,$A148,СВЦЭМ!$B$39:$B$782,J$119)+'СЕТ СН'!$I$11+СВЦЭМ!$D$10+'СЕТ СН'!$I$5-'СЕТ СН'!$I$21</f>
        <v>4034.5005887100001</v>
      </c>
      <c r="K148" s="36">
        <f>SUMIFS(СВЦЭМ!$D$39:$D$782,СВЦЭМ!$A$39:$A$782,$A148,СВЦЭМ!$B$39:$B$782,K$119)+'СЕТ СН'!$I$11+СВЦЭМ!$D$10+'СЕТ СН'!$I$5-'СЕТ СН'!$I$21</f>
        <v>4036.5270669700003</v>
      </c>
      <c r="L148" s="36">
        <f>SUMIFS(СВЦЭМ!$D$39:$D$782,СВЦЭМ!$A$39:$A$782,$A148,СВЦЭМ!$B$39:$B$782,L$119)+'СЕТ СН'!$I$11+СВЦЭМ!$D$10+'СЕТ СН'!$I$5-'СЕТ СН'!$I$21</f>
        <v>4028.5160574299998</v>
      </c>
      <c r="M148" s="36">
        <f>SUMIFS(СВЦЭМ!$D$39:$D$782,СВЦЭМ!$A$39:$A$782,$A148,СВЦЭМ!$B$39:$B$782,M$119)+'СЕТ СН'!$I$11+СВЦЭМ!$D$10+'СЕТ СН'!$I$5-'СЕТ СН'!$I$21</f>
        <v>4013.1327022300002</v>
      </c>
      <c r="N148" s="36">
        <f>SUMIFS(СВЦЭМ!$D$39:$D$782,СВЦЭМ!$A$39:$A$782,$A148,СВЦЭМ!$B$39:$B$782,N$119)+'СЕТ СН'!$I$11+СВЦЭМ!$D$10+'СЕТ СН'!$I$5-'СЕТ СН'!$I$21</f>
        <v>4038.6809730800001</v>
      </c>
      <c r="O148" s="36">
        <f>SUMIFS(СВЦЭМ!$D$39:$D$782,СВЦЭМ!$A$39:$A$782,$A148,СВЦЭМ!$B$39:$B$782,O$119)+'СЕТ СН'!$I$11+СВЦЭМ!$D$10+'СЕТ СН'!$I$5-'СЕТ СН'!$I$21</f>
        <v>4076.2573272600002</v>
      </c>
      <c r="P148" s="36">
        <f>SUMIFS(СВЦЭМ!$D$39:$D$782,СВЦЭМ!$A$39:$A$782,$A148,СВЦЭМ!$B$39:$B$782,P$119)+'СЕТ СН'!$I$11+СВЦЭМ!$D$10+'СЕТ СН'!$I$5-'СЕТ СН'!$I$21</f>
        <v>4091.3164210200002</v>
      </c>
      <c r="Q148" s="36">
        <f>SUMIFS(СВЦЭМ!$D$39:$D$782,СВЦЭМ!$A$39:$A$782,$A148,СВЦЭМ!$B$39:$B$782,Q$119)+'СЕТ СН'!$I$11+СВЦЭМ!$D$10+'СЕТ СН'!$I$5-'СЕТ СН'!$I$21</f>
        <v>4094.3224190000001</v>
      </c>
      <c r="R148" s="36">
        <f>SUMIFS(СВЦЭМ!$D$39:$D$782,СВЦЭМ!$A$39:$A$782,$A148,СВЦЭМ!$B$39:$B$782,R$119)+'СЕТ СН'!$I$11+СВЦЭМ!$D$10+'СЕТ СН'!$I$5-'СЕТ СН'!$I$21</f>
        <v>4071.1979972400004</v>
      </c>
      <c r="S148" s="36">
        <f>SUMIFS(СВЦЭМ!$D$39:$D$782,СВЦЭМ!$A$39:$A$782,$A148,СВЦЭМ!$B$39:$B$782,S$119)+'СЕТ СН'!$I$11+СВЦЭМ!$D$10+'СЕТ СН'!$I$5-'СЕТ СН'!$I$21</f>
        <v>4050.4242162300002</v>
      </c>
      <c r="T148" s="36">
        <f>SUMIFS(СВЦЭМ!$D$39:$D$782,СВЦЭМ!$A$39:$A$782,$A148,СВЦЭМ!$B$39:$B$782,T$119)+'СЕТ СН'!$I$11+СВЦЭМ!$D$10+'СЕТ СН'!$I$5-'СЕТ СН'!$I$21</f>
        <v>4037.8151707000002</v>
      </c>
      <c r="U148" s="36">
        <f>SUMIFS(СВЦЭМ!$D$39:$D$782,СВЦЭМ!$A$39:$A$782,$A148,СВЦЭМ!$B$39:$B$782,U$119)+'СЕТ СН'!$I$11+СВЦЭМ!$D$10+'СЕТ СН'!$I$5-'СЕТ СН'!$I$21</f>
        <v>4027.0931950200002</v>
      </c>
      <c r="V148" s="36">
        <f>SUMIFS(СВЦЭМ!$D$39:$D$782,СВЦЭМ!$A$39:$A$782,$A148,СВЦЭМ!$B$39:$B$782,V$119)+'СЕТ СН'!$I$11+СВЦЭМ!$D$10+'СЕТ СН'!$I$5-'СЕТ СН'!$I$21</f>
        <v>4034.3423955100002</v>
      </c>
      <c r="W148" s="36">
        <f>SUMIFS(СВЦЭМ!$D$39:$D$782,СВЦЭМ!$A$39:$A$782,$A148,СВЦЭМ!$B$39:$B$782,W$119)+'СЕТ СН'!$I$11+СВЦЭМ!$D$10+'СЕТ СН'!$I$5-'СЕТ СН'!$I$21</f>
        <v>4046.4767420799999</v>
      </c>
      <c r="X148" s="36">
        <f>SUMIFS(СВЦЭМ!$D$39:$D$782,СВЦЭМ!$A$39:$A$782,$A148,СВЦЭМ!$B$39:$B$782,X$119)+'СЕТ СН'!$I$11+СВЦЭМ!$D$10+'СЕТ СН'!$I$5-'СЕТ СН'!$I$21</f>
        <v>4042.7559313299998</v>
      </c>
      <c r="Y148" s="36">
        <f>SUMIFS(СВЦЭМ!$D$39:$D$782,СВЦЭМ!$A$39:$A$782,$A148,СВЦЭМ!$B$39:$B$782,Y$119)+'СЕТ СН'!$I$11+СВЦЭМ!$D$10+'СЕТ СН'!$I$5-'СЕТ СН'!$I$21</f>
        <v>4082.4381997199998</v>
      </c>
    </row>
    <row r="149" spans="1:27" ht="15.75" x14ac:dyDescent="0.2">
      <c r="A149" s="35">
        <f t="shared" si="3"/>
        <v>44591</v>
      </c>
      <c r="B149" s="36">
        <f>SUMIFS(СВЦЭМ!$D$39:$D$782,СВЦЭМ!$A$39:$A$782,$A149,СВЦЭМ!$B$39:$B$782,B$119)+'СЕТ СН'!$I$11+СВЦЭМ!$D$10+'СЕТ СН'!$I$5-'СЕТ СН'!$I$21</f>
        <v>4127.6945607500002</v>
      </c>
      <c r="C149" s="36">
        <f>SUMIFS(СВЦЭМ!$D$39:$D$782,СВЦЭМ!$A$39:$A$782,$A149,СВЦЭМ!$B$39:$B$782,C$119)+'СЕТ СН'!$I$11+СВЦЭМ!$D$10+'СЕТ СН'!$I$5-'СЕТ СН'!$I$21</f>
        <v>4139.5693773000003</v>
      </c>
      <c r="D149" s="36">
        <f>SUMIFS(СВЦЭМ!$D$39:$D$782,СВЦЭМ!$A$39:$A$782,$A149,СВЦЭМ!$B$39:$B$782,D$119)+'СЕТ СН'!$I$11+СВЦЭМ!$D$10+'СЕТ СН'!$I$5-'СЕТ СН'!$I$21</f>
        <v>4161.5849092600001</v>
      </c>
      <c r="E149" s="36">
        <f>SUMIFS(СВЦЭМ!$D$39:$D$782,СВЦЭМ!$A$39:$A$782,$A149,СВЦЭМ!$B$39:$B$782,E$119)+'СЕТ СН'!$I$11+СВЦЭМ!$D$10+'СЕТ СН'!$I$5-'СЕТ СН'!$I$21</f>
        <v>4162.6290444000006</v>
      </c>
      <c r="F149" s="36">
        <f>SUMIFS(СВЦЭМ!$D$39:$D$782,СВЦЭМ!$A$39:$A$782,$A149,СВЦЭМ!$B$39:$B$782,F$119)+'СЕТ СН'!$I$11+СВЦЭМ!$D$10+'СЕТ СН'!$I$5-'СЕТ СН'!$I$21</f>
        <v>4159.0025123200003</v>
      </c>
      <c r="G149" s="36">
        <f>SUMIFS(СВЦЭМ!$D$39:$D$782,СВЦЭМ!$A$39:$A$782,$A149,СВЦЭМ!$B$39:$B$782,G$119)+'СЕТ СН'!$I$11+СВЦЭМ!$D$10+'СЕТ СН'!$I$5-'СЕТ СН'!$I$21</f>
        <v>4117.8277624000002</v>
      </c>
      <c r="H149" s="36">
        <f>SUMIFS(СВЦЭМ!$D$39:$D$782,СВЦЭМ!$A$39:$A$782,$A149,СВЦЭМ!$B$39:$B$782,H$119)+'СЕТ СН'!$I$11+СВЦЭМ!$D$10+'СЕТ СН'!$I$5-'СЕТ СН'!$I$21</f>
        <v>4115.3242009200003</v>
      </c>
      <c r="I149" s="36">
        <f>SUMIFS(СВЦЭМ!$D$39:$D$782,СВЦЭМ!$A$39:$A$782,$A149,СВЦЭМ!$B$39:$B$782,I$119)+'СЕТ СН'!$I$11+СВЦЭМ!$D$10+'СЕТ СН'!$I$5-'СЕТ СН'!$I$21</f>
        <v>4074.42107373</v>
      </c>
      <c r="J149" s="36">
        <f>SUMIFS(СВЦЭМ!$D$39:$D$782,СВЦЭМ!$A$39:$A$782,$A149,СВЦЭМ!$B$39:$B$782,J$119)+'СЕТ СН'!$I$11+СВЦЭМ!$D$10+'СЕТ СН'!$I$5-'СЕТ СН'!$I$21</f>
        <v>4046.2721021799998</v>
      </c>
      <c r="K149" s="36">
        <f>SUMIFS(СВЦЭМ!$D$39:$D$782,СВЦЭМ!$A$39:$A$782,$A149,СВЦЭМ!$B$39:$B$782,K$119)+'СЕТ СН'!$I$11+СВЦЭМ!$D$10+'СЕТ СН'!$I$5-'СЕТ СН'!$I$21</f>
        <v>4046.6049669600002</v>
      </c>
      <c r="L149" s="36">
        <f>SUMIFS(СВЦЭМ!$D$39:$D$782,СВЦЭМ!$A$39:$A$782,$A149,СВЦЭМ!$B$39:$B$782,L$119)+'СЕТ СН'!$I$11+СВЦЭМ!$D$10+'СЕТ СН'!$I$5-'СЕТ СН'!$I$21</f>
        <v>4044.17211765</v>
      </c>
      <c r="M149" s="36">
        <f>SUMIFS(СВЦЭМ!$D$39:$D$782,СВЦЭМ!$A$39:$A$782,$A149,СВЦЭМ!$B$39:$B$782,M$119)+'СЕТ СН'!$I$11+СВЦЭМ!$D$10+'СЕТ СН'!$I$5-'СЕТ СН'!$I$21</f>
        <v>4035.3655712999998</v>
      </c>
      <c r="N149" s="36">
        <f>SUMIFS(СВЦЭМ!$D$39:$D$782,СВЦЭМ!$A$39:$A$782,$A149,СВЦЭМ!$B$39:$B$782,N$119)+'СЕТ СН'!$I$11+СВЦЭМ!$D$10+'СЕТ СН'!$I$5-'СЕТ СН'!$I$21</f>
        <v>4053.4834652300001</v>
      </c>
      <c r="O149" s="36">
        <f>SUMIFS(СВЦЭМ!$D$39:$D$782,СВЦЭМ!$A$39:$A$782,$A149,СВЦЭМ!$B$39:$B$782,O$119)+'СЕТ СН'!$I$11+СВЦЭМ!$D$10+'СЕТ СН'!$I$5-'СЕТ СН'!$I$21</f>
        <v>4089.0721518999999</v>
      </c>
      <c r="P149" s="36">
        <f>SUMIFS(СВЦЭМ!$D$39:$D$782,СВЦЭМ!$A$39:$A$782,$A149,СВЦЭМ!$B$39:$B$782,P$119)+'СЕТ СН'!$I$11+СВЦЭМ!$D$10+'СЕТ СН'!$I$5-'СЕТ СН'!$I$21</f>
        <v>4101.2737253800005</v>
      </c>
      <c r="Q149" s="36">
        <f>SUMIFS(СВЦЭМ!$D$39:$D$782,СВЦЭМ!$A$39:$A$782,$A149,СВЦЭМ!$B$39:$B$782,Q$119)+'СЕТ СН'!$I$11+СВЦЭМ!$D$10+'СЕТ СН'!$I$5-'СЕТ СН'!$I$21</f>
        <v>4095.3128398099998</v>
      </c>
      <c r="R149" s="36">
        <f>SUMIFS(СВЦЭМ!$D$39:$D$782,СВЦЭМ!$A$39:$A$782,$A149,СВЦЭМ!$B$39:$B$782,R$119)+'СЕТ СН'!$I$11+СВЦЭМ!$D$10+'СЕТ СН'!$I$5-'СЕТ СН'!$I$21</f>
        <v>4059.4401383599998</v>
      </c>
      <c r="S149" s="36">
        <f>SUMIFS(СВЦЭМ!$D$39:$D$782,СВЦЭМ!$A$39:$A$782,$A149,СВЦЭМ!$B$39:$B$782,S$119)+'СЕТ СН'!$I$11+СВЦЭМ!$D$10+'СЕТ СН'!$I$5-'СЕТ СН'!$I$21</f>
        <v>4028.3338975699999</v>
      </c>
      <c r="T149" s="36">
        <f>SUMIFS(СВЦЭМ!$D$39:$D$782,СВЦЭМ!$A$39:$A$782,$A149,СВЦЭМ!$B$39:$B$782,T$119)+'СЕТ СН'!$I$11+СВЦЭМ!$D$10+'СЕТ СН'!$I$5-'СЕТ СН'!$I$21</f>
        <v>4004.5321202700002</v>
      </c>
      <c r="U149" s="36">
        <f>SUMIFS(СВЦЭМ!$D$39:$D$782,СВЦЭМ!$A$39:$A$782,$A149,СВЦЭМ!$B$39:$B$782,U$119)+'СЕТ СН'!$I$11+СВЦЭМ!$D$10+'СЕТ СН'!$I$5-'СЕТ СН'!$I$21</f>
        <v>4059.1344949499999</v>
      </c>
      <c r="V149" s="36">
        <f>SUMIFS(СВЦЭМ!$D$39:$D$782,СВЦЭМ!$A$39:$A$782,$A149,СВЦЭМ!$B$39:$B$782,V$119)+'СЕТ СН'!$I$11+СВЦЭМ!$D$10+'СЕТ СН'!$I$5-'СЕТ СН'!$I$21</f>
        <v>4074.0098641599998</v>
      </c>
      <c r="W149" s="36">
        <f>SUMIFS(СВЦЭМ!$D$39:$D$782,СВЦЭМ!$A$39:$A$782,$A149,СВЦЭМ!$B$39:$B$782,W$119)+'СЕТ СН'!$I$11+СВЦЭМ!$D$10+'СЕТ СН'!$I$5-'СЕТ СН'!$I$21</f>
        <v>4092.2457301200002</v>
      </c>
      <c r="X149" s="36">
        <f>SUMIFS(СВЦЭМ!$D$39:$D$782,СВЦЭМ!$A$39:$A$782,$A149,СВЦЭМ!$B$39:$B$782,X$119)+'СЕТ СН'!$I$11+СВЦЭМ!$D$10+'СЕТ СН'!$I$5-'СЕТ СН'!$I$21</f>
        <v>4084.3703869299998</v>
      </c>
      <c r="Y149" s="36">
        <f>SUMIFS(СВЦЭМ!$D$39:$D$782,СВЦЭМ!$A$39:$A$782,$A149,СВЦЭМ!$B$39:$B$782,Y$119)+'СЕТ СН'!$I$11+СВЦЭМ!$D$10+'СЕТ СН'!$I$5-'СЕТ СН'!$I$21</f>
        <v>4131.3068725100002</v>
      </c>
    </row>
    <row r="150" spans="1:27" ht="15.75" x14ac:dyDescent="0.2">
      <c r="A150" s="35">
        <f t="shared" si="3"/>
        <v>44592</v>
      </c>
      <c r="B150" s="36">
        <f>SUMIFS(СВЦЭМ!$D$39:$D$782,СВЦЭМ!$A$39:$A$782,$A150,СВЦЭМ!$B$39:$B$782,B$119)+'СЕТ СН'!$I$11+СВЦЭМ!$D$10+'СЕТ СН'!$I$5-'СЕТ СН'!$I$21</f>
        <v>4115.9164922999998</v>
      </c>
      <c r="C150" s="36">
        <f>SUMIFS(СВЦЭМ!$D$39:$D$782,СВЦЭМ!$A$39:$A$782,$A150,СВЦЭМ!$B$39:$B$782,C$119)+'СЕТ СН'!$I$11+СВЦЭМ!$D$10+'СЕТ СН'!$I$5-'СЕТ СН'!$I$21</f>
        <v>4137.0066590300003</v>
      </c>
      <c r="D150" s="36">
        <f>SUMIFS(СВЦЭМ!$D$39:$D$782,СВЦЭМ!$A$39:$A$782,$A150,СВЦЭМ!$B$39:$B$782,D$119)+'СЕТ СН'!$I$11+СВЦЭМ!$D$10+'СЕТ СН'!$I$5-'СЕТ СН'!$I$21</f>
        <v>4160.6084523700001</v>
      </c>
      <c r="E150" s="36">
        <f>SUMIFS(СВЦЭМ!$D$39:$D$782,СВЦЭМ!$A$39:$A$782,$A150,СВЦЭМ!$B$39:$B$782,E$119)+'СЕТ СН'!$I$11+СВЦЭМ!$D$10+'СЕТ СН'!$I$5-'СЕТ СН'!$I$21</f>
        <v>4161.36646655</v>
      </c>
      <c r="F150" s="36">
        <f>SUMIFS(СВЦЭМ!$D$39:$D$782,СВЦЭМ!$A$39:$A$782,$A150,СВЦЭМ!$B$39:$B$782,F$119)+'СЕТ СН'!$I$11+СВЦЭМ!$D$10+'СЕТ СН'!$I$5-'СЕТ СН'!$I$21</f>
        <v>4139.6567473900004</v>
      </c>
      <c r="G150" s="36">
        <f>SUMIFS(СВЦЭМ!$D$39:$D$782,СВЦЭМ!$A$39:$A$782,$A150,СВЦЭМ!$B$39:$B$782,G$119)+'СЕТ СН'!$I$11+СВЦЭМ!$D$10+'СЕТ СН'!$I$5-'СЕТ СН'!$I$21</f>
        <v>4110.6471024000002</v>
      </c>
      <c r="H150" s="36">
        <f>SUMIFS(СВЦЭМ!$D$39:$D$782,СВЦЭМ!$A$39:$A$782,$A150,СВЦЭМ!$B$39:$B$782,H$119)+'СЕТ СН'!$I$11+СВЦЭМ!$D$10+'СЕТ СН'!$I$5-'СЕТ СН'!$I$21</f>
        <v>4094.6934288700004</v>
      </c>
      <c r="I150" s="36">
        <f>SUMIFS(СВЦЭМ!$D$39:$D$782,СВЦЭМ!$A$39:$A$782,$A150,СВЦЭМ!$B$39:$B$782,I$119)+'СЕТ СН'!$I$11+СВЦЭМ!$D$10+'СЕТ СН'!$I$5-'СЕТ СН'!$I$21</f>
        <v>4053.5065164899997</v>
      </c>
      <c r="J150" s="36">
        <f>SUMIFS(СВЦЭМ!$D$39:$D$782,СВЦЭМ!$A$39:$A$782,$A150,СВЦЭМ!$B$39:$B$782,J$119)+'СЕТ СН'!$I$11+СВЦЭМ!$D$10+'СЕТ СН'!$I$5-'СЕТ СН'!$I$21</f>
        <v>4054.8307365400001</v>
      </c>
      <c r="K150" s="36">
        <f>SUMIFS(СВЦЭМ!$D$39:$D$782,СВЦЭМ!$A$39:$A$782,$A150,СВЦЭМ!$B$39:$B$782,K$119)+'СЕТ СН'!$I$11+СВЦЭМ!$D$10+'СЕТ СН'!$I$5-'СЕТ СН'!$I$21</f>
        <v>4066.5577518600003</v>
      </c>
      <c r="L150" s="36">
        <f>SUMIFS(СВЦЭМ!$D$39:$D$782,СВЦЭМ!$A$39:$A$782,$A150,СВЦЭМ!$B$39:$B$782,L$119)+'СЕТ СН'!$I$11+СВЦЭМ!$D$10+'СЕТ СН'!$I$5-'СЕТ СН'!$I$21</f>
        <v>4066.27479799</v>
      </c>
      <c r="M150" s="36">
        <f>SUMIFS(СВЦЭМ!$D$39:$D$782,СВЦЭМ!$A$39:$A$782,$A150,СВЦЭМ!$B$39:$B$782,M$119)+'СЕТ СН'!$I$11+СВЦЭМ!$D$10+'СЕТ СН'!$I$5-'СЕТ СН'!$I$21</f>
        <v>4051.5072781099998</v>
      </c>
      <c r="N150" s="36">
        <f>SUMIFS(СВЦЭМ!$D$39:$D$782,СВЦЭМ!$A$39:$A$782,$A150,СВЦЭМ!$B$39:$B$782,N$119)+'СЕТ СН'!$I$11+СВЦЭМ!$D$10+'СЕТ СН'!$I$5-'СЕТ СН'!$I$21</f>
        <v>4072.7147654099999</v>
      </c>
      <c r="O150" s="36">
        <f>SUMIFS(СВЦЭМ!$D$39:$D$782,СВЦЭМ!$A$39:$A$782,$A150,СВЦЭМ!$B$39:$B$782,O$119)+'СЕТ СН'!$I$11+СВЦЭМ!$D$10+'СЕТ СН'!$I$5-'СЕТ СН'!$I$21</f>
        <v>4119.4566785000006</v>
      </c>
      <c r="P150" s="36">
        <f>SUMIFS(СВЦЭМ!$D$39:$D$782,СВЦЭМ!$A$39:$A$782,$A150,СВЦЭМ!$B$39:$B$782,P$119)+'СЕТ СН'!$I$11+СВЦЭМ!$D$10+'СЕТ СН'!$I$5-'СЕТ СН'!$I$21</f>
        <v>4122.7294327300006</v>
      </c>
      <c r="Q150" s="36">
        <f>SUMIFS(СВЦЭМ!$D$39:$D$782,СВЦЭМ!$A$39:$A$782,$A150,СВЦЭМ!$B$39:$B$782,Q$119)+'СЕТ СН'!$I$11+СВЦЭМ!$D$10+'СЕТ СН'!$I$5-'СЕТ СН'!$I$21</f>
        <v>4112.0300291000003</v>
      </c>
      <c r="R150" s="36">
        <f>SUMIFS(СВЦЭМ!$D$39:$D$782,СВЦЭМ!$A$39:$A$782,$A150,СВЦЭМ!$B$39:$B$782,R$119)+'СЕТ СН'!$I$11+СВЦЭМ!$D$10+'СЕТ СН'!$I$5-'СЕТ СН'!$I$21</f>
        <v>4095.5847084100001</v>
      </c>
      <c r="S150" s="36">
        <f>SUMIFS(СВЦЭМ!$D$39:$D$782,СВЦЭМ!$A$39:$A$782,$A150,СВЦЭМ!$B$39:$B$782,S$119)+'СЕТ СН'!$I$11+СВЦЭМ!$D$10+'СЕТ СН'!$I$5-'СЕТ СН'!$I$21</f>
        <v>4066.8230063299998</v>
      </c>
      <c r="T150" s="36">
        <f>SUMIFS(СВЦЭМ!$D$39:$D$782,СВЦЭМ!$A$39:$A$782,$A150,СВЦЭМ!$B$39:$B$782,T$119)+'СЕТ СН'!$I$11+СВЦЭМ!$D$10+'СЕТ СН'!$I$5-'СЕТ СН'!$I$21</f>
        <v>4057.7313621900003</v>
      </c>
      <c r="U150" s="36">
        <f>SUMIFS(СВЦЭМ!$D$39:$D$782,СВЦЭМ!$A$39:$A$782,$A150,СВЦЭМ!$B$39:$B$782,U$119)+'СЕТ СН'!$I$11+СВЦЭМ!$D$10+'СЕТ СН'!$I$5-'СЕТ СН'!$I$21</f>
        <v>4055.63109373</v>
      </c>
      <c r="V150" s="36">
        <f>SUMIFS(СВЦЭМ!$D$39:$D$782,СВЦЭМ!$A$39:$A$782,$A150,СВЦЭМ!$B$39:$B$782,V$119)+'СЕТ СН'!$I$11+СВЦЭМ!$D$10+'СЕТ СН'!$I$5-'СЕТ СН'!$I$21</f>
        <v>4075.1404720300002</v>
      </c>
      <c r="W150" s="36">
        <f>SUMIFS(СВЦЭМ!$D$39:$D$782,СВЦЭМ!$A$39:$A$782,$A150,СВЦЭМ!$B$39:$B$782,W$119)+'СЕТ СН'!$I$11+СВЦЭМ!$D$10+'СЕТ СН'!$I$5-'СЕТ СН'!$I$21</f>
        <v>4079.4837934799998</v>
      </c>
      <c r="X150" s="36">
        <f>SUMIFS(СВЦЭМ!$D$39:$D$782,СВЦЭМ!$A$39:$A$782,$A150,СВЦЭМ!$B$39:$B$782,X$119)+'СЕТ СН'!$I$11+СВЦЭМ!$D$10+'СЕТ СН'!$I$5-'СЕТ СН'!$I$21</f>
        <v>4088.5697952199998</v>
      </c>
      <c r="Y150" s="36">
        <f>SUMIFS(СВЦЭМ!$D$39:$D$782,СВЦЭМ!$A$39:$A$782,$A150,СВЦЭМ!$B$39:$B$782,Y$119)+'СЕТ СН'!$I$11+СВЦЭМ!$D$10+'СЕТ СН'!$I$5-'СЕТ СН'!$I$21</f>
        <v>4142.6008295299998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SUMIFS(СВЦЭМ!$E$39:$E$782,СВЦЭМ!$A$39:$A$782,$A156,СВЦЭМ!$B$39:$B$782,B$155)+'СЕТ СН'!$F$12</f>
        <v>147.75507048</v>
      </c>
      <c r="C156" s="36">
        <f>SUMIFS(СВЦЭМ!$E$39:$E$782,СВЦЭМ!$A$39:$A$782,$A156,СВЦЭМ!$B$39:$B$782,C$155)+'СЕТ СН'!$F$12</f>
        <v>148.71653445000001</v>
      </c>
      <c r="D156" s="36">
        <f>SUMIFS(СВЦЭМ!$E$39:$E$782,СВЦЭМ!$A$39:$A$782,$A156,СВЦЭМ!$B$39:$B$782,D$155)+'СЕТ СН'!$F$12</f>
        <v>151.30781734999999</v>
      </c>
      <c r="E156" s="36">
        <f>SUMIFS(СВЦЭМ!$E$39:$E$782,СВЦЭМ!$A$39:$A$782,$A156,СВЦЭМ!$B$39:$B$782,E$155)+'СЕТ СН'!$F$12</f>
        <v>151.91213232000001</v>
      </c>
      <c r="F156" s="36">
        <f>SUMIFS(СВЦЭМ!$E$39:$E$782,СВЦЭМ!$A$39:$A$782,$A156,СВЦЭМ!$B$39:$B$782,F$155)+'СЕТ СН'!$F$12</f>
        <v>153.11973929000001</v>
      </c>
      <c r="G156" s="36">
        <f>SUMIFS(СВЦЭМ!$E$39:$E$782,СВЦЭМ!$A$39:$A$782,$A156,СВЦЭМ!$B$39:$B$782,G$155)+'СЕТ СН'!$F$12</f>
        <v>152.99934820999999</v>
      </c>
      <c r="H156" s="36">
        <f>SUMIFS(СВЦЭМ!$E$39:$E$782,СВЦЭМ!$A$39:$A$782,$A156,СВЦЭМ!$B$39:$B$782,H$155)+'СЕТ СН'!$F$12</f>
        <v>149.64128029</v>
      </c>
      <c r="I156" s="36">
        <f>SUMIFS(СВЦЭМ!$E$39:$E$782,СВЦЭМ!$A$39:$A$782,$A156,СВЦЭМ!$B$39:$B$782,I$155)+'СЕТ СН'!$F$12</f>
        <v>151.14493934000001</v>
      </c>
      <c r="J156" s="36">
        <f>SUMIFS(СВЦЭМ!$E$39:$E$782,СВЦЭМ!$A$39:$A$782,$A156,СВЦЭМ!$B$39:$B$782,J$155)+'СЕТ СН'!$F$12</f>
        <v>150.28474212</v>
      </c>
      <c r="K156" s="36">
        <f>SUMIFS(СВЦЭМ!$E$39:$E$782,СВЦЭМ!$A$39:$A$782,$A156,СВЦЭМ!$B$39:$B$782,K$155)+'СЕТ СН'!$F$12</f>
        <v>146.43924792000001</v>
      </c>
      <c r="L156" s="36">
        <f>SUMIFS(СВЦЭМ!$E$39:$E$782,СВЦЭМ!$A$39:$A$782,$A156,СВЦЭМ!$B$39:$B$782,L$155)+'СЕТ СН'!$F$12</f>
        <v>144.59598313999999</v>
      </c>
      <c r="M156" s="36">
        <f>SUMIFS(СВЦЭМ!$E$39:$E$782,СВЦЭМ!$A$39:$A$782,$A156,СВЦЭМ!$B$39:$B$782,M$155)+'СЕТ СН'!$F$12</f>
        <v>140.28207153</v>
      </c>
      <c r="N156" s="36">
        <f>SUMIFS(СВЦЭМ!$E$39:$E$782,СВЦЭМ!$A$39:$A$782,$A156,СВЦЭМ!$B$39:$B$782,N$155)+'СЕТ СН'!$F$12</f>
        <v>140.38471594999999</v>
      </c>
      <c r="O156" s="36">
        <f>SUMIFS(СВЦЭМ!$E$39:$E$782,СВЦЭМ!$A$39:$A$782,$A156,СВЦЭМ!$B$39:$B$782,O$155)+'СЕТ СН'!$F$12</f>
        <v>144.38514434000001</v>
      </c>
      <c r="P156" s="36">
        <f>SUMIFS(СВЦЭМ!$E$39:$E$782,СВЦЭМ!$A$39:$A$782,$A156,СВЦЭМ!$B$39:$B$782,P$155)+'СЕТ СН'!$F$12</f>
        <v>147.00001359999999</v>
      </c>
      <c r="Q156" s="36">
        <f>SUMIFS(СВЦЭМ!$E$39:$E$782,СВЦЭМ!$A$39:$A$782,$A156,СВЦЭМ!$B$39:$B$782,Q$155)+'СЕТ СН'!$F$12</f>
        <v>147.21206844</v>
      </c>
      <c r="R156" s="36">
        <f>SUMIFS(СВЦЭМ!$E$39:$E$782,СВЦЭМ!$A$39:$A$782,$A156,СВЦЭМ!$B$39:$B$782,R$155)+'СЕТ СН'!$F$12</f>
        <v>140.99514801000001</v>
      </c>
      <c r="S156" s="36">
        <f>SUMIFS(СВЦЭМ!$E$39:$E$782,СВЦЭМ!$A$39:$A$782,$A156,СВЦЭМ!$B$39:$B$782,S$155)+'СЕТ СН'!$F$12</f>
        <v>138.78650526999999</v>
      </c>
      <c r="T156" s="36">
        <f>SUMIFS(СВЦЭМ!$E$39:$E$782,СВЦЭМ!$A$39:$A$782,$A156,СВЦЭМ!$B$39:$B$782,T$155)+'СЕТ СН'!$F$12</f>
        <v>139.06591066999999</v>
      </c>
      <c r="U156" s="36">
        <f>SUMIFS(СВЦЭМ!$E$39:$E$782,СВЦЭМ!$A$39:$A$782,$A156,СВЦЭМ!$B$39:$B$782,U$155)+'СЕТ СН'!$F$12</f>
        <v>138.23852423</v>
      </c>
      <c r="V156" s="36">
        <f>SUMIFS(СВЦЭМ!$E$39:$E$782,СВЦЭМ!$A$39:$A$782,$A156,СВЦЭМ!$B$39:$B$782,V$155)+'СЕТ СН'!$F$12</f>
        <v>139.01011674</v>
      </c>
      <c r="W156" s="36">
        <f>SUMIFS(СВЦЭМ!$E$39:$E$782,СВЦЭМ!$A$39:$A$782,$A156,СВЦЭМ!$B$39:$B$782,W$155)+'СЕТ СН'!$F$12</f>
        <v>142.36053733</v>
      </c>
      <c r="X156" s="36">
        <f>SUMIFS(СВЦЭМ!$E$39:$E$782,СВЦЭМ!$A$39:$A$782,$A156,СВЦЭМ!$B$39:$B$782,X$155)+'СЕТ СН'!$F$12</f>
        <v>143.87234516999999</v>
      </c>
      <c r="Y156" s="36">
        <f>SUMIFS(СВЦЭМ!$E$39:$E$782,СВЦЭМ!$A$39:$A$782,$A156,СВЦЭМ!$B$39:$B$782,Y$155)+'СЕТ СН'!$F$12</f>
        <v>145.95283646999999</v>
      </c>
      <c r="AA156" s="45"/>
    </row>
    <row r="157" spans="1:27" ht="15.75" x14ac:dyDescent="0.2">
      <c r="A157" s="35">
        <f>A156+1</f>
        <v>44563</v>
      </c>
      <c r="B157" s="36">
        <f>SUMIFS(СВЦЭМ!$E$39:$E$782,СВЦЭМ!$A$39:$A$782,$A157,СВЦЭМ!$B$39:$B$782,B$155)+'СЕТ СН'!$F$12</f>
        <v>143.91617880999999</v>
      </c>
      <c r="C157" s="36">
        <f>SUMIFS(СВЦЭМ!$E$39:$E$782,СВЦЭМ!$A$39:$A$782,$A157,СВЦЭМ!$B$39:$B$782,C$155)+'СЕТ СН'!$F$12</f>
        <v>143.49752203</v>
      </c>
      <c r="D157" s="36">
        <f>SUMIFS(СВЦЭМ!$E$39:$E$782,СВЦЭМ!$A$39:$A$782,$A157,СВЦЭМ!$B$39:$B$782,D$155)+'СЕТ СН'!$F$12</f>
        <v>147.60678827000001</v>
      </c>
      <c r="E157" s="36">
        <f>SUMIFS(СВЦЭМ!$E$39:$E$782,СВЦЭМ!$A$39:$A$782,$A157,СВЦЭМ!$B$39:$B$782,E$155)+'СЕТ СН'!$F$12</f>
        <v>148.17761052</v>
      </c>
      <c r="F157" s="36">
        <f>SUMIFS(СВЦЭМ!$E$39:$E$782,СВЦЭМ!$A$39:$A$782,$A157,СВЦЭМ!$B$39:$B$782,F$155)+'СЕТ СН'!$F$12</f>
        <v>147.26912967000001</v>
      </c>
      <c r="G157" s="36">
        <f>SUMIFS(СВЦЭМ!$E$39:$E$782,СВЦЭМ!$A$39:$A$782,$A157,СВЦЭМ!$B$39:$B$782,G$155)+'СЕТ СН'!$F$12</f>
        <v>146.95388374999999</v>
      </c>
      <c r="H157" s="36">
        <f>SUMIFS(СВЦЭМ!$E$39:$E$782,СВЦЭМ!$A$39:$A$782,$A157,СВЦЭМ!$B$39:$B$782,H$155)+'СЕТ СН'!$F$12</f>
        <v>144.84436109999999</v>
      </c>
      <c r="I157" s="36">
        <f>SUMIFS(СВЦЭМ!$E$39:$E$782,СВЦЭМ!$A$39:$A$782,$A157,СВЦЭМ!$B$39:$B$782,I$155)+'СЕТ СН'!$F$12</f>
        <v>147.96399525000001</v>
      </c>
      <c r="J157" s="36">
        <f>SUMIFS(СВЦЭМ!$E$39:$E$782,СВЦЭМ!$A$39:$A$782,$A157,СВЦЭМ!$B$39:$B$782,J$155)+'СЕТ СН'!$F$12</f>
        <v>145.95582784999999</v>
      </c>
      <c r="K157" s="36">
        <f>SUMIFS(СВЦЭМ!$E$39:$E$782,СВЦЭМ!$A$39:$A$782,$A157,СВЦЭМ!$B$39:$B$782,K$155)+'СЕТ СН'!$F$12</f>
        <v>143.06699449000001</v>
      </c>
      <c r="L157" s="36">
        <f>SUMIFS(СВЦЭМ!$E$39:$E$782,СВЦЭМ!$A$39:$A$782,$A157,СВЦЭМ!$B$39:$B$782,L$155)+'СЕТ СН'!$F$12</f>
        <v>141.37303598</v>
      </c>
      <c r="M157" s="36">
        <f>SUMIFS(СВЦЭМ!$E$39:$E$782,СВЦЭМ!$A$39:$A$782,$A157,СВЦЭМ!$B$39:$B$782,M$155)+'СЕТ СН'!$F$12</f>
        <v>143.16432467000001</v>
      </c>
      <c r="N157" s="36">
        <f>SUMIFS(СВЦЭМ!$E$39:$E$782,СВЦЭМ!$A$39:$A$782,$A157,СВЦЭМ!$B$39:$B$782,N$155)+'СЕТ СН'!$F$12</f>
        <v>145.04943642999999</v>
      </c>
      <c r="O157" s="36">
        <f>SUMIFS(СВЦЭМ!$E$39:$E$782,СВЦЭМ!$A$39:$A$782,$A157,СВЦЭМ!$B$39:$B$782,O$155)+'СЕТ СН'!$F$12</f>
        <v>145.0002447</v>
      </c>
      <c r="P157" s="36">
        <f>SUMIFS(СВЦЭМ!$E$39:$E$782,СВЦЭМ!$A$39:$A$782,$A157,СВЦЭМ!$B$39:$B$782,P$155)+'СЕТ СН'!$F$12</f>
        <v>145.1707734</v>
      </c>
      <c r="Q157" s="36">
        <f>SUMIFS(СВЦЭМ!$E$39:$E$782,СВЦЭМ!$A$39:$A$782,$A157,СВЦЭМ!$B$39:$B$782,Q$155)+'СЕТ СН'!$F$12</f>
        <v>143.98423031999999</v>
      </c>
      <c r="R157" s="36">
        <f>SUMIFS(СВЦЭМ!$E$39:$E$782,СВЦЭМ!$A$39:$A$782,$A157,СВЦЭМ!$B$39:$B$782,R$155)+'СЕТ СН'!$F$12</f>
        <v>141.97479815</v>
      </c>
      <c r="S157" s="36">
        <f>SUMIFS(СВЦЭМ!$E$39:$E$782,СВЦЭМ!$A$39:$A$782,$A157,СВЦЭМ!$B$39:$B$782,S$155)+'СЕТ СН'!$F$12</f>
        <v>140.23378267000001</v>
      </c>
      <c r="T157" s="36">
        <f>SUMIFS(СВЦЭМ!$E$39:$E$782,СВЦЭМ!$A$39:$A$782,$A157,СВЦЭМ!$B$39:$B$782,T$155)+'СЕТ СН'!$F$12</f>
        <v>140.22175912</v>
      </c>
      <c r="U157" s="36">
        <f>SUMIFS(СВЦЭМ!$E$39:$E$782,СВЦЭМ!$A$39:$A$782,$A157,СВЦЭМ!$B$39:$B$782,U$155)+'СЕТ СН'!$F$12</f>
        <v>140.22112652999999</v>
      </c>
      <c r="V157" s="36">
        <f>SUMIFS(СВЦЭМ!$E$39:$E$782,СВЦЭМ!$A$39:$A$782,$A157,СВЦЭМ!$B$39:$B$782,V$155)+'СЕТ СН'!$F$12</f>
        <v>141.52830265</v>
      </c>
      <c r="W157" s="36">
        <f>SUMIFS(СВЦЭМ!$E$39:$E$782,СВЦЭМ!$A$39:$A$782,$A157,СВЦЭМ!$B$39:$B$782,W$155)+'СЕТ СН'!$F$12</f>
        <v>142.76206349</v>
      </c>
      <c r="X157" s="36">
        <f>SUMIFS(СВЦЭМ!$E$39:$E$782,СВЦЭМ!$A$39:$A$782,$A157,СВЦЭМ!$B$39:$B$782,X$155)+'СЕТ СН'!$F$12</f>
        <v>148.20268561</v>
      </c>
      <c r="Y157" s="36">
        <f>SUMIFS(СВЦЭМ!$E$39:$E$782,СВЦЭМ!$A$39:$A$782,$A157,СВЦЭМ!$B$39:$B$782,Y$155)+'СЕТ СН'!$F$12</f>
        <v>150.87704101</v>
      </c>
    </row>
    <row r="158" spans="1:27" ht="15.75" x14ac:dyDescent="0.2">
      <c r="A158" s="35">
        <f t="shared" ref="A158:A186" si="4">A157+1</f>
        <v>44564</v>
      </c>
      <c r="B158" s="36">
        <f>SUMIFS(СВЦЭМ!$E$39:$E$782,СВЦЭМ!$A$39:$A$782,$A158,СВЦЭМ!$B$39:$B$782,B$155)+'СЕТ СН'!$F$12</f>
        <v>146.27445560000001</v>
      </c>
      <c r="C158" s="36">
        <f>SUMIFS(СВЦЭМ!$E$39:$E$782,СВЦЭМ!$A$39:$A$782,$A158,СВЦЭМ!$B$39:$B$782,C$155)+'СЕТ СН'!$F$12</f>
        <v>144.98442971</v>
      </c>
      <c r="D158" s="36">
        <f>SUMIFS(СВЦЭМ!$E$39:$E$782,СВЦЭМ!$A$39:$A$782,$A158,СВЦЭМ!$B$39:$B$782,D$155)+'СЕТ СН'!$F$12</f>
        <v>149.91704131</v>
      </c>
      <c r="E158" s="36">
        <f>SUMIFS(СВЦЭМ!$E$39:$E$782,СВЦЭМ!$A$39:$A$782,$A158,СВЦЭМ!$B$39:$B$782,E$155)+'СЕТ СН'!$F$12</f>
        <v>150.69434068000001</v>
      </c>
      <c r="F158" s="36">
        <f>SUMIFS(СВЦЭМ!$E$39:$E$782,СВЦЭМ!$A$39:$A$782,$A158,СВЦЭМ!$B$39:$B$782,F$155)+'СЕТ СН'!$F$12</f>
        <v>151.28430094000001</v>
      </c>
      <c r="G158" s="36">
        <f>SUMIFS(СВЦЭМ!$E$39:$E$782,СВЦЭМ!$A$39:$A$782,$A158,СВЦЭМ!$B$39:$B$782,G$155)+'СЕТ СН'!$F$12</f>
        <v>150.71176320000001</v>
      </c>
      <c r="H158" s="36">
        <f>SUMIFS(СВЦЭМ!$E$39:$E$782,СВЦЭМ!$A$39:$A$782,$A158,СВЦЭМ!$B$39:$B$782,H$155)+'СЕТ СН'!$F$12</f>
        <v>147.29811978000001</v>
      </c>
      <c r="I158" s="36">
        <f>SUMIFS(СВЦЭМ!$E$39:$E$782,СВЦЭМ!$A$39:$A$782,$A158,СВЦЭМ!$B$39:$B$782,I$155)+'СЕТ СН'!$F$12</f>
        <v>148.89675412</v>
      </c>
      <c r="J158" s="36">
        <f>SUMIFS(СВЦЭМ!$E$39:$E$782,СВЦЭМ!$A$39:$A$782,$A158,СВЦЭМ!$B$39:$B$782,J$155)+'СЕТ СН'!$F$12</f>
        <v>145.98585059000001</v>
      </c>
      <c r="K158" s="36">
        <f>SUMIFS(СВЦЭМ!$E$39:$E$782,СВЦЭМ!$A$39:$A$782,$A158,СВЦЭМ!$B$39:$B$782,K$155)+'СЕТ СН'!$F$12</f>
        <v>142.89051262000001</v>
      </c>
      <c r="L158" s="36">
        <f>SUMIFS(СВЦЭМ!$E$39:$E$782,СВЦЭМ!$A$39:$A$782,$A158,СВЦЭМ!$B$39:$B$782,L$155)+'СЕТ СН'!$F$12</f>
        <v>143.14582555999999</v>
      </c>
      <c r="M158" s="36">
        <f>SUMIFS(СВЦЭМ!$E$39:$E$782,СВЦЭМ!$A$39:$A$782,$A158,СВЦЭМ!$B$39:$B$782,M$155)+'СЕТ СН'!$F$12</f>
        <v>145.13383558999999</v>
      </c>
      <c r="N158" s="36">
        <f>SUMIFS(СВЦЭМ!$E$39:$E$782,СВЦЭМ!$A$39:$A$782,$A158,СВЦЭМ!$B$39:$B$782,N$155)+'СЕТ СН'!$F$12</f>
        <v>146.16169097</v>
      </c>
      <c r="O158" s="36">
        <f>SUMIFS(СВЦЭМ!$E$39:$E$782,СВЦЭМ!$A$39:$A$782,$A158,СВЦЭМ!$B$39:$B$782,O$155)+'СЕТ СН'!$F$12</f>
        <v>150.22546209000001</v>
      </c>
      <c r="P158" s="36">
        <f>SUMIFS(СВЦЭМ!$E$39:$E$782,СВЦЭМ!$A$39:$A$782,$A158,СВЦЭМ!$B$39:$B$782,P$155)+'СЕТ СН'!$F$12</f>
        <v>150.67416152999999</v>
      </c>
      <c r="Q158" s="36">
        <f>SUMIFS(СВЦЭМ!$E$39:$E$782,СВЦЭМ!$A$39:$A$782,$A158,СВЦЭМ!$B$39:$B$782,Q$155)+'СЕТ СН'!$F$12</f>
        <v>150.06588472000001</v>
      </c>
      <c r="R158" s="36">
        <f>SUMIFS(СВЦЭМ!$E$39:$E$782,СВЦЭМ!$A$39:$A$782,$A158,СВЦЭМ!$B$39:$B$782,R$155)+'СЕТ СН'!$F$12</f>
        <v>144.50177149000001</v>
      </c>
      <c r="S158" s="36">
        <f>SUMIFS(СВЦЭМ!$E$39:$E$782,СВЦЭМ!$A$39:$A$782,$A158,СВЦЭМ!$B$39:$B$782,S$155)+'СЕТ СН'!$F$12</f>
        <v>141.59027458</v>
      </c>
      <c r="T158" s="36">
        <f>SUMIFS(СВЦЭМ!$E$39:$E$782,СВЦЭМ!$A$39:$A$782,$A158,СВЦЭМ!$B$39:$B$782,T$155)+'СЕТ СН'!$F$12</f>
        <v>140.76596237999999</v>
      </c>
      <c r="U158" s="36">
        <f>SUMIFS(СВЦЭМ!$E$39:$E$782,СВЦЭМ!$A$39:$A$782,$A158,СВЦЭМ!$B$39:$B$782,U$155)+'СЕТ СН'!$F$12</f>
        <v>142.11378367</v>
      </c>
      <c r="V158" s="36">
        <f>SUMIFS(СВЦЭМ!$E$39:$E$782,СВЦЭМ!$A$39:$A$782,$A158,СВЦЭМ!$B$39:$B$782,V$155)+'СЕТ СН'!$F$12</f>
        <v>142.65962481</v>
      </c>
      <c r="W158" s="36">
        <f>SUMIFS(СВЦЭМ!$E$39:$E$782,СВЦЭМ!$A$39:$A$782,$A158,СВЦЭМ!$B$39:$B$782,W$155)+'СЕТ СН'!$F$12</f>
        <v>145.08711700999999</v>
      </c>
      <c r="X158" s="36">
        <f>SUMIFS(СВЦЭМ!$E$39:$E$782,СВЦЭМ!$A$39:$A$782,$A158,СВЦЭМ!$B$39:$B$782,X$155)+'СЕТ СН'!$F$12</f>
        <v>147.36657402</v>
      </c>
      <c r="Y158" s="36">
        <f>SUMIFS(СВЦЭМ!$E$39:$E$782,СВЦЭМ!$A$39:$A$782,$A158,СВЦЭМ!$B$39:$B$782,Y$155)+'СЕТ СН'!$F$12</f>
        <v>148.64040598</v>
      </c>
    </row>
    <row r="159" spans="1:27" ht="15.75" x14ac:dyDescent="0.2">
      <c r="A159" s="35">
        <f t="shared" si="4"/>
        <v>44565</v>
      </c>
      <c r="B159" s="36">
        <f>SUMIFS(СВЦЭМ!$E$39:$E$782,СВЦЭМ!$A$39:$A$782,$A159,СВЦЭМ!$B$39:$B$782,B$155)+'СЕТ СН'!$F$12</f>
        <v>134.68971543999999</v>
      </c>
      <c r="C159" s="36">
        <f>SUMIFS(СВЦЭМ!$E$39:$E$782,СВЦЭМ!$A$39:$A$782,$A159,СВЦЭМ!$B$39:$B$782,C$155)+'СЕТ СН'!$F$12</f>
        <v>137.17014154</v>
      </c>
      <c r="D159" s="36">
        <f>SUMIFS(СВЦЭМ!$E$39:$E$782,СВЦЭМ!$A$39:$A$782,$A159,СВЦЭМ!$B$39:$B$782,D$155)+'СЕТ СН'!$F$12</f>
        <v>143.46877921000001</v>
      </c>
      <c r="E159" s="36">
        <f>SUMIFS(СВЦЭМ!$E$39:$E$782,СВЦЭМ!$A$39:$A$782,$A159,СВЦЭМ!$B$39:$B$782,E$155)+'СЕТ СН'!$F$12</f>
        <v>145.53466083000001</v>
      </c>
      <c r="F159" s="36">
        <f>SUMIFS(СВЦЭМ!$E$39:$E$782,СВЦЭМ!$A$39:$A$782,$A159,СВЦЭМ!$B$39:$B$782,F$155)+'СЕТ СН'!$F$12</f>
        <v>145.73196755999999</v>
      </c>
      <c r="G159" s="36">
        <f>SUMIFS(СВЦЭМ!$E$39:$E$782,СВЦЭМ!$A$39:$A$782,$A159,СВЦЭМ!$B$39:$B$782,G$155)+'СЕТ СН'!$F$12</f>
        <v>145.21527642999999</v>
      </c>
      <c r="H159" s="36">
        <f>SUMIFS(СВЦЭМ!$E$39:$E$782,СВЦЭМ!$A$39:$A$782,$A159,СВЦЭМ!$B$39:$B$782,H$155)+'СЕТ СН'!$F$12</f>
        <v>141.98055366</v>
      </c>
      <c r="I159" s="36">
        <f>SUMIFS(СВЦЭМ!$E$39:$E$782,СВЦЭМ!$A$39:$A$782,$A159,СВЦЭМ!$B$39:$B$782,I$155)+'СЕТ СН'!$F$12</f>
        <v>144.62777367000001</v>
      </c>
      <c r="J159" s="36">
        <f>SUMIFS(СВЦЭМ!$E$39:$E$782,СВЦЭМ!$A$39:$A$782,$A159,СВЦЭМ!$B$39:$B$782,J$155)+'СЕТ СН'!$F$12</f>
        <v>143.21231863</v>
      </c>
      <c r="K159" s="36">
        <f>SUMIFS(СВЦЭМ!$E$39:$E$782,СВЦЭМ!$A$39:$A$782,$A159,СВЦЭМ!$B$39:$B$782,K$155)+'СЕТ СН'!$F$12</f>
        <v>139.73412826000001</v>
      </c>
      <c r="L159" s="36">
        <f>SUMIFS(СВЦЭМ!$E$39:$E$782,СВЦЭМ!$A$39:$A$782,$A159,СВЦЭМ!$B$39:$B$782,L$155)+'СЕТ СН'!$F$12</f>
        <v>141.23309269999999</v>
      </c>
      <c r="M159" s="36">
        <f>SUMIFS(СВЦЭМ!$E$39:$E$782,СВЦЭМ!$A$39:$A$782,$A159,СВЦЭМ!$B$39:$B$782,M$155)+'СЕТ СН'!$F$12</f>
        <v>141.79112287000001</v>
      </c>
      <c r="N159" s="36">
        <f>SUMIFS(СВЦЭМ!$E$39:$E$782,СВЦЭМ!$A$39:$A$782,$A159,СВЦЭМ!$B$39:$B$782,N$155)+'СЕТ СН'!$F$12</f>
        <v>143.09834942000001</v>
      </c>
      <c r="O159" s="36">
        <f>SUMIFS(СВЦЭМ!$E$39:$E$782,СВЦЭМ!$A$39:$A$782,$A159,СВЦЭМ!$B$39:$B$782,O$155)+'СЕТ СН'!$F$12</f>
        <v>144.75978669</v>
      </c>
      <c r="P159" s="36">
        <f>SUMIFS(СВЦЭМ!$E$39:$E$782,СВЦЭМ!$A$39:$A$782,$A159,СВЦЭМ!$B$39:$B$782,P$155)+'СЕТ СН'!$F$12</f>
        <v>145.21106161</v>
      </c>
      <c r="Q159" s="36">
        <f>SUMIFS(СВЦЭМ!$E$39:$E$782,СВЦЭМ!$A$39:$A$782,$A159,СВЦЭМ!$B$39:$B$782,Q$155)+'СЕТ СН'!$F$12</f>
        <v>143.47445157000001</v>
      </c>
      <c r="R159" s="36">
        <f>SUMIFS(СВЦЭМ!$E$39:$E$782,СВЦЭМ!$A$39:$A$782,$A159,СВЦЭМ!$B$39:$B$782,R$155)+'СЕТ СН'!$F$12</f>
        <v>138.86497105999999</v>
      </c>
      <c r="S159" s="36">
        <f>SUMIFS(СВЦЭМ!$E$39:$E$782,СВЦЭМ!$A$39:$A$782,$A159,СВЦЭМ!$B$39:$B$782,S$155)+'СЕТ СН'!$F$12</f>
        <v>139.87822371999999</v>
      </c>
      <c r="T159" s="36">
        <f>SUMIFS(СВЦЭМ!$E$39:$E$782,СВЦЭМ!$A$39:$A$782,$A159,СВЦЭМ!$B$39:$B$782,T$155)+'СЕТ СН'!$F$12</f>
        <v>139.48556278000001</v>
      </c>
      <c r="U159" s="36">
        <f>SUMIFS(СВЦЭМ!$E$39:$E$782,СВЦЭМ!$A$39:$A$782,$A159,СВЦЭМ!$B$39:$B$782,U$155)+'СЕТ СН'!$F$12</f>
        <v>139.56538972999999</v>
      </c>
      <c r="V159" s="36">
        <f>SUMIFS(СВЦЭМ!$E$39:$E$782,СВЦЭМ!$A$39:$A$782,$A159,СВЦЭМ!$B$39:$B$782,V$155)+'СЕТ СН'!$F$12</f>
        <v>137.97336425</v>
      </c>
      <c r="W159" s="36">
        <f>SUMIFS(СВЦЭМ!$E$39:$E$782,СВЦЭМ!$A$39:$A$782,$A159,СВЦЭМ!$B$39:$B$782,W$155)+'СЕТ СН'!$F$12</f>
        <v>139.70000669000001</v>
      </c>
      <c r="X159" s="36">
        <f>SUMIFS(СВЦЭМ!$E$39:$E$782,СВЦЭМ!$A$39:$A$782,$A159,СВЦЭМ!$B$39:$B$782,X$155)+'СЕТ СН'!$F$12</f>
        <v>140.96036079999999</v>
      </c>
      <c r="Y159" s="36">
        <f>SUMIFS(СВЦЭМ!$E$39:$E$782,СВЦЭМ!$A$39:$A$782,$A159,СВЦЭМ!$B$39:$B$782,Y$155)+'СЕТ СН'!$F$12</f>
        <v>144.28944227</v>
      </c>
    </row>
    <row r="160" spans="1:27" ht="15.75" x14ac:dyDescent="0.2">
      <c r="A160" s="35">
        <f t="shared" si="4"/>
        <v>44566</v>
      </c>
      <c r="B160" s="36">
        <f>SUMIFS(СВЦЭМ!$E$39:$E$782,СВЦЭМ!$A$39:$A$782,$A160,СВЦЭМ!$B$39:$B$782,B$155)+'СЕТ СН'!$F$12</f>
        <v>134.30643853000001</v>
      </c>
      <c r="C160" s="36">
        <f>SUMIFS(СВЦЭМ!$E$39:$E$782,СВЦЭМ!$A$39:$A$782,$A160,СВЦЭМ!$B$39:$B$782,C$155)+'СЕТ СН'!$F$12</f>
        <v>135.84343261000001</v>
      </c>
      <c r="D160" s="36">
        <f>SUMIFS(СВЦЭМ!$E$39:$E$782,СВЦЭМ!$A$39:$A$782,$A160,СВЦЭМ!$B$39:$B$782,D$155)+'СЕТ СН'!$F$12</f>
        <v>139.15067013999999</v>
      </c>
      <c r="E160" s="36">
        <f>SUMIFS(СВЦЭМ!$E$39:$E$782,СВЦЭМ!$A$39:$A$782,$A160,СВЦЭМ!$B$39:$B$782,E$155)+'СЕТ СН'!$F$12</f>
        <v>140.91032928999999</v>
      </c>
      <c r="F160" s="36">
        <f>SUMIFS(СВЦЭМ!$E$39:$E$782,СВЦЭМ!$A$39:$A$782,$A160,СВЦЭМ!$B$39:$B$782,F$155)+'СЕТ СН'!$F$12</f>
        <v>139.97534683000001</v>
      </c>
      <c r="G160" s="36">
        <f>SUMIFS(СВЦЭМ!$E$39:$E$782,СВЦЭМ!$A$39:$A$782,$A160,СВЦЭМ!$B$39:$B$782,G$155)+'СЕТ СН'!$F$12</f>
        <v>137.90502991</v>
      </c>
      <c r="H160" s="36">
        <f>SUMIFS(СВЦЭМ!$E$39:$E$782,СВЦЭМ!$A$39:$A$782,$A160,СВЦЭМ!$B$39:$B$782,H$155)+'СЕТ СН'!$F$12</f>
        <v>134.57962474000001</v>
      </c>
      <c r="I160" s="36">
        <f>SUMIFS(СВЦЭМ!$E$39:$E$782,СВЦЭМ!$A$39:$A$782,$A160,СВЦЭМ!$B$39:$B$782,I$155)+'СЕТ СН'!$F$12</f>
        <v>134.00566033000001</v>
      </c>
      <c r="J160" s="36">
        <f>SUMIFS(СВЦЭМ!$E$39:$E$782,СВЦЭМ!$A$39:$A$782,$A160,СВЦЭМ!$B$39:$B$782,J$155)+'СЕТ СН'!$F$12</f>
        <v>134.74642302000001</v>
      </c>
      <c r="K160" s="36">
        <f>SUMIFS(СВЦЭМ!$E$39:$E$782,СВЦЭМ!$A$39:$A$782,$A160,СВЦЭМ!$B$39:$B$782,K$155)+'СЕТ СН'!$F$12</f>
        <v>133.05862823999999</v>
      </c>
      <c r="L160" s="36">
        <f>SUMIFS(СВЦЭМ!$E$39:$E$782,СВЦЭМ!$A$39:$A$782,$A160,СВЦЭМ!$B$39:$B$782,L$155)+'СЕТ СН'!$F$12</f>
        <v>133.16715708999999</v>
      </c>
      <c r="M160" s="36">
        <f>SUMIFS(СВЦЭМ!$E$39:$E$782,СВЦЭМ!$A$39:$A$782,$A160,СВЦЭМ!$B$39:$B$782,M$155)+'СЕТ СН'!$F$12</f>
        <v>131.75879506999999</v>
      </c>
      <c r="N160" s="36">
        <f>SUMIFS(СВЦЭМ!$E$39:$E$782,СВЦЭМ!$A$39:$A$782,$A160,СВЦЭМ!$B$39:$B$782,N$155)+'СЕТ СН'!$F$12</f>
        <v>134.54365179000001</v>
      </c>
      <c r="O160" s="36">
        <f>SUMIFS(СВЦЭМ!$E$39:$E$782,СВЦЭМ!$A$39:$A$782,$A160,СВЦЭМ!$B$39:$B$782,O$155)+'СЕТ СН'!$F$12</f>
        <v>138.64271153000001</v>
      </c>
      <c r="P160" s="36">
        <f>SUMIFS(СВЦЭМ!$E$39:$E$782,СВЦЭМ!$A$39:$A$782,$A160,СВЦЭМ!$B$39:$B$782,P$155)+'СЕТ СН'!$F$12</f>
        <v>138.36354360000001</v>
      </c>
      <c r="Q160" s="36">
        <f>SUMIFS(СВЦЭМ!$E$39:$E$782,СВЦЭМ!$A$39:$A$782,$A160,СВЦЭМ!$B$39:$B$782,Q$155)+'СЕТ СН'!$F$12</f>
        <v>137.68992957</v>
      </c>
      <c r="R160" s="36">
        <f>SUMIFS(СВЦЭМ!$E$39:$E$782,СВЦЭМ!$A$39:$A$782,$A160,СВЦЭМ!$B$39:$B$782,R$155)+'СЕТ СН'!$F$12</f>
        <v>130.86065045999999</v>
      </c>
      <c r="S160" s="36">
        <f>SUMIFS(СВЦЭМ!$E$39:$E$782,СВЦЭМ!$A$39:$A$782,$A160,СВЦЭМ!$B$39:$B$782,S$155)+'СЕТ СН'!$F$12</f>
        <v>130.48770281</v>
      </c>
      <c r="T160" s="36">
        <f>SUMIFS(СВЦЭМ!$E$39:$E$782,СВЦЭМ!$A$39:$A$782,$A160,СВЦЭМ!$B$39:$B$782,T$155)+'СЕТ СН'!$F$12</f>
        <v>130.51592835</v>
      </c>
      <c r="U160" s="36">
        <f>SUMIFS(СВЦЭМ!$E$39:$E$782,СВЦЭМ!$A$39:$A$782,$A160,СВЦЭМ!$B$39:$B$782,U$155)+'СЕТ СН'!$F$12</f>
        <v>130.33380399999999</v>
      </c>
      <c r="V160" s="36">
        <f>SUMIFS(СВЦЭМ!$E$39:$E$782,СВЦЭМ!$A$39:$A$782,$A160,СВЦЭМ!$B$39:$B$782,V$155)+'СЕТ СН'!$F$12</f>
        <v>129.67547558999999</v>
      </c>
      <c r="W160" s="36">
        <f>SUMIFS(СВЦЭМ!$E$39:$E$782,СВЦЭМ!$A$39:$A$782,$A160,СВЦЭМ!$B$39:$B$782,W$155)+'СЕТ СН'!$F$12</f>
        <v>134.71582995</v>
      </c>
      <c r="X160" s="36">
        <f>SUMIFS(СВЦЭМ!$E$39:$E$782,СВЦЭМ!$A$39:$A$782,$A160,СВЦЭМ!$B$39:$B$782,X$155)+'СЕТ СН'!$F$12</f>
        <v>136.95843718</v>
      </c>
      <c r="Y160" s="36">
        <f>SUMIFS(СВЦЭМ!$E$39:$E$782,СВЦЭМ!$A$39:$A$782,$A160,СВЦЭМ!$B$39:$B$782,Y$155)+'СЕТ СН'!$F$12</f>
        <v>139.11292015000001</v>
      </c>
    </row>
    <row r="161" spans="1:25" ht="15.75" x14ac:dyDescent="0.2">
      <c r="A161" s="35">
        <f t="shared" si="4"/>
        <v>44567</v>
      </c>
      <c r="B161" s="36">
        <f>SUMIFS(СВЦЭМ!$E$39:$E$782,СВЦЭМ!$A$39:$A$782,$A161,СВЦЭМ!$B$39:$B$782,B$155)+'СЕТ СН'!$F$12</f>
        <v>136.20898561000001</v>
      </c>
      <c r="C161" s="36">
        <f>SUMIFS(СВЦЭМ!$E$39:$E$782,СВЦЭМ!$A$39:$A$782,$A161,СВЦЭМ!$B$39:$B$782,C$155)+'СЕТ СН'!$F$12</f>
        <v>139.46972690000001</v>
      </c>
      <c r="D161" s="36">
        <f>SUMIFS(СВЦЭМ!$E$39:$E$782,СВЦЭМ!$A$39:$A$782,$A161,СВЦЭМ!$B$39:$B$782,D$155)+'СЕТ СН'!$F$12</f>
        <v>141.12901599</v>
      </c>
      <c r="E161" s="36">
        <f>SUMIFS(СВЦЭМ!$E$39:$E$782,СВЦЭМ!$A$39:$A$782,$A161,СВЦЭМ!$B$39:$B$782,E$155)+'СЕТ СН'!$F$12</f>
        <v>143.13332231000001</v>
      </c>
      <c r="F161" s="36">
        <f>SUMIFS(СВЦЭМ!$E$39:$E$782,СВЦЭМ!$A$39:$A$782,$A161,СВЦЭМ!$B$39:$B$782,F$155)+'СЕТ СН'!$F$12</f>
        <v>142.91786483999999</v>
      </c>
      <c r="G161" s="36">
        <f>SUMIFS(СВЦЭМ!$E$39:$E$782,СВЦЭМ!$A$39:$A$782,$A161,СВЦЭМ!$B$39:$B$782,G$155)+'СЕТ СН'!$F$12</f>
        <v>140.56455646000001</v>
      </c>
      <c r="H161" s="36">
        <f>SUMIFS(СВЦЭМ!$E$39:$E$782,СВЦЭМ!$A$39:$A$782,$A161,СВЦЭМ!$B$39:$B$782,H$155)+'СЕТ СН'!$F$12</f>
        <v>136.79235154</v>
      </c>
      <c r="I161" s="36">
        <f>SUMIFS(СВЦЭМ!$E$39:$E$782,СВЦЭМ!$A$39:$A$782,$A161,СВЦЭМ!$B$39:$B$782,I$155)+'СЕТ СН'!$F$12</f>
        <v>134.40280476999999</v>
      </c>
      <c r="J161" s="36">
        <f>SUMIFS(СВЦЭМ!$E$39:$E$782,СВЦЭМ!$A$39:$A$782,$A161,СВЦЭМ!$B$39:$B$782,J$155)+'СЕТ СН'!$F$12</f>
        <v>131.77230326</v>
      </c>
      <c r="K161" s="36">
        <f>SUMIFS(СВЦЭМ!$E$39:$E$782,СВЦЭМ!$A$39:$A$782,$A161,СВЦЭМ!$B$39:$B$782,K$155)+'СЕТ СН'!$F$12</f>
        <v>131.9806447</v>
      </c>
      <c r="L161" s="36">
        <f>SUMIFS(СВЦЭМ!$E$39:$E$782,СВЦЭМ!$A$39:$A$782,$A161,СВЦЭМ!$B$39:$B$782,L$155)+'СЕТ СН'!$F$12</f>
        <v>134.73057596999999</v>
      </c>
      <c r="M161" s="36">
        <f>SUMIFS(СВЦЭМ!$E$39:$E$782,СВЦЭМ!$A$39:$A$782,$A161,СВЦЭМ!$B$39:$B$782,M$155)+'СЕТ СН'!$F$12</f>
        <v>134.73606724999999</v>
      </c>
      <c r="N161" s="36">
        <f>SUMIFS(СВЦЭМ!$E$39:$E$782,СВЦЭМ!$A$39:$A$782,$A161,СВЦЭМ!$B$39:$B$782,N$155)+'СЕТ СН'!$F$12</f>
        <v>138.34412972000001</v>
      </c>
      <c r="O161" s="36">
        <f>SUMIFS(СВЦЭМ!$E$39:$E$782,СВЦЭМ!$A$39:$A$782,$A161,СВЦЭМ!$B$39:$B$782,O$155)+'СЕТ СН'!$F$12</f>
        <v>143.32651784999999</v>
      </c>
      <c r="P161" s="36">
        <f>SUMIFS(СВЦЭМ!$E$39:$E$782,СВЦЭМ!$A$39:$A$782,$A161,СВЦЭМ!$B$39:$B$782,P$155)+'СЕТ СН'!$F$12</f>
        <v>144.34701820999999</v>
      </c>
      <c r="Q161" s="36">
        <f>SUMIFS(СВЦЭМ!$E$39:$E$782,СВЦЭМ!$A$39:$A$782,$A161,СВЦЭМ!$B$39:$B$782,Q$155)+'СЕТ СН'!$F$12</f>
        <v>143.00504617999999</v>
      </c>
      <c r="R161" s="36">
        <f>SUMIFS(СВЦЭМ!$E$39:$E$782,СВЦЭМ!$A$39:$A$782,$A161,СВЦЭМ!$B$39:$B$782,R$155)+'СЕТ СН'!$F$12</f>
        <v>136.90495430999999</v>
      </c>
      <c r="S161" s="36">
        <f>SUMIFS(СВЦЭМ!$E$39:$E$782,СВЦЭМ!$A$39:$A$782,$A161,СВЦЭМ!$B$39:$B$782,S$155)+'СЕТ СН'!$F$12</f>
        <v>134.40401980999999</v>
      </c>
      <c r="T161" s="36">
        <f>SUMIFS(СВЦЭМ!$E$39:$E$782,СВЦЭМ!$A$39:$A$782,$A161,СВЦЭМ!$B$39:$B$782,T$155)+'СЕТ СН'!$F$12</f>
        <v>133.80652688999999</v>
      </c>
      <c r="U161" s="36">
        <f>SUMIFS(СВЦЭМ!$E$39:$E$782,СВЦЭМ!$A$39:$A$782,$A161,СВЦЭМ!$B$39:$B$782,U$155)+'СЕТ СН'!$F$12</f>
        <v>134.67983905</v>
      </c>
      <c r="V161" s="36">
        <f>SUMIFS(СВЦЭМ!$E$39:$E$782,СВЦЭМ!$A$39:$A$782,$A161,СВЦЭМ!$B$39:$B$782,V$155)+'СЕТ СН'!$F$12</f>
        <v>135.36592492</v>
      </c>
      <c r="W161" s="36">
        <f>SUMIFS(СВЦЭМ!$E$39:$E$782,СВЦЭМ!$A$39:$A$782,$A161,СВЦЭМ!$B$39:$B$782,W$155)+'СЕТ СН'!$F$12</f>
        <v>136.93387594999999</v>
      </c>
      <c r="X161" s="36">
        <f>SUMIFS(СВЦЭМ!$E$39:$E$782,СВЦЭМ!$A$39:$A$782,$A161,СВЦЭМ!$B$39:$B$782,X$155)+'СЕТ СН'!$F$12</f>
        <v>139.38436049000001</v>
      </c>
      <c r="Y161" s="36">
        <f>SUMIFS(СВЦЭМ!$E$39:$E$782,СВЦЭМ!$A$39:$A$782,$A161,СВЦЭМ!$B$39:$B$782,Y$155)+'СЕТ СН'!$F$12</f>
        <v>143.50981229000001</v>
      </c>
    </row>
    <row r="162" spans="1:25" ht="15.75" x14ac:dyDescent="0.2">
      <c r="A162" s="35">
        <f t="shared" si="4"/>
        <v>44568</v>
      </c>
      <c r="B162" s="36">
        <f>SUMIFS(СВЦЭМ!$E$39:$E$782,СВЦЭМ!$A$39:$A$782,$A162,СВЦЭМ!$B$39:$B$782,B$155)+'СЕТ СН'!$F$12</f>
        <v>148.33228765000001</v>
      </c>
      <c r="C162" s="36">
        <f>SUMIFS(СВЦЭМ!$E$39:$E$782,СВЦЭМ!$A$39:$A$782,$A162,СВЦЭМ!$B$39:$B$782,C$155)+'СЕТ СН'!$F$12</f>
        <v>144.97495126000001</v>
      </c>
      <c r="D162" s="36">
        <f>SUMIFS(СВЦЭМ!$E$39:$E$782,СВЦЭМ!$A$39:$A$782,$A162,СВЦЭМ!$B$39:$B$782,D$155)+'СЕТ СН'!$F$12</f>
        <v>148.34881003999999</v>
      </c>
      <c r="E162" s="36">
        <f>SUMIFS(СВЦЭМ!$E$39:$E$782,СВЦЭМ!$A$39:$A$782,$A162,СВЦЭМ!$B$39:$B$782,E$155)+'СЕТ СН'!$F$12</f>
        <v>147.91019202000001</v>
      </c>
      <c r="F162" s="36">
        <f>SUMIFS(СВЦЭМ!$E$39:$E$782,СВЦЭМ!$A$39:$A$782,$A162,СВЦЭМ!$B$39:$B$782,F$155)+'СЕТ СН'!$F$12</f>
        <v>147.18832807999999</v>
      </c>
      <c r="G162" s="36">
        <f>SUMIFS(СВЦЭМ!$E$39:$E$782,СВЦЭМ!$A$39:$A$782,$A162,СВЦЭМ!$B$39:$B$782,G$155)+'СЕТ СН'!$F$12</f>
        <v>146.71180226000001</v>
      </c>
      <c r="H162" s="36">
        <f>SUMIFS(СВЦЭМ!$E$39:$E$782,СВЦЭМ!$A$39:$A$782,$A162,СВЦЭМ!$B$39:$B$782,H$155)+'СЕТ СН'!$F$12</f>
        <v>143.28934034</v>
      </c>
      <c r="I162" s="36">
        <f>SUMIFS(СВЦЭМ!$E$39:$E$782,СВЦЭМ!$A$39:$A$782,$A162,СВЦЭМ!$B$39:$B$782,I$155)+'СЕТ СН'!$F$12</f>
        <v>141.90350395999999</v>
      </c>
      <c r="J162" s="36">
        <f>SUMIFS(СВЦЭМ!$E$39:$E$782,СВЦЭМ!$A$39:$A$782,$A162,СВЦЭМ!$B$39:$B$782,J$155)+'СЕТ СН'!$F$12</f>
        <v>143.82937705000001</v>
      </c>
      <c r="K162" s="36">
        <f>SUMIFS(СВЦЭМ!$E$39:$E$782,СВЦЭМ!$A$39:$A$782,$A162,СВЦЭМ!$B$39:$B$782,K$155)+'СЕТ СН'!$F$12</f>
        <v>139.5542686</v>
      </c>
      <c r="L162" s="36">
        <f>SUMIFS(СВЦЭМ!$E$39:$E$782,СВЦЭМ!$A$39:$A$782,$A162,СВЦЭМ!$B$39:$B$782,L$155)+'СЕТ СН'!$F$12</f>
        <v>141.96901725999999</v>
      </c>
      <c r="M162" s="36">
        <f>SUMIFS(СВЦЭМ!$E$39:$E$782,СВЦЭМ!$A$39:$A$782,$A162,СВЦЭМ!$B$39:$B$782,M$155)+'СЕТ СН'!$F$12</f>
        <v>138.41839815</v>
      </c>
      <c r="N162" s="36">
        <f>SUMIFS(СВЦЭМ!$E$39:$E$782,СВЦЭМ!$A$39:$A$782,$A162,СВЦЭМ!$B$39:$B$782,N$155)+'СЕТ СН'!$F$12</f>
        <v>142.75865604000001</v>
      </c>
      <c r="O162" s="36">
        <f>SUMIFS(СВЦЭМ!$E$39:$E$782,СВЦЭМ!$A$39:$A$782,$A162,СВЦЭМ!$B$39:$B$782,O$155)+'СЕТ СН'!$F$12</f>
        <v>145.66828835000001</v>
      </c>
      <c r="P162" s="36">
        <f>SUMIFS(СВЦЭМ!$E$39:$E$782,СВЦЭМ!$A$39:$A$782,$A162,СВЦЭМ!$B$39:$B$782,P$155)+'СЕТ СН'!$F$12</f>
        <v>145.19530005999999</v>
      </c>
      <c r="Q162" s="36">
        <f>SUMIFS(СВЦЭМ!$E$39:$E$782,СВЦЭМ!$A$39:$A$782,$A162,СВЦЭМ!$B$39:$B$782,Q$155)+'СЕТ СН'!$F$12</f>
        <v>144.24862368999999</v>
      </c>
      <c r="R162" s="36">
        <f>SUMIFS(СВЦЭМ!$E$39:$E$782,СВЦЭМ!$A$39:$A$782,$A162,СВЦЭМ!$B$39:$B$782,R$155)+'СЕТ СН'!$F$12</f>
        <v>140.78849503999999</v>
      </c>
      <c r="S162" s="36">
        <f>SUMIFS(СВЦЭМ!$E$39:$E$782,СВЦЭМ!$A$39:$A$782,$A162,СВЦЭМ!$B$39:$B$782,S$155)+'СЕТ СН'!$F$12</f>
        <v>136.54932020999999</v>
      </c>
      <c r="T162" s="36">
        <f>SUMIFS(СВЦЭМ!$E$39:$E$782,СВЦЭМ!$A$39:$A$782,$A162,СВЦЭМ!$B$39:$B$782,T$155)+'СЕТ СН'!$F$12</f>
        <v>139.74233559999999</v>
      </c>
      <c r="U162" s="36">
        <f>SUMIFS(СВЦЭМ!$E$39:$E$782,СВЦЭМ!$A$39:$A$782,$A162,СВЦЭМ!$B$39:$B$782,U$155)+'СЕТ СН'!$F$12</f>
        <v>140.14501471</v>
      </c>
      <c r="V162" s="36">
        <f>SUMIFS(СВЦЭМ!$E$39:$E$782,СВЦЭМ!$A$39:$A$782,$A162,СВЦЭМ!$B$39:$B$782,V$155)+'СЕТ СН'!$F$12</f>
        <v>139.49135064999999</v>
      </c>
      <c r="W162" s="36">
        <f>SUMIFS(СВЦЭМ!$E$39:$E$782,СВЦЭМ!$A$39:$A$782,$A162,СВЦЭМ!$B$39:$B$782,W$155)+'СЕТ СН'!$F$12</f>
        <v>139.97359915999999</v>
      </c>
      <c r="X162" s="36">
        <f>SUMIFS(СВЦЭМ!$E$39:$E$782,СВЦЭМ!$A$39:$A$782,$A162,СВЦЭМ!$B$39:$B$782,X$155)+'СЕТ СН'!$F$12</f>
        <v>147.61529572000001</v>
      </c>
      <c r="Y162" s="36">
        <f>SUMIFS(СВЦЭМ!$E$39:$E$782,СВЦЭМ!$A$39:$A$782,$A162,СВЦЭМ!$B$39:$B$782,Y$155)+'СЕТ СН'!$F$12</f>
        <v>147.92606813</v>
      </c>
    </row>
    <row r="163" spans="1:25" ht="15.75" x14ac:dyDescent="0.2">
      <c r="A163" s="35">
        <f t="shared" si="4"/>
        <v>44569</v>
      </c>
      <c r="B163" s="36">
        <f>SUMIFS(СВЦЭМ!$E$39:$E$782,СВЦЭМ!$A$39:$A$782,$A163,СВЦЭМ!$B$39:$B$782,B$155)+'СЕТ СН'!$F$12</f>
        <v>147.54232647000001</v>
      </c>
      <c r="C163" s="36">
        <f>SUMIFS(СВЦЭМ!$E$39:$E$782,СВЦЭМ!$A$39:$A$782,$A163,СВЦЭМ!$B$39:$B$782,C$155)+'СЕТ СН'!$F$12</f>
        <v>143.63739394000001</v>
      </c>
      <c r="D163" s="36">
        <f>SUMIFS(СВЦЭМ!$E$39:$E$782,СВЦЭМ!$A$39:$A$782,$A163,СВЦЭМ!$B$39:$B$782,D$155)+'СЕТ СН'!$F$12</f>
        <v>147.69359828</v>
      </c>
      <c r="E163" s="36">
        <f>SUMIFS(СВЦЭМ!$E$39:$E$782,СВЦЭМ!$A$39:$A$782,$A163,СВЦЭМ!$B$39:$B$782,E$155)+'СЕТ СН'!$F$12</f>
        <v>147.48843488</v>
      </c>
      <c r="F163" s="36">
        <f>SUMIFS(СВЦЭМ!$E$39:$E$782,СВЦЭМ!$A$39:$A$782,$A163,СВЦЭМ!$B$39:$B$782,F$155)+'СЕТ СН'!$F$12</f>
        <v>146.61376514</v>
      </c>
      <c r="G163" s="36">
        <f>SUMIFS(СВЦЭМ!$E$39:$E$782,СВЦЭМ!$A$39:$A$782,$A163,СВЦЭМ!$B$39:$B$782,G$155)+'СЕТ СН'!$F$12</f>
        <v>145.63093536</v>
      </c>
      <c r="H163" s="36">
        <f>SUMIFS(СВЦЭМ!$E$39:$E$782,СВЦЭМ!$A$39:$A$782,$A163,СВЦЭМ!$B$39:$B$782,H$155)+'СЕТ СН'!$F$12</f>
        <v>139.65614934000001</v>
      </c>
      <c r="I163" s="36">
        <f>SUMIFS(СВЦЭМ!$E$39:$E$782,СВЦЭМ!$A$39:$A$782,$A163,СВЦЭМ!$B$39:$B$782,I$155)+'СЕТ СН'!$F$12</f>
        <v>138.52492774999999</v>
      </c>
      <c r="J163" s="36">
        <f>SUMIFS(СВЦЭМ!$E$39:$E$782,СВЦЭМ!$A$39:$A$782,$A163,СВЦЭМ!$B$39:$B$782,J$155)+'СЕТ СН'!$F$12</f>
        <v>136.77708281</v>
      </c>
      <c r="K163" s="36">
        <f>SUMIFS(СВЦЭМ!$E$39:$E$782,СВЦЭМ!$A$39:$A$782,$A163,СВЦЭМ!$B$39:$B$782,K$155)+'СЕТ СН'!$F$12</f>
        <v>138.89373107</v>
      </c>
      <c r="L163" s="36">
        <f>SUMIFS(СВЦЭМ!$E$39:$E$782,СВЦЭМ!$A$39:$A$782,$A163,СВЦЭМ!$B$39:$B$782,L$155)+'СЕТ СН'!$F$12</f>
        <v>139.58118378</v>
      </c>
      <c r="M163" s="36">
        <f>SUMIFS(СВЦЭМ!$E$39:$E$782,СВЦЭМ!$A$39:$A$782,$A163,СВЦЭМ!$B$39:$B$782,M$155)+'СЕТ СН'!$F$12</f>
        <v>136.45558703</v>
      </c>
      <c r="N163" s="36">
        <f>SUMIFS(СВЦЭМ!$E$39:$E$782,СВЦЭМ!$A$39:$A$782,$A163,СВЦЭМ!$B$39:$B$782,N$155)+'СЕТ СН'!$F$12</f>
        <v>138.69499565000001</v>
      </c>
      <c r="O163" s="36">
        <f>SUMIFS(СВЦЭМ!$E$39:$E$782,СВЦЭМ!$A$39:$A$782,$A163,СВЦЭМ!$B$39:$B$782,O$155)+'СЕТ СН'!$F$12</f>
        <v>142.7299123</v>
      </c>
      <c r="P163" s="36">
        <f>SUMIFS(СВЦЭМ!$E$39:$E$782,СВЦЭМ!$A$39:$A$782,$A163,СВЦЭМ!$B$39:$B$782,P$155)+'СЕТ СН'!$F$12</f>
        <v>142.94394721</v>
      </c>
      <c r="Q163" s="36">
        <f>SUMIFS(СВЦЭМ!$E$39:$E$782,СВЦЭМ!$A$39:$A$782,$A163,СВЦЭМ!$B$39:$B$782,Q$155)+'СЕТ СН'!$F$12</f>
        <v>142.04661838999999</v>
      </c>
      <c r="R163" s="36">
        <f>SUMIFS(СВЦЭМ!$E$39:$E$782,СВЦЭМ!$A$39:$A$782,$A163,СВЦЭМ!$B$39:$B$782,R$155)+'СЕТ СН'!$F$12</f>
        <v>137.96321166999999</v>
      </c>
      <c r="S163" s="36">
        <f>SUMIFS(СВЦЭМ!$E$39:$E$782,СВЦЭМ!$A$39:$A$782,$A163,СВЦЭМ!$B$39:$B$782,S$155)+'СЕТ СН'!$F$12</f>
        <v>134.7868302</v>
      </c>
      <c r="T163" s="36">
        <f>SUMIFS(СВЦЭМ!$E$39:$E$782,СВЦЭМ!$A$39:$A$782,$A163,СВЦЭМ!$B$39:$B$782,T$155)+'СЕТ СН'!$F$12</f>
        <v>140.92757279</v>
      </c>
      <c r="U163" s="36">
        <f>SUMIFS(СВЦЭМ!$E$39:$E$782,СВЦЭМ!$A$39:$A$782,$A163,СВЦЭМ!$B$39:$B$782,U$155)+'СЕТ СН'!$F$12</f>
        <v>140.92844516</v>
      </c>
      <c r="V163" s="36">
        <f>SUMIFS(СВЦЭМ!$E$39:$E$782,СВЦЭМ!$A$39:$A$782,$A163,СВЦЭМ!$B$39:$B$782,V$155)+'СЕТ СН'!$F$12</f>
        <v>141.01421291</v>
      </c>
      <c r="W163" s="36">
        <f>SUMIFS(СВЦЭМ!$E$39:$E$782,СВЦЭМ!$A$39:$A$782,$A163,СВЦЭМ!$B$39:$B$782,W$155)+'СЕТ СН'!$F$12</f>
        <v>141.28386108999999</v>
      </c>
      <c r="X163" s="36">
        <f>SUMIFS(СВЦЭМ!$E$39:$E$782,СВЦЭМ!$A$39:$A$782,$A163,СВЦЭМ!$B$39:$B$782,X$155)+'СЕТ СН'!$F$12</f>
        <v>146.90019219999999</v>
      </c>
      <c r="Y163" s="36">
        <f>SUMIFS(СВЦЭМ!$E$39:$E$782,СВЦЭМ!$A$39:$A$782,$A163,СВЦЭМ!$B$39:$B$782,Y$155)+'СЕТ СН'!$F$12</f>
        <v>150.14899457999999</v>
      </c>
    </row>
    <row r="164" spans="1:25" ht="15.75" x14ac:dyDescent="0.2">
      <c r="A164" s="35">
        <f t="shared" si="4"/>
        <v>44570</v>
      </c>
      <c r="B164" s="36">
        <f>SUMIFS(СВЦЭМ!$E$39:$E$782,СВЦЭМ!$A$39:$A$782,$A164,СВЦЭМ!$B$39:$B$782,B$155)+'СЕТ СН'!$F$12</f>
        <v>141.95185506000001</v>
      </c>
      <c r="C164" s="36">
        <f>SUMIFS(СВЦЭМ!$E$39:$E$782,СВЦЭМ!$A$39:$A$782,$A164,СВЦЭМ!$B$39:$B$782,C$155)+'СЕТ СН'!$F$12</f>
        <v>144.23786748000001</v>
      </c>
      <c r="D164" s="36">
        <f>SUMIFS(СВЦЭМ!$E$39:$E$782,СВЦЭМ!$A$39:$A$782,$A164,СВЦЭМ!$B$39:$B$782,D$155)+'СЕТ СН'!$F$12</f>
        <v>150.81012982999999</v>
      </c>
      <c r="E164" s="36">
        <f>SUMIFS(СВЦЭМ!$E$39:$E$782,СВЦЭМ!$A$39:$A$782,$A164,СВЦЭМ!$B$39:$B$782,E$155)+'СЕТ СН'!$F$12</f>
        <v>150.56533189999999</v>
      </c>
      <c r="F164" s="36">
        <f>SUMIFS(СВЦЭМ!$E$39:$E$782,СВЦЭМ!$A$39:$A$782,$A164,СВЦЭМ!$B$39:$B$782,F$155)+'СЕТ СН'!$F$12</f>
        <v>150.61634480999999</v>
      </c>
      <c r="G164" s="36">
        <f>SUMIFS(СВЦЭМ!$E$39:$E$782,СВЦЭМ!$A$39:$A$782,$A164,СВЦЭМ!$B$39:$B$782,G$155)+'СЕТ СН'!$F$12</f>
        <v>150.26995324999999</v>
      </c>
      <c r="H164" s="36">
        <f>SUMIFS(СВЦЭМ!$E$39:$E$782,СВЦЭМ!$A$39:$A$782,$A164,СВЦЭМ!$B$39:$B$782,H$155)+'СЕТ СН'!$F$12</f>
        <v>146.54192828999999</v>
      </c>
      <c r="I164" s="36">
        <f>SUMIFS(СВЦЭМ!$E$39:$E$782,СВЦЭМ!$A$39:$A$782,$A164,СВЦЭМ!$B$39:$B$782,I$155)+'СЕТ СН'!$F$12</f>
        <v>147.38287055000001</v>
      </c>
      <c r="J164" s="36">
        <f>SUMIFS(СВЦЭМ!$E$39:$E$782,СВЦЭМ!$A$39:$A$782,$A164,СВЦЭМ!$B$39:$B$782,J$155)+'СЕТ СН'!$F$12</f>
        <v>144.24082303</v>
      </c>
      <c r="K164" s="36">
        <f>SUMIFS(СВЦЭМ!$E$39:$E$782,СВЦЭМ!$A$39:$A$782,$A164,СВЦЭМ!$B$39:$B$782,K$155)+'СЕТ СН'!$F$12</f>
        <v>140.56407611</v>
      </c>
      <c r="L164" s="36">
        <f>SUMIFS(СВЦЭМ!$E$39:$E$782,СВЦЭМ!$A$39:$A$782,$A164,СВЦЭМ!$B$39:$B$782,L$155)+'СЕТ СН'!$F$12</f>
        <v>141.34275982</v>
      </c>
      <c r="M164" s="36">
        <f>SUMIFS(СВЦЭМ!$E$39:$E$782,СВЦЭМ!$A$39:$A$782,$A164,СВЦЭМ!$B$39:$B$782,M$155)+'СЕТ СН'!$F$12</f>
        <v>141.70448619000001</v>
      </c>
      <c r="N164" s="36">
        <f>SUMIFS(СВЦЭМ!$E$39:$E$782,СВЦЭМ!$A$39:$A$782,$A164,СВЦЭМ!$B$39:$B$782,N$155)+'СЕТ СН'!$F$12</f>
        <v>144.11393631999999</v>
      </c>
      <c r="O164" s="36">
        <f>SUMIFS(СВЦЭМ!$E$39:$E$782,СВЦЭМ!$A$39:$A$782,$A164,СВЦЭМ!$B$39:$B$782,O$155)+'СЕТ СН'!$F$12</f>
        <v>147.46159028</v>
      </c>
      <c r="P164" s="36">
        <f>SUMIFS(СВЦЭМ!$E$39:$E$782,СВЦЭМ!$A$39:$A$782,$A164,СВЦЭМ!$B$39:$B$782,P$155)+'СЕТ СН'!$F$12</f>
        <v>146.78416672</v>
      </c>
      <c r="Q164" s="36">
        <f>SUMIFS(СВЦЭМ!$E$39:$E$782,СВЦЭМ!$A$39:$A$782,$A164,СВЦЭМ!$B$39:$B$782,Q$155)+'СЕТ СН'!$F$12</f>
        <v>146.87969921000001</v>
      </c>
      <c r="R164" s="36">
        <f>SUMIFS(СВЦЭМ!$E$39:$E$782,СВЦЭМ!$A$39:$A$782,$A164,СВЦЭМ!$B$39:$B$782,R$155)+'СЕТ СН'!$F$12</f>
        <v>143.5683305</v>
      </c>
      <c r="S164" s="36">
        <f>SUMIFS(СВЦЭМ!$E$39:$E$782,СВЦЭМ!$A$39:$A$782,$A164,СВЦЭМ!$B$39:$B$782,S$155)+'СЕТ СН'!$F$12</f>
        <v>139.82367391</v>
      </c>
      <c r="T164" s="36">
        <f>SUMIFS(СВЦЭМ!$E$39:$E$782,СВЦЭМ!$A$39:$A$782,$A164,СВЦЭМ!$B$39:$B$782,T$155)+'СЕТ СН'!$F$12</f>
        <v>140.15253533999999</v>
      </c>
      <c r="U164" s="36">
        <f>SUMIFS(СВЦЭМ!$E$39:$E$782,СВЦЭМ!$A$39:$A$782,$A164,СВЦЭМ!$B$39:$B$782,U$155)+'СЕТ СН'!$F$12</f>
        <v>141.92802151000001</v>
      </c>
      <c r="V164" s="36">
        <f>SUMIFS(СВЦЭМ!$E$39:$E$782,СВЦЭМ!$A$39:$A$782,$A164,СВЦЭМ!$B$39:$B$782,V$155)+'СЕТ СН'!$F$12</f>
        <v>141.50202899000001</v>
      </c>
      <c r="W164" s="36">
        <f>SUMIFS(СВЦЭМ!$E$39:$E$782,СВЦЭМ!$A$39:$A$782,$A164,СВЦЭМ!$B$39:$B$782,W$155)+'СЕТ СН'!$F$12</f>
        <v>142.89386202</v>
      </c>
      <c r="X164" s="36">
        <f>SUMIFS(СВЦЭМ!$E$39:$E$782,СВЦЭМ!$A$39:$A$782,$A164,СВЦЭМ!$B$39:$B$782,X$155)+'СЕТ СН'!$F$12</f>
        <v>143.64922813999999</v>
      </c>
      <c r="Y164" s="36">
        <f>SUMIFS(СВЦЭМ!$E$39:$E$782,СВЦЭМ!$A$39:$A$782,$A164,СВЦЭМ!$B$39:$B$782,Y$155)+'СЕТ СН'!$F$12</f>
        <v>148.26793153</v>
      </c>
    </row>
    <row r="165" spans="1:25" ht="15.75" x14ac:dyDescent="0.2">
      <c r="A165" s="35">
        <f t="shared" si="4"/>
        <v>44571</v>
      </c>
      <c r="B165" s="36">
        <f>SUMIFS(СВЦЭМ!$E$39:$E$782,СВЦЭМ!$A$39:$A$782,$A165,СВЦЭМ!$B$39:$B$782,B$155)+'СЕТ СН'!$F$12</f>
        <v>148.47082745</v>
      </c>
      <c r="C165" s="36">
        <f>SUMIFS(СВЦЭМ!$E$39:$E$782,СВЦЭМ!$A$39:$A$782,$A165,СВЦЭМ!$B$39:$B$782,C$155)+'СЕТ СН'!$F$12</f>
        <v>147.92150126999999</v>
      </c>
      <c r="D165" s="36">
        <f>SUMIFS(СВЦЭМ!$E$39:$E$782,СВЦЭМ!$A$39:$A$782,$A165,СВЦЭМ!$B$39:$B$782,D$155)+'СЕТ СН'!$F$12</f>
        <v>150.34104696</v>
      </c>
      <c r="E165" s="36">
        <f>SUMIFS(СВЦЭМ!$E$39:$E$782,СВЦЭМ!$A$39:$A$782,$A165,СВЦЭМ!$B$39:$B$782,E$155)+'СЕТ СН'!$F$12</f>
        <v>150.80107412999999</v>
      </c>
      <c r="F165" s="36">
        <f>SUMIFS(СВЦЭМ!$E$39:$E$782,СВЦЭМ!$A$39:$A$782,$A165,СВЦЭМ!$B$39:$B$782,F$155)+'СЕТ СН'!$F$12</f>
        <v>148.70978119</v>
      </c>
      <c r="G165" s="36">
        <f>SUMIFS(СВЦЭМ!$E$39:$E$782,СВЦЭМ!$A$39:$A$782,$A165,СВЦЭМ!$B$39:$B$782,G$155)+'СЕТ СН'!$F$12</f>
        <v>147.80287623000001</v>
      </c>
      <c r="H165" s="36">
        <f>SUMIFS(СВЦЭМ!$E$39:$E$782,СВЦЭМ!$A$39:$A$782,$A165,СВЦЭМ!$B$39:$B$782,H$155)+'СЕТ СН'!$F$12</f>
        <v>141.50278018</v>
      </c>
      <c r="I165" s="36">
        <f>SUMIFS(СВЦЭМ!$E$39:$E$782,СВЦЭМ!$A$39:$A$782,$A165,СВЦЭМ!$B$39:$B$782,I$155)+'СЕТ СН'!$F$12</f>
        <v>141.23820393</v>
      </c>
      <c r="J165" s="36">
        <f>SUMIFS(СВЦЭМ!$E$39:$E$782,СВЦЭМ!$A$39:$A$782,$A165,СВЦЭМ!$B$39:$B$782,J$155)+'СЕТ СН'!$F$12</f>
        <v>140.48827802</v>
      </c>
      <c r="K165" s="36">
        <f>SUMIFS(СВЦЭМ!$E$39:$E$782,СВЦЭМ!$A$39:$A$782,$A165,СВЦЭМ!$B$39:$B$782,K$155)+'СЕТ СН'!$F$12</f>
        <v>135.30936235999999</v>
      </c>
      <c r="L165" s="36">
        <f>SUMIFS(СВЦЭМ!$E$39:$E$782,СВЦЭМ!$A$39:$A$782,$A165,СВЦЭМ!$B$39:$B$782,L$155)+'СЕТ СН'!$F$12</f>
        <v>140.59441095</v>
      </c>
      <c r="M165" s="36">
        <f>SUMIFS(СВЦЭМ!$E$39:$E$782,СВЦЭМ!$A$39:$A$782,$A165,СВЦЭМ!$B$39:$B$782,M$155)+'СЕТ СН'!$F$12</f>
        <v>139.57794917999999</v>
      </c>
      <c r="N165" s="36">
        <f>SUMIFS(СВЦЭМ!$E$39:$E$782,СВЦЭМ!$A$39:$A$782,$A165,СВЦЭМ!$B$39:$B$782,N$155)+'СЕТ СН'!$F$12</f>
        <v>141.67840828999999</v>
      </c>
      <c r="O165" s="36">
        <f>SUMIFS(СВЦЭМ!$E$39:$E$782,СВЦЭМ!$A$39:$A$782,$A165,СВЦЭМ!$B$39:$B$782,O$155)+'СЕТ СН'!$F$12</f>
        <v>146.32713262999999</v>
      </c>
      <c r="P165" s="36">
        <f>SUMIFS(СВЦЭМ!$E$39:$E$782,СВЦЭМ!$A$39:$A$782,$A165,СВЦЭМ!$B$39:$B$782,P$155)+'СЕТ СН'!$F$12</f>
        <v>146.57240976</v>
      </c>
      <c r="Q165" s="36">
        <f>SUMIFS(СВЦЭМ!$E$39:$E$782,СВЦЭМ!$A$39:$A$782,$A165,СВЦЭМ!$B$39:$B$782,Q$155)+'СЕТ СН'!$F$12</f>
        <v>144.47448732999999</v>
      </c>
      <c r="R165" s="36">
        <f>SUMIFS(СВЦЭМ!$E$39:$E$782,СВЦЭМ!$A$39:$A$782,$A165,СВЦЭМ!$B$39:$B$782,R$155)+'СЕТ СН'!$F$12</f>
        <v>141.05708627999999</v>
      </c>
      <c r="S165" s="36">
        <f>SUMIFS(СВЦЭМ!$E$39:$E$782,СВЦЭМ!$A$39:$A$782,$A165,СВЦЭМ!$B$39:$B$782,S$155)+'СЕТ СН'!$F$12</f>
        <v>136.98411935999999</v>
      </c>
      <c r="T165" s="36">
        <f>SUMIFS(СВЦЭМ!$E$39:$E$782,СВЦЭМ!$A$39:$A$782,$A165,СВЦЭМ!$B$39:$B$782,T$155)+'СЕТ СН'!$F$12</f>
        <v>135.77783547000001</v>
      </c>
      <c r="U165" s="36">
        <f>SUMIFS(СВЦЭМ!$E$39:$E$782,СВЦЭМ!$A$39:$A$782,$A165,СВЦЭМ!$B$39:$B$782,U$155)+'СЕТ СН'!$F$12</f>
        <v>136.84586112</v>
      </c>
      <c r="V165" s="36">
        <f>SUMIFS(СВЦЭМ!$E$39:$E$782,СВЦЭМ!$A$39:$A$782,$A165,СВЦЭМ!$B$39:$B$782,V$155)+'СЕТ СН'!$F$12</f>
        <v>141.83907110000001</v>
      </c>
      <c r="W165" s="36">
        <f>SUMIFS(СВЦЭМ!$E$39:$E$782,СВЦЭМ!$A$39:$A$782,$A165,СВЦЭМ!$B$39:$B$782,W$155)+'СЕТ СН'!$F$12</f>
        <v>141.4279373</v>
      </c>
      <c r="X165" s="36">
        <f>SUMIFS(СВЦЭМ!$E$39:$E$782,СВЦЭМ!$A$39:$A$782,$A165,СВЦЭМ!$B$39:$B$782,X$155)+'СЕТ СН'!$F$12</f>
        <v>142.93163451000001</v>
      </c>
      <c r="Y165" s="36">
        <f>SUMIFS(СВЦЭМ!$E$39:$E$782,СВЦЭМ!$A$39:$A$782,$A165,СВЦЭМ!$B$39:$B$782,Y$155)+'СЕТ СН'!$F$12</f>
        <v>146.09032313</v>
      </c>
    </row>
    <row r="166" spans="1:25" ht="15.75" x14ac:dyDescent="0.2">
      <c r="A166" s="35">
        <f t="shared" si="4"/>
        <v>44572</v>
      </c>
      <c r="B166" s="36">
        <f>SUMIFS(СВЦЭМ!$E$39:$E$782,СВЦЭМ!$A$39:$A$782,$A166,СВЦЭМ!$B$39:$B$782,B$155)+'СЕТ СН'!$F$12</f>
        <v>147.69976319</v>
      </c>
      <c r="C166" s="36">
        <f>SUMIFS(СВЦЭМ!$E$39:$E$782,СВЦЭМ!$A$39:$A$782,$A166,СВЦЭМ!$B$39:$B$782,C$155)+'СЕТ СН'!$F$12</f>
        <v>150.64441693000001</v>
      </c>
      <c r="D166" s="36">
        <f>SUMIFS(СВЦЭМ!$E$39:$E$782,СВЦЭМ!$A$39:$A$782,$A166,СВЦЭМ!$B$39:$B$782,D$155)+'СЕТ СН'!$F$12</f>
        <v>154.81854256</v>
      </c>
      <c r="E166" s="36">
        <f>SUMIFS(СВЦЭМ!$E$39:$E$782,СВЦЭМ!$A$39:$A$782,$A166,СВЦЭМ!$B$39:$B$782,E$155)+'СЕТ СН'!$F$12</f>
        <v>153.43746693</v>
      </c>
      <c r="F166" s="36">
        <f>SUMIFS(СВЦЭМ!$E$39:$E$782,СВЦЭМ!$A$39:$A$782,$A166,СВЦЭМ!$B$39:$B$782,F$155)+'СЕТ СН'!$F$12</f>
        <v>151.85233285999999</v>
      </c>
      <c r="G166" s="36">
        <f>SUMIFS(СВЦЭМ!$E$39:$E$782,СВЦЭМ!$A$39:$A$782,$A166,СВЦЭМ!$B$39:$B$782,G$155)+'СЕТ СН'!$F$12</f>
        <v>149.26497800999999</v>
      </c>
      <c r="H166" s="36">
        <f>SUMIFS(СВЦЭМ!$E$39:$E$782,СВЦЭМ!$A$39:$A$782,$A166,СВЦЭМ!$B$39:$B$782,H$155)+'СЕТ СН'!$F$12</f>
        <v>142.67696563000001</v>
      </c>
      <c r="I166" s="36">
        <f>SUMIFS(СВЦЭМ!$E$39:$E$782,СВЦЭМ!$A$39:$A$782,$A166,СВЦЭМ!$B$39:$B$782,I$155)+'СЕТ СН'!$F$12</f>
        <v>142.10249558000001</v>
      </c>
      <c r="J166" s="36">
        <f>SUMIFS(СВЦЭМ!$E$39:$E$782,СВЦЭМ!$A$39:$A$782,$A166,СВЦЭМ!$B$39:$B$782,J$155)+'СЕТ СН'!$F$12</f>
        <v>139.76809273999999</v>
      </c>
      <c r="K166" s="36">
        <f>SUMIFS(СВЦЭМ!$E$39:$E$782,СВЦЭМ!$A$39:$A$782,$A166,СВЦЭМ!$B$39:$B$782,K$155)+'СЕТ СН'!$F$12</f>
        <v>137.78361226000001</v>
      </c>
      <c r="L166" s="36">
        <f>SUMIFS(СВЦЭМ!$E$39:$E$782,СВЦЭМ!$A$39:$A$782,$A166,СВЦЭМ!$B$39:$B$782,L$155)+'СЕТ СН'!$F$12</f>
        <v>137.90600649000001</v>
      </c>
      <c r="M166" s="36">
        <f>SUMIFS(СВЦЭМ!$E$39:$E$782,СВЦЭМ!$A$39:$A$782,$A166,СВЦЭМ!$B$39:$B$782,M$155)+'СЕТ СН'!$F$12</f>
        <v>138.26790320000001</v>
      </c>
      <c r="N166" s="36">
        <f>SUMIFS(СВЦЭМ!$E$39:$E$782,СВЦЭМ!$A$39:$A$782,$A166,СВЦЭМ!$B$39:$B$782,N$155)+'СЕТ СН'!$F$12</f>
        <v>140.16517865</v>
      </c>
      <c r="O166" s="36">
        <f>SUMIFS(СВЦЭМ!$E$39:$E$782,СВЦЭМ!$A$39:$A$782,$A166,СВЦЭМ!$B$39:$B$782,O$155)+'СЕТ СН'!$F$12</f>
        <v>144.29966937</v>
      </c>
      <c r="P166" s="36">
        <f>SUMIFS(СВЦЭМ!$E$39:$E$782,СВЦЭМ!$A$39:$A$782,$A166,СВЦЭМ!$B$39:$B$782,P$155)+'СЕТ СН'!$F$12</f>
        <v>144.76815400999999</v>
      </c>
      <c r="Q166" s="36">
        <f>SUMIFS(СВЦЭМ!$E$39:$E$782,СВЦЭМ!$A$39:$A$782,$A166,СВЦЭМ!$B$39:$B$782,Q$155)+'СЕТ СН'!$F$12</f>
        <v>145.07313169</v>
      </c>
      <c r="R166" s="36">
        <f>SUMIFS(СВЦЭМ!$E$39:$E$782,СВЦЭМ!$A$39:$A$782,$A166,СВЦЭМ!$B$39:$B$782,R$155)+'СЕТ СН'!$F$12</f>
        <v>139.95618981000001</v>
      </c>
      <c r="S166" s="36">
        <f>SUMIFS(СВЦЭМ!$E$39:$E$782,СВЦЭМ!$A$39:$A$782,$A166,СВЦЭМ!$B$39:$B$782,S$155)+'СЕТ СН'!$F$12</f>
        <v>135.48379632999999</v>
      </c>
      <c r="T166" s="36">
        <f>SUMIFS(СВЦЭМ!$E$39:$E$782,СВЦЭМ!$A$39:$A$782,$A166,СВЦЭМ!$B$39:$B$782,T$155)+'СЕТ СН'!$F$12</f>
        <v>134.76373398000001</v>
      </c>
      <c r="U166" s="36">
        <f>SUMIFS(СВЦЭМ!$E$39:$E$782,СВЦЭМ!$A$39:$A$782,$A166,СВЦЭМ!$B$39:$B$782,U$155)+'СЕТ СН'!$F$12</f>
        <v>136.63451236</v>
      </c>
      <c r="V166" s="36">
        <f>SUMIFS(СВЦЭМ!$E$39:$E$782,СВЦЭМ!$A$39:$A$782,$A166,СВЦЭМ!$B$39:$B$782,V$155)+'СЕТ СН'!$F$12</f>
        <v>139.68233973</v>
      </c>
      <c r="W166" s="36">
        <f>SUMIFS(СВЦЭМ!$E$39:$E$782,СВЦЭМ!$A$39:$A$782,$A166,СВЦЭМ!$B$39:$B$782,W$155)+'СЕТ СН'!$F$12</f>
        <v>142.92723973</v>
      </c>
      <c r="X166" s="36">
        <f>SUMIFS(СВЦЭМ!$E$39:$E$782,СВЦЭМ!$A$39:$A$782,$A166,СВЦЭМ!$B$39:$B$782,X$155)+'СЕТ СН'!$F$12</f>
        <v>145.26046633000001</v>
      </c>
      <c r="Y166" s="36">
        <f>SUMIFS(СВЦЭМ!$E$39:$E$782,СВЦЭМ!$A$39:$A$782,$A166,СВЦЭМ!$B$39:$B$782,Y$155)+'СЕТ СН'!$F$12</f>
        <v>148.15124021</v>
      </c>
    </row>
    <row r="167" spans="1:25" ht="15.75" x14ac:dyDescent="0.2">
      <c r="A167" s="35">
        <f t="shared" si="4"/>
        <v>44573</v>
      </c>
      <c r="B167" s="36">
        <f>SUMIFS(СВЦЭМ!$E$39:$E$782,СВЦЭМ!$A$39:$A$782,$A167,СВЦЭМ!$B$39:$B$782,B$155)+'СЕТ СН'!$F$12</f>
        <v>148.45079167</v>
      </c>
      <c r="C167" s="36">
        <f>SUMIFS(СВЦЭМ!$E$39:$E$782,СВЦЭМ!$A$39:$A$782,$A167,СВЦЭМ!$B$39:$B$782,C$155)+'СЕТ СН'!$F$12</f>
        <v>150.09585953999999</v>
      </c>
      <c r="D167" s="36">
        <f>SUMIFS(СВЦЭМ!$E$39:$E$782,СВЦЭМ!$A$39:$A$782,$A167,СВЦЭМ!$B$39:$B$782,D$155)+'СЕТ СН'!$F$12</f>
        <v>152.22765788999999</v>
      </c>
      <c r="E167" s="36">
        <f>SUMIFS(СВЦЭМ!$E$39:$E$782,СВЦЭМ!$A$39:$A$782,$A167,СВЦЭМ!$B$39:$B$782,E$155)+'СЕТ СН'!$F$12</f>
        <v>152.84963579999999</v>
      </c>
      <c r="F167" s="36">
        <f>SUMIFS(СВЦЭМ!$E$39:$E$782,СВЦЭМ!$A$39:$A$782,$A167,СВЦЭМ!$B$39:$B$782,F$155)+'СЕТ СН'!$F$12</f>
        <v>151.33339760000001</v>
      </c>
      <c r="G167" s="36">
        <f>SUMIFS(СВЦЭМ!$E$39:$E$782,СВЦЭМ!$A$39:$A$782,$A167,СВЦЭМ!$B$39:$B$782,G$155)+'СЕТ СН'!$F$12</f>
        <v>147.17495145999999</v>
      </c>
      <c r="H167" s="36">
        <f>SUMIFS(СВЦЭМ!$E$39:$E$782,СВЦЭМ!$A$39:$A$782,$A167,СВЦЭМ!$B$39:$B$782,H$155)+'СЕТ СН'!$F$12</f>
        <v>140.38967726999999</v>
      </c>
      <c r="I167" s="36">
        <f>SUMIFS(СВЦЭМ!$E$39:$E$782,СВЦЭМ!$A$39:$A$782,$A167,СВЦЭМ!$B$39:$B$782,I$155)+'СЕТ СН'!$F$12</f>
        <v>141.85560838999999</v>
      </c>
      <c r="J167" s="36">
        <f>SUMIFS(СВЦЭМ!$E$39:$E$782,СВЦЭМ!$A$39:$A$782,$A167,СВЦЭМ!$B$39:$B$782,J$155)+'СЕТ СН'!$F$12</f>
        <v>139.40530498000001</v>
      </c>
      <c r="K167" s="36">
        <f>SUMIFS(СВЦЭМ!$E$39:$E$782,СВЦЭМ!$A$39:$A$782,$A167,СВЦЭМ!$B$39:$B$782,K$155)+'СЕТ СН'!$F$12</f>
        <v>139.80063637999999</v>
      </c>
      <c r="L167" s="36">
        <f>SUMIFS(СВЦЭМ!$E$39:$E$782,СВЦЭМ!$A$39:$A$782,$A167,СВЦЭМ!$B$39:$B$782,L$155)+'СЕТ СН'!$F$12</f>
        <v>140.12788519</v>
      </c>
      <c r="M167" s="36">
        <f>SUMIFS(СВЦЭМ!$E$39:$E$782,СВЦЭМ!$A$39:$A$782,$A167,СВЦЭМ!$B$39:$B$782,M$155)+'СЕТ СН'!$F$12</f>
        <v>139.79887445</v>
      </c>
      <c r="N167" s="36">
        <f>SUMIFS(СВЦЭМ!$E$39:$E$782,СВЦЭМ!$A$39:$A$782,$A167,СВЦЭМ!$B$39:$B$782,N$155)+'СЕТ СН'!$F$12</f>
        <v>142.42883506000001</v>
      </c>
      <c r="O167" s="36">
        <f>SUMIFS(СВЦЭМ!$E$39:$E$782,СВЦЭМ!$A$39:$A$782,$A167,СВЦЭМ!$B$39:$B$782,O$155)+'СЕТ СН'!$F$12</f>
        <v>146.38144743000001</v>
      </c>
      <c r="P167" s="36">
        <f>SUMIFS(СВЦЭМ!$E$39:$E$782,СВЦЭМ!$A$39:$A$782,$A167,СВЦЭМ!$B$39:$B$782,P$155)+'СЕТ СН'!$F$12</f>
        <v>147.38560271</v>
      </c>
      <c r="Q167" s="36">
        <f>SUMIFS(СВЦЭМ!$E$39:$E$782,СВЦЭМ!$A$39:$A$782,$A167,СВЦЭМ!$B$39:$B$782,Q$155)+'СЕТ СН'!$F$12</f>
        <v>147.25765551000001</v>
      </c>
      <c r="R167" s="36">
        <f>SUMIFS(СВЦЭМ!$E$39:$E$782,СВЦЭМ!$A$39:$A$782,$A167,СВЦЭМ!$B$39:$B$782,R$155)+'СЕТ СН'!$F$12</f>
        <v>141.26838272000001</v>
      </c>
      <c r="S167" s="36">
        <f>SUMIFS(СВЦЭМ!$E$39:$E$782,СВЦЭМ!$A$39:$A$782,$A167,СВЦЭМ!$B$39:$B$782,S$155)+'СЕТ СН'!$F$12</f>
        <v>136.20029256999999</v>
      </c>
      <c r="T167" s="36">
        <f>SUMIFS(СВЦЭМ!$E$39:$E$782,СВЦЭМ!$A$39:$A$782,$A167,СВЦЭМ!$B$39:$B$782,T$155)+'СЕТ СН'!$F$12</f>
        <v>136.72552905000001</v>
      </c>
      <c r="U167" s="36">
        <f>SUMIFS(СВЦЭМ!$E$39:$E$782,СВЦЭМ!$A$39:$A$782,$A167,СВЦЭМ!$B$39:$B$782,U$155)+'СЕТ СН'!$F$12</f>
        <v>138.52320745</v>
      </c>
      <c r="V167" s="36">
        <f>SUMIFS(СВЦЭМ!$E$39:$E$782,СВЦЭМ!$A$39:$A$782,$A167,СВЦЭМ!$B$39:$B$782,V$155)+'СЕТ СН'!$F$12</f>
        <v>140.20624172999999</v>
      </c>
      <c r="W167" s="36">
        <f>SUMIFS(СВЦЭМ!$E$39:$E$782,СВЦЭМ!$A$39:$A$782,$A167,СВЦЭМ!$B$39:$B$782,W$155)+'СЕТ СН'!$F$12</f>
        <v>142.45540464000001</v>
      </c>
      <c r="X167" s="36">
        <f>SUMIFS(СВЦЭМ!$E$39:$E$782,СВЦЭМ!$A$39:$A$782,$A167,СВЦЭМ!$B$39:$B$782,X$155)+'СЕТ СН'!$F$12</f>
        <v>144.62756303</v>
      </c>
      <c r="Y167" s="36">
        <f>SUMIFS(СВЦЭМ!$E$39:$E$782,СВЦЭМ!$A$39:$A$782,$A167,СВЦЭМ!$B$39:$B$782,Y$155)+'СЕТ СН'!$F$12</f>
        <v>146.11081533000001</v>
      </c>
    </row>
    <row r="168" spans="1:25" ht="15.75" x14ac:dyDescent="0.2">
      <c r="A168" s="35">
        <f t="shared" si="4"/>
        <v>44574</v>
      </c>
      <c r="B168" s="36">
        <f>SUMIFS(СВЦЭМ!$E$39:$E$782,СВЦЭМ!$A$39:$A$782,$A168,СВЦЭМ!$B$39:$B$782,B$155)+'СЕТ СН'!$F$12</f>
        <v>150.94485363999999</v>
      </c>
      <c r="C168" s="36">
        <f>SUMIFS(СВЦЭМ!$E$39:$E$782,СВЦЭМ!$A$39:$A$782,$A168,СВЦЭМ!$B$39:$B$782,C$155)+'СЕТ СН'!$F$12</f>
        <v>153.11361087</v>
      </c>
      <c r="D168" s="36">
        <f>SUMIFS(СВЦЭМ!$E$39:$E$782,СВЦЭМ!$A$39:$A$782,$A168,СВЦЭМ!$B$39:$B$782,D$155)+'СЕТ СН'!$F$12</f>
        <v>153.29259683999999</v>
      </c>
      <c r="E168" s="36">
        <f>SUMIFS(СВЦЭМ!$E$39:$E$782,СВЦЭМ!$A$39:$A$782,$A168,СВЦЭМ!$B$39:$B$782,E$155)+'СЕТ СН'!$F$12</f>
        <v>153.81256814</v>
      </c>
      <c r="F168" s="36">
        <f>SUMIFS(СВЦЭМ!$E$39:$E$782,СВЦЭМ!$A$39:$A$782,$A168,СВЦЭМ!$B$39:$B$782,F$155)+'СЕТ СН'!$F$12</f>
        <v>152.96500119999999</v>
      </c>
      <c r="G168" s="36">
        <f>SUMIFS(СВЦЭМ!$E$39:$E$782,СВЦЭМ!$A$39:$A$782,$A168,СВЦЭМ!$B$39:$B$782,G$155)+'СЕТ СН'!$F$12</f>
        <v>146.92158372</v>
      </c>
      <c r="H168" s="36">
        <f>SUMIFS(СВЦЭМ!$E$39:$E$782,СВЦЭМ!$A$39:$A$782,$A168,СВЦЭМ!$B$39:$B$782,H$155)+'СЕТ СН'!$F$12</f>
        <v>141.77289873000001</v>
      </c>
      <c r="I168" s="36">
        <f>SUMIFS(СВЦЭМ!$E$39:$E$782,СВЦЭМ!$A$39:$A$782,$A168,СВЦЭМ!$B$39:$B$782,I$155)+'СЕТ СН'!$F$12</f>
        <v>141.65142524999999</v>
      </c>
      <c r="J168" s="36">
        <f>SUMIFS(СВЦЭМ!$E$39:$E$782,СВЦЭМ!$A$39:$A$782,$A168,СВЦЭМ!$B$39:$B$782,J$155)+'СЕТ СН'!$F$12</f>
        <v>141.28870760999999</v>
      </c>
      <c r="K168" s="36">
        <f>SUMIFS(СВЦЭМ!$E$39:$E$782,СВЦЭМ!$A$39:$A$782,$A168,СВЦЭМ!$B$39:$B$782,K$155)+'СЕТ СН'!$F$12</f>
        <v>140.38902259</v>
      </c>
      <c r="L168" s="36">
        <f>SUMIFS(СВЦЭМ!$E$39:$E$782,СВЦЭМ!$A$39:$A$782,$A168,СВЦЭМ!$B$39:$B$782,L$155)+'СЕТ СН'!$F$12</f>
        <v>140.72655037000001</v>
      </c>
      <c r="M168" s="36">
        <f>SUMIFS(СВЦЭМ!$E$39:$E$782,СВЦЭМ!$A$39:$A$782,$A168,СВЦЭМ!$B$39:$B$782,M$155)+'СЕТ СН'!$F$12</f>
        <v>143.07143188000001</v>
      </c>
      <c r="N168" s="36">
        <f>SUMIFS(СВЦЭМ!$E$39:$E$782,СВЦЭМ!$A$39:$A$782,$A168,СВЦЭМ!$B$39:$B$782,N$155)+'СЕТ СН'!$F$12</f>
        <v>144.92513643000001</v>
      </c>
      <c r="O168" s="36">
        <f>SUMIFS(СВЦЭМ!$E$39:$E$782,СВЦЭМ!$A$39:$A$782,$A168,СВЦЭМ!$B$39:$B$782,O$155)+'СЕТ СН'!$F$12</f>
        <v>149.17192653000001</v>
      </c>
      <c r="P168" s="36">
        <f>SUMIFS(СВЦЭМ!$E$39:$E$782,СВЦЭМ!$A$39:$A$782,$A168,СВЦЭМ!$B$39:$B$782,P$155)+'СЕТ СН'!$F$12</f>
        <v>149.57319326999999</v>
      </c>
      <c r="Q168" s="36">
        <f>SUMIFS(СВЦЭМ!$E$39:$E$782,СВЦЭМ!$A$39:$A$782,$A168,СВЦЭМ!$B$39:$B$782,Q$155)+'СЕТ СН'!$F$12</f>
        <v>149.8309726</v>
      </c>
      <c r="R168" s="36">
        <f>SUMIFS(СВЦЭМ!$E$39:$E$782,СВЦЭМ!$A$39:$A$782,$A168,СВЦЭМ!$B$39:$B$782,R$155)+'СЕТ СН'!$F$12</f>
        <v>144.43158485999999</v>
      </c>
      <c r="S168" s="36">
        <f>SUMIFS(СВЦЭМ!$E$39:$E$782,СВЦЭМ!$A$39:$A$782,$A168,СВЦЭМ!$B$39:$B$782,S$155)+'СЕТ СН'!$F$12</f>
        <v>140.39882456999999</v>
      </c>
      <c r="T168" s="36">
        <f>SUMIFS(СВЦЭМ!$E$39:$E$782,СВЦЭМ!$A$39:$A$782,$A168,СВЦЭМ!$B$39:$B$782,T$155)+'СЕТ СН'!$F$12</f>
        <v>141.67567195999999</v>
      </c>
      <c r="U168" s="36">
        <f>SUMIFS(СВЦЭМ!$E$39:$E$782,СВЦЭМ!$A$39:$A$782,$A168,СВЦЭМ!$B$39:$B$782,U$155)+'СЕТ СН'!$F$12</f>
        <v>142.57149595000001</v>
      </c>
      <c r="V168" s="36">
        <f>SUMIFS(СВЦЭМ!$E$39:$E$782,СВЦЭМ!$A$39:$A$782,$A168,СВЦЭМ!$B$39:$B$782,V$155)+'СЕТ СН'!$F$12</f>
        <v>142.23471631999999</v>
      </c>
      <c r="W168" s="36">
        <f>SUMIFS(СВЦЭМ!$E$39:$E$782,СВЦЭМ!$A$39:$A$782,$A168,СВЦЭМ!$B$39:$B$782,W$155)+'СЕТ СН'!$F$12</f>
        <v>144.20582812000001</v>
      </c>
      <c r="X168" s="36">
        <f>SUMIFS(СВЦЭМ!$E$39:$E$782,СВЦЭМ!$A$39:$A$782,$A168,СВЦЭМ!$B$39:$B$782,X$155)+'СЕТ СН'!$F$12</f>
        <v>146.47666136000001</v>
      </c>
      <c r="Y168" s="36">
        <f>SUMIFS(СВЦЭМ!$E$39:$E$782,СВЦЭМ!$A$39:$A$782,$A168,СВЦЭМ!$B$39:$B$782,Y$155)+'СЕТ СН'!$F$12</f>
        <v>150.22130286999999</v>
      </c>
    </row>
    <row r="169" spans="1:25" ht="15.75" x14ac:dyDescent="0.2">
      <c r="A169" s="35">
        <f t="shared" si="4"/>
        <v>44575</v>
      </c>
      <c r="B169" s="36">
        <f>SUMIFS(СВЦЭМ!$E$39:$E$782,СВЦЭМ!$A$39:$A$782,$A169,СВЦЭМ!$B$39:$B$782,B$155)+'СЕТ СН'!$F$12</f>
        <v>152.86001346</v>
      </c>
      <c r="C169" s="36">
        <f>SUMIFS(СВЦЭМ!$E$39:$E$782,СВЦЭМ!$A$39:$A$782,$A169,СВЦЭМ!$B$39:$B$782,C$155)+'СЕТ СН'!$F$12</f>
        <v>155.80484942999999</v>
      </c>
      <c r="D169" s="36">
        <f>SUMIFS(СВЦЭМ!$E$39:$E$782,СВЦЭМ!$A$39:$A$782,$A169,СВЦЭМ!$B$39:$B$782,D$155)+'СЕТ СН'!$F$12</f>
        <v>157.85691002999999</v>
      </c>
      <c r="E169" s="36">
        <f>SUMIFS(СВЦЭМ!$E$39:$E$782,СВЦЭМ!$A$39:$A$782,$A169,СВЦЭМ!$B$39:$B$782,E$155)+'СЕТ СН'!$F$12</f>
        <v>157.27512797</v>
      </c>
      <c r="F169" s="36">
        <f>SUMIFS(СВЦЭМ!$E$39:$E$782,СВЦЭМ!$A$39:$A$782,$A169,СВЦЭМ!$B$39:$B$782,F$155)+'СЕТ СН'!$F$12</f>
        <v>156.47124774</v>
      </c>
      <c r="G169" s="36">
        <f>SUMIFS(СВЦЭМ!$E$39:$E$782,СВЦЭМ!$A$39:$A$782,$A169,СВЦЭМ!$B$39:$B$782,G$155)+'СЕТ СН'!$F$12</f>
        <v>153.91171041000001</v>
      </c>
      <c r="H169" s="36">
        <f>SUMIFS(СВЦЭМ!$E$39:$E$782,СВЦЭМ!$A$39:$A$782,$A169,СВЦЭМ!$B$39:$B$782,H$155)+'СЕТ СН'!$F$12</f>
        <v>148.35980799999999</v>
      </c>
      <c r="I169" s="36">
        <f>SUMIFS(СВЦЭМ!$E$39:$E$782,СВЦЭМ!$A$39:$A$782,$A169,СВЦЭМ!$B$39:$B$782,I$155)+'СЕТ СН'!$F$12</f>
        <v>144.67612509</v>
      </c>
      <c r="J169" s="36">
        <f>SUMIFS(СВЦЭМ!$E$39:$E$782,СВЦЭМ!$A$39:$A$782,$A169,СВЦЭМ!$B$39:$B$782,J$155)+'СЕТ СН'!$F$12</f>
        <v>143.76075985</v>
      </c>
      <c r="K169" s="36">
        <f>SUMIFS(СВЦЭМ!$E$39:$E$782,СВЦЭМ!$A$39:$A$782,$A169,СВЦЭМ!$B$39:$B$782,K$155)+'СЕТ СН'!$F$12</f>
        <v>142.42564211000001</v>
      </c>
      <c r="L169" s="36">
        <f>SUMIFS(СВЦЭМ!$E$39:$E$782,СВЦЭМ!$A$39:$A$782,$A169,СВЦЭМ!$B$39:$B$782,L$155)+'СЕТ СН'!$F$12</f>
        <v>144.59694479000001</v>
      </c>
      <c r="M169" s="36">
        <f>SUMIFS(СВЦЭМ!$E$39:$E$782,СВЦЭМ!$A$39:$A$782,$A169,СВЦЭМ!$B$39:$B$782,M$155)+'СЕТ СН'!$F$12</f>
        <v>146.14170845000001</v>
      </c>
      <c r="N169" s="36">
        <f>SUMIFS(СВЦЭМ!$E$39:$E$782,СВЦЭМ!$A$39:$A$782,$A169,СВЦЭМ!$B$39:$B$782,N$155)+'СЕТ СН'!$F$12</f>
        <v>146.88440181999999</v>
      </c>
      <c r="O169" s="36">
        <f>SUMIFS(СВЦЭМ!$E$39:$E$782,СВЦЭМ!$A$39:$A$782,$A169,СВЦЭМ!$B$39:$B$782,O$155)+'СЕТ СН'!$F$12</f>
        <v>150.20536652000001</v>
      </c>
      <c r="P169" s="36">
        <f>SUMIFS(СВЦЭМ!$E$39:$E$782,СВЦЭМ!$A$39:$A$782,$A169,СВЦЭМ!$B$39:$B$782,P$155)+'СЕТ СН'!$F$12</f>
        <v>153.08806433000001</v>
      </c>
      <c r="Q169" s="36">
        <f>SUMIFS(СВЦЭМ!$E$39:$E$782,СВЦЭМ!$A$39:$A$782,$A169,СВЦЭМ!$B$39:$B$782,Q$155)+'СЕТ СН'!$F$12</f>
        <v>152.03387653999999</v>
      </c>
      <c r="R169" s="36">
        <f>SUMIFS(СВЦЭМ!$E$39:$E$782,СВЦЭМ!$A$39:$A$782,$A169,СВЦЭМ!$B$39:$B$782,R$155)+'СЕТ СН'!$F$12</f>
        <v>146.09774762999999</v>
      </c>
      <c r="S169" s="36">
        <f>SUMIFS(СВЦЭМ!$E$39:$E$782,СВЦЭМ!$A$39:$A$782,$A169,СВЦЭМ!$B$39:$B$782,S$155)+'СЕТ СН'!$F$12</f>
        <v>144.04353236</v>
      </c>
      <c r="T169" s="36">
        <f>SUMIFS(СВЦЭМ!$E$39:$E$782,СВЦЭМ!$A$39:$A$782,$A169,СВЦЭМ!$B$39:$B$782,T$155)+'СЕТ СН'!$F$12</f>
        <v>142.64584682</v>
      </c>
      <c r="U169" s="36">
        <f>SUMIFS(СВЦЭМ!$E$39:$E$782,СВЦЭМ!$A$39:$A$782,$A169,СВЦЭМ!$B$39:$B$782,U$155)+'СЕТ СН'!$F$12</f>
        <v>144.01369206000001</v>
      </c>
      <c r="V169" s="36">
        <f>SUMIFS(СВЦЭМ!$E$39:$E$782,СВЦЭМ!$A$39:$A$782,$A169,СВЦЭМ!$B$39:$B$782,V$155)+'СЕТ СН'!$F$12</f>
        <v>145.65712644000001</v>
      </c>
      <c r="W169" s="36">
        <f>SUMIFS(СВЦЭМ!$E$39:$E$782,СВЦЭМ!$A$39:$A$782,$A169,СВЦЭМ!$B$39:$B$782,W$155)+'СЕТ СН'!$F$12</f>
        <v>145.51612155000001</v>
      </c>
      <c r="X169" s="36">
        <f>SUMIFS(СВЦЭМ!$E$39:$E$782,СВЦЭМ!$A$39:$A$782,$A169,СВЦЭМ!$B$39:$B$782,X$155)+'СЕТ СН'!$F$12</f>
        <v>147.43122241</v>
      </c>
      <c r="Y169" s="36">
        <f>SUMIFS(СВЦЭМ!$E$39:$E$782,СВЦЭМ!$A$39:$A$782,$A169,СВЦЭМ!$B$39:$B$782,Y$155)+'СЕТ СН'!$F$12</f>
        <v>149.12509141999999</v>
      </c>
    </row>
    <row r="170" spans="1:25" ht="15.75" x14ac:dyDescent="0.2">
      <c r="A170" s="35">
        <f t="shared" si="4"/>
        <v>44576</v>
      </c>
      <c r="B170" s="36">
        <f>SUMIFS(СВЦЭМ!$E$39:$E$782,СВЦЭМ!$A$39:$A$782,$A170,СВЦЭМ!$B$39:$B$782,B$155)+'СЕТ СН'!$F$12</f>
        <v>146.98061657</v>
      </c>
      <c r="C170" s="36">
        <f>SUMIFS(СВЦЭМ!$E$39:$E$782,СВЦЭМ!$A$39:$A$782,$A170,СВЦЭМ!$B$39:$B$782,C$155)+'СЕТ СН'!$F$12</f>
        <v>140.22523206</v>
      </c>
      <c r="D170" s="36">
        <f>SUMIFS(СВЦЭМ!$E$39:$E$782,СВЦЭМ!$A$39:$A$782,$A170,СВЦЭМ!$B$39:$B$782,D$155)+'СЕТ СН'!$F$12</f>
        <v>145.85210221</v>
      </c>
      <c r="E170" s="36">
        <f>SUMIFS(СВЦЭМ!$E$39:$E$782,СВЦЭМ!$A$39:$A$782,$A170,СВЦЭМ!$B$39:$B$782,E$155)+'СЕТ СН'!$F$12</f>
        <v>147.35358811</v>
      </c>
      <c r="F170" s="36">
        <f>SUMIFS(СВЦЭМ!$E$39:$E$782,СВЦЭМ!$A$39:$A$782,$A170,СВЦЭМ!$B$39:$B$782,F$155)+'СЕТ СН'!$F$12</f>
        <v>147.34482650999999</v>
      </c>
      <c r="G170" s="36">
        <f>SUMIFS(СВЦЭМ!$E$39:$E$782,СВЦЭМ!$A$39:$A$782,$A170,СВЦЭМ!$B$39:$B$782,G$155)+'СЕТ СН'!$F$12</f>
        <v>146.28912847000001</v>
      </c>
      <c r="H170" s="36">
        <f>SUMIFS(СВЦЭМ!$E$39:$E$782,СВЦЭМ!$A$39:$A$782,$A170,СВЦЭМ!$B$39:$B$782,H$155)+'СЕТ СН'!$F$12</f>
        <v>141.67020857</v>
      </c>
      <c r="I170" s="36">
        <f>SUMIFS(СВЦЭМ!$E$39:$E$782,СВЦЭМ!$A$39:$A$782,$A170,СВЦЭМ!$B$39:$B$782,I$155)+'СЕТ СН'!$F$12</f>
        <v>140.22308641000001</v>
      </c>
      <c r="J170" s="36">
        <f>SUMIFS(СВЦЭМ!$E$39:$E$782,СВЦЭМ!$A$39:$A$782,$A170,СВЦЭМ!$B$39:$B$782,J$155)+'СЕТ СН'!$F$12</f>
        <v>137.57162443999999</v>
      </c>
      <c r="K170" s="36">
        <f>SUMIFS(СВЦЭМ!$E$39:$E$782,СВЦЭМ!$A$39:$A$782,$A170,СВЦЭМ!$B$39:$B$782,K$155)+'СЕТ СН'!$F$12</f>
        <v>135.0558106</v>
      </c>
      <c r="L170" s="36">
        <f>SUMIFS(СВЦЭМ!$E$39:$E$782,СВЦЭМ!$A$39:$A$782,$A170,СВЦЭМ!$B$39:$B$782,L$155)+'СЕТ СН'!$F$12</f>
        <v>133.91483299999999</v>
      </c>
      <c r="M170" s="36">
        <f>SUMIFS(СВЦЭМ!$E$39:$E$782,СВЦЭМ!$A$39:$A$782,$A170,СВЦЭМ!$B$39:$B$782,M$155)+'СЕТ СН'!$F$12</f>
        <v>135.51153995999999</v>
      </c>
      <c r="N170" s="36">
        <f>SUMIFS(СВЦЭМ!$E$39:$E$782,СВЦЭМ!$A$39:$A$782,$A170,СВЦЭМ!$B$39:$B$782,N$155)+'СЕТ СН'!$F$12</f>
        <v>139.75074595000001</v>
      </c>
      <c r="O170" s="36">
        <f>SUMIFS(СВЦЭМ!$E$39:$E$782,СВЦЭМ!$A$39:$A$782,$A170,СВЦЭМ!$B$39:$B$782,O$155)+'СЕТ СН'!$F$12</f>
        <v>143.51853835</v>
      </c>
      <c r="P170" s="36">
        <f>SUMIFS(СВЦЭМ!$E$39:$E$782,СВЦЭМ!$A$39:$A$782,$A170,СВЦЭМ!$B$39:$B$782,P$155)+'СЕТ СН'!$F$12</f>
        <v>143.63893543</v>
      </c>
      <c r="Q170" s="36">
        <f>SUMIFS(СВЦЭМ!$E$39:$E$782,СВЦЭМ!$A$39:$A$782,$A170,СВЦЭМ!$B$39:$B$782,Q$155)+'СЕТ СН'!$F$12</f>
        <v>143.68514653</v>
      </c>
      <c r="R170" s="36">
        <f>SUMIFS(СВЦЭМ!$E$39:$E$782,СВЦЭМ!$A$39:$A$782,$A170,СВЦЭМ!$B$39:$B$782,R$155)+'СЕТ СН'!$F$12</f>
        <v>137.94793915</v>
      </c>
      <c r="S170" s="36">
        <f>SUMIFS(СВЦЭМ!$E$39:$E$782,СВЦЭМ!$A$39:$A$782,$A170,СВЦЭМ!$B$39:$B$782,S$155)+'СЕТ СН'!$F$12</f>
        <v>135.59520169999999</v>
      </c>
      <c r="T170" s="36">
        <f>SUMIFS(СВЦЭМ!$E$39:$E$782,СВЦЭМ!$A$39:$A$782,$A170,СВЦЭМ!$B$39:$B$782,T$155)+'СЕТ СН'!$F$12</f>
        <v>135.69629621000001</v>
      </c>
      <c r="U170" s="36">
        <f>SUMIFS(СВЦЭМ!$E$39:$E$782,СВЦЭМ!$A$39:$A$782,$A170,СВЦЭМ!$B$39:$B$782,U$155)+'СЕТ СН'!$F$12</f>
        <v>137.07476679999999</v>
      </c>
      <c r="V170" s="36">
        <f>SUMIFS(СВЦЭМ!$E$39:$E$782,СВЦЭМ!$A$39:$A$782,$A170,СВЦЭМ!$B$39:$B$782,V$155)+'СЕТ СН'!$F$12</f>
        <v>138.27492219999999</v>
      </c>
      <c r="W170" s="36">
        <f>SUMIFS(СВЦЭМ!$E$39:$E$782,СВЦЭМ!$A$39:$A$782,$A170,СВЦЭМ!$B$39:$B$782,W$155)+'СЕТ СН'!$F$12</f>
        <v>139.72575578999999</v>
      </c>
      <c r="X170" s="36">
        <f>SUMIFS(СВЦЭМ!$E$39:$E$782,СВЦЭМ!$A$39:$A$782,$A170,СВЦЭМ!$B$39:$B$782,X$155)+'СЕТ СН'!$F$12</f>
        <v>140.73630158</v>
      </c>
      <c r="Y170" s="36">
        <f>SUMIFS(СВЦЭМ!$E$39:$E$782,СВЦЭМ!$A$39:$A$782,$A170,СВЦЭМ!$B$39:$B$782,Y$155)+'СЕТ СН'!$F$12</f>
        <v>142.94196087</v>
      </c>
    </row>
    <row r="171" spans="1:25" ht="15.75" x14ac:dyDescent="0.2">
      <c r="A171" s="35">
        <f t="shared" si="4"/>
        <v>44577</v>
      </c>
      <c r="B171" s="36">
        <f>SUMIFS(СВЦЭМ!$E$39:$E$782,СВЦЭМ!$A$39:$A$782,$A171,СВЦЭМ!$B$39:$B$782,B$155)+'СЕТ СН'!$F$12</f>
        <v>141.85159436999999</v>
      </c>
      <c r="C171" s="36">
        <f>SUMIFS(СВЦЭМ!$E$39:$E$782,СВЦЭМ!$A$39:$A$782,$A171,СВЦЭМ!$B$39:$B$782,C$155)+'СЕТ СН'!$F$12</f>
        <v>144.46103973999999</v>
      </c>
      <c r="D171" s="36">
        <f>SUMIFS(СВЦЭМ!$E$39:$E$782,СВЦЭМ!$A$39:$A$782,$A171,СВЦЭМ!$B$39:$B$782,D$155)+'СЕТ СН'!$F$12</f>
        <v>146.90900680999999</v>
      </c>
      <c r="E171" s="36">
        <f>SUMIFS(СВЦЭМ!$E$39:$E$782,СВЦЭМ!$A$39:$A$782,$A171,СВЦЭМ!$B$39:$B$782,E$155)+'СЕТ СН'!$F$12</f>
        <v>146.35738696999999</v>
      </c>
      <c r="F171" s="36">
        <f>SUMIFS(СВЦЭМ!$E$39:$E$782,СВЦЭМ!$A$39:$A$782,$A171,СВЦЭМ!$B$39:$B$782,F$155)+'СЕТ СН'!$F$12</f>
        <v>145.90130776000001</v>
      </c>
      <c r="G171" s="36">
        <f>SUMIFS(СВЦЭМ!$E$39:$E$782,СВЦЭМ!$A$39:$A$782,$A171,СВЦЭМ!$B$39:$B$782,G$155)+'СЕТ СН'!$F$12</f>
        <v>145.55769538999999</v>
      </c>
      <c r="H171" s="36">
        <f>SUMIFS(СВЦЭМ!$E$39:$E$782,СВЦЭМ!$A$39:$A$782,$A171,СВЦЭМ!$B$39:$B$782,H$155)+'СЕТ СН'!$F$12</f>
        <v>140.91518024000001</v>
      </c>
      <c r="I171" s="36">
        <f>SUMIFS(СВЦЭМ!$E$39:$E$782,СВЦЭМ!$A$39:$A$782,$A171,СВЦЭМ!$B$39:$B$782,I$155)+'СЕТ СН'!$F$12</f>
        <v>138.30056096999999</v>
      </c>
      <c r="J171" s="36">
        <f>SUMIFS(СВЦЭМ!$E$39:$E$782,СВЦЭМ!$A$39:$A$782,$A171,СВЦЭМ!$B$39:$B$782,J$155)+'СЕТ СН'!$F$12</f>
        <v>137.51048046</v>
      </c>
      <c r="K171" s="36">
        <f>SUMIFS(СВЦЭМ!$E$39:$E$782,СВЦЭМ!$A$39:$A$782,$A171,СВЦЭМ!$B$39:$B$782,K$155)+'СЕТ СН'!$F$12</f>
        <v>135.64568444</v>
      </c>
      <c r="L171" s="36">
        <f>SUMIFS(СВЦЭМ!$E$39:$E$782,СВЦЭМ!$A$39:$A$782,$A171,СВЦЭМ!$B$39:$B$782,L$155)+'СЕТ СН'!$F$12</f>
        <v>136.98089825</v>
      </c>
      <c r="M171" s="36">
        <f>SUMIFS(СВЦЭМ!$E$39:$E$782,СВЦЭМ!$A$39:$A$782,$A171,СВЦЭМ!$B$39:$B$782,M$155)+'СЕТ СН'!$F$12</f>
        <v>139.79665077999999</v>
      </c>
      <c r="N171" s="36">
        <f>SUMIFS(СВЦЭМ!$E$39:$E$782,СВЦЭМ!$A$39:$A$782,$A171,СВЦЭМ!$B$39:$B$782,N$155)+'СЕТ СН'!$F$12</f>
        <v>143.48600683999999</v>
      </c>
      <c r="O171" s="36">
        <f>SUMIFS(СВЦЭМ!$E$39:$E$782,СВЦЭМ!$A$39:$A$782,$A171,СВЦЭМ!$B$39:$B$782,O$155)+'СЕТ СН'!$F$12</f>
        <v>147.80581257</v>
      </c>
      <c r="P171" s="36">
        <f>SUMIFS(СВЦЭМ!$E$39:$E$782,СВЦЭМ!$A$39:$A$782,$A171,СВЦЭМ!$B$39:$B$782,P$155)+'СЕТ СН'!$F$12</f>
        <v>148.25698631</v>
      </c>
      <c r="Q171" s="36">
        <f>SUMIFS(СВЦЭМ!$E$39:$E$782,СВЦЭМ!$A$39:$A$782,$A171,СВЦЭМ!$B$39:$B$782,Q$155)+'СЕТ СН'!$F$12</f>
        <v>148.31468871999999</v>
      </c>
      <c r="R171" s="36">
        <f>SUMIFS(СВЦЭМ!$E$39:$E$782,СВЦЭМ!$A$39:$A$782,$A171,СВЦЭМ!$B$39:$B$782,R$155)+'СЕТ СН'!$F$12</f>
        <v>143.12344274</v>
      </c>
      <c r="S171" s="36">
        <f>SUMIFS(СВЦЭМ!$E$39:$E$782,СВЦЭМ!$A$39:$A$782,$A171,СВЦЭМ!$B$39:$B$782,S$155)+'СЕТ СН'!$F$12</f>
        <v>137.64984358000001</v>
      </c>
      <c r="T171" s="36">
        <f>SUMIFS(СВЦЭМ!$E$39:$E$782,СВЦЭМ!$A$39:$A$782,$A171,СВЦЭМ!$B$39:$B$782,T$155)+'СЕТ СН'!$F$12</f>
        <v>137.05948330000001</v>
      </c>
      <c r="U171" s="36">
        <f>SUMIFS(СВЦЭМ!$E$39:$E$782,СВЦЭМ!$A$39:$A$782,$A171,СВЦЭМ!$B$39:$B$782,U$155)+'СЕТ СН'!$F$12</f>
        <v>138.68529394999999</v>
      </c>
      <c r="V171" s="36">
        <f>SUMIFS(СВЦЭМ!$E$39:$E$782,СВЦЭМ!$A$39:$A$782,$A171,СВЦЭМ!$B$39:$B$782,V$155)+'СЕТ СН'!$F$12</f>
        <v>140.15336526999999</v>
      </c>
      <c r="W171" s="36">
        <f>SUMIFS(СВЦЭМ!$E$39:$E$782,СВЦЭМ!$A$39:$A$782,$A171,СВЦЭМ!$B$39:$B$782,W$155)+'СЕТ СН'!$F$12</f>
        <v>142.57216081999999</v>
      </c>
      <c r="X171" s="36">
        <f>SUMIFS(СВЦЭМ!$E$39:$E$782,СВЦЭМ!$A$39:$A$782,$A171,СВЦЭМ!$B$39:$B$782,X$155)+'СЕТ СН'!$F$12</f>
        <v>144.16320741000001</v>
      </c>
      <c r="Y171" s="36">
        <f>SUMIFS(СВЦЭМ!$E$39:$E$782,СВЦЭМ!$A$39:$A$782,$A171,СВЦЭМ!$B$39:$B$782,Y$155)+'СЕТ СН'!$F$12</f>
        <v>146.46917425999999</v>
      </c>
    </row>
    <row r="172" spans="1:25" ht="15.75" x14ac:dyDescent="0.2">
      <c r="A172" s="35">
        <f t="shared" si="4"/>
        <v>44578</v>
      </c>
      <c r="B172" s="36">
        <f>SUMIFS(СВЦЭМ!$E$39:$E$782,СВЦЭМ!$A$39:$A$782,$A172,СВЦЭМ!$B$39:$B$782,B$155)+'СЕТ СН'!$F$12</f>
        <v>149.90130477</v>
      </c>
      <c r="C172" s="36">
        <f>SUMIFS(СВЦЭМ!$E$39:$E$782,СВЦЭМ!$A$39:$A$782,$A172,СВЦЭМ!$B$39:$B$782,C$155)+'СЕТ СН'!$F$12</f>
        <v>156.97654650999999</v>
      </c>
      <c r="D172" s="36">
        <f>SUMIFS(СВЦЭМ!$E$39:$E$782,СВЦЭМ!$A$39:$A$782,$A172,СВЦЭМ!$B$39:$B$782,D$155)+'СЕТ СН'!$F$12</f>
        <v>158.30566734999999</v>
      </c>
      <c r="E172" s="36">
        <f>SUMIFS(СВЦЭМ!$E$39:$E$782,СВЦЭМ!$A$39:$A$782,$A172,СВЦЭМ!$B$39:$B$782,E$155)+'СЕТ СН'!$F$12</f>
        <v>152.19733857</v>
      </c>
      <c r="F172" s="36">
        <f>SUMIFS(СВЦЭМ!$E$39:$E$782,СВЦЭМ!$A$39:$A$782,$A172,СВЦЭМ!$B$39:$B$782,F$155)+'СЕТ СН'!$F$12</f>
        <v>152.25054491</v>
      </c>
      <c r="G172" s="36">
        <f>SUMIFS(СВЦЭМ!$E$39:$E$782,СВЦЭМ!$A$39:$A$782,$A172,СВЦЭМ!$B$39:$B$782,G$155)+'СЕТ СН'!$F$12</f>
        <v>145.37305323000001</v>
      </c>
      <c r="H172" s="36">
        <f>SUMIFS(СВЦЭМ!$E$39:$E$782,СВЦЭМ!$A$39:$A$782,$A172,СВЦЭМ!$B$39:$B$782,H$155)+'СЕТ СН'!$F$12</f>
        <v>142.84086166</v>
      </c>
      <c r="I172" s="36">
        <f>SUMIFS(СВЦЭМ!$E$39:$E$782,СВЦЭМ!$A$39:$A$782,$A172,СВЦЭМ!$B$39:$B$782,I$155)+'СЕТ СН'!$F$12</f>
        <v>139.72230884999999</v>
      </c>
      <c r="J172" s="36">
        <f>SUMIFS(СВЦЭМ!$E$39:$E$782,СВЦЭМ!$A$39:$A$782,$A172,СВЦЭМ!$B$39:$B$782,J$155)+'СЕТ СН'!$F$12</f>
        <v>142.11257366000001</v>
      </c>
      <c r="K172" s="36">
        <f>SUMIFS(СВЦЭМ!$E$39:$E$782,СВЦЭМ!$A$39:$A$782,$A172,СВЦЭМ!$B$39:$B$782,K$155)+'СЕТ СН'!$F$12</f>
        <v>143.86187515</v>
      </c>
      <c r="L172" s="36">
        <f>SUMIFS(СВЦЭМ!$E$39:$E$782,СВЦЭМ!$A$39:$A$782,$A172,СВЦЭМ!$B$39:$B$782,L$155)+'СЕТ СН'!$F$12</f>
        <v>144.75271506999999</v>
      </c>
      <c r="M172" s="36">
        <f>SUMIFS(СВЦЭМ!$E$39:$E$782,СВЦЭМ!$A$39:$A$782,$A172,СВЦЭМ!$B$39:$B$782,M$155)+'СЕТ СН'!$F$12</f>
        <v>142.92208027000001</v>
      </c>
      <c r="N172" s="36">
        <f>SUMIFS(СВЦЭМ!$E$39:$E$782,СВЦЭМ!$A$39:$A$782,$A172,СВЦЭМ!$B$39:$B$782,N$155)+'СЕТ СН'!$F$12</f>
        <v>142.79648836000001</v>
      </c>
      <c r="O172" s="36">
        <f>SUMIFS(СВЦЭМ!$E$39:$E$782,СВЦЭМ!$A$39:$A$782,$A172,СВЦЭМ!$B$39:$B$782,O$155)+'СЕТ СН'!$F$12</f>
        <v>144.01776948</v>
      </c>
      <c r="P172" s="36">
        <f>SUMIFS(СВЦЭМ!$E$39:$E$782,СВЦЭМ!$A$39:$A$782,$A172,СВЦЭМ!$B$39:$B$782,P$155)+'СЕТ СН'!$F$12</f>
        <v>144.07934385999999</v>
      </c>
      <c r="Q172" s="36">
        <f>SUMIFS(СВЦЭМ!$E$39:$E$782,СВЦЭМ!$A$39:$A$782,$A172,СВЦЭМ!$B$39:$B$782,Q$155)+'СЕТ СН'!$F$12</f>
        <v>143.27464943000001</v>
      </c>
      <c r="R172" s="36">
        <f>SUMIFS(СВЦЭМ!$E$39:$E$782,СВЦЭМ!$A$39:$A$782,$A172,СВЦЭМ!$B$39:$B$782,R$155)+'СЕТ СН'!$F$12</f>
        <v>141.93691182000001</v>
      </c>
      <c r="S172" s="36">
        <f>SUMIFS(СВЦЭМ!$E$39:$E$782,СВЦЭМ!$A$39:$A$782,$A172,СВЦЭМ!$B$39:$B$782,S$155)+'СЕТ СН'!$F$12</f>
        <v>138.08747068</v>
      </c>
      <c r="T172" s="36">
        <f>SUMIFS(СВЦЭМ!$E$39:$E$782,СВЦЭМ!$A$39:$A$782,$A172,СВЦЭМ!$B$39:$B$782,T$155)+'СЕТ СН'!$F$12</f>
        <v>143.05832670000001</v>
      </c>
      <c r="U172" s="36">
        <f>SUMIFS(СВЦЭМ!$E$39:$E$782,СВЦЭМ!$A$39:$A$782,$A172,СВЦЭМ!$B$39:$B$782,U$155)+'СЕТ СН'!$F$12</f>
        <v>144.27788326999999</v>
      </c>
      <c r="V172" s="36">
        <f>SUMIFS(СВЦЭМ!$E$39:$E$782,СВЦЭМ!$A$39:$A$782,$A172,СВЦЭМ!$B$39:$B$782,V$155)+'СЕТ СН'!$F$12</f>
        <v>144.19811974000001</v>
      </c>
      <c r="W172" s="36">
        <f>SUMIFS(СВЦЭМ!$E$39:$E$782,СВЦЭМ!$A$39:$A$782,$A172,СВЦЭМ!$B$39:$B$782,W$155)+'СЕТ СН'!$F$12</f>
        <v>145.50262622</v>
      </c>
      <c r="X172" s="36">
        <f>SUMIFS(СВЦЭМ!$E$39:$E$782,СВЦЭМ!$A$39:$A$782,$A172,СВЦЭМ!$B$39:$B$782,X$155)+'СЕТ СН'!$F$12</f>
        <v>147.35601826000001</v>
      </c>
      <c r="Y172" s="36">
        <f>SUMIFS(СВЦЭМ!$E$39:$E$782,СВЦЭМ!$A$39:$A$782,$A172,СВЦЭМ!$B$39:$B$782,Y$155)+'СЕТ СН'!$F$12</f>
        <v>153.01397711999999</v>
      </c>
    </row>
    <row r="173" spans="1:25" ht="15.75" x14ac:dyDescent="0.2">
      <c r="A173" s="35">
        <f t="shared" si="4"/>
        <v>44579</v>
      </c>
      <c r="B173" s="36">
        <f>SUMIFS(СВЦЭМ!$E$39:$E$782,СВЦЭМ!$A$39:$A$782,$A173,СВЦЭМ!$B$39:$B$782,B$155)+'СЕТ СН'!$F$12</f>
        <v>149.40855035000001</v>
      </c>
      <c r="C173" s="36">
        <f>SUMIFS(СВЦЭМ!$E$39:$E$782,СВЦЭМ!$A$39:$A$782,$A173,СВЦЭМ!$B$39:$B$782,C$155)+'СЕТ СН'!$F$12</f>
        <v>151.92951373</v>
      </c>
      <c r="D173" s="36">
        <f>SUMIFS(СВЦЭМ!$E$39:$E$782,СВЦЭМ!$A$39:$A$782,$A173,СВЦЭМ!$B$39:$B$782,D$155)+'СЕТ СН'!$F$12</f>
        <v>156.44804346999999</v>
      </c>
      <c r="E173" s="36">
        <f>SUMIFS(СВЦЭМ!$E$39:$E$782,СВЦЭМ!$A$39:$A$782,$A173,СВЦЭМ!$B$39:$B$782,E$155)+'СЕТ СН'!$F$12</f>
        <v>157.26545633000001</v>
      </c>
      <c r="F173" s="36">
        <f>SUMIFS(СВЦЭМ!$E$39:$E$782,СВЦЭМ!$A$39:$A$782,$A173,СВЦЭМ!$B$39:$B$782,F$155)+'СЕТ СН'!$F$12</f>
        <v>155.68777467000001</v>
      </c>
      <c r="G173" s="36">
        <f>SUMIFS(СВЦЭМ!$E$39:$E$782,СВЦЭМ!$A$39:$A$782,$A173,СВЦЭМ!$B$39:$B$782,G$155)+'СЕТ СН'!$F$12</f>
        <v>151.31874909000001</v>
      </c>
      <c r="H173" s="36">
        <f>SUMIFS(СВЦЭМ!$E$39:$E$782,СВЦЭМ!$A$39:$A$782,$A173,СВЦЭМ!$B$39:$B$782,H$155)+'СЕТ СН'!$F$12</f>
        <v>146.32539983999999</v>
      </c>
      <c r="I173" s="36">
        <f>SUMIFS(СВЦЭМ!$E$39:$E$782,СВЦЭМ!$A$39:$A$782,$A173,СВЦЭМ!$B$39:$B$782,I$155)+'СЕТ СН'!$F$12</f>
        <v>142.86901585999999</v>
      </c>
      <c r="J173" s="36">
        <f>SUMIFS(СВЦЭМ!$E$39:$E$782,СВЦЭМ!$A$39:$A$782,$A173,СВЦЭМ!$B$39:$B$782,J$155)+'СЕТ СН'!$F$12</f>
        <v>138.88623333000001</v>
      </c>
      <c r="K173" s="36">
        <f>SUMIFS(СВЦЭМ!$E$39:$E$782,СВЦЭМ!$A$39:$A$782,$A173,СВЦЭМ!$B$39:$B$782,K$155)+'СЕТ СН'!$F$12</f>
        <v>141.84573786999999</v>
      </c>
      <c r="L173" s="36">
        <f>SUMIFS(СВЦЭМ!$E$39:$E$782,СВЦЭМ!$A$39:$A$782,$A173,СВЦЭМ!$B$39:$B$782,L$155)+'СЕТ СН'!$F$12</f>
        <v>142.93576908</v>
      </c>
      <c r="M173" s="36">
        <f>SUMIFS(СВЦЭМ!$E$39:$E$782,СВЦЭМ!$A$39:$A$782,$A173,СВЦЭМ!$B$39:$B$782,M$155)+'СЕТ СН'!$F$12</f>
        <v>145.28022970999999</v>
      </c>
      <c r="N173" s="36">
        <f>SUMIFS(СВЦЭМ!$E$39:$E$782,СВЦЭМ!$A$39:$A$782,$A173,СВЦЭМ!$B$39:$B$782,N$155)+'СЕТ СН'!$F$12</f>
        <v>143.80064213</v>
      </c>
      <c r="O173" s="36">
        <f>SUMIFS(СВЦЭМ!$E$39:$E$782,СВЦЭМ!$A$39:$A$782,$A173,СВЦЭМ!$B$39:$B$782,O$155)+'СЕТ СН'!$F$12</f>
        <v>145.82689575000001</v>
      </c>
      <c r="P173" s="36">
        <f>SUMIFS(СВЦЭМ!$E$39:$E$782,СВЦЭМ!$A$39:$A$782,$A173,СВЦЭМ!$B$39:$B$782,P$155)+'СЕТ СН'!$F$12</f>
        <v>147.50425240000001</v>
      </c>
      <c r="Q173" s="36">
        <f>SUMIFS(СВЦЭМ!$E$39:$E$782,СВЦЭМ!$A$39:$A$782,$A173,СВЦЭМ!$B$39:$B$782,Q$155)+'СЕТ СН'!$F$12</f>
        <v>148.00123963999999</v>
      </c>
      <c r="R173" s="36">
        <f>SUMIFS(СВЦЭМ!$E$39:$E$782,СВЦЭМ!$A$39:$A$782,$A173,СВЦЭМ!$B$39:$B$782,R$155)+'СЕТ СН'!$F$12</f>
        <v>143.36555773000001</v>
      </c>
      <c r="S173" s="36">
        <f>SUMIFS(СВЦЭМ!$E$39:$E$782,СВЦЭМ!$A$39:$A$782,$A173,СВЦЭМ!$B$39:$B$782,S$155)+'СЕТ СН'!$F$12</f>
        <v>142.11636553</v>
      </c>
      <c r="T173" s="36">
        <f>SUMIFS(СВЦЭМ!$E$39:$E$782,СВЦЭМ!$A$39:$A$782,$A173,СВЦЭМ!$B$39:$B$782,T$155)+'СЕТ СН'!$F$12</f>
        <v>142.77706398000001</v>
      </c>
      <c r="U173" s="36">
        <f>SUMIFS(СВЦЭМ!$E$39:$E$782,СВЦЭМ!$A$39:$A$782,$A173,СВЦЭМ!$B$39:$B$782,U$155)+'СЕТ СН'!$F$12</f>
        <v>141.02200391</v>
      </c>
      <c r="V173" s="36">
        <f>SUMIFS(СВЦЭМ!$E$39:$E$782,СВЦЭМ!$A$39:$A$782,$A173,СВЦЭМ!$B$39:$B$782,V$155)+'СЕТ СН'!$F$12</f>
        <v>140.29839213</v>
      </c>
      <c r="W173" s="36">
        <f>SUMIFS(СВЦЭМ!$E$39:$E$782,СВЦЭМ!$A$39:$A$782,$A173,СВЦЭМ!$B$39:$B$782,W$155)+'СЕТ СН'!$F$12</f>
        <v>142.24686969000001</v>
      </c>
      <c r="X173" s="36">
        <f>SUMIFS(СВЦЭМ!$E$39:$E$782,СВЦЭМ!$A$39:$A$782,$A173,СВЦЭМ!$B$39:$B$782,X$155)+'СЕТ СН'!$F$12</f>
        <v>144.66387073999999</v>
      </c>
      <c r="Y173" s="36">
        <f>SUMIFS(СВЦЭМ!$E$39:$E$782,СВЦЭМ!$A$39:$A$782,$A173,СВЦЭМ!$B$39:$B$782,Y$155)+'СЕТ СН'!$F$12</f>
        <v>145.82700388999999</v>
      </c>
    </row>
    <row r="174" spans="1:25" ht="15.75" x14ac:dyDescent="0.2">
      <c r="A174" s="35">
        <f t="shared" si="4"/>
        <v>44580</v>
      </c>
      <c r="B174" s="36">
        <f>SUMIFS(СВЦЭМ!$E$39:$E$782,СВЦЭМ!$A$39:$A$782,$A174,СВЦЭМ!$B$39:$B$782,B$155)+'СЕТ СН'!$F$12</f>
        <v>152.62977857999999</v>
      </c>
      <c r="C174" s="36">
        <f>SUMIFS(СВЦЭМ!$E$39:$E$782,СВЦЭМ!$A$39:$A$782,$A174,СВЦЭМ!$B$39:$B$782,C$155)+'СЕТ СН'!$F$12</f>
        <v>155.91866332999999</v>
      </c>
      <c r="D174" s="36">
        <f>SUMIFS(СВЦЭМ!$E$39:$E$782,СВЦЭМ!$A$39:$A$782,$A174,СВЦЭМ!$B$39:$B$782,D$155)+'СЕТ СН'!$F$12</f>
        <v>158.61362428999999</v>
      </c>
      <c r="E174" s="36">
        <f>SUMIFS(СВЦЭМ!$E$39:$E$782,СВЦЭМ!$A$39:$A$782,$A174,СВЦЭМ!$B$39:$B$782,E$155)+'СЕТ СН'!$F$12</f>
        <v>159.00334910999999</v>
      </c>
      <c r="F174" s="36">
        <f>SUMIFS(СВЦЭМ!$E$39:$E$782,СВЦЭМ!$A$39:$A$782,$A174,СВЦЭМ!$B$39:$B$782,F$155)+'СЕТ СН'!$F$12</f>
        <v>157.67885430999999</v>
      </c>
      <c r="G174" s="36">
        <f>SUMIFS(СВЦЭМ!$E$39:$E$782,СВЦЭМ!$A$39:$A$782,$A174,СВЦЭМ!$B$39:$B$782,G$155)+'СЕТ СН'!$F$12</f>
        <v>152.32782563999999</v>
      </c>
      <c r="H174" s="36">
        <f>SUMIFS(СВЦЭМ!$E$39:$E$782,СВЦЭМ!$A$39:$A$782,$A174,СВЦЭМ!$B$39:$B$782,H$155)+'СЕТ СН'!$F$12</f>
        <v>147.83875916</v>
      </c>
      <c r="I174" s="36">
        <f>SUMIFS(СВЦЭМ!$E$39:$E$782,СВЦЭМ!$A$39:$A$782,$A174,СВЦЭМ!$B$39:$B$782,I$155)+'СЕТ СН'!$F$12</f>
        <v>144.32904830000001</v>
      </c>
      <c r="J174" s="36">
        <f>SUMIFS(СВЦЭМ!$E$39:$E$782,СВЦЭМ!$A$39:$A$782,$A174,СВЦЭМ!$B$39:$B$782,J$155)+'СЕТ СН'!$F$12</f>
        <v>142.02963493999999</v>
      </c>
      <c r="K174" s="36">
        <f>SUMIFS(СВЦЭМ!$E$39:$E$782,СВЦЭМ!$A$39:$A$782,$A174,СВЦЭМ!$B$39:$B$782,K$155)+'СЕТ СН'!$F$12</f>
        <v>141.94731365000001</v>
      </c>
      <c r="L174" s="36">
        <f>SUMIFS(СВЦЭМ!$E$39:$E$782,СВЦЭМ!$A$39:$A$782,$A174,СВЦЭМ!$B$39:$B$782,L$155)+'СЕТ СН'!$F$12</f>
        <v>142.81480421000001</v>
      </c>
      <c r="M174" s="36">
        <f>SUMIFS(СВЦЭМ!$E$39:$E$782,СВЦЭМ!$A$39:$A$782,$A174,СВЦЭМ!$B$39:$B$782,M$155)+'СЕТ СН'!$F$12</f>
        <v>143.71521229999999</v>
      </c>
      <c r="N174" s="36">
        <f>SUMIFS(СВЦЭМ!$E$39:$E$782,СВЦЭМ!$A$39:$A$782,$A174,СВЦЭМ!$B$39:$B$782,N$155)+'СЕТ СН'!$F$12</f>
        <v>144.11122674000001</v>
      </c>
      <c r="O174" s="36">
        <f>SUMIFS(СВЦЭМ!$E$39:$E$782,СВЦЭМ!$A$39:$A$782,$A174,СВЦЭМ!$B$39:$B$782,O$155)+'СЕТ СН'!$F$12</f>
        <v>148.67234218999999</v>
      </c>
      <c r="P174" s="36">
        <f>SUMIFS(СВЦЭМ!$E$39:$E$782,СВЦЭМ!$A$39:$A$782,$A174,СВЦЭМ!$B$39:$B$782,P$155)+'СЕТ СН'!$F$12</f>
        <v>148.97729611</v>
      </c>
      <c r="Q174" s="36">
        <f>SUMIFS(СВЦЭМ!$E$39:$E$782,СВЦЭМ!$A$39:$A$782,$A174,СВЦЭМ!$B$39:$B$782,Q$155)+'СЕТ СН'!$F$12</f>
        <v>148.17865230000001</v>
      </c>
      <c r="R174" s="36">
        <f>SUMIFS(СВЦЭМ!$E$39:$E$782,СВЦЭМ!$A$39:$A$782,$A174,СВЦЭМ!$B$39:$B$782,R$155)+'СЕТ СН'!$F$12</f>
        <v>144.63951166999999</v>
      </c>
      <c r="S174" s="36">
        <f>SUMIFS(СВЦЭМ!$E$39:$E$782,СВЦЭМ!$A$39:$A$782,$A174,СВЦЭМ!$B$39:$B$782,S$155)+'СЕТ СН'!$F$12</f>
        <v>141.80249911000001</v>
      </c>
      <c r="T174" s="36">
        <f>SUMIFS(СВЦЭМ!$E$39:$E$782,СВЦЭМ!$A$39:$A$782,$A174,СВЦЭМ!$B$39:$B$782,T$155)+'СЕТ СН'!$F$12</f>
        <v>140.79320394999999</v>
      </c>
      <c r="U174" s="36">
        <f>SUMIFS(СВЦЭМ!$E$39:$E$782,СВЦЭМ!$A$39:$A$782,$A174,СВЦЭМ!$B$39:$B$782,U$155)+'СЕТ СН'!$F$12</f>
        <v>141.50000717</v>
      </c>
      <c r="V174" s="36">
        <f>SUMIFS(СВЦЭМ!$E$39:$E$782,СВЦЭМ!$A$39:$A$782,$A174,СВЦЭМ!$B$39:$B$782,V$155)+'СЕТ СН'!$F$12</f>
        <v>140.59470704</v>
      </c>
      <c r="W174" s="36">
        <f>SUMIFS(СВЦЭМ!$E$39:$E$782,СВЦЭМ!$A$39:$A$782,$A174,СВЦЭМ!$B$39:$B$782,W$155)+'СЕТ СН'!$F$12</f>
        <v>142.08960973999999</v>
      </c>
      <c r="X174" s="36">
        <f>SUMIFS(СВЦЭМ!$E$39:$E$782,СВЦЭМ!$A$39:$A$782,$A174,СВЦЭМ!$B$39:$B$782,X$155)+'СЕТ СН'!$F$12</f>
        <v>144.29584281000001</v>
      </c>
      <c r="Y174" s="36">
        <f>SUMIFS(СВЦЭМ!$E$39:$E$782,СВЦЭМ!$A$39:$A$782,$A174,СВЦЭМ!$B$39:$B$782,Y$155)+'СЕТ СН'!$F$12</f>
        <v>145.48951750000001</v>
      </c>
    </row>
    <row r="175" spans="1:25" ht="15.75" x14ac:dyDescent="0.2">
      <c r="A175" s="35">
        <f t="shared" si="4"/>
        <v>44581</v>
      </c>
      <c r="B175" s="36">
        <f>SUMIFS(СВЦЭМ!$E$39:$E$782,СВЦЭМ!$A$39:$A$782,$A175,СВЦЭМ!$B$39:$B$782,B$155)+'СЕТ СН'!$F$12</f>
        <v>149.32863649000001</v>
      </c>
      <c r="C175" s="36">
        <f>SUMIFS(СВЦЭМ!$E$39:$E$782,СВЦЭМ!$A$39:$A$782,$A175,СВЦЭМ!$B$39:$B$782,C$155)+'СЕТ СН'!$F$12</f>
        <v>150.03041146000001</v>
      </c>
      <c r="D175" s="36">
        <f>SUMIFS(СВЦЭМ!$E$39:$E$782,СВЦЭМ!$A$39:$A$782,$A175,СВЦЭМ!$B$39:$B$782,D$155)+'СЕТ СН'!$F$12</f>
        <v>155.75941097</v>
      </c>
      <c r="E175" s="36">
        <f>SUMIFS(СВЦЭМ!$E$39:$E$782,СВЦЭМ!$A$39:$A$782,$A175,СВЦЭМ!$B$39:$B$782,E$155)+'СЕТ СН'!$F$12</f>
        <v>157.68839919000001</v>
      </c>
      <c r="F175" s="36">
        <f>SUMIFS(СВЦЭМ!$E$39:$E$782,СВЦЭМ!$A$39:$A$782,$A175,СВЦЭМ!$B$39:$B$782,F$155)+'СЕТ СН'!$F$12</f>
        <v>156.62010850999999</v>
      </c>
      <c r="G175" s="36">
        <f>SUMIFS(СВЦЭМ!$E$39:$E$782,СВЦЭМ!$A$39:$A$782,$A175,СВЦЭМ!$B$39:$B$782,G$155)+'СЕТ СН'!$F$12</f>
        <v>153.88696898000001</v>
      </c>
      <c r="H175" s="36">
        <f>SUMIFS(СВЦЭМ!$E$39:$E$782,СВЦЭМ!$A$39:$A$782,$A175,СВЦЭМ!$B$39:$B$782,H$155)+'СЕТ СН'!$F$12</f>
        <v>147.14101650999999</v>
      </c>
      <c r="I175" s="36">
        <f>SUMIFS(СВЦЭМ!$E$39:$E$782,СВЦЭМ!$A$39:$A$782,$A175,СВЦЭМ!$B$39:$B$782,I$155)+'СЕТ СН'!$F$12</f>
        <v>143.82984644999999</v>
      </c>
      <c r="J175" s="36">
        <f>SUMIFS(СВЦЭМ!$E$39:$E$782,СВЦЭМ!$A$39:$A$782,$A175,СВЦЭМ!$B$39:$B$782,J$155)+'СЕТ СН'!$F$12</f>
        <v>142.18145878999999</v>
      </c>
      <c r="K175" s="36">
        <f>SUMIFS(СВЦЭМ!$E$39:$E$782,СВЦЭМ!$A$39:$A$782,$A175,СВЦЭМ!$B$39:$B$782,K$155)+'СЕТ СН'!$F$12</f>
        <v>141.697924</v>
      </c>
      <c r="L175" s="36">
        <f>SUMIFS(СВЦЭМ!$E$39:$E$782,СВЦЭМ!$A$39:$A$782,$A175,СВЦЭМ!$B$39:$B$782,L$155)+'СЕТ СН'!$F$12</f>
        <v>141.81871518</v>
      </c>
      <c r="M175" s="36">
        <f>SUMIFS(СВЦЭМ!$E$39:$E$782,СВЦЭМ!$A$39:$A$782,$A175,СВЦЭМ!$B$39:$B$782,M$155)+'СЕТ СН'!$F$12</f>
        <v>142.45610241</v>
      </c>
      <c r="N175" s="36">
        <f>SUMIFS(СВЦЭМ!$E$39:$E$782,СВЦЭМ!$A$39:$A$782,$A175,СВЦЭМ!$B$39:$B$782,N$155)+'СЕТ СН'!$F$12</f>
        <v>145.83145354000001</v>
      </c>
      <c r="O175" s="36">
        <f>SUMIFS(СВЦЭМ!$E$39:$E$782,СВЦЭМ!$A$39:$A$782,$A175,СВЦЭМ!$B$39:$B$782,O$155)+'СЕТ СН'!$F$12</f>
        <v>148.43204001000001</v>
      </c>
      <c r="P175" s="36">
        <f>SUMIFS(СВЦЭМ!$E$39:$E$782,СВЦЭМ!$A$39:$A$782,$A175,СВЦЭМ!$B$39:$B$782,P$155)+'СЕТ СН'!$F$12</f>
        <v>148.16951512</v>
      </c>
      <c r="Q175" s="36">
        <f>SUMIFS(СВЦЭМ!$E$39:$E$782,СВЦЭМ!$A$39:$A$782,$A175,СВЦЭМ!$B$39:$B$782,Q$155)+'СЕТ СН'!$F$12</f>
        <v>146.72210785999999</v>
      </c>
      <c r="R175" s="36">
        <f>SUMIFS(СВЦЭМ!$E$39:$E$782,СВЦЭМ!$A$39:$A$782,$A175,СВЦЭМ!$B$39:$B$782,R$155)+'СЕТ СН'!$F$12</f>
        <v>143.4102594</v>
      </c>
      <c r="S175" s="36">
        <f>SUMIFS(СВЦЭМ!$E$39:$E$782,СВЦЭМ!$A$39:$A$782,$A175,СВЦЭМ!$B$39:$B$782,S$155)+'СЕТ СН'!$F$12</f>
        <v>140.46524220000001</v>
      </c>
      <c r="T175" s="36">
        <f>SUMIFS(СВЦЭМ!$E$39:$E$782,СВЦЭМ!$A$39:$A$782,$A175,СВЦЭМ!$B$39:$B$782,T$155)+'СЕТ СН'!$F$12</f>
        <v>139.62863601999999</v>
      </c>
      <c r="U175" s="36">
        <f>SUMIFS(СВЦЭМ!$E$39:$E$782,СВЦЭМ!$A$39:$A$782,$A175,СВЦЭМ!$B$39:$B$782,U$155)+'СЕТ СН'!$F$12</f>
        <v>141.57782305000001</v>
      </c>
      <c r="V175" s="36">
        <f>SUMIFS(СВЦЭМ!$E$39:$E$782,СВЦЭМ!$A$39:$A$782,$A175,СВЦЭМ!$B$39:$B$782,V$155)+'СЕТ СН'!$F$12</f>
        <v>142.69577960000001</v>
      </c>
      <c r="W175" s="36">
        <f>SUMIFS(СВЦЭМ!$E$39:$E$782,СВЦЭМ!$A$39:$A$782,$A175,СВЦЭМ!$B$39:$B$782,W$155)+'СЕТ СН'!$F$12</f>
        <v>144.72285239999999</v>
      </c>
      <c r="X175" s="36">
        <f>SUMIFS(СВЦЭМ!$E$39:$E$782,СВЦЭМ!$A$39:$A$782,$A175,СВЦЭМ!$B$39:$B$782,X$155)+'СЕТ СН'!$F$12</f>
        <v>147.88754076000001</v>
      </c>
      <c r="Y175" s="36">
        <f>SUMIFS(СВЦЭМ!$E$39:$E$782,СВЦЭМ!$A$39:$A$782,$A175,СВЦЭМ!$B$39:$B$782,Y$155)+'СЕТ СН'!$F$12</f>
        <v>151.94236889999999</v>
      </c>
    </row>
    <row r="176" spans="1:25" ht="15.75" x14ac:dyDescent="0.2">
      <c r="A176" s="35">
        <f t="shared" si="4"/>
        <v>44582</v>
      </c>
      <c r="B176" s="36">
        <f>SUMIFS(СВЦЭМ!$E$39:$E$782,СВЦЭМ!$A$39:$A$782,$A176,СВЦЭМ!$B$39:$B$782,B$155)+'СЕТ СН'!$F$12</f>
        <v>149.29389097000001</v>
      </c>
      <c r="C176" s="36">
        <f>SUMIFS(СВЦЭМ!$E$39:$E$782,СВЦЭМ!$A$39:$A$782,$A176,СВЦЭМ!$B$39:$B$782,C$155)+'СЕТ СН'!$F$12</f>
        <v>148.95016939999999</v>
      </c>
      <c r="D176" s="36">
        <f>SUMIFS(СВЦЭМ!$E$39:$E$782,СВЦЭМ!$A$39:$A$782,$A176,СВЦЭМ!$B$39:$B$782,D$155)+'СЕТ СН'!$F$12</f>
        <v>151.95768477999999</v>
      </c>
      <c r="E176" s="36">
        <f>SUMIFS(СВЦЭМ!$E$39:$E$782,СВЦЭМ!$A$39:$A$782,$A176,СВЦЭМ!$B$39:$B$782,E$155)+'СЕТ СН'!$F$12</f>
        <v>151.62190006</v>
      </c>
      <c r="F176" s="36">
        <f>SUMIFS(СВЦЭМ!$E$39:$E$782,СВЦЭМ!$A$39:$A$782,$A176,СВЦЭМ!$B$39:$B$782,F$155)+'СЕТ СН'!$F$12</f>
        <v>150.54034775</v>
      </c>
      <c r="G176" s="36">
        <f>SUMIFS(СВЦЭМ!$E$39:$E$782,СВЦЭМ!$A$39:$A$782,$A176,СВЦЭМ!$B$39:$B$782,G$155)+'СЕТ СН'!$F$12</f>
        <v>149.37448667000001</v>
      </c>
      <c r="H176" s="36">
        <f>SUMIFS(СВЦЭМ!$E$39:$E$782,СВЦЭМ!$A$39:$A$782,$A176,СВЦЭМ!$B$39:$B$782,H$155)+'СЕТ СН'!$F$12</f>
        <v>144.08732706999999</v>
      </c>
      <c r="I176" s="36">
        <f>SUMIFS(СВЦЭМ!$E$39:$E$782,СВЦЭМ!$A$39:$A$782,$A176,СВЦЭМ!$B$39:$B$782,I$155)+'СЕТ СН'!$F$12</f>
        <v>145.03373524</v>
      </c>
      <c r="J176" s="36">
        <f>SUMIFS(СВЦЭМ!$E$39:$E$782,СВЦЭМ!$A$39:$A$782,$A176,СВЦЭМ!$B$39:$B$782,J$155)+'СЕТ СН'!$F$12</f>
        <v>144.67025598000001</v>
      </c>
      <c r="K176" s="36">
        <f>SUMIFS(СВЦЭМ!$E$39:$E$782,СВЦЭМ!$A$39:$A$782,$A176,СВЦЭМ!$B$39:$B$782,K$155)+'СЕТ СН'!$F$12</f>
        <v>140.76625772</v>
      </c>
      <c r="L176" s="36">
        <f>SUMIFS(СВЦЭМ!$E$39:$E$782,СВЦЭМ!$A$39:$A$782,$A176,СВЦЭМ!$B$39:$B$782,L$155)+'СЕТ СН'!$F$12</f>
        <v>140.79759078000001</v>
      </c>
      <c r="M176" s="36">
        <f>SUMIFS(СВЦЭМ!$E$39:$E$782,СВЦЭМ!$A$39:$A$782,$A176,СВЦЭМ!$B$39:$B$782,M$155)+'СЕТ СН'!$F$12</f>
        <v>143.90780319999999</v>
      </c>
      <c r="N176" s="36">
        <f>SUMIFS(СВЦЭМ!$E$39:$E$782,СВЦЭМ!$A$39:$A$782,$A176,СВЦЭМ!$B$39:$B$782,N$155)+'СЕТ СН'!$F$12</f>
        <v>146.74838183</v>
      </c>
      <c r="O176" s="36">
        <f>SUMIFS(СВЦЭМ!$E$39:$E$782,СВЦЭМ!$A$39:$A$782,$A176,СВЦЭМ!$B$39:$B$782,O$155)+'СЕТ СН'!$F$12</f>
        <v>151.30613301</v>
      </c>
      <c r="P176" s="36">
        <f>SUMIFS(СВЦЭМ!$E$39:$E$782,СВЦЭМ!$A$39:$A$782,$A176,СВЦЭМ!$B$39:$B$782,P$155)+'СЕТ СН'!$F$12</f>
        <v>150.88170793</v>
      </c>
      <c r="Q176" s="36">
        <f>SUMIFS(СВЦЭМ!$E$39:$E$782,СВЦЭМ!$A$39:$A$782,$A176,СВЦЭМ!$B$39:$B$782,Q$155)+'СЕТ СН'!$F$12</f>
        <v>150.11462936000001</v>
      </c>
      <c r="R176" s="36">
        <f>SUMIFS(СВЦЭМ!$E$39:$E$782,СВЦЭМ!$A$39:$A$782,$A176,СВЦЭМ!$B$39:$B$782,R$155)+'СЕТ СН'!$F$12</f>
        <v>146.71050708999999</v>
      </c>
      <c r="S176" s="36">
        <f>SUMIFS(СВЦЭМ!$E$39:$E$782,СВЦЭМ!$A$39:$A$782,$A176,СВЦЭМ!$B$39:$B$782,S$155)+'СЕТ СН'!$F$12</f>
        <v>141.94141521</v>
      </c>
      <c r="T176" s="36">
        <f>SUMIFS(СВЦЭМ!$E$39:$E$782,СВЦЭМ!$A$39:$A$782,$A176,СВЦЭМ!$B$39:$B$782,T$155)+'СЕТ СН'!$F$12</f>
        <v>140.28078891999999</v>
      </c>
      <c r="U176" s="36">
        <f>SUMIFS(СВЦЭМ!$E$39:$E$782,СВЦЭМ!$A$39:$A$782,$A176,СВЦЭМ!$B$39:$B$782,U$155)+'СЕТ СН'!$F$12</f>
        <v>141.63941756</v>
      </c>
      <c r="V176" s="36">
        <f>SUMIFS(СВЦЭМ!$E$39:$E$782,СВЦЭМ!$A$39:$A$782,$A176,СВЦЭМ!$B$39:$B$782,V$155)+'СЕТ СН'!$F$12</f>
        <v>142.57976557000001</v>
      </c>
      <c r="W176" s="36">
        <f>SUMIFS(СВЦЭМ!$E$39:$E$782,СВЦЭМ!$A$39:$A$782,$A176,СВЦЭМ!$B$39:$B$782,W$155)+'СЕТ СН'!$F$12</f>
        <v>145.06403506000001</v>
      </c>
      <c r="X176" s="36">
        <f>SUMIFS(СВЦЭМ!$E$39:$E$782,СВЦЭМ!$A$39:$A$782,$A176,СВЦЭМ!$B$39:$B$782,X$155)+'СЕТ СН'!$F$12</f>
        <v>148.06077336999999</v>
      </c>
      <c r="Y176" s="36">
        <f>SUMIFS(СВЦЭМ!$E$39:$E$782,СВЦЭМ!$A$39:$A$782,$A176,СВЦЭМ!$B$39:$B$782,Y$155)+'СЕТ СН'!$F$12</f>
        <v>152.78394634</v>
      </c>
    </row>
    <row r="177" spans="1:27" ht="15.75" x14ac:dyDescent="0.2">
      <c r="A177" s="35">
        <f t="shared" si="4"/>
        <v>44583</v>
      </c>
      <c r="B177" s="36">
        <f>SUMIFS(СВЦЭМ!$E$39:$E$782,СВЦЭМ!$A$39:$A$782,$A177,СВЦЭМ!$B$39:$B$782,B$155)+'СЕТ СН'!$F$12</f>
        <v>155.60429217000001</v>
      </c>
      <c r="C177" s="36">
        <f>SUMIFS(СВЦЭМ!$E$39:$E$782,СВЦЭМ!$A$39:$A$782,$A177,СВЦЭМ!$B$39:$B$782,C$155)+'СЕТ СН'!$F$12</f>
        <v>156.42689451999999</v>
      </c>
      <c r="D177" s="36">
        <f>SUMIFS(СВЦЭМ!$E$39:$E$782,СВЦЭМ!$A$39:$A$782,$A177,СВЦЭМ!$B$39:$B$782,D$155)+'СЕТ СН'!$F$12</f>
        <v>159.95516383</v>
      </c>
      <c r="E177" s="36">
        <f>SUMIFS(СВЦЭМ!$E$39:$E$782,СВЦЭМ!$A$39:$A$782,$A177,СВЦЭМ!$B$39:$B$782,E$155)+'СЕТ СН'!$F$12</f>
        <v>160.595913</v>
      </c>
      <c r="F177" s="36">
        <f>SUMIFS(СВЦЭМ!$E$39:$E$782,СВЦЭМ!$A$39:$A$782,$A177,СВЦЭМ!$B$39:$B$782,F$155)+'СЕТ СН'!$F$12</f>
        <v>159.92598903000001</v>
      </c>
      <c r="G177" s="36">
        <f>SUMIFS(СВЦЭМ!$E$39:$E$782,СВЦЭМ!$A$39:$A$782,$A177,СВЦЭМ!$B$39:$B$782,G$155)+'СЕТ СН'!$F$12</f>
        <v>158.41294904</v>
      </c>
      <c r="H177" s="36">
        <f>SUMIFS(СВЦЭМ!$E$39:$E$782,СВЦЭМ!$A$39:$A$782,$A177,СВЦЭМ!$B$39:$B$782,H$155)+'СЕТ СН'!$F$12</f>
        <v>150.80313644</v>
      </c>
      <c r="I177" s="36">
        <f>SUMIFS(СВЦЭМ!$E$39:$E$782,СВЦЭМ!$A$39:$A$782,$A177,СВЦЭМ!$B$39:$B$782,I$155)+'СЕТ СН'!$F$12</f>
        <v>147.95887679000001</v>
      </c>
      <c r="J177" s="36">
        <f>SUMIFS(СВЦЭМ!$E$39:$E$782,СВЦЭМ!$A$39:$A$782,$A177,СВЦЭМ!$B$39:$B$782,J$155)+'СЕТ СН'!$F$12</f>
        <v>142.63782932999999</v>
      </c>
      <c r="K177" s="36">
        <f>SUMIFS(СВЦЭМ!$E$39:$E$782,СВЦЭМ!$A$39:$A$782,$A177,СВЦЭМ!$B$39:$B$782,K$155)+'СЕТ СН'!$F$12</f>
        <v>140.59545524000001</v>
      </c>
      <c r="L177" s="36">
        <f>SUMIFS(СВЦЭМ!$E$39:$E$782,СВЦЭМ!$A$39:$A$782,$A177,СВЦЭМ!$B$39:$B$782,L$155)+'СЕТ СН'!$F$12</f>
        <v>141.21662018999999</v>
      </c>
      <c r="M177" s="36">
        <f>SUMIFS(СВЦЭМ!$E$39:$E$782,СВЦЭМ!$A$39:$A$782,$A177,СВЦЭМ!$B$39:$B$782,M$155)+'СЕТ СН'!$F$12</f>
        <v>141.68155503</v>
      </c>
      <c r="N177" s="36">
        <f>SUMIFS(СВЦЭМ!$E$39:$E$782,СВЦЭМ!$A$39:$A$782,$A177,СВЦЭМ!$B$39:$B$782,N$155)+'СЕТ СН'!$F$12</f>
        <v>143.90390207999999</v>
      </c>
      <c r="O177" s="36">
        <f>SUMIFS(СВЦЭМ!$E$39:$E$782,СВЦЭМ!$A$39:$A$782,$A177,СВЦЭМ!$B$39:$B$782,O$155)+'СЕТ СН'!$F$12</f>
        <v>149.82543480999999</v>
      </c>
      <c r="P177" s="36">
        <f>SUMIFS(СВЦЭМ!$E$39:$E$782,СВЦЭМ!$A$39:$A$782,$A177,СВЦЭМ!$B$39:$B$782,P$155)+'СЕТ СН'!$F$12</f>
        <v>150.86226604999999</v>
      </c>
      <c r="Q177" s="36">
        <f>SUMIFS(СВЦЭМ!$E$39:$E$782,СВЦЭМ!$A$39:$A$782,$A177,СВЦЭМ!$B$39:$B$782,Q$155)+'СЕТ СН'!$F$12</f>
        <v>150.29633017</v>
      </c>
      <c r="R177" s="36">
        <f>SUMIFS(СВЦЭМ!$E$39:$E$782,СВЦЭМ!$A$39:$A$782,$A177,СВЦЭМ!$B$39:$B$782,R$155)+'СЕТ СН'!$F$12</f>
        <v>146.68969791999999</v>
      </c>
      <c r="S177" s="36">
        <f>SUMIFS(СВЦЭМ!$E$39:$E$782,СВЦЭМ!$A$39:$A$782,$A177,СВЦЭМ!$B$39:$B$782,S$155)+'СЕТ СН'!$F$12</f>
        <v>140.91565347</v>
      </c>
      <c r="T177" s="36">
        <f>SUMIFS(СВЦЭМ!$E$39:$E$782,СВЦЭМ!$A$39:$A$782,$A177,СВЦЭМ!$B$39:$B$782,T$155)+'СЕТ СН'!$F$12</f>
        <v>140.40092573999999</v>
      </c>
      <c r="U177" s="36">
        <f>SUMIFS(СВЦЭМ!$E$39:$E$782,СВЦЭМ!$A$39:$A$782,$A177,СВЦЭМ!$B$39:$B$782,U$155)+'СЕТ СН'!$F$12</f>
        <v>142.10850490999999</v>
      </c>
      <c r="V177" s="36">
        <f>SUMIFS(СВЦЭМ!$E$39:$E$782,СВЦЭМ!$A$39:$A$782,$A177,СВЦЭМ!$B$39:$B$782,V$155)+'СЕТ СН'!$F$12</f>
        <v>143.07172154</v>
      </c>
      <c r="W177" s="36">
        <f>SUMIFS(СВЦЭМ!$E$39:$E$782,СВЦЭМ!$A$39:$A$782,$A177,СВЦЭМ!$B$39:$B$782,W$155)+'СЕТ СН'!$F$12</f>
        <v>144.40003265999999</v>
      </c>
      <c r="X177" s="36">
        <f>SUMIFS(СВЦЭМ!$E$39:$E$782,СВЦЭМ!$A$39:$A$782,$A177,СВЦЭМ!$B$39:$B$782,X$155)+'СЕТ СН'!$F$12</f>
        <v>148.59467773</v>
      </c>
      <c r="Y177" s="36">
        <f>SUMIFS(СВЦЭМ!$E$39:$E$782,СВЦЭМ!$A$39:$A$782,$A177,СВЦЭМ!$B$39:$B$782,Y$155)+'СЕТ СН'!$F$12</f>
        <v>152.44324159000001</v>
      </c>
    </row>
    <row r="178" spans="1:27" ht="15.75" x14ac:dyDescent="0.2">
      <c r="A178" s="35">
        <f t="shared" si="4"/>
        <v>44584</v>
      </c>
      <c r="B178" s="36">
        <f>SUMIFS(СВЦЭМ!$E$39:$E$782,СВЦЭМ!$A$39:$A$782,$A178,СВЦЭМ!$B$39:$B$782,B$155)+'СЕТ СН'!$F$12</f>
        <v>157.15699932999999</v>
      </c>
      <c r="C178" s="36">
        <f>SUMIFS(СВЦЭМ!$E$39:$E$782,СВЦЭМ!$A$39:$A$782,$A178,СВЦЭМ!$B$39:$B$782,C$155)+'СЕТ СН'!$F$12</f>
        <v>159.61857086000001</v>
      </c>
      <c r="D178" s="36">
        <f>SUMIFS(СВЦЭМ!$E$39:$E$782,СВЦЭМ!$A$39:$A$782,$A178,СВЦЭМ!$B$39:$B$782,D$155)+'СЕТ СН'!$F$12</f>
        <v>160.94293248</v>
      </c>
      <c r="E178" s="36">
        <f>SUMIFS(СВЦЭМ!$E$39:$E$782,СВЦЭМ!$A$39:$A$782,$A178,СВЦЭМ!$B$39:$B$782,E$155)+'СЕТ СН'!$F$12</f>
        <v>160.80382130999999</v>
      </c>
      <c r="F178" s="36">
        <f>SUMIFS(СВЦЭМ!$E$39:$E$782,СВЦЭМ!$A$39:$A$782,$A178,СВЦЭМ!$B$39:$B$782,F$155)+'СЕТ СН'!$F$12</f>
        <v>162.32464343999999</v>
      </c>
      <c r="G178" s="36">
        <f>SUMIFS(СВЦЭМ!$E$39:$E$782,СВЦЭМ!$A$39:$A$782,$A178,СВЦЭМ!$B$39:$B$782,G$155)+'СЕТ СН'!$F$12</f>
        <v>160.70978435999999</v>
      </c>
      <c r="H178" s="36">
        <f>SUMIFS(СВЦЭМ!$E$39:$E$782,СВЦЭМ!$A$39:$A$782,$A178,СВЦЭМ!$B$39:$B$782,H$155)+'СЕТ СН'!$F$12</f>
        <v>155.89875974</v>
      </c>
      <c r="I178" s="36">
        <f>SUMIFS(СВЦЭМ!$E$39:$E$782,СВЦЭМ!$A$39:$A$782,$A178,СВЦЭМ!$B$39:$B$782,I$155)+'СЕТ СН'!$F$12</f>
        <v>154.32336114</v>
      </c>
      <c r="J178" s="36">
        <f>SUMIFS(СВЦЭМ!$E$39:$E$782,СВЦЭМ!$A$39:$A$782,$A178,СВЦЭМ!$B$39:$B$782,J$155)+'СЕТ СН'!$F$12</f>
        <v>146.70906848000001</v>
      </c>
      <c r="K178" s="36">
        <f>SUMIFS(СВЦЭМ!$E$39:$E$782,СВЦЭМ!$A$39:$A$782,$A178,СВЦЭМ!$B$39:$B$782,K$155)+'СЕТ СН'!$F$12</f>
        <v>144.6623012</v>
      </c>
      <c r="L178" s="36">
        <f>SUMIFS(СВЦЭМ!$E$39:$E$782,СВЦЭМ!$A$39:$A$782,$A178,СВЦЭМ!$B$39:$B$782,L$155)+'СЕТ СН'!$F$12</f>
        <v>146.23577544</v>
      </c>
      <c r="M178" s="36">
        <f>SUMIFS(СВЦЭМ!$E$39:$E$782,СВЦЭМ!$A$39:$A$782,$A178,СВЦЭМ!$B$39:$B$782,M$155)+'СЕТ СН'!$F$12</f>
        <v>145.51896391</v>
      </c>
      <c r="N178" s="36">
        <f>SUMIFS(СВЦЭМ!$E$39:$E$782,СВЦЭМ!$A$39:$A$782,$A178,СВЦЭМ!$B$39:$B$782,N$155)+'СЕТ СН'!$F$12</f>
        <v>150.41913676999999</v>
      </c>
      <c r="O178" s="36">
        <f>SUMIFS(СВЦЭМ!$E$39:$E$782,СВЦЭМ!$A$39:$A$782,$A178,СВЦЭМ!$B$39:$B$782,O$155)+'СЕТ СН'!$F$12</f>
        <v>155.34839862000001</v>
      </c>
      <c r="P178" s="36">
        <f>SUMIFS(СВЦЭМ!$E$39:$E$782,СВЦЭМ!$A$39:$A$782,$A178,СВЦЭМ!$B$39:$B$782,P$155)+'СЕТ СН'!$F$12</f>
        <v>154.96563180999999</v>
      </c>
      <c r="Q178" s="36">
        <f>SUMIFS(СВЦЭМ!$E$39:$E$782,СВЦЭМ!$A$39:$A$782,$A178,СВЦЭМ!$B$39:$B$782,Q$155)+'СЕТ СН'!$F$12</f>
        <v>155.73128306999999</v>
      </c>
      <c r="R178" s="36">
        <f>SUMIFS(СВЦЭМ!$E$39:$E$782,СВЦЭМ!$A$39:$A$782,$A178,СВЦЭМ!$B$39:$B$782,R$155)+'СЕТ СН'!$F$12</f>
        <v>153.58387454000001</v>
      </c>
      <c r="S178" s="36">
        <f>SUMIFS(СВЦЭМ!$E$39:$E$782,СВЦЭМ!$A$39:$A$782,$A178,СВЦЭМ!$B$39:$B$782,S$155)+'СЕТ СН'!$F$12</f>
        <v>145.88627292000001</v>
      </c>
      <c r="T178" s="36">
        <f>SUMIFS(СВЦЭМ!$E$39:$E$782,СВЦЭМ!$A$39:$A$782,$A178,СВЦЭМ!$B$39:$B$782,T$155)+'СЕТ СН'!$F$12</f>
        <v>143.77740688</v>
      </c>
      <c r="U178" s="36">
        <f>SUMIFS(СВЦЭМ!$E$39:$E$782,СВЦЭМ!$A$39:$A$782,$A178,СВЦЭМ!$B$39:$B$782,U$155)+'СЕТ СН'!$F$12</f>
        <v>146.35668072000001</v>
      </c>
      <c r="V178" s="36">
        <f>SUMIFS(СВЦЭМ!$E$39:$E$782,СВЦЭМ!$A$39:$A$782,$A178,СВЦЭМ!$B$39:$B$782,V$155)+'СЕТ СН'!$F$12</f>
        <v>149.52141129</v>
      </c>
      <c r="W178" s="36">
        <f>SUMIFS(СВЦЭМ!$E$39:$E$782,СВЦЭМ!$A$39:$A$782,$A178,СВЦЭМ!$B$39:$B$782,W$155)+'СЕТ СН'!$F$12</f>
        <v>150.32388961000001</v>
      </c>
      <c r="X178" s="36">
        <f>SUMIFS(СВЦЭМ!$E$39:$E$782,СВЦЭМ!$A$39:$A$782,$A178,СВЦЭМ!$B$39:$B$782,X$155)+'СЕТ СН'!$F$12</f>
        <v>154.7601282</v>
      </c>
      <c r="Y178" s="36">
        <f>SUMIFS(СВЦЭМ!$E$39:$E$782,СВЦЭМ!$A$39:$A$782,$A178,СВЦЭМ!$B$39:$B$782,Y$155)+'СЕТ СН'!$F$12</f>
        <v>157.96980142000001</v>
      </c>
    </row>
    <row r="179" spans="1:27" ht="15.75" x14ac:dyDescent="0.2">
      <c r="A179" s="35">
        <f t="shared" si="4"/>
        <v>44585</v>
      </c>
      <c r="B179" s="36">
        <f>SUMIFS(СВЦЭМ!$E$39:$E$782,СВЦЭМ!$A$39:$A$782,$A179,СВЦЭМ!$B$39:$B$782,B$155)+'СЕТ СН'!$F$12</f>
        <v>162.33665309</v>
      </c>
      <c r="C179" s="36">
        <f>SUMIFS(СВЦЭМ!$E$39:$E$782,СВЦЭМ!$A$39:$A$782,$A179,СВЦЭМ!$B$39:$B$782,C$155)+'СЕТ СН'!$F$12</f>
        <v>160.58288060000001</v>
      </c>
      <c r="D179" s="36">
        <f>SUMIFS(СВЦЭМ!$E$39:$E$782,СВЦЭМ!$A$39:$A$782,$A179,СВЦЭМ!$B$39:$B$782,D$155)+'СЕТ СН'!$F$12</f>
        <v>160.26331741000001</v>
      </c>
      <c r="E179" s="36">
        <f>SUMIFS(СВЦЭМ!$E$39:$E$782,СВЦЭМ!$A$39:$A$782,$A179,СВЦЭМ!$B$39:$B$782,E$155)+'СЕТ СН'!$F$12</f>
        <v>160.22088847000001</v>
      </c>
      <c r="F179" s="36">
        <f>SUMIFS(СВЦЭМ!$E$39:$E$782,СВЦЭМ!$A$39:$A$782,$A179,СВЦЭМ!$B$39:$B$782,F$155)+'СЕТ СН'!$F$12</f>
        <v>159.36186777</v>
      </c>
      <c r="G179" s="36">
        <f>SUMIFS(СВЦЭМ!$E$39:$E$782,СВЦЭМ!$A$39:$A$782,$A179,СВЦЭМ!$B$39:$B$782,G$155)+'СЕТ СН'!$F$12</f>
        <v>154.90505375000001</v>
      </c>
      <c r="H179" s="36">
        <f>SUMIFS(СВЦЭМ!$E$39:$E$782,СВЦЭМ!$A$39:$A$782,$A179,СВЦЭМ!$B$39:$B$782,H$155)+'СЕТ СН'!$F$12</f>
        <v>147.24307973000001</v>
      </c>
      <c r="I179" s="36">
        <f>SUMIFS(СВЦЭМ!$E$39:$E$782,СВЦЭМ!$A$39:$A$782,$A179,СВЦЭМ!$B$39:$B$782,I$155)+'СЕТ СН'!$F$12</f>
        <v>146.84571154</v>
      </c>
      <c r="J179" s="36">
        <f>SUMIFS(СВЦЭМ!$E$39:$E$782,СВЦЭМ!$A$39:$A$782,$A179,СВЦЭМ!$B$39:$B$782,J$155)+'СЕТ СН'!$F$12</f>
        <v>145.65189036999999</v>
      </c>
      <c r="K179" s="36">
        <f>SUMIFS(СВЦЭМ!$E$39:$E$782,СВЦЭМ!$A$39:$A$782,$A179,СВЦЭМ!$B$39:$B$782,K$155)+'СЕТ СН'!$F$12</f>
        <v>146.58500008999999</v>
      </c>
      <c r="L179" s="36">
        <f>SUMIFS(СВЦЭМ!$E$39:$E$782,СВЦЭМ!$A$39:$A$782,$A179,СВЦЭМ!$B$39:$B$782,L$155)+'СЕТ СН'!$F$12</f>
        <v>148.18240782000001</v>
      </c>
      <c r="M179" s="36">
        <f>SUMIFS(СВЦЭМ!$E$39:$E$782,СВЦЭМ!$A$39:$A$782,$A179,СВЦЭМ!$B$39:$B$782,M$155)+'СЕТ СН'!$F$12</f>
        <v>149.48966164000001</v>
      </c>
      <c r="N179" s="36">
        <f>SUMIFS(СВЦЭМ!$E$39:$E$782,СВЦЭМ!$A$39:$A$782,$A179,СВЦЭМ!$B$39:$B$782,N$155)+'СЕТ СН'!$F$12</f>
        <v>151.44089086</v>
      </c>
      <c r="O179" s="36">
        <f>SUMIFS(СВЦЭМ!$E$39:$E$782,СВЦЭМ!$A$39:$A$782,$A179,СВЦЭМ!$B$39:$B$782,O$155)+'СЕТ СН'!$F$12</f>
        <v>156.34222578000001</v>
      </c>
      <c r="P179" s="36">
        <f>SUMIFS(СВЦЭМ!$E$39:$E$782,СВЦЭМ!$A$39:$A$782,$A179,СВЦЭМ!$B$39:$B$782,P$155)+'СЕТ СН'!$F$12</f>
        <v>156.76620449999999</v>
      </c>
      <c r="Q179" s="36">
        <f>SUMIFS(СВЦЭМ!$E$39:$E$782,СВЦЭМ!$A$39:$A$782,$A179,СВЦЭМ!$B$39:$B$782,Q$155)+'СЕТ СН'!$F$12</f>
        <v>157.52674816000001</v>
      </c>
      <c r="R179" s="36">
        <f>SUMIFS(СВЦЭМ!$E$39:$E$782,СВЦЭМ!$A$39:$A$782,$A179,СВЦЭМ!$B$39:$B$782,R$155)+'СЕТ СН'!$F$12</f>
        <v>152.5222109</v>
      </c>
      <c r="S179" s="36">
        <f>SUMIFS(СВЦЭМ!$E$39:$E$782,СВЦЭМ!$A$39:$A$782,$A179,СВЦЭМ!$B$39:$B$782,S$155)+'СЕТ СН'!$F$12</f>
        <v>146.69141313</v>
      </c>
      <c r="T179" s="36">
        <f>SUMIFS(СВЦЭМ!$E$39:$E$782,СВЦЭМ!$A$39:$A$782,$A179,СВЦЭМ!$B$39:$B$782,T$155)+'СЕТ СН'!$F$12</f>
        <v>146.16877958000001</v>
      </c>
      <c r="U179" s="36">
        <f>SUMIFS(СВЦЭМ!$E$39:$E$782,СВЦЭМ!$A$39:$A$782,$A179,СВЦЭМ!$B$39:$B$782,U$155)+'СЕТ СН'!$F$12</f>
        <v>147.24918285999999</v>
      </c>
      <c r="V179" s="36">
        <f>SUMIFS(СВЦЭМ!$E$39:$E$782,СВЦЭМ!$A$39:$A$782,$A179,СВЦЭМ!$B$39:$B$782,V$155)+'СЕТ СН'!$F$12</f>
        <v>149.35314600999999</v>
      </c>
      <c r="W179" s="36">
        <f>SUMIFS(СВЦЭМ!$E$39:$E$782,СВЦЭМ!$A$39:$A$782,$A179,СВЦЭМ!$B$39:$B$782,W$155)+'СЕТ СН'!$F$12</f>
        <v>150.64022542000001</v>
      </c>
      <c r="X179" s="36">
        <f>SUMIFS(СВЦЭМ!$E$39:$E$782,СВЦЭМ!$A$39:$A$782,$A179,СВЦЭМ!$B$39:$B$782,X$155)+'СЕТ СН'!$F$12</f>
        <v>153.67132153</v>
      </c>
      <c r="Y179" s="36">
        <f>SUMIFS(СВЦЭМ!$E$39:$E$782,СВЦЭМ!$A$39:$A$782,$A179,СВЦЭМ!$B$39:$B$782,Y$155)+'СЕТ СН'!$F$12</f>
        <v>156.57175103</v>
      </c>
    </row>
    <row r="180" spans="1:27" ht="15.75" x14ac:dyDescent="0.2">
      <c r="A180" s="35">
        <f t="shared" si="4"/>
        <v>44586</v>
      </c>
      <c r="B180" s="36">
        <f>SUMIFS(СВЦЭМ!$E$39:$E$782,СВЦЭМ!$A$39:$A$782,$A180,СВЦЭМ!$B$39:$B$782,B$155)+'СЕТ СН'!$F$12</f>
        <v>155.24478490999999</v>
      </c>
      <c r="C180" s="36">
        <f>SUMIFS(СВЦЭМ!$E$39:$E$782,СВЦЭМ!$A$39:$A$782,$A180,СВЦЭМ!$B$39:$B$782,C$155)+'СЕТ СН'!$F$12</f>
        <v>159.20141530999999</v>
      </c>
      <c r="D180" s="36">
        <f>SUMIFS(СВЦЭМ!$E$39:$E$782,СВЦЭМ!$A$39:$A$782,$A180,СВЦЭМ!$B$39:$B$782,D$155)+'СЕТ СН'!$F$12</f>
        <v>162.49397576000001</v>
      </c>
      <c r="E180" s="36">
        <f>SUMIFS(СВЦЭМ!$E$39:$E$782,СВЦЭМ!$A$39:$A$782,$A180,СВЦЭМ!$B$39:$B$782,E$155)+'СЕТ СН'!$F$12</f>
        <v>162.33479166999999</v>
      </c>
      <c r="F180" s="36">
        <f>SUMIFS(СВЦЭМ!$E$39:$E$782,СВЦЭМ!$A$39:$A$782,$A180,СВЦЭМ!$B$39:$B$782,F$155)+'СЕТ СН'!$F$12</f>
        <v>161.27030671</v>
      </c>
      <c r="G180" s="36">
        <f>SUMIFS(СВЦЭМ!$E$39:$E$782,СВЦЭМ!$A$39:$A$782,$A180,СВЦЭМ!$B$39:$B$782,G$155)+'СЕТ СН'!$F$12</f>
        <v>156.14984104000001</v>
      </c>
      <c r="H180" s="36">
        <f>SUMIFS(СВЦЭМ!$E$39:$E$782,СВЦЭМ!$A$39:$A$782,$A180,СВЦЭМ!$B$39:$B$782,H$155)+'СЕТ СН'!$F$12</f>
        <v>146.62628022999999</v>
      </c>
      <c r="I180" s="36">
        <f>SUMIFS(СВЦЭМ!$E$39:$E$782,СВЦЭМ!$A$39:$A$782,$A180,СВЦЭМ!$B$39:$B$782,I$155)+'СЕТ СН'!$F$12</f>
        <v>144.44515404000001</v>
      </c>
      <c r="J180" s="36">
        <f>SUMIFS(СВЦЭМ!$E$39:$E$782,СВЦЭМ!$A$39:$A$782,$A180,СВЦЭМ!$B$39:$B$782,J$155)+'СЕТ СН'!$F$12</f>
        <v>142.16532633</v>
      </c>
      <c r="K180" s="36">
        <f>SUMIFS(СВЦЭМ!$E$39:$E$782,СВЦЭМ!$A$39:$A$782,$A180,СВЦЭМ!$B$39:$B$782,K$155)+'СЕТ СН'!$F$12</f>
        <v>142.05442561000001</v>
      </c>
      <c r="L180" s="36">
        <f>SUMIFS(СВЦЭМ!$E$39:$E$782,СВЦЭМ!$A$39:$A$782,$A180,СВЦЭМ!$B$39:$B$782,L$155)+'СЕТ СН'!$F$12</f>
        <v>142.71715141999999</v>
      </c>
      <c r="M180" s="36">
        <f>SUMIFS(СВЦЭМ!$E$39:$E$782,СВЦЭМ!$A$39:$A$782,$A180,СВЦЭМ!$B$39:$B$782,M$155)+'СЕТ СН'!$F$12</f>
        <v>144.82762489999999</v>
      </c>
      <c r="N180" s="36">
        <f>SUMIFS(СВЦЭМ!$E$39:$E$782,СВЦЭМ!$A$39:$A$782,$A180,СВЦЭМ!$B$39:$B$782,N$155)+'СЕТ СН'!$F$12</f>
        <v>147.53362333000001</v>
      </c>
      <c r="O180" s="36">
        <f>SUMIFS(СВЦЭМ!$E$39:$E$782,СВЦЭМ!$A$39:$A$782,$A180,СВЦЭМ!$B$39:$B$782,O$155)+'СЕТ СН'!$F$12</f>
        <v>152.56983369</v>
      </c>
      <c r="P180" s="36">
        <f>SUMIFS(СВЦЭМ!$E$39:$E$782,СВЦЭМ!$A$39:$A$782,$A180,СВЦЭМ!$B$39:$B$782,P$155)+'СЕТ СН'!$F$12</f>
        <v>153.03781444000001</v>
      </c>
      <c r="Q180" s="36">
        <f>SUMIFS(СВЦЭМ!$E$39:$E$782,СВЦЭМ!$A$39:$A$782,$A180,СВЦЭМ!$B$39:$B$782,Q$155)+'СЕТ СН'!$F$12</f>
        <v>152.39937459000001</v>
      </c>
      <c r="R180" s="36">
        <f>SUMIFS(СВЦЭМ!$E$39:$E$782,СВЦЭМ!$A$39:$A$782,$A180,СВЦЭМ!$B$39:$B$782,R$155)+'СЕТ СН'!$F$12</f>
        <v>147.72151016000001</v>
      </c>
      <c r="S180" s="36">
        <f>SUMIFS(СВЦЭМ!$E$39:$E$782,СВЦЭМ!$A$39:$A$782,$A180,СВЦЭМ!$B$39:$B$782,S$155)+'СЕТ СН'!$F$12</f>
        <v>142.17328445000001</v>
      </c>
      <c r="T180" s="36">
        <f>SUMIFS(СВЦЭМ!$E$39:$E$782,СВЦЭМ!$A$39:$A$782,$A180,СВЦЭМ!$B$39:$B$782,T$155)+'СЕТ СН'!$F$12</f>
        <v>141.91768669999999</v>
      </c>
      <c r="U180" s="36">
        <f>SUMIFS(СВЦЭМ!$E$39:$E$782,СВЦЭМ!$A$39:$A$782,$A180,СВЦЭМ!$B$39:$B$782,U$155)+'СЕТ СН'!$F$12</f>
        <v>143.83902399999999</v>
      </c>
      <c r="V180" s="36">
        <f>SUMIFS(СВЦЭМ!$E$39:$E$782,СВЦЭМ!$A$39:$A$782,$A180,СВЦЭМ!$B$39:$B$782,V$155)+'СЕТ СН'!$F$12</f>
        <v>145.95779805000001</v>
      </c>
      <c r="W180" s="36">
        <f>SUMIFS(СВЦЭМ!$E$39:$E$782,СВЦЭМ!$A$39:$A$782,$A180,СВЦЭМ!$B$39:$B$782,W$155)+'СЕТ СН'!$F$12</f>
        <v>147.80589642000001</v>
      </c>
      <c r="X180" s="36">
        <f>SUMIFS(СВЦЭМ!$E$39:$E$782,СВЦЭМ!$A$39:$A$782,$A180,СВЦЭМ!$B$39:$B$782,X$155)+'СЕТ СН'!$F$12</f>
        <v>150.43051944999999</v>
      </c>
      <c r="Y180" s="36">
        <f>SUMIFS(СВЦЭМ!$E$39:$E$782,СВЦЭМ!$A$39:$A$782,$A180,СВЦЭМ!$B$39:$B$782,Y$155)+'СЕТ СН'!$F$12</f>
        <v>155.05825902999999</v>
      </c>
    </row>
    <row r="181" spans="1:27" ht="15.75" x14ac:dyDescent="0.2">
      <c r="A181" s="35">
        <f t="shared" si="4"/>
        <v>44587</v>
      </c>
      <c r="B181" s="36">
        <f>SUMIFS(СВЦЭМ!$E$39:$E$782,СВЦЭМ!$A$39:$A$782,$A181,СВЦЭМ!$B$39:$B$782,B$155)+'СЕТ СН'!$F$12</f>
        <v>149.16121269000001</v>
      </c>
      <c r="C181" s="36">
        <f>SUMIFS(СВЦЭМ!$E$39:$E$782,СВЦЭМ!$A$39:$A$782,$A181,СВЦЭМ!$B$39:$B$782,C$155)+'СЕТ СН'!$F$12</f>
        <v>155.89974208999999</v>
      </c>
      <c r="D181" s="36">
        <f>SUMIFS(СВЦЭМ!$E$39:$E$782,СВЦЭМ!$A$39:$A$782,$A181,СВЦЭМ!$B$39:$B$782,D$155)+'СЕТ СН'!$F$12</f>
        <v>159.55637221999999</v>
      </c>
      <c r="E181" s="36">
        <f>SUMIFS(СВЦЭМ!$E$39:$E$782,СВЦЭМ!$A$39:$A$782,$A181,СВЦЭМ!$B$39:$B$782,E$155)+'СЕТ СН'!$F$12</f>
        <v>160.08530838999999</v>
      </c>
      <c r="F181" s="36">
        <f>SUMIFS(СВЦЭМ!$E$39:$E$782,СВЦЭМ!$A$39:$A$782,$A181,СВЦЭМ!$B$39:$B$782,F$155)+'СЕТ СН'!$F$12</f>
        <v>158.62612046999999</v>
      </c>
      <c r="G181" s="36">
        <f>SUMIFS(СВЦЭМ!$E$39:$E$782,СВЦЭМ!$A$39:$A$782,$A181,СВЦЭМ!$B$39:$B$782,G$155)+'СЕТ СН'!$F$12</f>
        <v>154.00034335999999</v>
      </c>
      <c r="H181" s="36">
        <f>SUMIFS(СВЦЭМ!$E$39:$E$782,СВЦЭМ!$A$39:$A$782,$A181,СВЦЭМ!$B$39:$B$782,H$155)+'СЕТ СН'!$F$12</f>
        <v>147.63240379000001</v>
      </c>
      <c r="I181" s="36">
        <f>SUMIFS(СВЦЭМ!$E$39:$E$782,СВЦЭМ!$A$39:$A$782,$A181,СВЦЭМ!$B$39:$B$782,I$155)+'СЕТ СН'!$F$12</f>
        <v>146.93105025</v>
      </c>
      <c r="J181" s="36">
        <f>SUMIFS(СВЦЭМ!$E$39:$E$782,СВЦЭМ!$A$39:$A$782,$A181,СВЦЭМ!$B$39:$B$782,J$155)+'СЕТ СН'!$F$12</f>
        <v>146.12690479</v>
      </c>
      <c r="K181" s="36">
        <f>SUMIFS(СВЦЭМ!$E$39:$E$782,СВЦЭМ!$A$39:$A$782,$A181,СВЦЭМ!$B$39:$B$782,K$155)+'СЕТ СН'!$F$12</f>
        <v>144.6415294</v>
      </c>
      <c r="L181" s="36">
        <f>SUMIFS(СВЦЭМ!$E$39:$E$782,СВЦЭМ!$A$39:$A$782,$A181,СВЦЭМ!$B$39:$B$782,L$155)+'СЕТ СН'!$F$12</f>
        <v>145.27398787999999</v>
      </c>
      <c r="M181" s="36">
        <f>SUMIFS(СВЦЭМ!$E$39:$E$782,СВЦЭМ!$A$39:$A$782,$A181,СВЦЭМ!$B$39:$B$782,M$155)+'СЕТ СН'!$F$12</f>
        <v>146.00545184000001</v>
      </c>
      <c r="N181" s="36">
        <f>SUMIFS(СВЦЭМ!$E$39:$E$782,СВЦЭМ!$A$39:$A$782,$A181,СВЦЭМ!$B$39:$B$782,N$155)+'СЕТ СН'!$F$12</f>
        <v>148.69993115</v>
      </c>
      <c r="O181" s="36">
        <f>SUMIFS(СВЦЭМ!$E$39:$E$782,СВЦЭМ!$A$39:$A$782,$A181,СВЦЭМ!$B$39:$B$782,O$155)+'СЕТ СН'!$F$12</f>
        <v>152.80810893</v>
      </c>
      <c r="P181" s="36">
        <f>SUMIFS(СВЦЭМ!$E$39:$E$782,СВЦЭМ!$A$39:$A$782,$A181,СВЦЭМ!$B$39:$B$782,P$155)+'СЕТ СН'!$F$12</f>
        <v>153.20829961000001</v>
      </c>
      <c r="Q181" s="36">
        <f>SUMIFS(СВЦЭМ!$E$39:$E$782,СВЦЭМ!$A$39:$A$782,$A181,СВЦЭМ!$B$39:$B$782,Q$155)+'СЕТ СН'!$F$12</f>
        <v>153.94057369000001</v>
      </c>
      <c r="R181" s="36">
        <f>SUMIFS(СВЦЭМ!$E$39:$E$782,СВЦЭМ!$A$39:$A$782,$A181,СВЦЭМ!$B$39:$B$782,R$155)+'СЕТ СН'!$F$12</f>
        <v>149.2868895</v>
      </c>
      <c r="S181" s="36">
        <f>SUMIFS(СВЦЭМ!$E$39:$E$782,СВЦЭМ!$A$39:$A$782,$A181,СВЦЭМ!$B$39:$B$782,S$155)+'СЕТ СН'!$F$12</f>
        <v>146.05642344</v>
      </c>
      <c r="T181" s="36">
        <f>SUMIFS(СВЦЭМ!$E$39:$E$782,СВЦЭМ!$A$39:$A$782,$A181,СВЦЭМ!$B$39:$B$782,T$155)+'СЕТ СН'!$F$12</f>
        <v>146.59192643</v>
      </c>
      <c r="U181" s="36">
        <f>SUMIFS(СВЦЭМ!$E$39:$E$782,СВЦЭМ!$A$39:$A$782,$A181,СВЦЭМ!$B$39:$B$782,U$155)+'СЕТ СН'!$F$12</f>
        <v>146.0844247</v>
      </c>
      <c r="V181" s="36">
        <f>SUMIFS(СВЦЭМ!$E$39:$E$782,СВЦЭМ!$A$39:$A$782,$A181,СВЦЭМ!$B$39:$B$782,V$155)+'СЕТ СН'!$F$12</f>
        <v>148.02016674000001</v>
      </c>
      <c r="W181" s="36">
        <f>SUMIFS(СВЦЭМ!$E$39:$E$782,СВЦЭМ!$A$39:$A$782,$A181,СВЦЭМ!$B$39:$B$782,W$155)+'СЕТ СН'!$F$12</f>
        <v>151.82186440000001</v>
      </c>
      <c r="X181" s="36">
        <f>SUMIFS(СВЦЭМ!$E$39:$E$782,СВЦЭМ!$A$39:$A$782,$A181,СВЦЭМ!$B$39:$B$782,X$155)+'СЕТ СН'!$F$12</f>
        <v>154.61648736999999</v>
      </c>
      <c r="Y181" s="36">
        <f>SUMIFS(СВЦЭМ!$E$39:$E$782,СВЦЭМ!$A$39:$A$782,$A181,СВЦЭМ!$B$39:$B$782,Y$155)+'СЕТ СН'!$F$12</f>
        <v>155.56044431999999</v>
      </c>
    </row>
    <row r="182" spans="1:27" ht="15.75" x14ac:dyDescent="0.2">
      <c r="A182" s="35">
        <f t="shared" si="4"/>
        <v>44588</v>
      </c>
      <c r="B182" s="36">
        <f>SUMIFS(СВЦЭМ!$E$39:$E$782,СВЦЭМ!$A$39:$A$782,$A182,СВЦЭМ!$B$39:$B$782,B$155)+'СЕТ СН'!$F$12</f>
        <v>158.08563918999999</v>
      </c>
      <c r="C182" s="36">
        <f>SUMIFS(СВЦЭМ!$E$39:$E$782,СВЦЭМ!$A$39:$A$782,$A182,СВЦЭМ!$B$39:$B$782,C$155)+'СЕТ СН'!$F$12</f>
        <v>160.77913667000001</v>
      </c>
      <c r="D182" s="36">
        <f>SUMIFS(СВЦЭМ!$E$39:$E$782,СВЦЭМ!$A$39:$A$782,$A182,СВЦЭМ!$B$39:$B$782,D$155)+'СЕТ СН'!$F$12</f>
        <v>162.61020213</v>
      </c>
      <c r="E182" s="36">
        <f>SUMIFS(СВЦЭМ!$E$39:$E$782,СВЦЭМ!$A$39:$A$782,$A182,СВЦЭМ!$B$39:$B$782,E$155)+'СЕТ СН'!$F$12</f>
        <v>163.1218906</v>
      </c>
      <c r="F182" s="36">
        <f>SUMIFS(СВЦЭМ!$E$39:$E$782,СВЦЭМ!$A$39:$A$782,$A182,СВЦЭМ!$B$39:$B$782,F$155)+'СЕТ СН'!$F$12</f>
        <v>161.00127158999999</v>
      </c>
      <c r="G182" s="36">
        <f>SUMIFS(СВЦЭМ!$E$39:$E$782,СВЦЭМ!$A$39:$A$782,$A182,СВЦЭМ!$B$39:$B$782,G$155)+'СЕТ СН'!$F$12</f>
        <v>156.72342624999999</v>
      </c>
      <c r="H182" s="36">
        <f>SUMIFS(СВЦЭМ!$E$39:$E$782,СВЦЭМ!$A$39:$A$782,$A182,СВЦЭМ!$B$39:$B$782,H$155)+'СЕТ СН'!$F$12</f>
        <v>149.32163348</v>
      </c>
      <c r="I182" s="36">
        <f>SUMIFS(СВЦЭМ!$E$39:$E$782,СВЦЭМ!$A$39:$A$782,$A182,СВЦЭМ!$B$39:$B$782,I$155)+'СЕТ СН'!$F$12</f>
        <v>146.60880441</v>
      </c>
      <c r="J182" s="36">
        <f>SUMIFS(СВЦЭМ!$E$39:$E$782,СВЦЭМ!$A$39:$A$782,$A182,СВЦЭМ!$B$39:$B$782,J$155)+'СЕТ СН'!$F$12</f>
        <v>144.89730127999999</v>
      </c>
      <c r="K182" s="36">
        <f>SUMIFS(СВЦЭМ!$E$39:$E$782,СВЦЭМ!$A$39:$A$782,$A182,СВЦЭМ!$B$39:$B$782,K$155)+'СЕТ СН'!$F$12</f>
        <v>145.66195361000001</v>
      </c>
      <c r="L182" s="36">
        <f>SUMIFS(СВЦЭМ!$E$39:$E$782,СВЦЭМ!$A$39:$A$782,$A182,СВЦЭМ!$B$39:$B$782,L$155)+'СЕТ СН'!$F$12</f>
        <v>148.81490445</v>
      </c>
      <c r="M182" s="36">
        <f>SUMIFS(СВЦЭМ!$E$39:$E$782,СВЦЭМ!$A$39:$A$782,$A182,СВЦЭМ!$B$39:$B$782,M$155)+'СЕТ СН'!$F$12</f>
        <v>149.78305915999999</v>
      </c>
      <c r="N182" s="36">
        <f>SUMIFS(СВЦЭМ!$E$39:$E$782,СВЦЭМ!$A$39:$A$782,$A182,СВЦЭМ!$B$39:$B$782,N$155)+'СЕТ СН'!$F$12</f>
        <v>151.58919083000001</v>
      </c>
      <c r="O182" s="36">
        <f>SUMIFS(СВЦЭМ!$E$39:$E$782,СВЦЭМ!$A$39:$A$782,$A182,СВЦЭМ!$B$39:$B$782,O$155)+'СЕТ СН'!$F$12</f>
        <v>158.17855577</v>
      </c>
      <c r="P182" s="36">
        <f>SUMIFS(СВЦЭМ!$E$39:$E$782,СВЦЭМ!$A$39:$A$782,$A182,СВЦЭМ!$B$39:$B$782,P$155)+'СЕТ СН'!$F$12</f>
        <v>159.38662009999999</v>
      </c>
      <c r="Q182" s="36">
        <f>SUMIFS(СВЦЭМ!$E$39:$E$782,СВЦЭМ!$A$39:$A$782,$A182,СВЦЭМ!$B$39:$B$782,Q$155)+'СЕТ СН'!$F$12</f>
        <v>160.28158474</v>
      </c>
      <c r="R182" s="36">
        <f>SUMIFS(СВЦЭМ!$E$39:$E$782,СВЦЭМ!$A$39:$A$782,$A182,СВЦЭМ!$B$39:$B$782,R$155)+'СЕТ СН'!$F$12</f>
        <v>157.18969978000001</v>
      </c>
      <c r="S182" s="36">
        <f>SUMIFS(СВЦЭМ!$E$39:$E$782,СВЦЭМ!$A$39:$A$782,$A182,СВЦЭМ!$B$39:$B$782,S$155)+'СЕТ СН'!$F$12</f>
        <v>152.51476933999999</v>
      </c>
      <c r="T182" s="36">
        <f>SUMIFS(СВЦЭМ!$E$39:$E$782,СВЦЭМ!$A$39:$A$782,$A182,СВЦЭМ!$B$39:$B$782,T$155)+'СЕТ СН'!$F$12</f>
        <v>149.08500957000001</v>
      </c>
      <c r="U182" s="36">
        <f>SUMIFS(СВЦЭМ!$E$39:$E$782,СВЦЭМ!$A$39:$A$782,$A182,СВЦЭМ!$B$39:$B$782,U$155)+'СЕТ СН'!$F$12</f>
        <v>149.18637100999999</v>
      </c>
      <c r="V182" s="36">
        <f>SUMIFS(СВЦЭМ!$E$39:$E$782,СВЦЭМ!$A$39:$A$782,$A182,СВЦЭМ!$B$39:$B$782,V$155)+'СЕТ СН'!$F$12</f>
        <v>148.21684902999999</v>
      </c>
      <c r="W182" s="36">
        <f>SUMIFS(СВЦЭМ!$E$39:$E$782,СВЦЭМ!$A$39:$A$782,$A182,СВЦЭМ!$B$39:$B$782,W$155)+'СЕТ СН'!$F$12</f>
        <v>149.06246185000001</v>
      </c>
      <c r="X182" s="36">
        <f>SUMIFS(СВЦЭМ!$E$39:$E$782,СВЦЭМ!$A$39:$A$782,$A182,СВЦЭМ!$B$39:$B$782,X$155)+'СЕТ СН'!$F$12</f>
        <v>152.23103635999999</v>
      </c>
      <c r="Y182" s="36">
        <f>SUMIFS(СВЦЭМ!$E$39:$E$782,СВЦЭМ!$A$39:$A$782,$A182,СВЦЭМ!$B$39:$B$782,Y$155)+'СЕТ СН'!$F$12</f>
        <v>155.98653189000001</v>
      </c>
    </row>
    <row r="183" spans="1:27" ht="15.75" x14ac:dyDescent="0.2">
      <c r="A183" s="35">
        <f t="shared" si="4"/>
        <v>44589</v>
      </c>
      <c r="B183" s="36">
        <f>SUMIFS(СВЦЭМ!$E$39:$E$782,СВЦЭМ!$A$39:$A$782,$A183,СВЦЭМ!$B$39:$B$782,B$155)+'СЕТ СН'!$F$12</f>
        <v>157.06720648000001</v>
      </c>
      <c r="C183" s="36">
        <f>SUMIFS(СВЦЭМ!$E$39:$E$782,СВЦЭМ!$A$39:$A$782,$A183,СВЦЭМ!$B$39:$B$782,C$155)+'СЕТ СН'!$F$12</f>
        <v>159.80027214</v>
      </c>
      <c r="D183" s="36">
        <f>SUMIFS(СВЦЭМ!$E$39:$E$782,СВЦЭМ!$A$39:$A$782,$A183,СВЦЭМ!$B$39:$B$782,D$155)+'СЕТ СН'!$F$12</f>
        <v>163.58277243000001</v>
      </c>
      <c r="E183" s="36">
        <f>SUMIFS(СВЦЭМ!$E$39:$E$782,СВЦЭМ!$A$39:$A$782,$A183,СВЦЭМ!$B$39:$B$782,E$155)+'СЕТ СН'!$F$12</f>
        <v>162.98480855</v>
      </c>
      <c r="F183" s="36">
        <f>SUMIFS(СВЦЭМ!$E$39:$E$782,СВЦЭМ!$A$39:$A$782,$A183,СВЦЭМ!$B$39:$B$782,F$155)+'СЕТ СН'!$F$12</f>
        <v>159.61931794</v>
      </c>
      <c r="G183" s="36">
        <f>SUMIFS(СВЦЭМ!$E$39:$E$782,СВЦЭМ!$A$39:$A$782,$A183,СВЦЭМ!$B$39:$B$782,G$155)+'СЕТ СН'!$F$12</f>
        <v>156.51998578000001</v>
      </c>
      <c r="H183" s="36">
        <f>SUMIFS(СВЦЭМ!$E$39:$E$782,СВЦЭМ!$A$39:$A$782,$A183,СВЦЭМ!$B$39:$B$782,H$155)+'СЕТ СН'!$F$12</f>
        <v>150.91476491</v>
      </c>
      <c r="I183" s="36">
        <f>SUMIFS(СВЦЭМ!$E$39:$E$782,СВЦЭМ!$A$39:$A$782,$A183,СВЦЭМ!$B$39:$B$782,I$155)+'СЕТ СН'!$F$12</f>
        <v>147.32130781000001</v>
      </c>
      <c r="J183" s="36">
        <f>SUMIFS(СВЦЭМ!$E$39:$E$782,СВЦЭМ!$A$39:$A$782,$A183,СВЦЭМ!$B$39:$B$782,J$155)+'СЕТ СН'!$F$12</f>
        <v>146.79493001</v>
      </c>
      <c r="K183" s="36">
        <f>SUMIFS(СВЦЭМ!$E$39:$E$782,СВЦЭМ!$A$39:$A$782,$A183,СВЦЭМ!$B$39:$B$782,K$155)+'СЕТ СН'!$F$12</f>
        <v>141.57538052000001</v>
      </c>
      <c r="L183" s="36">
        <f>SUMIFS(СВЦЭМ!$E$39:$E$782,СВЦЭМ!$A$39:$A$782,$A183,СВЦЭМ!$B$39:$B$782,L$155)+'СЕТ СН'!$F$12</f>
        <v>142.92360836</v>
      </c>
      <c r="M183" s="36">
        <f>SUMIFS(СВЦЭМ!$E$39:$E$782,СВЦЭМ!$A$39:$A$782,$A183,СВЦЭМ!$B$39:$B$782,M$155)+'СЕТ СН'!$F$12</f>
        <v>144.30789923</v>
      </c>
      <c r="N183" s="36">
        <f>SUMIFS(СВЦЭМ!$E$39:$E$782,СВЦЭМ!$A$39:$A$782,$A183,СВЦЭМ!$B$39:$B$782,N$155)+'СЕТ СН'!$F$12</f>
        <v>148.05479070999999</v>
      </c>
      <c r="O183" s="36">
        <f>SUMIFS(СВЦЭМ!$E$39:$E$782,СВЦЭМ!$A$39:$A$782,$A183,СВЦЭМ!$B$39:$B$782,O$155)+'СЕТ СН'!$F$12</f>
        <v>152.81922209000001</v>
      </c>
      <c r="P183" s="36">
        <f>SUMIFS(СВЦЭМ!$E$39:$E$782,СВЦЭМ!$A$39:$A$782,$A183,СВЦЭМ!$B$39:$B$782,P$155)+'СЕТ СН'!$F$12</f>
        <v>154.71697030999999</v>
      </c>
      <c r="Q183" s="36">
        <f>SUMIFS(СВЦЭМ!$E$39:$E$782,СВЦЭМ!$A$39:$A$782,$A183,СВЦЭМ!$B$39:$B$782,Q$155)+'СЕТ СН'!$F$12</f>
        <v>155.73193687</v>
      </c>
      <c r="R183" s="36">
        <f>SUMIFS(СВЦЭМ!$E$39:$E$782,СВЦЭМ!$A$39:$A$782,$A183,СВЦЭМ!$B$39:$B$782,R$155)+'СЕТ СН'!$F$12</f>
        <v>151.91708383</v>
      </c>
      <c r="S183" s="36">
        <f>SUMIFS(СВЦЭМ!$E$39:$E$782,СВЦЭМ!$A$39:$A$782,$A183,СВЦЭМ!$B$39:$B$782,S$155)+'СЕТ СН'!$F$12</f>
        <v>148.82993898999999</v>
      </c>
      <c r="T183" s="36">
        <f>SUMIFS(СВЦЭМ!$E$39:$E$782,СВЦЭМ!$A$39:$A$782,$A183,СВЦЭМ!$B$39:$B$782,T$155)+'СЕТ СН'!$F$12</f>
        <v>148.63994907</v>
      </c>
      <c r="U183" s="36">
        <f>SUMIFS(СВЦЭМ!$E$39:$E$782,СВЦЭМ!$A$39:$A$782,$A183,СВЦЭМ!$B$39:$B$782,U$155)+'СЕТ СН'!$F$12</f>
        <v>149.80427585999999</v>
      </c>
      <c r="V183" s="36">
        <f>SUMIFS(СВЦЭМ!$E$39:$E$782,СВЦЭМ!$A$39:$A$782,$A183,СВЦЭМ!$B$39:$B$782,V$155)+'СЕТ СН'!$F$12</f>
        <v>147.5431231</v>
      </c>
      <c r="W183" s="36">
        <f>SUMIFS(СВЦЭМ!$E$39:$E$782,СВЦЭМ!$A$39:$A$782,$A183,СВЦЭМ!$B$39:$B$782,W$155)+'СЕТ СН'!$F$12</f>
        <v>152.11264847999999</v>
      </c>
      <c r="X183" s="36">
        <f>SUMIFS(СВЦЭМ!$E$39:$E$782,СВЦЭМ!$A$39:$A$782,$A183,СВЦЭМ!$B$39:$B$782,X$155)+'СЕТ СН'!$F$12</f>
        <v>151.47152489999999</v>
      </c>
      <c r="Y183" s="36">
        <f>SUMIFS(СВЦЭМ!$E$39:$E$782,СВЦЭМ!$A$39:$A$782,$A183,СВЦЭМ!$B$39:$B$782,Y$155)+'СЕТ СН'!$F$12</f>
        <v>154.77488183</v>
      </c>
    </row>
    <row r="184" spans="1:27" ht="15.75" x14ac:dyDescent="0.2">
      <c r="A184" s="35">
        <f t="shared" si="4"/>
        <v>44590</v>
      </c>
      <c r="B184" s="36">
        <f>SUMIFS(СВЦЭМ!$E$39:$E$782,СВЦЭМ!$A$39:$A$782,$A184,СВЦЭМ!$B$39:$B$782,B$155)+'СЕТ СН'!$F$12</f>
        <v>157.23988713</v>
      </c>
      <c r="C184" s="36">
        <f>SUMIFS(СВЦЭМ!$E$39:$E$782,СВЦЭМ!$A$39:$A$782,$A184,СВЦЭМ!$B$39:$B$782,C$155)+'СЕТ СН'!$F$12</f>
        <v>152.45512826999999</v>
      </c>
      <c r="D184" s="36">
        <f>SUMIFS(СВЦЭМ!$E$39:$E$782,СВЦЭМ!$A$39:$A$782,$A184,СВЦЭМ!$B$39:$B$782,D$155)+'СЕТ СН'!$F$12</f>
        <v>156.72035166000001</v>
      </c>
      <c r="E184" s="36">
        <f>SUMIFS(СВЦЭМ!$E$39:$E$782,СВЦЭМ!$A$39:$A$782,$A184,СВЦЭМ!$B$39:$B$782,E$155)+'СЕТ СН'!$F$12</f>
        <v>157.41810423999999</v>
      </c>
      <c r="F184" s="36">
        <f>SUMIFS(СВЦЭМ!$E$39:$E$782,СВЦЭМ!$A$39:$A$782,$A184,СВЦЭМ!$B$39:$B$782,F$155)+'СЕТ СН'!$F$12</f>
        <v>155.61751806000001</v>
      </c>
      <c r="G184" s="36">
        <f>SUMIFS(СВЦЭМ!$E$39:$E$782,СВЦЭМ!$A$39:$A$782,$A184,СВЦЭМ!$B$39:$B$782,G$155)+'СЕТ СН'!$F$12</f>
        <v>153.34199716000001</v>
      </c>
      <c r="H184" s="36">
        <f>SUMIFS(СВЦЭМ!$E$39:$E$782,СВЦЭМ!$A$39:$A$782,$A184,СВЦЭМ!$B$39:$B$782,H$155)+'СЕТ СН'!$F$12</f>
        <v>147.48868822</v>
      </c>
      <c r="I184" s="36">
        <f>SUMIFS(СВЦЭМ!$E$39:$E$782,СВЦЭМ!$A$39:$A$782,$A184,СВЦЭМ!$B$39:$B$782,I$155)+'СЕТ СН'!$F$12</f>
        <v>143.53002291000001</v>
      </c>
      <c r="J184" s="36">
        <f>SUMIFS(СВЦЭМ!$E$39:$E$782,СВЦЭМ!$A$39:$A$782,$A184,СВЦЭМ!$B$39:$B$782,J$155)+'СЕТ СН'!$F$12</f>
        <v>140.16951553000001</v>
      </c>
      <c r="K184" s="36">
        <f>SUMIFS(СВЦЭМ!$E$39:$E$782,СВЦЭМ!$A$39:$A$782,$A184,СВЦЭМ!$B$39:$B$782,K$155)+'СЕТ СН'!$F$12</f>
        <v>140.42516725999999</v>
      </c>
      <c r="L184" s="36">
        <f>SUMIFS(СВЦЭМ!$E$39:$E$782,СВЦЭМ!$A$39:$A$782,$A184,СВЦЭМ!$B$39:$B$782,L$155)+'СЕТ СН'!$F$12</f>
        <v>139.41453297000001</v>
      </c>
      <c r="M184" s="36">
        <f>SUMIFS(СВЦЭМ!$E$39:$E$782,СВЦЭМ!$A$39:$A$782,$A184,СВЦЭМ!$B$39:$B$782,M$155)+'СЕТ СН'!$F$12</f>
        <v>137.47383545</v>
      </c>
      <c r="N184" s="36">
        <f>SUMIFS(СВЦЭМ!$E$39:$E$782,СВЦЭМ!$A$39:$A$782,$A184,СВЦЭМ!$B$39:$B$782,N$155)+'СЕТ СН'!$F$12</f>
        <v>140.69689473</v>
      </c>
      <c r="O184" s="36">
        <f>SUMIFS(СВЦЭМ!$E$39:$E$782,СВЦЭМ!$A$39:$A$782,$A184,СВЦЭМ!$B$39:$B$782,O$155)+'СЕТ СН'!$F$12</f>
        <v>145.43736494999999</v>
      </c>
      <c r="P184" s="36">
        <f>SUMIFS(СВЦЭМ!$E$39:$E$782,СВЦЭМ!$A$39:$A$782,$A184,СВЦЭМ!$B$39:$B$782,P$155)+'СЕТ СН'!$F$12</f>
        <v>147.33715504</v>
      </c>
      <c r="Q184" s="36">
        <f>SUMIFS(СВЦЭМ!$E$39:$E$782,СВЦЭМ!$A$39:$A$782,$A184,СВЦЭМ!$B$39:$B$782,Q$155)+'СЕТ СН'!$F$12</f>
        <v>147.71637873</v>
      </c>
      <c r="R184" s="36">
        <f>SUMIFS(СВЦЭМ!$E$39:$E$782,СВЦЭМ!$A$39:$A$782,$A184,СВЦЭМ!$B$39:$B$782,R$155)+'СЕТ СН'!$F$12</f>
        <v>144.79910176999999</v>
      </c>
      <c r="S184" s="36">
        <f>SUMIFS(СВЦЭМ!$E$39:$E$782,СВЦЭМ!$A$39:$A$782,$A184,СВЦЭМ!$B$39:$B$782,S$155)+'СЕТ СН'!$F$12</f>
        <v>142.17837145999999</v>
      </c>
      <c r="T184" s="36">
        <f>SUMIFS(СВЦЭМ!$E$39:$E$782,СВЦЭМ!$A$39:$A$782,$A184,СВЦЭМ!$B$39:$B$782,T$155)+'СЕТ СН'!$F$12</f>
        <v>140.58766885</v>
      </c>
      <c r="U184" s="36">
        <f>SUMIFS(СВЦЭМ!$E$39:$E$782,СВЦЭМ!$A$39:$A$782,$A184,СВЦЭМ!$B$39:$B$782,U$155)+'СЕТ СН'!$F$12</f>
        <v>139.2350308</v>
      </c>
      <c r="V184" s="36">
        <f>SUMIFS(СВЦЭМ!$E$39:$E$782,СВЦЭМ!$A$39:$A$782,$A184,СВЦЭМ!$B$39:$B$782,V$155)+'СЕТ СН'!$F$12</f>
        <v>140.14955856</v>
      </c>
      <c r="W184" s="36">
        <f>SUMIFS(СВЦЭМ!$E$39:$E$782,СВЦЭМ!$A$39:$A$782,$A184,СВЦЭМ!$B$39:$B$782,W$155)+'СЕТ СН'!$F$12</f>
        <v>141.68037520999999</v>
      </c>
      <c r="X184" s="36">
        <f>SUMIFS(СВЦЭМ!$E$39:$E$782,СВЦЭМ!$A$39:$A$782,$A184,СВЦЭМ!$B$39:$B$782,X$155)+'СЕТ СН'!$F$12</f>
        <v>141.21097383</v>
      </c>
      <c r="Y184" s="36">
        <f>SUMIFS(СВЦЭМ!$E$39:$E$782,СВЦЭМ!$A$39:$A$782,$A184,СВЦЭМ!$B$39:$B$782,Y$155)+'СЕТ СН'!$F$12</f>
        <v>146.21711705999999</v>
      </c>
    </row>
    <row r="185" spans="1:27" ht="15.75" x14ac:dyDescent="0.2">
      <c r="A185" s="35">
        <f t="shared" si="4"/>
        <v>44591</v>
      </c>
      <c r="B185" s="36">
        <f>SUMIFS(СВЦЭМ!$E$39:$E$782,СВЦЭМ!$A$39:$A$782,$A185,СВЦЭМ!$B$39:$B$782,B$155)+'СЕТ СН'!$F$12</f>
        <v>151.9264637</v>
      </c>
      <c r="C185" s="36">
        <f>SUMIFS(СВЦЭМ!$E$39:$E$782,СВЦЭМ!$A$39:$A$782,$A185,СВЦЭМ!$B$39:$B$782,C$155)+'СЕТ СН'!$F$12</f>
        <v>153.42453917</v>
      </c>
      <c r="D185" s="36">
        <f>SUMIFS(СВЦЭМ!$E$39:$E$782,СВЦЭМ!$A$39:$A$782,$A185,СВЦЭМ!$B$39:$B$782,D$155)+'СЕТ СН'!$F$12</f>
        <v>156.20192338999999</v>
      </c>
      <c r="E185" s="36">
        <f>SUMIFS(СВЦЭМ!$E$39:$E$782,СВЦЭМ!$A$39:$A$782,$A185,СВЦЭМ!$B$39:$B$782,E$155)+'СЕТ СН'!$F$12</f>
        <v>156.33364696000001</v>
      </c>
      <c r="F185" s="36">
        <f>SUMIFS(СВЦЭМ!$E$39:$E$782,СВЦЭМ!$A$39:$A$782,$A185,СВЦЭМ!$B$39:$B$782,F$155)+'СЕТ СН'!$F$12</f>
        <v>155.87613937</v>
      </c>
      <c r="G185" s="36">
        <f>SUMIFS(СВЦЭМ!$E$39:$E$782,СВЦЭМ!$A$39:$A$782,$A185,СВЦЭМ!$B$39:$B$782,G$155)+'СЕТ СН'!$F$12</f>
        <v>150.68171113</v>
      </c>
      <c r="H185" s="36">
        <f>SUMIFS(СВЦЭМ!$E$39:$E$782,СВЦЭМ!$A$39:$A$782,$A185,СВЦЭМ!$B$39:$B$782,H$155)+'СЕТ СН'!$F$12</f>
        <v>150.36587265</v>
      </c>
      <c r="I185" s="36">
        <f>SUMIFS(СВЦЭМ!$E$39:$E$782,СВЦЭМ!$A$39:$A$782,$A185,СВЦЭМ!$B$39:$B$782,I$155)+'СЕТ СН'!$F$12</f>
        <v>145.20571115000001</v>
      </c>
      <c r="J185" s="36">
        <f>SUMIFS(СВЦЭМ!$E$39:$E$782,СВЦЭМ!$A$39:$A$782,$A185,СВЦЭМ!$B$39:$B$782,J$155)+'СЕТ СН'!$F$12</f>
        <v>141.65455872000001</v>
      </c>
      <c r="K185" s="36">
        <f>SUMIFS(СВЦЭМ!$E$39:$E$782,СВЦЭМ!$A$39:$A$782,$A185,СВЦЭМ!$B$39:$B$782,K$155)+'СЕТ СН'!$F$12</f>
        <v>141.6965515</v>
      </c>
      <c r="L185" s="36">
        <f>SUMIFS(СВЦЭМ!$E$39:$E$782,СВЦЭМ!$A$39:$A$782,$A185,СВЦЭМ!$B$39:$B$782,L$155)+'СЕТ СН'!$F$12</f>
        <v>141.38963376000001</v>
      </c>
      <c r="M185" s="36">
        <f>SUMIFS(СВЦЭМ!$E$39:$E$782,СВЦЭМ!$A$39:$A$782,$A185,СВЦЭМ!$B$39:$B$782,M$155)+'СЕТ СН'!$F$12</f>
        <v>140.27863798999999</v>
      </c>
      <c r="N185" s="36">
        <f>SUMIFS(СВЦЭМ!$E$39:$E$782,СВЦЭМ!$A$39:$A$782,$A185,СВЦЭМ!$B$39:$B$782,N$155)+'СЕТ СН'!$F$12</f>
        <v>142.56431308000001</v>
      </c>
      <c r="O185" s="36">
        <f>SUMIFS(СВЦЭМ!$E$39:$E$782,СВЦЭМ!$A$39:$A$782,$A185,СВЦЭМ!$B$39:$B$782,O$155)+'СЕТ СН'!$F$12</f>
        <v>147.05402776</v>
      </c>
      <c r="P185" s="36">
        <f>SUMIFS(СВЦЭМ!$E$39:$E$782,СВЦЭМ!$A$39:$A$782,$A185,СВЦЭМ!$B$39:$B$782,P$155)+'СЕТ СН'!$F$12</f>
        <v>148.59332545999999</v>
      </c>
      <c r="Q185" s="36">
        <f>SUMIFS(СВЦЭМ!$E$39:$E$782,СВЦЭМ!$A$39:$A$782,$A185,СВЦЭМ!$B$39:$B$782,Q$155)+'СЕТ СН'!$F$12</f>
        <v>147.84132593999999</v>
      </c>
      <c r="R185" s="36">
        <f>SUMIFS(СВЦЭМ!$E$39:$E$782,СВЦЭМ!$A$39:$A$782,$A185,СВЦЭМ!$B$39:$B$782,R$155)+'СЕТ СН'!$F$12</f>
        <v>143.31578117999999</v>
      </c>
      <c r="S185" s="36">
        <f>SUMIFS(СВЦЭМ!$E$39:$E$782,СВЦЭМ!$A$39:$A$782,$A185,СВЦЭМ!$B$39:$B$782,S$155)+'СЕТ СН'!$F$12</f>
        <v>139.39155246999999</v>
      </c>
      <c r="T185" s="36">
        <f>SUMIFS(СВЦЭМ!$E$39:$E$782,СВЦЭМ!$A$39:$A$782,$A185,СВЦЭМ!$B$39:$B$782,T$155)+'СЕТ СН'!$F$12</f>
        <v>136.38882326000001</v>
      </c>
      <c r="U185" s="36">
        <f>SUMIFS(СВЦЭМ!$E$39:$E$782,СВЦЭМ!$A$39:$A$782,$A185,СВЦЭМ!$B$39:$B$782,U$155)+'СЕТ СН'!$F$12</f>
        <v>143.27722252999999</v>
      </c>
      <c r="V185" s="36">
        <f>SUMIFS(СВЦЭМ!$E$39:$E$782,СВЦЭМ!$A$39:$A$782,$A185,СВЦЭМ!$B$39:$B$782,V$155)+'СЕТ СН'!$F$12</f>
        <v>145.15383473</v>
      </c>
      <c r="W185" s="36">
        <f>SUMIFS(СВЦЭМ!$E$39:$E$782,СВЦЭМ!$A$39:$A$782,$A185,СВЦЭМ!$B$39:$B$782,W$155)+'СЕТ СН'!$F$12</f>
        <v>147.45439264999999</v>
      </c>
      <c r="X185" s="36">
        <f>SUMIFS(СВЦЭМ!$E$39:$E$782,СВЦЭМ!$A$39:$A$782,$A185,СВЦЭМ!$B$39:$B$782,X$155)+'СЕТ СН'!$F$12</f>
        <v>146.46087344</v>
      </c>
      <c r="Y185" s="36">
        <f>SUMIFS(СВЦЭМ!$E$39:$E$782,СВЦЭМ!$A$39:$A$782,$A185,СВЦЭМ!$B$39:$B$782,Y$155)+'СЕТ СН'!$F$12</f>
        <v>152.38217732000001</v>
      </c>
    </row>
    <row r="186" spans="1:27" ht="15.75" x14ac:dyDescent="0.2">
      <c r="A186" s="35">
        <f t="shared" si="4"/>
        <v>44592</v>
      </c>
      <c r="B186" s="36">
        <f>SUMIFS(СВЦЭМ!$E$39:$E$782,СВЦЭМ!$A$39:$A$782,$A186,СВЦЭМ!$B$39:$B$782,B$155)+'СЕТ СН'!$F$12</f>
        <v>150.44059356</v>
      </c>
      <c r="C186" s="36">
        <f>SUMIFS(СВЦЭМ!$E$39:$E$782,СВЦЭМ!$A$39:$A$782,$A186,СВЦЭМ!$B$39:$B$782,C$155)+'СЕТ СН'!$F$12</f>
        <v>153.10123772</v>
      </c>
      <c r="D186" s="36">
        <f>SUMIFS(СВЦЭМ!$E$39:$E$782,СВЦЭМ!$A$39:$A$782,$A186,СВЦЭМ!$B$39:$B$782,D$155)+'СЕТ СН'!$F$12</f>
        <v>156.07873781999999</v>
      </c>
      <c r="E186" s="36">
        <f>SUMIFS(СВЦЭМ!$E$39:$E$782,СВЦЭМ!$A$39:$A$782,$A186,СВЦЭМ!$B$39:$B$782,E$155)+'СЕТ СН'!$F$12</f>
        <v>156.17436561</v>
      </c>
      <c r="F186" s="36">
        <f>SUMIFS(СВЦЭМ!$E$39:$E$782,СВЦЭМ!$A$39:$A$782,$A186,СВЦЭМ!$B$39:$B$782,F$155)+'СЕТ СН'!$F$12</f>
        <v>153.43556140000001</v>
      </c>
      <c r="G186" s="36">
        <f>SUMIFS(СВЦЭМ!$E$39:$E$782,СВЦЭМ!$A$39:$A$782,$A186,СВЦЭМ!$B$39:$B$782,G$155)+'СЕТ СН'!$F$12</f>
        <v>149.77583014000001</v>
      </c>
      <c r="H186" s="36">
        <f>SUMIFS(СВЦЭМ!$E$39:$E$782,СВЦЭМ!$A$39:$A$782,$A186,СВЦЭМ!$B$39:$B$782,H$155)+'СЕТ СН'!$F$12</f>
        <v>147.76318373000001</v>
      </c>
      <c r="I186" s="36">
        <f>SUMIFS(СВЦЭМ!$E$39:$E$782,СВЦЭМ!$A$39:$A$782,$A186,СВЦЭМ!$B$39:$B$782,I$155)+'СЕТ СН'!$F$12</f>
        <v>142.56722112</v>
      </c>
      <c r="J186" s="36">
        <f>SUMIFS(СВЦЭМ!$E$39:$E$782,СВЦЭМ!$A$39:$A$782,$A186,СВЦЭМ!$B$39:$B$782,J$155)+'СЕТ СН'!$F$12</f>
        <v>142.73427899000001</v>
      </c>
      <c r="K186" s="36">
        <f>SUMIFS(СВЦЭМ!$E$39:$E$782,СВЦЭМ!$A$39:$A$782,$A186,СВЦЭМ!$B$39:$B$782,K$155)+'СЕТ СН'!$F$12</f>
        <v>144.21370848999999</v>
      </c>
      <c r="L186" s="36">
        <f>SUMIFS(СВЦЭМ!$E$39:$E$782,СВЦЭМ!$A$39:$A$782,$A186,СВЦЭМ!$B$39:$B$782,L$155)+'СЕТ СН'!$F$12</f>
        <v>144.17801226</v>
      </c>
      <c r="M186" s="36">
        <f>SUMIFS(СВЦЭМ!$E$39:$E$782,СВЦЭМ!$A$39:$A$782,$A186,СВЦЭМ!$B$39:$B$782,M$155)+'СЕТ СН'!$F$12</f>
        <v>142.31500586000001</v>
      </c>
      <c r="N186" s="36">
        <f>SUMIFS(СВЦЭМ!$E$39:$E$782,СВЦЭМ!$A$39:$A$782,$A186,СВЦЭМ!$B$39:$B$782,N$155)+'СЕТ СН'!$F$12</f>
        <v>144.99045067</v>
      </c>
      <c r="O186" s="36">
        <f>SUMIFS(СВЦЭМ!$E$39:$E$782,СВЦЭМ!$A$39:$A$782,$A186,СВЦЭМ!$B$39:$B$782,O$155)+'СЕТ СН'!$F$12</f>
        <v>150.88720813</v>
      </c>
      <c r="P186" s="36">
        <f>SUMIFS(СВЦЭМ!$E$39:$E$782,СВЦЭМ!$A$39:$A$782,$A186,СВЦЭМ!$B$39:$B$782,P$155)+'СЕТ СН'!$F$12</f>
        <v>151.30008463999999</v>
      </c>
      <c r="Q186" s="36">
        <f>SUMIFS(СВЦЭМ!$E$39:$E$782,СВЦЭМ!$A$39:$A$782,$A186,СВЦЭМ!$B$39:$B$782,Q$155)+'СЕТ СН'!$F$12</f>
        <v>149.95029418999999</v>
      </c>
      <c r="R186" s="36">
        <f>SUMIFS(СВЦЭМ!$E$39:$E$782,СВЦЭМ!$A$39:$A$782,$A186,СВЦЭМ!$B$39:$B$782,R$155)+'СЕТ СН'!$F$12</f>
        <v>147.87562370000001</v>
      </c>
      <c r="S186" s="36">
        <f>SUMIFS(СВЦЭМ!$E$39:$E$782,СВЦЭМ!$A$39:$A$782,$A186,СВЦЭМ!$B$39:$B$782,S$155)+'СЕТ СН'!$F$12</f>
        <v>144.24717185</v>
      </c>
      <c r="T186" s="36">
        <f>SUMIFS(СВЦЭМ!$E$39:$E$782,СВЦЭМ!$A$39:$A$782,$A186,СВЦЭМ!$B$39:$B$782,T$155)+'СЕТ СН'!$F$12</f>
        <v>143.10020936999999</v>
      </c>
      <c r="U186" s="36">
        <f>SUMIFS(СВЦЭМ!$E$39:$E$782,СВЦЭМ!$A$39:$A$782,$A186,СВЦЭМ!$B$39:$B$782,U$155)+'СЕТ СН'!$F$12</f>
        <v>142.83524858999999</v>
      </c>
      <c r="V186" s="36">
        <f>SUMIFS(СВЦЭМ!$E$39:$E$782,СВЦЭМ!$A$39:$A$782,$A186,СВЦЭМ!$B$39:$B$782,V$155)+'СЕТ СН'!$F$12</f>
        <v>145.29646732</v>
      </c>
      <c r="W186" s="36">
        <f>SUMIFS(СВЦЭМ!$E$39:$E$782,СВЦЭМ!$A$39:$A$782,$A186,СВЦЭМ!$B$39:$B$782,W$155)+'СЕТ СН'!$F$12</f>
        <v>145.84440196</v>
      </c>
      <c r="X186" s="36">
        <f>SUMIFS(СВЦЭМ!$E$39:$E$782,СВЦЭМ!$A$39:$A$782,$A186,СВЦЭМ!$B$39:$B$782,X$155)+'СЕТ СН'!$F$12</f>
        <v>146.99065261000001</v>
      </c>
      <c r="Y186" s="36">
        <f>SUMIFS(СВЦЭМ!$E$39:$E$782,СВЦЭМ!$A$39:$A$782,$A186,СВЦЭМ!$B$39:$B$782,Y$155)+'СЕТ СН'!$F$12</f>
        <v>153.80697405999999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01.01.2022</v>
      </c>
      <c r="B191" s="36">
        <f>SUMIFS(СВЦЭМ!$F$39:$F$782,СВЦЭМ!$A$39:$A$782,$A191,СВЦЭМ!$B$39:$B$782,B$190)+'СЕТ СН'!$F$12</f>
        <v>147.75507048</v>
      </c>
      <c r="C191" s="36">
        <f>SUMIFS(СВЦЭМ!$F$39:$F$782,СВЦЭМ!$A$39:$A$782,$A191,СВЦЭМ!$B$39:$B$782,C$190)+'СЕТ СН'!$F$12</f>
        <v>148.71653445000001</v>
      </c>
      <c r="D191" s="36">
        <f>SUMIFS(СВЦЭМ!$F$39:$F$782,СВЦЭМ!$A$39:$A$782,$A191,СВЦЭМ!$B$39:$B$782,D$190)+'СЕТ СН'!$F$12</f>
        <v>151.30781734999999</v>
      </c>
      <c r="E191" s="36">
        <f>SUMIFS(СВЦЭМ!$F$39:$F$782,СВЦЭМ!$A$39:$A$782,$A191,СВЦЭМ!$B$39:$B$782,E$190)+'СЕТ СН'!$F$12</f>
        <v>151.91213232000001</v>
      </c>
      <c r="F191" s="36">
        <f>SUMIFS(СВЦЭМ!$F$39:$F$782,СВЦЭМ!$A$39:$A$782,$A191,СВЦЭМ!$B$39:$B$782,F$190)+'СЕТ СН'!$F$12</f>
        <v>153.11973929000001</v>
      </c>
      <c r="G191" s="36">
        <f>SUMIFS(СВЦЭМ!$F$39:$F$782,СВЦЭМ!$A$39:$A$782,$A191,СВЦЭМ!$B$39:$B$782,G$190)+'СЕТ СН'!$F$12</f>
        <v>152.99934820999999</v>
      </c>
      <c r="H191" s="36">
        <f>SUMIFS(СВЦЭМ!$F$39:$F$782,СВЦЭМ!$A$39:$A$782,$A191,СВЦЭМ!$B$39:$B$782,H$190)+'СЕТ СН'!$F$12</f>
        <v>149.64128029</v>
      </c>
      <c r="I191" s="36">
        <f>SUMIFS(СВЦЭМ!$F$39:$F$782,СВЦЭМ!$A$39:$A$782,$A191,СВЦЭМ!$B$39:$B$782,I$190)+'СЕТ СН'!$F$12</f>
        <v>151.14493934000001</v>
      </c>
      <c r="J191" s="36">
        <f>SUMIFS(СВЦЭМ!$F$39:$F$782,СВЦЭМ!$A$39:$A$782,$A191,СВЦЭМ!$B$39:$B$782,J$190)+'СЕТ СН'!$F$12</f>
        <v>150.28474212</v>
      </c>
      <c r="K191" s="36">
        <f>SUMIFS(СВЦЭМ!$F$39:$F$782,СВЦЭМ!$A$39:$A$782,$A191,СВЦЭМ!$B$39:$B$782,K$190)+'СЕТ СН'!$F$12</f>
        <v>146.43924792000001</v>
      </c>
      <c r="L191" s="36">
        <f>SUMIFS(СВЦЭМ!$F$39:$F$782,СВЦЭМ!$A$39:$A$782,$A191,СВЦЭМ!$B$39:$B$782,L$190)+'СЕТ СН'!$F$12</f>
        <v>144.59598313999999</v>
      </c>
      <c r="M191" s="36">
        <f>SUMIFS(СВЦЭМ!$F$39:$F$782,СВЦЭМ!$A$39:$A$782,$A191,СВЦЭМ!$B$39:$B$782,M$190)+'СЕТ СН'!$F$12</f>
        <v>140.28207153</v>
      </c>
      <c r="N191" s="36">
        <f>SUMIFS(СВЦЭМ!$F$39:$F$782,СВЦЭМ!$A$39:$A$782,$A191,СВЦЭМ!$B$39:$B$782,N$190)+'СЕТ СН'!$F$12</f>
        <v>140.38471594999999</v>
      </c>
      <c r="O191" s="36">
        <f>SUMIFS(СВЦЭМ!$F$39:$F$782,СВЦЭМ!$A$39:$A$782,$A191,СВЦЭМ!$B$39:$B$782,O$190)+'СЕТ СН'!$F$12</f>
        <v>144.38514434000001</v>
      </c>
      <c r="P191" s="36">
        <f>SUMIFS(СВЦЭМ!$F$39:$F$782,СВЦЭМ!$A$39:$A$782,$A191,СВЦЭМ!$B$39:$B$782,P$190)+'СЕТ СН'!$F$12</f>
        <v>147.00001359999999</v>
      </c>
      <c r="Q191" s="36">
        <f>SUMIFS(СВЦЭМ!$F$39:$F$782,СВЦЭМ!$A$39:$A$782,$A191,СВЦЭМ!$B$39:$B$782,Q$190)+'СЕТ СН'!$F$12</f>
        <v>147.21206844</v>
      </c>
      <c r="R191" s="36">
        <f>SUMIFS(СВЦЭМ!$F$39:$F$782,СВЦЭМ!$A$39:$A$782,$A191,СВЦЭМ!$B$39:$B$782,R$190)+'СЕТ СН'!$F$12</f>
        <v>140.99514801000001</v>
      </c>
      <c r="S191" s="36">
        <f>SUMIFS(СВЦЭМ!$F$39:$F$782,СВЦЭМ!$A$39:$A$782,$A191,СВЦЭМ!$B$39:$B$782,S$190)+'СЕТ СН'!$F$12</f>
        <v>138.78650526999999</v>
      </c>
      <c r="T191" s="36">
        <f>SUMIFS(СВЦЭМ!$F$39:$F$782,СВЦЭМ!$A$39:$A$782,$A191,СВЦЭМ!$B$39:$B$782,T$190)+'СЕТ СН'!$F$12</f>
        <v>139.06591066999999</v>
      </c>
      <c r="U191" s="36">
        <f>SUMIFS(СВЦЭМ!$F$39:$F$782,СВЦЭМ!$A$39:$A$782,$A191,СВЦЭМ!$B$39:$B$782,U$190)+'СЕТ СН'!$F$12</f>
        <v>138.23852423</v>
      </c>
      <c r="V191" s="36">
        <f>SUMIFS(СВЦЭМ!$F$39:$F$782,СВЦЭМ!$A$39:$A$782,$A191,СВЦЭМ!$B$39:$B$782,V$190)+'СЕТ СН'!$F$12</f>
        <v>139.01011674</v>
      </c>
      <c r="W191" s="36">
        <f>SUMIFS(СВЦЭМ!$F$39:$F$782,СВЦЭМ!$A$39:$A$782,$A191,СВЦЭМ!$B$39:$B$782,W$190)+'СЕТ СН'!$F$12</f>
        <v>142.36053733</v>
      </c>
      <c r="X191" s="36">
        <f>SUMIFS(СВЦЭМ!$F$39:$F$782,СВЦЭМ!$A$39:$A$782,$A191,СВЦЭМ!$B$39:$B$782,X$190)+'СЕТ СН'!$F$12</f>
        <v>143.87234516999999</v>
      </c>
      <c r="Y191" s="36">
        <f>SUMIFS(СВЦЭМ!$F$39:$F$782,СВЦЭМ!$A$39:$A$782,$A191,СВЦЭМ!$B$39:$B$782,Y$190)+'СЕТ СН'!$F$12</f>
        <v>145.95283646999999</v>
      </c>
      <c r="AA191" s="45"/>
    </row>
    <row r="192" spans="1:27" ht="15.75" x14ac:dyDescent="0.2">
      <c r="A192" s="35">
        <f>A191+1</f>
        <v>44563</v>
      </c>
      <c r="B192" s="36">
        <f>SUMIFS(СВЦЭМ!$F$39:$F$782,СВЦЭМ!$A$39:$A$782,$A192,СВЦЭМ!$B$39:$B$782,B$190)+'СЕТ СН'!$F$12</f>
        <v>143.91617880999999</v>
      </c>
      <c r="C192" s="36">
        <f>SUMIFS(СВЦЭМ!$F$39:$F$782,СВЦЭМ!$A$39:$A$782,$A192,СВЦЭМ!$B$39:$B$782,C$190)+'СЕТ СН'!$F$12</f>
        <v>143.49752203</v>
      </c>
      <c r="D192" s="36">
        <f>SUMIFS(СВЦЭМ!$F$39:$F$782,СВЦЭМ!$A$39:$A$782,$A192,СВЦЭМ!$B$39:$B$782,D$190)+'СЕТ СН'!$F$12</f>
        <v>147.60678827000001</v>
      </c>
      <c r="E192" s="36">
        <f>SUMIFS(СВЦЭМ!$F$39:$F$782,СВЦЭМ!$A$39:$A$782,$A192,СВЦЭМ!$B$39:$B$782,E$190)+'СЕТ СН'!$F$12</f>
        <v>148.17761052</v>
      </c>
      <c r="F192" s="36">
        <f>SUMIFS(СВЦЭМ!$F$39:$F$782,СВЦЭМ!$A$39:$A$782,$A192,СВЦЭМ!$B$39:$B$782,F$190)+'СЕТ СН'!$F$12</f>
        <v>147.26912967000001</v>
      </c>
      <c r="G192" s="36">
        <f>SUMIFS(СВЦЭМ!$F$39:$F$782,СВЦЭМ!$A$39:$A$782,$A192,СВЦЭМ!$B$39:$B$782,G$190)+'СЕТ СН'!$F$12</f>
        <v>146.95388374999999</v>
      </c>
      <c r="H192" s="36">
        <f>SUMIFS(СВЦЭМ!$F$39:$F$782,СВЦЭМ!$A$39:$A$782,$A192,СВЦЭМ!$B$39:$B$782,H$190)+'СЕТ СН'!$F$12</f>
        <v>144.84436109999999</v>
      </c>
      <c r="I192" s="36">
        <f>SUMIFS(СВЦЭМ!$F$39:$F$782,СВЦЭМ!$A$39:$A$782,$A192,СВЦЭМ!$B$39:$B$782,I$190)+'СЕТ СН'!$F$12</f>
        <v>147.96399525000001</v>
      </c>
      <c r="J192" s="36">
        <f>SUMIFS(СВЦЭМ!$F$39:$F$782,СВЦЭМ!$A$39:$A$782,$A192,СВЦЭМ!$B$39:$B$782,J$190)+'СЕТ СН'!$F$12</f>
        <v>145.95582784999999</v>
      </c>
      <c r="K192" s="36">
        <f>SUMIFS(СВЦЭМ!$F$39:$F$782,СВЦЭМ!$A$39:$A$782,$A192,СВЦЭМ!$B$39:$B$782,K$190)+'СЕТ СН'!$F$12</f>
        <v>143.06699449000001</v>
      </c>
      <c r="L192" s="36">
        <f>SUMIFS(СВЦЭМ!$F$39:$F$782,СВЦЭМ!$A$39:$A$782,$A192,СВЦЭМ!$B$39:$B$782,L$190)+'СЕТ СН'!$F$12</f>
        <v>141.37303598</v>
      </c>
      <c r="M192" s="36">
        <f>SUMIFS(СВЦЭМ!$F$39:$F$782,СВЦЭМ!$A$39:$A$782,$A192,СВЦЭМ!$B$39:$B$782,M$190)+'СЕТ СН'!$F$12</f>
        <v>143.16432467000001</v>
      </c>
      <c r="N192" s="36">
        <f>SUMIFS(СВЦЭМ!$F$39:$F$782,СВЦЭМ!$A$39:$A$782,$A192,СВЦЭМ!$B$39:$B$782,N$190)+'СЕТ СН'!$F$12</f>
        <v>145.04943642999999</v>
      </c>
      <c r="O192" s="36">
        <f>SUMIFS(СВЦЭМ!$F$39:$F$782,СВЦЭМ!$A$39:$A$782,$A192,СВЦЭМ!$B$39:$B$782,O$190)+'СЕТ СН'!$F$12</f>
        <v>145.0002447</v>
      </c>
      <c r="P192" s="36">
        <f>SUMIFS(СВЦЭМ!$F$39:$F$782,СВЦЭМ!$A$39:$A$782,$A192,СВЦЭМ!$B$39:$B$782,P$190)+'СЕТ СН'!$F$12</f>
        <v>145.1707734</v>
      </c>
      <c r="Q192" s="36">
        <f>SUMIFS(СВЦЭМ!$F$39:$F$782,СВЦЭМ!$A$39:$A$782,$A192,СВЦЭМ!$B$39:$B$782,Q$190)+'СЕТ СН'!$F$12</f>
        <v>143.98423031999999</v>
      </c>
      <c r="R192" s="36">
        <f>SUMIFS(СВЦЭМ!$F$39:$F$782,СВЦЭМ!$A$39:$A$782,$A192,СВЦЭМ!$B$39:$B$782,R$190)+'СЕТ СН'!$F$12</f>
        <v>141.97479815</v>
      </c>
      <c r="S192" s="36">
        <f>SUMIFS(СВЦЭМ!$F$39:$F$782,СВЦЭМ!$A$39:$A$782,$A192,СВЦЭМ!$B$39:$B$782,S$190)+'СЕТ СН'!$F$12</f>
        <v>140.23378267000001</v>
      </c>
      <c r="T192" s="36">
        <f>SUMIFS(СВЦЭМ!$F$39:$F$782,СВЦЭМ!$A$39:$A$782,$A192,СВЦЭМ!$B$39:$B$782,T$190)+'СЕТ СН'!$F$12</f>
        <v>140.22175912</v>
      </c>
      <c r="U192" s="36">
        <f>SUMIFS(СВЦЭМ!$F$39:$F$782,СВЦЭМ!$A$39:$A$782,$A192,СВЦЭМ!$B$39:$B$782,U$190)+'СЕТ СН'!$F$12</f>
        <v>140.22112652999999</v>
      </c>
      <c r="V192" s="36">
        <f>SUMIFS(СВЦЭМ!$F$39:$F$782,СВЦЭМ!$A$39:$A$782,$A192,СВЦЭМ!$B$39:$B$782,V$190)+'СЕТ СН'!$F$12</f>
        <v>141.52830265</v>
      </c>
      <c r="W192" s="36">
        <f>SUMIFS(СВЦЭМ!$F$39:$F$782,СВЦЭМ!$A$39:$A$782,$A192,СВЦЭМ!$B$39:$B$782,W$190)+'СЕТ СН'!$F$12</f>
        <v>142.76206349</v>
      </c>
      <c r="X192" s="36">
        <f>SUMIFS(СВЦЭМ!$F$39:$F$782,СВЦЭМ!$A$39:$A$782,$A192,СВЦЭМ!$B$39:$B$782,X$190)+'СЕТ СН'!$F$12</f>
        <v>148.20268561</v>
      </c>
      <c r="Y192" s="36">
        <f>SUMIFS(СВЦЭМ!$F$39:$F$782,СВЦЭМ!$A$39:$A$782,$A192,СВЦЭМ!$B$39:$B$782,Y$190)+'СЕТ СН'!$F$12</f>
        <v>150.87704101</v>
      </c>
    </row>
    <row r="193" spans="1:25" ht="15.75" x14ac:dyDescent="0.2">
      <c r="A193" s="35">
        <f t="shared" ref="A193:A221" si="5">A192+1</f>
        <v>44564</v>
      </c>
      <c r="B193" s="36">
        <f>SUMIFS(СВЦЭМ!$F$39:$F$782,СВЦЭМ!$A$39:$A$782,$A193,СВЦЭМ!$B$39:$B$782,B$190)+'СЕТ СН'!$F$12</f>
        <v>146.27445560000001</v>
      </c>
      <c r="C193" s="36">
        <f>SUMIFS(СВЦЭМ!$F$39:$F$782,СВЦЭМ!$A$39:$A$782,$A193,СВЦЭМ!$B$39:$B$782,C$190)+'СЕТ СН'!$F$12</f>
        <v>144.98442971</v>
      </c>
      <c r="D193" s="36">
        <f>SUMIFS(СВЦЭМ!$F$39:$F$782,СВЦЭМ!$A$39:$A$782,$A193,СВЦЭМ!$B$39:$B$782,D$190)+'СЕТ СН'!$F$12</f>
        <v>149.91704131</v>
      </c>
      <c r="E193" s="36">
        <f>SUMIFS(СВЦЭМ!$F$39:$F$782,СВЦЭМ!$A$39:$A$782,$A193,СВЦЭМ!$B$39:$B$782,E$190)+'СЕТ СН'!$F$12</f>
        <v>150.69434068000001</v>
      </c>
      <c r="F193" s="36">
        <f>SUMIFS(СВЦЭМ!$F$39:$F$782,СВЦЭМ!$A$39:$A$782,$A193,СВЦЭМ!$B$39:$B$782,F$190)+'СЕТ СН'!$F$12</f>
        <v>151.28430094000001</v>
      </c>
      <c r="G193" s="36">
        <f>SUMIFS(СВЦЭМ!$F$39:$F$782,СВЦЭМ!$A$39:$A$782,$A193,СВЦЭМ!$B$39:$B$782,G$190)+'СЕТ СН'!$F$12</f>
        <v>150.71176320000001</v>
      </c>
      <c r="H193" s="36">
        <f>SUMIFS(СВЦЭМ!$F$39:$F$782,СВЦЭМ!$A$39:$A$782,$A193,СВЦЭМ!$B$39:$B$782,H$190)+'СЕТ СН'!$F$12</f>
        <v>147.29811978000001</v>
      </c>
      <c r="I193" s="36">
        <f>SUMIFS(СВЦЭМ!$F$39:$F$782,СВЦЭМ!$A$39:$A$782,$A193,СВЦЭМ!$B$39:$B$782,I$190)+'СЕТ СН'!$F$12</f>
        <v>148.89675412</v>
      </c>
      <c r="J193" s="36">
        <f>SUMIFS(СВЦЭМ!$F$39:$F$782,СВЦЭМ!$A$39:$A$782,$A193,СВЦЭМ!$B$39:$B$782,J$190)+'СЕТ СН'!$F$12</f>
        <v>145.98585059000001</v>
      </c>
      <c r="K193" s="36">
        <f>SUMIFS(СВЦЭМ!$F$39:$F$782,СВЦЭМ!$A$39:$A$782,$A193,СВЦЭМ!$B$39:$B$782,K$190)+'СЕТ СН'!$F$12</f>
        <v>142.89051262000001</v>
      </c>
      <c r="L193" s="36">
        <f>SUMIFS(СВЦЭМ!$F$39:$F$782,СВЦЭМ!$A$39:$A$782,$A193,СВЦЭМ!$B$39:$B$782,L$190)+'СЕТ СН'!$F$12</f>
        <v>143.14582555999999</v>
      </c>
      <c r="M193" s="36">
        <f>SUMIFS(СВЦЭМ!$F$39:$F$782,СВЦЭМ!$A$39:$A$782,$A193,СВЦЭМ!$B$39:$B$782,M$190)+'СЕТ СН'!$F$12</f>
        <v>145.13383558999999</v>
      </c>
      <c r="N193" s="36">
        <f>SUMIFS(СВЦЭМ!$F$39:$F$782,СВЦЭМ!$A$39:$A$782,$A193,СВЦЭМ!$B$39:$B$782,N$190)+'СЕТ СН'!$F$12</f>
        <v>146.16169097</v>
      </c>
      <c r="O193" s="36">
        <f>SUMIFS(СВЦЭМ!$F$39:$F$782,СВЦЭМ!$A$39:$A$782,$A193,СВЦЭМ!$B$39:$B$782,O$190)+'СЕТ СН'!$F$12</f>
        <v>150.22546209000001</v>
      </c>
      <c r="P193" s="36">
        <f>SUMIFS(СВЦЭМ!$F$39:$F$782,СВЦЭМ!$A$39:$A$782,$A193,СВЦЭМ!$B$39:$B$782,P$190)+'СЕТ СН'!$F$12</f>
        <v>150.67416152999999</v>
      </c>
      <c r="Q193" s="36">
        <f>SUMIFS(СВЦЭМ!$F$39:$F$782,СВЦЭМ!$A$39:$A$782,$A193,СВЦЭМ!$B$39:$B$782,Q$190)+'СЕТ СН'!$F$12</f>
        <v>150.06588472000001</v>
      </c>
      <c r="R193" s="36">
        <f>SUMIFS(СВЦЭМ!$F$39:$F$782,СВЦЭМ!$A$39:$A$782,$A193,СВЦЭМ!$B$39:$B$782,R$190)+'СЕТ СН'!$F$12</f>
        <v>144.50177149000001</v>
      </c>
      <c r="S193" s="36">
        <f>SUMIFS(СВЦЭМ!$F$39:$F$782,СВЦЭМ!$A$39:$A$782,$A193,СВЦЭМ!$B$39:$B$782,S$190)+'СЕТ СН'!$F$12</f>
        <v>141.59027458</v>
      </c>
      <c r="T193" s="36">
        <f>SUMIFS(СВЦЭМ!$F$39:$F$782,СВЦЭМ!$A$39:$A$782,$A193,СВЦЭМ!$B$39:$B$782,T$190)+'СЕТ СН'!$F$12</f>
        <v>140.76596237999999</v>
      </c>
      <c r="U193" s="36">
        <f>SUMIFS(СВЦЭМ!$F$39:$F$782,СВЦЭМ!$A$39:$A$782,$A193,СВЦЭМ!$B$39:$B$782,U$190)+'СЕТ СН'!$F$12</f>
        <v>142.11378367</v>
      </c>
      <c r="V193" s="36">
        <f>SUMIFS(СВЦЭМ!$F$39:$F$782,СВЦЭМ!$A$39:$A$782,$A193,СВЦЭМ!$B$39:$B$782,V$190)+'СЕТ СН'!$F$12</f>
        <v>142.65962481</v>
      </c>
      <c r="W193" s="36">
        <f>SUMIFS(СВЦЭМ!$F$39:$F$782,СВЦЭМ!$A$39:$A$782,$A193,СВЦЭМ!$B$39:$B$782,W$190)+'СЕТ СН'!$F$12</f>
        <v>145.08711700999999</v>
      </c>
      <c r="X193" s="36">
        <f>SUMIFS(СВЦЭМ!$F$39:$F$782,СВЦЭМ!$A$39:$A$782,$A193,СВЦЭМ!$B$39:$B$782,X$190)+'СЕТ СН'!$F$12</f>
        <v>147.36657402</v>
      </c>
      <c r="Y193" s="36">
        <f>SUMIFS(СВЦЭМ!$F$39:$F$782,СВЦЭМ!$A$39:$A$782,$A193,СВЦЭМ!$B$39:$B$782,Y$190)+'СЕТ СН'!$F$12</f>
        <v>148.64040598</v>
      </c>
    </row>
    <row r="194" spans="1:25" ht="15.75" x14ac:dyDescent="0.2">
      <c r="A194" s="35">
        <f t="shared" si="5"/>
        <v>44565</v>
      </c>
      <c r="B194" s="36">
        <f>SUMIFS(СВЦЭМ!$F$39:$F$782,СВЦЭМ!$A$39:$A$782,$A194,СВЦЭМ!$B$39:$B$782,B$190)+'СЕТ СН'!$F$12</f>
        <v>134.68971543999999</v>
      </c>
      <c r="C194" s="36">
        <f>SUMIFS(СВЦЭМ!$F$39:$F$782,СВЦЭМ!$A$39:$A$782,$A194,СВЦЭМ!$B$39:$B$782,C$190)+'СЕТ СН'!$F$12</f>
        <v>137.17014154</v>
      </c>
      <c r="D194" s="36">
        <f>SUMIFS(СВЦЭМ!$F$39:$F$782,СВЦЭМ!$A$39:$A$782,$A194,СВЦЭМ!$B$39:$B$782,D$190)+'СЕТ СН'!$F$12</f>
        <v>143.46877921000001</v>
      </c>
      <c r="E194" s="36">
        <f>SUMIFS(СВЦЭМ!$F$39:$F$782,СВЦЭМ!$A$39:$A$782,$A194,СВЦЭМ!$B$39:$B$782,E$190)+'СЕТ СН'!$F$12</f>
        <v>145.53466083000001</v>
      </c>
      <c r="F194" s="36">
        <f>SUMIFS(СВЦЭМ!$F$39:$F$782,СВЦЭМ!$A$39:$A$782,$A194,СВЦЭМ!$B$39:$B$782,F$190)+'СЕТ СН'!$F$12</f>
        <v>145.73196755999999</v>
      </c>
      <c r="G194" s="36">
        <f>SUMIFS(СВЦЭМ!$F$39:$F$782,СВЦЭМ!$A$39:$A$782,$A194,СВЦЭМ!$B$39:$B$782,G$190)+'СЕТ СН'!$F$12</f>
        <v>145.21527642999999</v>
      </c>
      <c r="H194" s="36">
        <f>SUMIFS(СВЦЭМ!$F$39:$F$782,СВЦЭМ!$A$39:$A$782,$A194,СВЦЭМ!$B$39:$B$782,H$190)+'СЕТ СН'!$F$12</f>
        <v>141.98055366</v>
      </c>
      <c r="I194" s="36">
        <f>SUMIFS(СВЦЭМ!$F$39:$F$782,СВЦЭМ!$A$39:$A$782,$A194,СВЦЭМ!$B$39:$B$782,I$190)+'СЕТ СН'!$F$12</f>
        <v>144.62777367000001</v>
      </c>
      <c r="J194" s="36">
        <f>SUMIFS(СВЦЭМ!$F$39:$F$782,СВЦЭМ!$A$39:$A$782,$A194,СВЦЭМ!$B$39:$B$782,J$190)+'СЕТ СН'!$F$12</f>
        <v>143.21231863</v>
      </c>
      <c r="K194" s="36">
        <f>SUMIFS(СВЦЭМ!$F$39:$F$782,СВЦЭМ!$A$39:$A$782,$A194,СВЦЭМ!$B$39:$B$782,K$190)+'СЕТ СН'!$F$12</f>
        <v>139.73412826000001</v>
      </c>
      <c r="L194" s="36">
        <f>SUMIFS(СВЦЭМ!$F$39:$F$782,СВЦЭМ!$A$39:$A$782,$A194,СВЦЭМ!$B$39:$B$782,L$190)+'СЕТ СН'!$F$12</f>
        <v>141.23309269999999</v>
      </c>
      <c r="M194" s="36">
        <f>SUMIFS(СВЦЭМ!$F$39:$F$782,СВЦЭМ!$A$39:$A$782,$A194,СВЦЭМ!$B$39:$B$782,M$190)+'СЕТ СН'!$F$12</f>
        <v>141.79112287000001</v>
      </c>
      <c r="N194" s="36">
        <f>SUMIFS(СВЦЭМ!$F$39:$F$782,СВЦЭМ!$A$39:$A$782,$A194,СВЦЭМ!$B$39:$B$782,N$190)+'СЕТ СН'!$F$12</f>
        <v>143.09834942000001</v>
      </c>
      <c r="O194" s="36">
        <f>SUMIFS(СВЦЭМ!$F$39:$F$782,СВЦЭМ!$A$39:$A$782,$A194,СВЦЭМ!$B$39:$B$782,O$190)+'СЕТ СН'!$F$12</f>
        <v>144.75978669</v>
      </c>
      <c r="P194" s="36">
        <f>SUMIFS(СВЦЭМ!$F$39:$F$782,СВЦЭМ!$A$39:$A$782,$A194,СВЦЭМ!$B$39:$B$782,P$190)+'СЕТ СН'!$F$12</f>
        <v>145.21106161</v>
      </c>
      <c r="Q194" s="36">
        <f>SUMIFS(СВЦЭМ!$F$39:$F$782,СВЦЭМ!$A$39:$A$782,$A194,СВЦЭМ!$B$39:$B$782,Q$190)+'СЕТ СН'!$F$12</f>
        <v>143.47445157000001</v>
      </c>
      <c r="R194" s="36">
        <f>SUMIFS(СВЦЭМ!$F$39:$F$782,СВЦЭМ!$A$39:$A$782,$A194,СВЦЭМ!$B$39:$B$782,R$190)+'СЕТ СН'!$F$12</f>
        <v>138.86497105999999</v>
      </c>
      <c r="S194" s="36">
        <f>SUMIFS(СВЦЭМ!$F$39:$F$782,СВЦЭМ!$A$39:$A$782,$A194,СВЦЭМ!$B$39:$B$782,S$190)+'СЕТ СН'!$F$12</f>
        <v>139.87822371999999</v>
      </c>
      <c r="T194" s="36">
        <f>SUMIFS(СВЦЭМ!$F$39:$F$782,СВЦЭМ!$A$39:$A$782,$A194,СВЦЭМ!$B$39:$B$782,T$190)+'СЕТ СН'!$F$12</f>
        <v>139.48556278000001</v>
      </c>
      <c r="U194" s="36">
        <f>SUMIFS(СВЦЭМ!$F$39:$F$782,СВЦЭМ!$A$39:$A$782,$A194,СВЦЭМ!$B$39:$B$782,U$190)+'СЕТ СН'!$F$12</f>
        <v>139.56538972999999</v>
      </c>
      <c r="V194" s="36">
        <f>SUMIFS(СВЦЭМ!$F$39:$F$782,СВЦЭМ!$A$39:$A$782,$A194,СВЦЭМ!$B$39:$B$782,V$190)+'СЕТ СН'!$F$12</f>
        <v>137.97336425</v>
      </c>
      <c r="W194" s="36">
        <f>SUMIFS(СВЦЭМ!$F$39:$F$782,СВЦЭМ!$A$39:$A$782,$A194,СВЦЭМ!$B$39:$B$782,W$190)+'СЕТ СН'!$F$12</f>
        <v>139.70000669000001</v>
      </c>
      <c r="X194" s="36">
        <f>SUMIFS(СВЦЭМ!$F$39:$F$782,СВЦЭМ!$A$39:$A$782,$A194,СВЦЭМ!$B$39:$B$782,X$190)+'СЕТ СН'!$F$12</f>
        <v>140.96036079999999</v>
      </c>
      <c r="Y194" s="36">
        <f>SUMIFS(СВЦЭМ!$F$39:$F$782,СВЦЭМ!$A$39:$A$782,$A194,СВЦЭМ!$B$39:$B$782,Y$190)+'СЕТ СН'!$F$12</f>
        <v>144.28944227</v>
      </c>
    </row>
    <row r="195" spans="1:25" ht="15.75" x14ac:dyDescent="0.2">
      <c r="A195" s="35">
        <f t="shared" si="5"/>
        <v>44566</v>
      </c>
      <c r="B195" s="36">
        <f>SUMIFS(СВЦЭМ!$F$39:$F$782,СВЦЭМ!$A$39:$A$782,$A195,СВЦЭМ!$B$39:$B$782,B$190)+'СЕТ СН'!$F$12</f>
        <v>134.30643853000001</v>
      </c>
      <c r="C195" s="36">
        <f>SUMIFS(СВЦЭМ!$F$39:$F$782,СВЦЭМ!$A$39:$A$782,$A195,СВЦЭМ!$B$39:$B$782,C$190)+'СЕТ СН'!$F$12</f>
        <v>135.84343261000001</v>
      </c>
      <c r="D195" s="36">
        <f>SUMIFS(СВЦЭМ!$F$39:$F$782,СВЦЭМ!$A$39:$A$782,$A195,СВЦЭМ!$B$39:$B$782,D$190)+'СЕТ СН'!$F$12</f>
        <v>139.15067013999999</v>
      </c>
      <c r="E195" s="36">
        <f>SUMIFS(СВЦЭМ!$F$39:$F$782,СВЦЭМ!$A$39:$A$782,$A195,СВЦЭМ!$B$39:$B$782,E$190)+'СЕТ СН'!$F$12</f>
        <v>140.91032928999999</v>
      </c>
      <c r="F195" s="36">
        <f>SUMIFS(СВЦЭМ!$F$39:$F$782,СВЦЭМ!$A$39:$A$782,$A195,СВЦЭМ!$B$39:$B$782,F$190)+'СЕТ СН'!$F$12</f>
        <v>139.97534683000001</v>
      </c>
      <c r="G195" s="36">
        <f>SUMIFS(СВЦЭМ!$F$39:$F$782,СВЦЭМ!$A$39:$A$782,$A195,СВЦЭМ!$B$39:$B$782,G$190)+'СЕТ СН'!$F$12</f>
        <v>137.90502991</v>
      </c>
      <c r="H195" s="36">
        <f>SUMIFS(СВЦЭМ!$F$39:$F$782,СВЦЭМ!$A$39:$A$782,$A195,СВЦЭМ!$B$39:$B$782,H$190)+'СЕТ СН'!$F$12</f>
        <v>134.57962474000001</v>
      </c>
      <c r="I195" s="36">
        <f>SUMIFS(СВЦЭМ!$F$39:$F$782,СВЦЭМ!$A$39:$A$782,$A195,СВЦЭМ!$B$39:$B$782,I$190)+'СЕТ СН'!$F$12</f>
        <v>134.00566033000001</v>
      </c>
      <c r="J195" s="36">
        <f>SUMIFS(СВЦЭМ!$F$39:$F$782,СВЦЭМ!$A$39:$A$782,$A195,СВЦЭМ!$B$39:$B$782,J$190)+'СЕТ СН'!$F$12</f>
        <v>134.74642302000001</v>
      </c>
      <c r="K195" s="36">
        <f>SUMIFS(СВЦЭМ!$F$39:$F$782,СВЦЭМ!$A$39:$A$782,$A195,СВЦЭМ!$B$39:$B$782,K$190)+'СЕТ СН'!$F$12</f>
        <v>133.05862823999999</v>
      </c>
      <c r="L195" s="36">
        <f>SUMIFS(СВЦЭМ!$F$39:$F$782,СВЦЭМ!$A$39:$A$782,$A195,СВЦЭМ!$B$39:$B$782,L$190)+'СЕТ СН'!$F$12</f>
        <v>133.16715708999999</v>
      </c>
      <c r="M195" s="36">
        <f>SUMIFS(СВЦЭМ!$F$39:$F$782,СВЦЭМ!$A$39:$A$782,$A195,СВЦЭМ!$B$39:$B$782,M$190)+'СЕТ СН'!$F$12</f>
        <v>131.75879506999999</v>
      </c>
      <c r="N195" s="36">
        <f>SUMIFS(СВЦЭМ!$F$39:$F$782,СВЦЭМ!$A$39:$A$782,$A195,СВЦЭМ!$B$39:$B$782,N$190)+'СЕТ СН'!$F$12</f>
        <v>134.54365179000001</v>
      </c>
      <c r="O195" s="36">
        <f>SUMIFS(СВЦЭМ!$F$39:$F$782,СВЦЭМ!$A$39:$A$782,$A195,СВЦЭМ!$B$39:$B$782,O$190)+'СЕТ СН'!$F$12</f>
        <v>138.64271153000001</v>
      </c>
      <c r="P195" s="36">
        <f>SUMIFS(СВЦЭМ!$F$39:$F$782,СВЦЭМ!$A$39:$A$782,$A195,СВЦЭМ!$B$39:$B$782,P$190)+'СЕТ СН'!$F$12</f>
        <v>138.36354360000001</v>
      </c>
      <c r="Q195" s="36">
        <f>SUMIFS(СВЦЭМ!$F$39:$F$782,СВЦЭМ!$A$39:$A$782,$A195,СВЦЭМ!$B$39:$B$782,Q$190)+'СЕТ СН'!$F$12</f>
        <v>137.68992957</v>
      </c>
      <c r="R195" s="36">
        <f>SUMIFS(СВЦЭМ!$F$39:$F$782,СВЦЭМ!$A$39:$A$782,$A195,СВЦЭМ!$B$39:$B$782,R$190)+'СЕТ СН'!$F$12</f>
        <v>130.86065045999999</v>
      </c>
      <c r="S195" s="36">
        <f>SUMIFS(СВЦЭМ!$F$39:$F$782,СВЦЭМ!$A$39:$A$782,$A195,СВЦЭМ!$B$39:$B$782,S$190)+'СЕТ СН'!$F$12</f>
        <v>130.48770281</v>
      </c>
      <c r="T195" s="36">
        <f>SUMIFS(СВЦЭМ!$F$39:$F$782,СВЦЭМ!$A$39:$A$782,$A195,СВЦЭМ!$B$39:$B$782,T$190)+'СЕТ СН'!$F$12</f>
        <v>130.51592835</v>
      </c>
      <c r="U195" s="36">
        <f>SUMIFS(СВЦЭМ!$F$39:$F$782,СВЦЭМ!$A$39:$A$782,$A195,СВЦЭМ!$B$39:$B$782,U$190)+'СЕТ СН'!$F$12</f>
        <v>130.33380399999999</v>
      </c>
      <c r="V195" s="36">
        <f>SUMIFS(СВЦЭМ!$F$39:$F$782,СВЦЭМ!$A$39:$A$782,$A195,СВЦЭМ!$B$39:$B$782,V$190)+'СЕТ СН'!$F$12</f>
        <v>129.67547558999999</v>
      </c>
      <c r="W195" s="36">
        <f>SUMIFS(СВЦЭМ!$F$39:$F$782,СВЦЭМ!$A$39:$A$782,$A195,СВЦЭМ!$B$39:$B$782,W$190)+'СЕТ СН'!$F$12</f>
        <v>134.71582995</v>
      </c>
      <c r="X195" s="36">
        <f>SUMIFS(СВЦЭМ!$F$39:$F$782,СВЦЭМ!$A$39:$A$782,$A195,СВЦЭМ!$B$39:$B$782,X$190)+'СЕТ СН'!$F$12</f>
        <v>136.95843718</v>
      </c>
      <c r="Y195" s="36">
        <f>SUMIFS(СВЦЭМ!$F$39:$F$782,СВЦЭМ!$A$39:$A$782,$A195,СВЦЭМ!$B$39:$B$782,Y$190)+'СЕТ СН'!$F$12</f>
        <v>139.11292015000001</v>
      </c>
    </row>
    <row r="196" spans="1:25" ht="15.75" x14ac:dyDescent="0.2">
      <c r="A196" s="35">
        <f t="shared" si="5"/>
        <v>44567</v>
      </c>
      <c r="B196" s="36">
        <f>SUMIFS(СВЦЭМ!$F$39:$F$782,СВЦЭМ!$A$39:$A$782,$A196,СВЦЭМ!$B$39:$B$782,B$190)+'СЕТ СН'!$F$12</f>
        <v>136.20898561000001</v>
      </c>
      <c r="C196" s="36">
        <f>SUMIFS(СВЦЭМ!$F$39:$F$782,СВЦЭМ!$A$39:$A$782,$A196,СВЦЭМ!$B$39:$B$782,C$190)+'СЕТ СН'!$F$12</f>
        <v>139.46972690000001</v>
      </c>
      <c r="D196" s="36">
        <f>SUMIFS(СВЦЭМ!$F$39:$F$782,СВЦЭМ!$A$39:$A$782,$A196,СВЦЭМ!$B$39:$B$782,D$190)+'СЕТ СН'!$F$12</f>
        <v>141.12901599</v>
      </c>
      <c r="E196" s="36">
        <f>SUMIFS(СВЦЭМ!$F$39:$F$782,СВЦЭМ!$A$39:$A$782,$A196,СВЦЭМ!$B$39:$B$782,E$190)+'СЕТ СН'!$F$12</f>
        <v>143.13332231000001</v>
      </c>
      <c r="F196" s="36">
        <f>SUMIFS(СВЦЭМ!$F$39:$F$782,СВЦЭМ!$A$39:$A$782,$A196,СВЦЭМ!$B$39:$B$782,F$190)+'СЕТ СН'!$F$12</f>
        <v>142.91786483999999</v>
      </c>
      <c r="G196" s="36">
        <f>SUMIFS(СВЦЭМ!$F$39:$F$782,СВЦЭМ!$A$39:$A$782,$A196,СВЦЭМ!$B$39:$B$782,G$190)+'СЕТ СН'!$F$12</f>
        <v>140.56455646000001</v>
      </c>
      <c r="H196" s="36">
        <f>SUMIFS(СВЦЭМ!$F$39:$F$782,СВЦЭМ!$A$39:$A$782,$A196,СВЦЭМ!$B$39:$B$782,H$190)+'СЕТ СН'!$F$12</f>
        <v>136.79235154</v>
      </c>
      <c r="I196" s="36">
        <f>SUMIFS(СВЦЭМ!$F$39:$F$782,СВЦЭМ!$A$39:$A$782,$A196,СВЦЭМ!$B$39:$B$782,I$190)+'СЕТ СН'!$F$12</f>
        <v>134.40280476999999</v>
      </c>
      <c r="J196" s="36">
        <f>SUMIFS(СВЦЭМ!$F$39:$F$782,СВЦЭМ!$A$39:$A$782,$A196,СВЦЭМ!$B$39:$B$782,J$190)+'СЕТ СН'!$F$12</f>
        <v>131.77230326</v>
      </c>
      <c r="K196" s="36">
        <f>SUMIFS(СВЦЭМ!$F$39:$F$782,СВЦЭМ!$A$39:$A$782,$A196,СВЦЭМ!$B$39:$B$782,K$190)+'СЕТ СН'!$F$12</f>
        <v>131.9806447</v>
      </c>
      <c r="L196" s="36">
        <f>SUMIFS(СВЦЭМ!$F$39:$F$782,СВЦЭМ!$A$39:$A$782,$A196,СВЦЭМ!$B$39:$B$782,L$190)+'СЕТ СН'!$F$12</f>
        <v>134.73057596999999</v>
      </c>
      <c r="M196" s="36">
        <f>SUMIFS(СВЦЭМ!$F$39:$F$782,СВЦЭМ!$A$39:$A$782,$A196,СВЦЭМ!$B$39:$B$782,M$190)+'СЕТ СН'!$F$12</f>
        <v>134.73606724999999</v>
      </c>
      <c r="N196" s="36">
        <f>SUMIFS(СВЦЭМ!$F$39:$F$782,СВЦЭМ!$A$39:$A$782,$A196,СВЦЭМ!$B$39:$B$782,N$190)+'СЕТ СН'!$F$12</f>
        <v>138.34412972000001</v>
      </c>
      <c r="O196" s="36">
        <f>SUMIFS(СВЦЭМ!$F$39:$F$782,СВЦЭМ!$A$39:$A$782,$A196,СВЦЭМ!$B$39:$B$782,O$190)+'СЕТ СН'!$F$12</f>
        <v>143.32651784999999</v>
      </c>
      <c r="P196" s="36">
        <f>SUMIFS(СВЦЭМ!$F$39:$F$782,СВЦЭМ!$A$39:$A$782,$A196,СВЦЭМ!$B$39:$B$782,P$190)+'СЕТ СН'!$F$12</f>
        <v>144.34701820999999</v>
      </c>
      <c r="Q196" s="36">
        <f>SUMIFS(СВЦЭМ!$F$39:$F$782,СВЦЭМ!$A$39:$A$782,$A196,СВЦЭМ!$B$39:$B$782,Q$190)+'СЕТ СН'!$F$12</f>
        <v>143.00504617999999</v>
      </c>
      <c r="R196" s="36">
        <f>SUMIFS(СВЦЭМ!$F$39:$F$782,СВЦЭМ!$A$39:$A$782,$A196,СВЦЭМ!$B$39:$B$782,R$190)+'СЕТ СН'!$F$12</f>
        <v>136.90495430999999</v>
      </c>
      <c r="S196" s="36">
        <f>SUMIFS(СВЦЭМ!$F$39:$F$782,СВЦЭМ!$A$39:$A$782,$A196,СВЦЭМ!$B$39:$B$782,S$190)+'СЕТ СН'!$F$12</f>
        <v>134.40401980999999</v>
      </c>
      <c r="T196" s="36">
        <f>SUMIFS(СВЦЭМ!$F$39:$F$782,СВЦЭМ!$A$39:$A$782,$A196,СВЦЭМ!$B$39:$B$782,T$190)+'СЕТ СН'!$F$12</f>
        <v>133.80652688999999</v>
      </c>
      <c r="U196" s="36">
        <f>SUMIFS(СВЦЭМ!$F$39:$F$782,СВЦЭМ!$A$39:$A$782,$A196,СВЦЭМ!$B$39:$B$782,U$190)+'СЕТ СН'!$F$12</f>
        <v>134.67983905</v>
      </c>
      <c r="V196" s="36">
        <f>SUMIFS(СВЦЭМ!$F$39:$F$782,СВЦЭМ!$A$39:$A$782,$A196,СВЦЭМ!$B$39:$B$782,V$190)+'СЕТ СН'!$F$12</f>
        <v>135.36592492</v>
      </c>
      <c r="W196" s="36">
        <f>SUMIFS(СВЦЭМ!$F$39:$F$782,СВЦЭМ!$A$39:$A$782,$A196,СВЦЭМ!$B$39:$B$782,W$190)+'СЕТ СН'!$F$12</f>
        <v>136.93387594999999</v>
      </c>
      <c r="X196" s="36">
        <f>SUMIFS(СВЦЭМ!$F$39:$F$782,СВЦЭМ!$A$39:$A$782,$A196,СВЦЭМ!$B$39:$B$782,X$190)+'СЕТ СН'!$F$12</f>
        <v>139.38436049000001</v>
      </c>
      <c r="Y196" s="36">
        <f>SUMIFS(СВЦЭМ!$F$39:$F$782,СВЦЭМ!$A$39:$A$782,$A196,СВЦЭМ!$B$39:$B$782,Y$190)+'СЕТ СН'!$F$12</f>
        <v>143.50981229000001</v>
      </c>
    </row>
    <row r="197" spans="1:25" ht="15.75" x14ac:dyDescent="0.2">
      <c r="A197" s="35">
        <f t="shared" si="5"/>
        <v>44568</v>
      </c>
      <c r="B197" s="36">
        <f>SUMIFS(СВЦЭМ!$F$39:$F$782,СВЦЭМ!$A$39:$A$782,$A197,СВЦЭМ!$B$39:$B$782,B$190)+'СЕТ СН'!$F$12</f>
        <v>148.33228765000001</v>
      </c>
      <c r="C197" s="36">
        <f>SUMIFS(СВЦЭМ!$F$39:$F$782,СВЦЭМ!$A$39:$A$782,$A197,СВЦЭМ!$B$39:$B$782,C$190)+'СЕТ СН'!$F$12</f>
        <v>144.97495126000001</v>
      </c>
      <c r="D197" s="36">
        <f>SUMIFS(СВЦЭМ!$F$39:$F$782,СВЦЭМ!$A$39:$A$782,$A197,СВЦЭМ!$B$39:$B$782,D$190)+'СЕТ СН'!$F$12</f>
        <v>148.34881003999999</v>
      </c>
      <c r="E197" s="36">
        <f>SUMIFS(СВЦЭМ!$F$39:$F$782,СВЦЭМ!$A$39:$A$782,$A197,СВЦЭМ!$B$39:$B$782,E$190)+'СЕТ СН'!$F$12</f>
        <v>147.91019202000001</v>
      </c>
      <c r="F197" s="36">
        <f>SUMIFS(СВЦЭМ!$F$39:$F$782,СВЦЭМ!$A$39:$A$782,$A197,СВЦЭМ!$B$39:$B$782,F$190)+'СЕТ СН'!$F$12</f>
        <v>147.18832807999999</v>
      </c>
      <c r="G197" s="36">
        <f>SUMIFS(СВЦЭМ!$F$39:$F$782,СВЦЭМ!$A$39:$A$782,$A197,СВЦЭМ!$B$39:$B$782,G$190)+'СЕТ СН'!$F$12</f>
        <v>146.71180226000001</v>
      </c>
      <c r="H197" s="36">
        <f>SUMIFS(СВЦЭМ!$F$39:$F$782,СВЦЭМ!$A$39:$A$782,$A197,СВЦЭМ!$B$39:$B$782,H$190)+'СЕТ СН'!$F$12</f>
        <v>143.28934034</v>
      </c>
      <c r="I197" s="36">
        <f>SUMIFS(СВЦЭМ!$F$39:$F$782,СВЦЭМ!$A$39:$A$782,$A197,СВЦЭМ!$B$39:$B$782,I$190)+'СЕТ СН'!$F$12</f>
        <v>141.90350395999999</v>
      </c>
      <c r="J197" s="36">
        <f>SUMIFS(СВЦЭМ!$F$39:$F$782,СВЦЭМ!$A$39:$A$782,$A197,СВЦЭМ!$B$39:$B$782,J$190)+'СЕТ СН'!$F$12</f>
        <v>143.82937705000001</v>
      </c>
      <c r="K197" s="36">
        <f>SUMIFS(СВЦЭМ!$F$39:$F$782,СВЦЭМ!$A$39:$A$782,$A197,СВЦЭМ!$B$39:$B$782,K$190)+'СЕТ СН'!$F$12</f>
        <v>139.5542686</v>
      </c>
      <c r="L197" s="36">
        <f>SUMIFS(СВЦЭМ!$F$39:$F$782,СВЦЭМ!$A$39:$A$782,$A197,СВЦЭМ!$B$39:$B$782,L$190)+'СЕТ СН'!$F$12</f>
        <v>141.96901725999999</v>
      </c>
      <c r="M197" s="36">
        <f>SUMIFS(СВЦЭМ!$F$39:$F$782,СВЦЭМ!$A$39:$A$782,$A197,СВЦЭМ!$B$39:$B$782,M$190)+'СЕТ СН'!$F$12</f>
        <v>138.41839815</v>
      </c>
      <c r="N197" s="36">
        <f>SUMIFS(СВЦЭМ!$F$39:$F$782,СВЦЭМ!$A$39:$A$782,$A197,СВЦЭМ!$B$39:$B$782,N$190)+'СЕТ СН'!$F$12</f>
        <v>142.75865604000001</v>
      </c>
      <c r="O197" s="36">
        <f>SUMIFS(СВЦЭМ!$F$39:$F$782,СВЦЭМ!$A$39:$A$782,$A197,СВЦЭМ!$B$39:$B$782,O$190)+'СЕТ СН'!$F$12</f>
        <v>145.66828835000001</v>
      </c>
      <c r="P197" s="36">
        <f>SUMIFS(СВЦЭМ!$F$39:$F$782,СВЦЭМ!$A$39:$A$782,$A197,СВЦЭМ!$B$39:$B$782,P$190)+'СЕТ СН'!$F$12</f>
        <v>145.19530005999999</v>
      </c>
      <c r="Q197" s="36">
        <f>SUMIFS(СВЦЭМ!$F$39:$F$782,СВЦЭМ!$A$39:$A$782,$A197,СВЦЭМ!$B$39:$B$782,Q$190)+'СЕТ СН'!$F$12</f>
        <v>144.24862368999999</v>
      </c>
      <c r="R197" s="36">
        <f>SUMIFS(СВЦЭМ!$F$39:$F$782,СВЦЭМ!$A$39:$A$782,$A197,СВЦЭМ!$B$39:$B$782,R$190)+'СЕТ СН'!$F$12</f>
        <v>140.78849503999999</v>
      </c>
      <c r="S197" s="36">
        <f>SUMIFS(СВЦЭМ!$F$39:$F$782,СВЦЭМ!$A$39:$A$782,$A197,СВЦЭМ!$B$39:$B$782,S$190)+'СЕТ СН'!$F$12</f>
        <v>136.54932020999999</v>
      </c>
      <c r="T197" s="36">
        <f>SUMIFS(СВЦЭМ!$F$39:$F$782,СВЦЭМ!$A$39:$A$782,$A197,СВЦЭМ!$B$39:$B$782,T$190)+'СЕТ СН'!$F$12</f>
        <v>139.74233559999999</v>
      </c>
      <c r="U197" s="36">
        <f>SUMIFS(СВЦЭМ!$F$39:$F$782,СВЦЭМ!$A$39:$A$782,$A197,СВЦЭМ!$B$39:$B$782,U$190)+'СЕТ СН'!$F$12</f>
        <v>140.14501471</v>
      </c>
      <c r="V197" s="36">
        <f>SUMIFS(СВЦЭМ!$F$39:$F$782,СВЦЭМ!$A$39:$A$782,$A197,СВЦЭМ!$B$39:$B$782,V$190)+'СЕТ СН'!$F$12</f>
        <v>139.49135064999999</v>
      </c>
      <c r="W197" s="36">
        <f>SUMIFS(СВЦЭМ!$F$39:$F$782,СВЦЭМ!$A$39:$A$782,$A197,СВЦЭМ!$B$39:$B$782,W$190)+'СЕТ СН'!$F$12</f>
        <v>139.97359915999999</v>
      </c>
      <c r="X197" s="36">
        <f>SUMIFS(СВЦЭМ!$F$39:$F$782,СВЦЭМ!$A$39:$A$782,$A197,СВЦЭМ!$B$39:$B$782,X$190)+'СЕТ СН'!$F$12</f>
        <v>147.61529572000001</v>
      </c>
      <c r="Y197" s="36">
        <f>SUMIFS(СВЦЭМ!$F$39:$F$782,СВЦЭМ!$A$39:$A$782,$A197,СВЦЭМ!$B$39:$B$782,Y$190)+'СЕТ СН'!$F$12</f>
        <v>147.92606813</v>
      </c>
    </row>
    <row r="198" spans="1:25" ht="15.75" x14ac:dyDescent="0.2">
      <c r="A198" s="35">
        <f t="shared" si="5"/>
        <v>44569</v>
      </c>
      <c r="B198" s="36">
        <f>SUMIFS(СВЦЭМ!$F$39:$F$782,СВЦЭМ!$A$39:$A$782,$A198,СВЦЭМ!$B$39:$B$782,B$190)+'СЕТ СН'!$F$12</f>
        <v>147.54232647000001</v>
      </c>
      <c r="C198" s="36">
        <f>SUMIFS(СВЦЭМ!$F$39:$F$782,СВЦЭМ!$A$39:$A$782,$A198,СВЦЭМ!$B$39:$B$782,C$190)+'СЕТ СН'!$F$12</f>
        <v>143.63739394000001</v>
      </c>
      <c r="D198" s="36">
        <f>SUMIFS(СВЦЭМ!$F$39:$F$782,СВЦЭМ!$A$39:$A$782,$A198,СВЦЭМ!$B$39:$B$782,D$190)+'СЕТ СН'!$F$12</f>
        <v>147.69359828</v>
      </c>
      <c r="E198" s="36">
        <f>SUMIFS(СВЦЭМ!$F$39:$F$782,СВЦЭМ!$A$39:$A$782,$A198,СВЦЭМ!$B$39:$B$782,E$190)+'СЕТ СН'!$F$12</f>
        <v>147.48843488</v>
      </c>
      <c r="F198" s="36">
        <f>SUMIFS(СВЦЭМ!$F$39:$F$782,СВЦЭМ!$A$39:$A$782,$A198,СВЦЭМ!$B$39:$B$782,F$190)+'СЕТ СН'!$F$12</f>
        <v>146.61376514</v>
      </c>
      <c r="G198" s="36">
        <f>SUMIFS(СВЦЭМ!$F$39:$F$782,СВЦЭМ!$A$39:$A$782,$A198,СВЦЭМ!$B$39:$B$782,G$190)+'СЕТ СН'!$F$12</f>
        <v>145.63093536</v>
      </c>
      <c r="H198" s="36">
        <f>SUMIFS(СВЦЭМ!$F$39:$F$782,СВЦЭМ!$A$39:$A$782,$A198,СВЦЭМ!$B$39:$B$782,H$190)+'СЕТ СН'!$F$12</f>
        <v>139.65614934000001</v>
      </c>
      <c r="I198" s="36">
        <f>SUMIFS(СВЦЭМ!$F$39:$F$782,СВЦЭМ!$A$39:$A$782,$A198,СВЦЭМ!$B$39:$B$782,I$190)+'СЕТ СН'!$F$12</f>
        <v>138.52492774999999</v>
      </c>
      <c r="J198" s="36">
        <f>SUMIFS(СВЦЭМ!$F$39:$F$782,СВЦЭМ!$A$39:$A$782,$A198,СВЦЭМ!$B$39:$B$782,J$190)+'СЕТ СН'!$F$12</f>
        <v>136.77708281</v>
      </c>
      <c r="K198" s="36">
        <f>SUMIFS(СВЦЭМ!$F$39:$F$782,СВЦЭМ!$A$39:$A$782,$A198,СВЦЭМ!$B$39:$B$782,K$190)+'СЕТ СН'!$F$12</f>
        <v>138.89373107</v>
      </c>
      <c r="L198" s="36">
        <f>SUMIFS(СВЦЭМ!$F$39:$F$782,СВЦЭМ!$A$39:$A$782,$A198,СВЦЭМ!$B$39:$B$782,L$190)+'СЕТ СН'!$F$12</f>
        <v>139.58118378</v>
      </c>
      <c r="M198" s="36">
        <f>SUMIFS(СВЦЭМ!$F$39:$F$782,СВЦЭМ!$A$39:$A$782,$A198,СВЦЭМ!$B$39:$B$782,M$190)+'СЕТ СН'!$F$12</f>
        <v>136.45558703</v>
      </c>
      <c r="N198" s="36">
        <f>SUMIFS(СВЦЭМ!$F$39:$F$782,СВЦЭМ!$A$39:$A$782,$A198,СВЦЭМ!$B$39:$B$782,N$190)+'СЕТ СН'!$F$12</f>
        <v>138.69499565000001</v>
      </c>
      <c r="O198" s="36">
        <f>SUMIFS(СВЦЭМ!$F$39:$F$782,СВЦЭМ!$A$39:$A$782,$A198,СВЦЭМ!$B$39:$B$782,O$190)+'СЕТ СН'!$F$12</f>
        <v>142.7299123</v>
      </c>
      <c r="P198" s="36">
        <f>SUMIFS(СВЦЭМ!$F$39:$F$782,СВЦЭМ!$A$39:$A$782,$A198,СВЦЭМ!$B$39:$B$782,P$190)+'СЕТ СН'!$F$12</f>
        <v>142.94394721</v>
      </c>
      <c r="Q198" s="36">
        <f>SUMIFS(СВЦЭМ!$F$39:$F$782,СВЦЭМ!$A$39:$A$782,$A198,СВЦЭМ!$B$39:$B$782,Q$190)+'СЕТ СН'!$F$12</f>
        <v>142.04661838999999</v>
      </c>
      <c r="R198" s="36">
        <f>SUMIFS(СВЦЭМ!$F$39:$F$782,СВЦЭМ!$A$39:$A$782,$A198,СВЦЭМ!$B$39:$B$782,R$190)+'СЕТ СН'!$F$12</f>
        <v>137.96321166999999</v>
      </c>
      <c r="S198" s="36">
        <f>SUMIFS(СВЦЭМ!$F$39:$F$782,СВЦЭМ!$A$39:$A$782,$A198,СВЦЭМ!$B$39:$B$782,S$190)+'СЕТ СН'!$F$12</f>
        <v>134.7868302</v>
      </c>
      <c r="T198" s="36">
        <f>SUMIFS(СВЦЭМ!$F$39:$F$782,СВЦЭМ!$A$39:$A$782,$A198,СВЦЭМ!$B$39:$B$782,T$190)+'СЕТ СН'!$F$12</f>
        <v>140.92757279</v>
      </c>
      <c r="U198" s="36">
        <f>SUMIFS(СВЦЭМ!$F$39:$F$782,СВЦЭМ!$A$39:$A$782,$A198,СВЦЭМ!$B$39:$B$782,U$190)+'СЕТ СН'!$F$12</f>
        <v>140.92844516</v>
      </c>
      <c r="V198" s="36">
        <f>SUMIFS(СВЦЭМ!$F$39:$F$782,СВЦЭМ!$A$39:$A$782,$A198,СВЦЭМ!$B$39:$B$782,V$190)+'СЕТ СН'!$F$12</f>
        <v>141.01421291</v>
      </c>
      <c r="W198" s="36">
        <f>SUMIFS(СВЦЭМ!$F$39:$F$782,СВЦЭМ!$A$39:$A$782,$A198,СВЦЭМ!$B$39:$B$782,W$190)+'СЕТ СН'!$F$12</f>
        <v>141.28386108999999</v>
      </c>
      <c r="X198" s="36">
        <f>SUMIFS(СВЦЭМ!$F$39:$F$782,СВЦЭМ!$A$39:$A$782,$A198,СВЦЭМ!$B$39:$B$782,X$190)+'СЕТ СН'!$F$12</f>
        <v>146.90019219999999</v>
      </c>
      <c r="Y198" s="36">
        <f>SUMIFS(СВЦЭМ!$F$39:$F$782,СВЦЭМ!$A$39:$A$782,$A198,СВЦЭМ!$B$39:$B$782,Y$190)+'СЕТ СН'!$F$12</f>
        <v>150.14899457999999</v>
      </c>
    </row>
    <row r="199" spans="1:25" ht="15.75" x14ac:dyDescent="0.2">
      <c r="A199" s="35">
        <f t="shared" si="5"/>
        <v>44570</v>
      </c>
      <c r="B199" s="36">
        <f>SUMIFS(СВЦЭМ!$F$39:$F$782,СВЦЭМ!$A$39:$A$782,$A199,СВЦЭМ!$B$39:$B$782,B$190)+'СЕТ СН'!$F$12</f>
        <v>141.95185506000001</v>
      </c>
      <c r="C199" s="36">
        <f>SUMIFS(СВЦЭМ!$F$39:$F$782,СВЦЭМ!$A$39:$A$782,$A199,СВЦЭМ!$B$39:$B$782,C$190)+'СЕТ СН'!$F$12</f>
        <v>144.23786748000001</v>
      </c>
      <c r="D199" s="36">
        <f>SUMIFS(СВЦЭМ!$F$39:$F$782,СВЦЭМ!$A$39:$A$782,$A199,СВЦЭМ!$B$39:$B$782,D$190)+'СЕТ СН'!$F$12</f>
        <v>150.81012982999999</v>
      </c>
      <c r="E199" s="36">
        <f>SUMIFS(СВЦЭМ!$F$39:$F$782,СВЦЭМ!$A$39:$A$782,$A199,СВЦЭМ!$B$39:$B$782,E$190)+'СЕТ СН'!$F$12</f>
        <v>150.56533189999999</v>
      </c>
      <c r="F199" s="36">
        <f>SUMIFS(СВЦЭМ!$F$39:$F$782,СВЦЭМ!$A$39:$A$782,$A199,СВЦЭМ!$B$39:$B$782,F$190)+'СЕТ СН'!$F$12</f>
        <v>150.61634480999999</v>
      </c>
      <c r="G199" s="36">
        <f>SUMIFS(СВЦЭМ!$F$39:$F$782,СВЦЭМ!$A$39:$A$782,$A199,СВЦЭМ!$B$39:$B$782,G$190)+'СЕТ СН'!$F$12</f>
        <v>150.26995324999999</v>
      </c>
      <c r="H199" s="36">
        <f>SUMIFS(СВЦЭМ!$F$39:$F$782,СВЦЭМ!$A$39:$A$782,$A199,СВЦЭМ!$B$39:$B$782,H$190)+'СЕТ СН'!$F$12</f>
        <v>146.54192828999999</v>
      </c>
      <c r="I199" s="36">
        <f>SUMIFS(СВЦЭМ!$F$39:$F$782,СВЦЭМ!$A$39:$A$782,$A199,СВЦЭМ!$B$39:$B$782,I$190)+'СЕТ СН'!$F$12</f>
        <v>147.38287055000001</v>
      </c>
      <c r="J199" s="36">
        <f>SUMIFS(СВЦЭМ!$F$39:$F$782,СВЦЭМ!$A$39:$A$782,$A199,СВЦЭМ!$B$39:$B$782,J$190)+'СЕТ СН'!$F$12</f>
        <v>144.24082303</v>
      </c>
      <c r="K199" s="36">
        <f>SUMIFS(СВЦЭМ!$F$39:$F$782,СВЦЭМ!$A$39:$A$782,$A199,СВЦЭМ!$B$39:$B$782,K$190)+'СЕТ СН'!$F$12</f>
        <v>140.56407611</v>
      </c>
      <c r="L199" s="36">
        <f>SUMIFS(СВЦЭМ!$F$39:$F$782,СВЦЭМ!$A$39:$A$782,$A199,СВЦЭМ!$B$39:$B$782,L$190)+'СЕТ СН'!$F$12</f>
        <v>141.34275982</v>
      </c>
      <c r="M199" s="36">
        <f>SUMIFS(СВЦЭМ!$F$39:$F$782,СВЦЭМ!$A$39:$A$782,$A199,СВЦЭМ!$B$39:$B$782,M$190)+'СЕТ СН'!$F$12</f>
        <v>141.70448619000001</v>
      </c>
      <c r="N199" s="36">
        <f>SUMIFS(СВЦЭМ!$F$39:$F$782,СВЦЭМ!$A$39:$A$782,$A199,СВЦЭМ!$B$39:$B$782,N$190)+'СЕТ СН'!$F$12</f>
        <v>144.11393631999999</v>
      </c>
      <c r="O199" s="36">
        <f>SUMIFS(СВЦЭМ!$F$39:$F$782,СВЦЭМ!$A$39:$A$782,$A199,СВЦЭМ!$B$39:$B$782,O$190)+'СЕТ СН'!$F$12</f>
        <v>147.46159028</v>
      </c>
      <c r="P199" s="36">
        <f>SUMIFS(СВЦЭМ!$F$39:$F$782,СВЦЭМ!$A$39:$A$782,$A199,СВЦЭМ!$B$39:$B$782,P$190)+'СЕТ СН'!$F$12</f>
        <v>146.78416672</v>
      </c>
      <c r="Q199" s="36">
        <f>SUMIFS(СВЦЭМ!$F$39:$F$782,СВЦЭМ!$A$39:$A$782,$A199,СВЦЭМ!$B$39:$B$782,Q$190)+'СЕТ СН'!$F$12</f>
        <v>146.87969921000001</v>
      </c>
      <c r="R199" s="36">
        <f>SUMIFS(СВЦЭМ!$F$39:$F$782,СВЦЭМ!$A$39:$A$782,$A199,СВЦЭМ!$B$39:$B$782,R$190)+'СЕТ СН'!$F$12</f>
        <v>143.5683305</v>
      </c>
      <c r="S199" s="36">
        <f>SUMIFS(СВЦЭМ!$F$39:$F$782,СВЦЭМ!$A$39:$A$782,$A199,СВЦЭМ!$B$39:$B$782,S$190)+'СЕТ СН'!$F$12</f>
        <v>139.82367391</v>
      </c>
      <c r="T199" s="36">
        <f>SUMIFS(СВЦЭМ!$F$39:$F$782,СВЦЭМ!$A$39:$A$782,$A199,СВЦЭМ!$B$39:$B$782,T$190)+'СЕТ СН'!$F$12</f>
        <v>140.15253533999999</v>
      </c>
      <c r="U199" s="36">
        <f>SUMIFS(СВЦЭМ!$F$39:$F$782,СВЦЭМ!$A$39:$A$782,$A199,СВЦЭМ!$B$39:$B$782,U$190)+'СЕТ СН'!$F$12</f>
        <v>141.92802151000001</v>
      </c>
      <c r="V199" s="36">
        <f>SUMIFS(СВЦЭМ!$F$39:$F$782,СВЦЭМ!$A$39:$A$782,$A199,СВЦЭМ!$B$39:$B$782,V$190)+'СЕТ СН'!$F$12</f>
        <v>141.50202899000001</v>
      </c>
      <c r="W199" s="36">
        <f>SUMIFS(СВЦЭМ!$F$39:$F$782,СВЦЭМ!$A$39:$A$782,$A199,СВЦЭМ!$B$39:$B$782,W$190)+'СЕТ СН'!$F$12</f>
        <v>142.89386202</v>
      </c>
      <c r="X199" s="36">
        <f>SUMIFS(СВЦЭМ!$F$39:$F$782,СВЦЭМ!$A$39:$A$782,$A199,СВЦЭМ!$B$39:$B$782,X$190)+'СЕТ СН'!$F$12</f>
        <v>143.64922813999999</v>
      </c>
      <c r="Y199" s="36">
        <f>SUMIFS(СВЦЭМ!$F$39:$F$782,СВЦЭМ!$A$39:$A$782,$A199,СВЦЭМ!$B$39:$B$782,Y$190)+'СЕТ СН'!$F$12</f>
        <v>148.26793153</v>
      </c>
    </row>
    <row r="200" spans="1:25" ht="15.75" x14ac:dyDescent="0.2">
      <c r="A200" s="35">
        <f t="shared" si="5"/>
        <v>44571</v>
      </c>
      <c r="B200" s="36">
        <f>SUMIFS(СВЦЭМ!$F$39:$F$782,СВЦЭМ!$A$39:$A$782,$A200,СВЦЭМ!$B$39:$B$782,B$190)+'СЕТ СН'!$F$12</f>
        <v>148.47082745</v>
      </c>
      <c r="C200" s="36">
        <f>SUMIFS(СВЦЭМ!$F$39:$F$782,СВЦЭМ!$A$39:$A$782,$A200,СВЦЭМ!$B$39:$B$782,C$190)+'СЕТ СН'!$F$12</f>
        <v>147.92150126999999</v>
      </c>
      <c r="D200" s="36">
        <f>SUMIFS(СВЦЭМ!$F$39:$F$782,СВЦЭМ!$A$39:$A$782,$A200,СВЦЭМ!$B$39:$B$782,D$190)+'СЕТ СН'!$F$12</f>
        <v>150.34104696</v>
      </c>
      <c r="E200" s="36">
        <f>SUMIFS(СВЦЭМ!$F$39:$F$782,СВЦЭМ!$A$39:$A$782,$A200,СВЦЭМ!$B$39:$B$782,E$190)+'СЕТ СН'!$F$12</f>
        <v>150.80107412999999</v>
      </c>
      <c r="F200" s="36">
        <f>SUMIFS(СВЦЭМ!$F$39:$F$782,СВЦЭМ!$A$39:$A$782,$A200,СВЦЭМ!$B$39:$B$782,F$190)+'СЕТ СН'!$F$12</f>
        <v>148.70978119</v>
      </c>
      <c r="G200" s="36">
        <f>SUMIFS(СВЦЭМ!$F$39:$F$782,СВЦЭМ!$A$39:$A$782,$A200,СВЦЭМ!$B$39:$B$782,G$190)+'СЕТ СН'!$F$12</f>
        <v>147.80287623000001</v>
      </c>
      <c r="H200" s="36">
        <f>SUMIFS(СВЦЭМ!$F$39:$F$782,СВЦЭМ!$A$39:$A$782,$A200,СВЦЭМ!$B$39:$B$782,H$190)+'СЕТ СН'!$F$12</f>
        <v>141.50278018</v>
      </c>
      <c r="I200" s="36">
        <f>SUMIFS(СВЦЭМ!$F$39:$F$782,СВЦЭМ!$A$39:$A$782,$A200,СВЦЭМ!$B$39:$B$782,I$190)+'СЕТ СН'!$F$12</f>
        <v>141.23820393</v>
      </c>
      <c r="J200" s="36">
        <f>SUMIFS(СВЦЭМ!$F$39:$F$782,СВЦЭМ!$A$39:$A$782,$A200,СВЦЭМ!$B$39:$B$782,J$190)+'СЕТ СН'!$F$12</f>
        <v>140.48827802</v>
      </c>
      <c r="K200" s="36">
        <f>SUMIFS(СВЦЭМ!$F$39:$F$782,СВЦЭМ!$A$39:$A$782,$A200,СВЦЭМ!$B$39:$B$782,K$190)+'СЕТ СН'!$F$12</f>
        <v>135.30936235999999</v>
      </c>
      <c r="L200" s="36">
        <f>SUMIFS(СВЦЭМ!$F$39:$F$782,СВЦЭМ!$A$39:$A$782,$A200,СВЦЭМ!$B$39:$B$782,L$190)+'СЕТ СН'!$F$12</f>
        <v>140.59441095</v>
      </c>
      <c r="M200" s="36">
        <f>SUMIFS(СВЦЭМ!$F$39:$F$782,СВЦЭМ!$A$39:$A$782,$A200,СВЦЭМ!$B$39:$B$782,M$190)+'СЕТ СН'!$F$12</f>
        <v>139.57794917999999</v>
      </c>
      <c r="N200" s="36">
        <f>SUMIFS(СВЦЭМ!$F$39:$F$782,СВЦЭМ!$A$39:$A$782,$A200,СВЦЭМ!$B$39:$B$782,N$190)+'СЕТ СН'!$F$12</f>
        <v>141.67840828999999</v>
      </c>
      <c r="O200" s="36">
        <f>SUMIFS(СВЦЭМ!$F$39:$F$782,СВЦЭМ!$A$39:$A$782,$A200,СВЦЭМ!$B$39:$B$782,O$190)+'СЕТ СН'!$F$12</f>
        <v>146.32713262999999</v>
      </c>
      <c r="P200" s="36">
        <f>SUMIFS(СВЦЭМ!$F$39:$F$782,СВЦЭМ!$A$39:$A$782,$A200,СВЦЭМ!$B$39:$B$782,P$190)+'СЕТ СН'!$F$12</f>
        <v>146.57240976</v>
      </c>
      <c r="Q200" s="36">
        <f>SUMIFS(СВЦЭМ!$F$39:$F$782,СВЦЭМ!$A$39:$A$782,$A200,СВЦЭМ!$B$39:$B$782,Q$190)+'СЕТ СН'!$F$12</f>
        <v>144.47448732999999</v>
      </c>
      <c r="R200" s="36">
        <f>SUMIFS(СВЦЭМ!$F$39:$F$782,СВЦЭМ!$A$39:$A$782,$A200,СВЦЭМ!$B$39:$B$782,R$190)+'СЕТ СН'!$F$12</f>
        <v>141.05708627999999</v>
      </c>
      <c r="S200" s="36">
        <f>SUMIFS(СВЦЭМ!$F$39:$F$782,СВЦЭМ!$A$39:$A$782,$A200,СВЦЭМ!$B$39:$B$782,S$190)+'СЕТ СН'!$F$12</f>
        <v>136.98411935999999</v>
      </c>
      <c r="T200" s="36">
        <f>SUMIFS(СВЦЭМ!$F$39:$F$782,СВЦЭМ!$A$39:$A$782,$A200,СВЦЭМ!$B$39:$B$782,T$190)+'СЕТ СН'!$F$12</f>
        <v>135.77783547000001</v>
      </c>
      <c r="U200" s="36">
        <f>SUMIFS(СВЦЭМ!$F$39:$F$782,СВЦЭМ!$A$39:$A$782,$A200,СВЦЭМ!$B$39:$B$782,U$190)+'СЕТ СН'!$F$12</f>
        <v>136.84586112</v>
      </c>
      <c r="V200" s="36">
        <f>SUMIFS(СВЦЭМ!$F$39:$F$782,СВЦЭМ!$A$39:$A$782,$A200,СВЦЭМ!$B$39:$B$782,V$190)+'СЕТ СН'!$F$12</f>
        <v>141.83907110000001</v>
      </c>
      <c r="W200" s="36">
        <f>SUMIFS(СВЦЭМ!$F$39:$F$782,СВЦЭМ!$A$39:$A$782,$A200,СВЦЭМ!$B$39:$B$782,W$190)+'СЕТ СН'!$F$12</f>
        <v>141.4279373</v>
      </c>
      <c r="X200" s="36">
        <f>SUMIFS(СВЦЭМ!$F$39:$F$782,СВЦЭМ!$A$39:$A$782,$A200,СВЦЭМ!$B$39:$B$782,X$190)+'СЕТ СН'!$F$12</f>
        <v>142.93163451000001</v>
      </c>
      <c r="Y200" s="36">
        <f>SUMIFS(СВЦЭМ!$F$39:$F$782,СВЦЭМ!$A$39:$A$782,$A200,СВЦЭМ!$B$39:$B$782,Y$190)+'СЕТ СН'!$F$12</f>
        <v>146.09032313</v>
      </c>
    </row>
    <row r="201" spans="1:25" ht="15.75" x14ac:dyDescent="0.2">
      <c r="A201" s="35">
        <f t="shared" si="5"/>
        <v>44572</v>
      </c>
      <c r="B201" s="36">
        <f>SUMIFS(СВЦЭМ!$F$39:$F$782,СВЦЭМ!$A$39:$A$782,$A201,СВЦЭМ!$B$39:$B$782,B$190)+'СЕТ СН'!$F$12</f>
        <v>147.69976319</v>
      </c>
      <c r="C201" s="36">
        <f>SUMIFS(СВЦЭМ!$F$39:$F$782,СВЦЭМ!$A$39:$A$782,$A201,СВЦЭМ!$B$39:$B$782,C$190)+'СЕТ СН'!$F$12</f>
        <v>150.64441693000001</v>
      </c>
      <c r="D201" s="36">
        <f>SUMIFS(СВЦЭМ!$F$39:$F$782,СВЦЭМ!$A$39:$A$782,$A201,СВЦЭМ!$B$39:$B$782,D$190)+'СЕТ СН'!$F$12</f>
        <v>154.81854256</v>
      </c>
      <c r="E201" s="36">
        <f>SUMIFS(СВЦЭМ!$F$39:$F$782,СВЦЭМ!$A$39:$A$782,$A201,СВЦЭМ!$B$39:$B$782,E$190)+'СЕТ СН'!$F$12</f>
        <v>153.43746693</v>
      </c>
      <c r="F201" s="36">
        <f>SUMIFS(СВЦЭМ!$F$39:$F$782,СВЦЭМ!$A$39:$A$782,$A201,СВЦЭМ!$B$39:$B$782,F$190)+'СЕТ СН'!$F$12</f>
        <v>151.85233285999999</v>
      </c>
      <c r="G201" s="36">
        <f>SUMIFS(СВЦЭМ!$F$39:$F$782,СВЦЭМ!$A$39:$A$782,$A201,СВЦЭМ!$B$39:$B$782,G$190)+'СЕТ СН'!$F$12</f>
        <v>149.26497800999999</v>
      </c>
      <c r="H201" s="36">
        <f>SUMIFS(СВЦЭМ!$F$39:$F$782,СВЦЭМ!$A$39:$A$782,$A201,СВЦЭМ!$B$39:$B$782,H$190)+'СЕТ СН'!$F$12</f>
        <v>142.67696563000001</v>
      </c>
      <c r="I201" s="36">
        <f>SUMIFS(СВЦЭМ!$F$39:$F$782,СВЦЭМ!$A$39:$A$782,$A201,СВЦЭМ!$B$39:$B$782,I$190)+'СЕТ СН'!$F$12</f>
        <v>142.10249558000001</v>
      </c>
      <c r="J201" s="36">
        <f>SUMIFS(СВЦЭМ!$F$39:$F$782,СВЦЭМ!$A$39:$A$782,$A201,СВЦЭМ!$B$39:$B$782,J$190)+'СЕТ СН'!$F$12</f>
        <v>139.76809273999999</v>
      </c>
      <c r="K201" s="36">
        <f>SUMIFS(СВЦЭМ!$F$39:$F$782,СВЦЭМ!$A$39:$A$782,$A201,СВЦЭМ!$B$39:$B$782,K$190)+'СЕТ СН'!$F$12</f>
        <v>137.78361226000001</v>
      </c>
      <c r="L201" s="36">
        <f>SUMIFS(СВЦЭМ!$F$39:$F$782,СВЦЭМ!$A$39:$A$782,$A201,СВЦЭМ!$B$39:$B$782,L$190)+'СЕТ СН'!$F$12</f>
        <v>137.90600649000001</v>
      </c>
      <c r="M201" s="36">
        <f>SUMIFS(СВЦЭМ!$F$39:$F$782,СВЦЭМ!$A$39:$A$782,$A201,СВЦЭМ!$B$39:$B$782,M$190)+'СЕТ СН'!$F$12</f>
        <v>138.26790320000001</v>
      </c>
      <c r="N201" s="36">
        <f>SUMIFS(СВЦЭМ!$F$39:$F$782,СВЦЭМ!$A$39:$A$782,$A201,СВЦЭМ!$B$39:$B$782,N$190)+'СЕТ СН'!$F$12</f>
        <v>140.16517865</v>
      </c>
      <c r="O201" s="36">
        <f>SUMIFS(СВЦЭМ!$F$39:$F$782,СВЦЭМ!$A$39:$A$782,$A201,СВЦЭМ!$B$39:$B$782,O$190)+'СЕТ СН'!$F$12</f>
        <v>144.29966937</v>
      </c>
      <c r="P201" s="36">
        <f>SUMIFS(СВЦЭМ!$F$39:$F$782,СВЦЭМ!$A$39:$A$782,$A201,СВЦЭМ!$B$39:$B$782,P$190)+'СЕТ СН'!$F$12</f>
        <v>144.76815400999999</v>
      </c>
      <c r="Q201" s="36">
        <f>SUMIFS(СВЦЭМ!$F$39:$F$782,СВЦЭМ!$A$39:$A$782,$A201,СВЦЭМ!$B$39:$B$782,Q$190)+'СЕТ СН'!$F$12</f>
        <v>145.07313169</v>
      </c>
      <c r="R201" s="36">
        <f>SUMIFS(СВЦЭМ!$F$39:$F$782,СВЦЭМ!$A$39:$A$782,$A201,СВЦЭМ!$B$39:$B$782,R$190)+'СЕТ СН'!$F$12</f>
        <v>139.95618981000001</v>
      </c>
      <c r="S201" s="36">
        <f>SUMIFS(СВЦЭМ!$F$39:$F$782,СВЦЭМ!$A$39:$A$782,$A201,СВЦЭМ!$B$39:$B$782,S$190)+'СЕТ СН'!$F$12</f>
        <v>135.48379632999999</v>
      </c>
      <c r="T201" s="36">
        <f>SUMIFS(СВЦЭМ!$F$39:$F$782,СВЦЭМ!$A$39:$A$782,$A201,СВЦЭМ!$B$39:$B$782,T$190)+'СЕТ СН'!$F$12</f>
        <v>134.76373398000001</v>
      </c>
      <c r="U201" s="36">
        <f>SUMIFS(СВЦЭМ!$F$39:$F$782,СВЦЭМ!$A$39:$A$782,$A201,СВЦЭМ!$B$39:$B$782,U$190)+'СЕТ СН'!$F$12</f>
        <v>136.63451236</v>
      </c>
      <c r="V201" s="36">
        <f>SUMIFS(СВЦЭМ!$F$39:$F$782,СВЦЭМ!$A$39:$A$782,$A201,СВЦЭМ!$B$39:$B$782,V$190)+'СЕТ СН'!$F$12</f>
        <v>139.68233973</v>
      </c>
      <c r="W201" s="36">
        <f>SUMIFS(СВЦЭМ!$F$39:$F$782,СВЦЭМ!$A$39:$A$782,$A201,СВЦЭМ!$B$39:$B$782,W$190)+'СЕТ СН'!$F$12</f>
        <v>142.92723973</v>
      </c>
      <c r="X201" s="36">
        <f>SUMIFS(СВЦЭМ!$F$39:$F$782,СВЦЭМ!$A$39:$A$782,$A201,СВЦЭМ!$B$39:$B$782,X$190)+'СЕТ СН'!$F$12</f>
        <v>145.26046633000001</v>
      </c>
      <c r="Y201" s="36">
        <f>SUMIFS(СВЦЭМ!$F$39:$F$782,СВЦЭМ!$A$39:$A$782,$A201,СВЦЭМ!$B$39:$B$782,Y$190)+'СЕТ СН'!$F$12</f>
        <v>148.15124021</v>
      </c>
    </row>
    <row r="202" spans="1:25" ht="15.75" x14ac:dyDescent="0.2">
      <c r="A202" s="35">
        <f t="shared" si="5"/>
        <v>44573</v>
      </c>
      <c r="B202" s="36">
        <f>SUMIFS(СВЦЭМ!$F$39:$F$782,СВЦЭМ!$A$39:$A$782,$A202,СВЦЭМ!$B$39:$B$782,B$190)+'СЕТ СН'!$F$12</f>
        <v>148.45079167</v>
      </c>
      <c r="C202" s="36">
        <f>SUMIFS(СВЦЭМ!$F$39:$F$782,СВЦЭМ!$A$39:$A$782,$A202,СВЦЭМ!$B$39:$B$782,C$190)+'СЕТ СН'!$F$12</f>
        <v>150.09585953999999</v>
      </c>
      <c r="D202" s="36">
        <f>SUMIFS(СВЦЭМ!$F$39:$F$782,СВЦЭМ!$A$39:$A$782,$A202,СВЦЭМ!$B$39:$B$782,D$190)+'СЕТ СН'!$F$12</f>
        <v>152.22765788999999</v>
      </c>
      <c r="E202" s="36">
        <f>SUMIFS(СВЦЭМ!$F$39:$F$782,СВЦЭМ!$A$39:$A$782,$A202,СВЦЭМ!$B$39:$B$782,E$190)+'СЕТ СН'!$F$12</f>
        <v>152.84963579999999</v>
      </c>
      <c r="F202" s="36">
        <f>SUMIFS(СВЦЭМ!$F$39:$F$782,СВЦЭМ!$A$39:$A$782,$A202,СВЦЭМ!$B$39:$B$782,F$190)+'СЕТ СН'!$F$12</f>
        <v>151.33339760000001</v>
      </c>
      <c r="G202" s="36">
        <f>SUMIFS(СВЦЭМ!$F$39:$F$782,СВЦЭМ!$A$39:$A$782,$A202,СВЦЭМ!$B$39:$B$782,G$190)+'СЕТ СН'!$F$12</f>
        <v>147.17495145999999</v>
      </c>
      <c r="H202" s="36">
        <f>SUMIFS(СВЦЭМ!$F$39:$F$782,СВЦЭМ!$A$39:$A$782,$A202,СВЦЭМ!$B$39:$B$782,H$190)+'СЕТ СН'!$F$12</f>
        <v>140.38967726999999</v>
      </c>
      <c r="I202" s="36">
        <f>SUMIFS(СВЦЭМ!$F$39:$F$782,СВЦЭМ!$A$39:$A$782,$A202,СВЦЭМ!$B$39:$B$782,I$190)+'СЕТ СН'!$F$12</f>
        <v>141.85560838999999</v>
      </c>
      <c r="J202" s="36">
        <f>SUMIFS(СВЦЭМ!$F$39:$F$782,СВЦЭМ!$A$39:$A$782,$A202,СВЦЭМ!$B$39:$B$782,J$190)+'СЕТ СН'!$F$12</f>
        <v>139.40530498000001</v>
      </c>
      <c r="K202" s="36">
        <f>SUMIFS(СВЦЭМ!$F$39:$F$782,СВЦЭМ!$A$39:$A$782,$A202,СВЦЭМ!$B$39:$B$782,K$190)+'СЕТ СН'!$F$12</f>
        <v>139.80063637999999</v>
      </c>
      <c r="L202" s="36">
        <f>SUMIFS(СВЦЭМ!$F$39:$F$782,СВЦЭМ!$A$39:$A$782,$A202,СВЦЭМ!$B$39:$B$782,L$190)+'СЕТ СН'!$F$12</f>
        <v>140.12788519</v>
      </c>
      <c r="M202" s="36">
        <f>SUMIFS(СВЦЭМ!$F$39:$F$782,СВЦЭМ!$A$39:$A$782,$A202,СВЦЭМ!$B$39:$B$782,M$190)+'СЕТ СН'!$F$12</f>
        <v>139.79887445</v>
      </c>
      <c r="N202" s="36">
        <f>SUMIFS(СВЦЭМ!$F$39:$F$782,СВЦЭМ!$A$39:$A$782,$A202,СВЦЭМ!$B$39:$B$782,N$190)+'СЕТ СН'!$F$12</f>
        <v>142.42883506000001</v>
      </c>
      <c r="O202" s="36">
        <f>SUMIFS(СВЦЭМ!$F$39:$F$782,СВЦЭМ!$A$39:$A$782,$A202,СВЦЭМ!$B$39:$B$782,O$190)+'СЕТ СН'!$F$12</f>
        <v>146.38144743000001</v>
      </c>
      <c r="P202" s="36">
        <f>SUMIFS(СВЦЭМ!$F$39:$F$782,СВЦЭМ!$A$39:$A$782,$A202,СВЦЭМ!$B$39:$B$782,P$190)+'СЕТ СН'!$F$12</f>
        <v>147.38560271</v>
      </c>
      <c r="Q202" s="36">
        <f>SUMIFS(СВЦЭМ!$F$39:$F$782,СВЦЭМ!$A$39:$A$782,$A202,СВЦЭМ!$B$39:$B$782,Q$190)+'СЕТ СН'!$F$12</f>
        <v>147.25765551000001</v>
      </c>
      <c r="R202" s="36">
        <f>SUMIFS(СВЦЭМ!$F$39:$F$782,СВЦЭМ!$A$39:$A$782,$A202,СВЦЭМ!$B$39:$B$782,R$190)+'СЕТ СН'!$F$12</f>
        <v>141.26838272000001</v>
      </c>
      <c r="S202" s="36">
        <f>SUMIFS(СВЦЭМ!$F$39:$F$782,СВЦЭМ!$A$39:$A$782,$A202,СВЦЭМ!$B$39:$B$782,S$190)+'СЕТ СН'!$F$12</f>
        <v>136.20029256999999</v>
      </c>
      <c r="T202" s="36">
        <f>SUMIFS(СВЦЭМ!$F$39:$F$782,СВЦЭМ!$A$39:$A$782,$A202,СВЦЭМ!$B$39:$B$782,T$190)+'СЕТ СН'!$F$12</f>
        <v>136.72552905000001</v>
      </c>
      <c r="U202" s="36">
        <f>SUMIFS(СВЦЭМ!$F$39:$F$782,СВЦЭМ!$A$39:$A$782,$A202,СВЦЭМ!$B$39:$B$782,U$190)+'СЕТ СН'!$F$12</f>
        <v>138.52320745</v>
      </c>
      <c r="V202" s="36">
        <f>SUMIFS(СВЦЭМ!$F$39:$F$782,СВЦЭМ!$A$39:$A$782,$A202,СВЦЭМ!$B$39:$B$782,V$190)+'СЕТ СН'!$F$12</f>
        <v>140.20624172999999</v>
      </c>
      <c r="W202" s="36">
        <f>SUMIFS(СВЦЭМ!$F$39:$F$782,СВЦЭМ!$A$39:$A$782,$A202,СВЦЭМ!$B$39:$B$782,W$190)+'СЕТ СН'!$F$12</f>
        <v>142.45540464000001</v>
      </c>
      <c r="X202" s="36">
        <f>SUMIFS(СВЦЭМ!$F$39:$F$782,СВЦЭМ!$A$39:$A$782,$A202,СВЦЭМ!$B$39:$B$782,X$190)+'СЕТ СН'!$F$12</f>
        <v>144.62756303</v>
      </c>
      <c r="Y202" s="36">
        <f>SUMIFS(СВЦЭМ!$F$39:$F$782,СВЦЭМ!$A$39:$A$782,$A202,СВЦЭМ!$B$39:$B$782,Y$190)+'СЕТ СН'!$F$12</f>
        <v>146.11081533000001</v>
      </c>
    </row>
    <row r="203" spans="1:25" ht="15.75" x14ac:dyDescent="0.2">
      <c r="A203" s="35">
        <f t="shared" si="5"/>
        <v>44574</v>
      </c>
      <c r="B203" s="36">
        <f>SUMIFS(СВЦЭМ!$F$39:$F$782,СВЦЭМ!$A$39:$A$782,$A203,СВЦЭМ!$B$39:$B$782,B$190)+'СЕТ СН'!$F$12</f>
        <v>150.94485363999999</v>
      </c>
      <c r="C203" s="36">
        <f>SUMIFS(СВЦЭМ!$F$39:$F$782,СВЦЭМ!$A$39:$A$782,$A203,СВЦЭМ!$B$39:$B$782,C$190)+'СЕТ СН'!$F$12</f>
        <v>153.11361087</v>
      </c>
      <c r="D203" s="36">
        <f>SUMIFS(СВЦЭМ!$F$39:$F$782,СВЦЭМ!$A$39:$A$782,$A203,СВЦЭМ!$B$39:$B$782,D$190)+'СЕТ СН'!$F$12</f>
        <v>153.29259683999999</v>
      </c>
      <c r="E203" s="36">
        <f>SUMIFS(СВЦЭМ!$F$39:$F$782,СВЦЭМ!$A$39:$A$782,$A203,СВЦЭМ!$B$39:$B$782,E$190)+'СЕТ СН'!$F$12</f>
        <v>153.81256814</v>
      </c>
      <c r="F203" s="36">
        <f>SUMIFS(СВЦЭМ!$F$39:$F$782,СВЦЭМ!$A$39:$A$782,$A203,СВЦЭМ!$B$39:$B$782,F$190)+'СЕТ СН'!$F$12</f>
        <v>152.96500119999999</v>
      </c>
      <c r="G203" s="36">
        <f>SUMIFS(СВЦЭМ!$F$39:$F$782,СВЦЭМ!$A$39:$A$782,$A203,СВЦЭМ!$B$39:$B$782,G$190)+'СЕТ СН'!$F$12</f>
        <v>146.92158372</v>
      </c>
      <c r="H203" s="36">
        <f>SUMIFS(СВЦЭМ!$F$39:$F$782,СВЦЭМ!$A$39:$A$782,$A203,СВЦЭМ!$B$39:$B$782,H$190)+'СЕТ СН'!$F$12</f>
        <v>141.77289873000001</v>
      </c>
      <c r="I203" s="36">
        <f>SUMIFS(СВЦЭМ!$F$39:$F$782,СВЦЭМ!$A$39:$A$782,$A203,СВЦЭМ!$B$39:$B$782,I$190)+'СЕТ СН'!$F$12</f>
        <v>141.65142524999999</v>
      </c>
      <c r="J203" s="36">
        <f>SUMIFS(СВЦЭМ!$F$39:$F$782,СВЦЭМ!$A$39:$A$782,$A203,СВЦЭМ!$B$39:$B$782,J$190)+'СЕТ СН'!$F$12</f>
        <v>141.28870760999999</v>
      </c>
      <c r="K203" s="36">
        <f>SUMIFS(СВЦЭМ!$F$39:$F$782,СВЦЭМ!$A$39:$A$782,$A203,СВЦЭМ!$B$39:$B$782,K$190)+'СЕТ СН'!$F$12</f>
        <v>140.38902259</v>
      </c>
      <c r="L203" s="36">
        <f>SUMIFS(СВЦЭМ!$F$39:$F$782,СВЦЭМ!$A$39:$A$782,$A203,СВЦЭМ!$B$39:$B$782,L$190)+'СЕТ СН'!$F$12</f>
        <v>140.72655037000001</v>
      </c>
      <c r="M203" s="36">
        <f>SUMIFS(СВЦЭМ!$F$39:$F$782,СВЦЭМ!$A$39:$A$782,$A203,СВЦЭМ!$B$39:$B$782,M$190)+'СЕТ СН'!$F$12</f>
        <v>143.07143188000001</v>
      </c>
      <c r="N203" s="36">
        <f>SUMIFS(СВЦЭМ!$F$39:$F$782,СВЦЭМ!$A$39:$A$782,$A203,СВЦЭМ!$B$39:$B$782,N$190)+'СЕТ СН'!$F$12</f>
        <v>144.92513643000001</v>
      </c>
      <c r="O203" s="36">
        <f>SUMIFS(СВЦЭМ!$F$39:$F$782,СВЦЭМ!$A$39:$A$782,$A203,СВЦЭМ!$B$39:$B$782,O$190)+'СЕТ СН'!$F$12</f>
        <v>149.17192653000001</v>
      </c>
      <c r="P203" s="36">
        <f>SUMIFS(СВЦЭМ!$F$39:$F$782,СВЦЭМ!$A$39:$A$782,$A203,СВЦЭМ!$B$39:$B$782,P$190)+'СЕТ СН'!$F$12</f>
        <v>149.57319326999999</v>
      </c>
      <c r="Q203" s="36">
        <f>SUMIFS(СВЦЭМ!$F$39:$F$782,СВЦЭМ!$A$39:$A$782,$A203,СВЦЭМ!$B$39:$B$782,Q$190)+'СЕТ СН'!$F$12</f>
        <v>149.8309726</v>
      </c>
      <c r="R203" s="36">
        <f>SUMIFS(СВЦЭМ!$F$39:$F$782,СВЦЭМ!$A$39:$A$782,$A203,СВЦЭМ!$B$39:$B$782,R$190)+'СЕТ СН'!$F$12</f>
        <v>144.43158485999999</v>
      </c>
      <c r="S203" s="36">
        <f>SUMIFS(СВЦЭМ!$F$39:$F$782,СВЦЭМ!$A$39:$A$782,$A203,СВЦЭМ!$B$39:$B$782,S$190)+'СЕТ СН'!$F$12</f>
        <v>140.39882456999999</v>
      </c>
      <c r="T203" s="36">
        <f>SUMIFS(СВЦЭМ!$F$39:$F$782,СВЦЭМ!$A$39:$A$782,$A203,СВЦЭМ!$B$39:$B$782,T$190)+'СЕТ СН'!$F$12</f>
        <v>141.67567195999999</v>
      </c>
      <c r="U203" s="36">
        <f>SUMIFS(СВЦЭМ!$F$39:$F$782,СВЦЭМ!$A$39:$A$782,$A203,СВЦЭМ!$B$39:$B$782,U$190)+'СЕТ СН'!$F$12</f>
        <v>142.57149595000001</v>
      </c>
      <c r="V203" s="36">
        <f>SUMIFS(СВЦЭМ!$F$39:$F$782,СВЦЭМ!$A$39:$A$782,$A203,СВЦЭМ!$B$39:$B$782,V$190)+'СЕТ СН'!$F$12</f>
        <v>142.23471631999999</v>
      </c>
      <c r="W203" s="36">
        <f>SUMIFS(СВЦЭМ!$F$39:$F$782,СВЦЭМ!$A$39:$A$782,$A203,СВЦЭМ!$B$39:$B$782,W$190)+'СЕТ СН'!$F$12</f>
        <v>144.20582812000001</v>
      </c>
      <c r="X203" s="36">
        <f>SUMIFS(СВЦЭМ!$F$39:$F$782,СВЦЭМ!$A$39:$A$782,$A203,СВЦЭМ!$B$39:$B$782,X$190)+'СЕТ СН'!$F$12</f>
        <v>146.47666136000001</v>
      </c>
      <c r="Y203" s="36">
        <f>SUMIFS(СВЦЭМ!$F$39:$F$782,СВЦЭМ!$A$39:$A$782,$A203,СВЦЭМ!$B$39:$B$782,Y$190)+'СЕТ СН'!$F$12</f>
        <v>150.22130286999999</v>
      </c>
    </row>
    <row r="204" spans="1:25" ht="15.75" x14ac:dyDescent="0.2">
      <c r="A204" s="35">
        <f t="shared" si="5"/>
        <v>44575</v>
      </c>
      <c r="B204" s="36">
        <f>SUMIFS(СВЦЭМ!$F$39:$F$782,СВЦЭМ!$A$39:$A$782,$A204,СВЦЭМ!$B$39:$B$782,B$190)+'СЕТ СН'!$F$12</f>
        <v>152.86001346</v>
      </c>
      <c r="C204" s="36">
        <f>SUMIFS(СВЦЭМ!$F$39:$F$782,СВЦЭМ!$A$39:$A$782,$A204,СВЦЭМ!$B$39:$B$782,C$190)+'СЕТ СН'!$F$12</f>
        <v>155.80484942999999</v>
      </c>
      <c r="D204" s="36">
        <f>SUMIFS(СВЦЭМ!$F$39:$F$782,СВЦЭМ!$A$39:$A$782,$A204,СВЦЭМ!$B$39:$B$782,D$190)+'СЕТ СН'!$F$12</f>
        <v>157.85691002999999</v>
      </c>
      <c r="E204" s="36">
        <f>SUMIFS(СВЦЭМ!$F$39:$F$782,СВЦЭМ!$A$39:$A$782,$A204,СВЦЭМ!$B$39:$B$782,E$190)+'СЕТ СН'!$F$12</f>
        <v>157.27512797</v>
      </c>
      <c r="F204" s="36">
        <f>SUMIFS(СВЦЭМ!$F$39:$F$782,СВЦЭМ!$A$39:$A$782,$A204,СВЦЭМ!$B$39:$B$782,F$190)+'СЕТ СН'!$F$12</f>
        <v>156.47124774</v>
      </c>
      <c r="G204" s="36">
        <f>SUMIFS(СВЦЭМ!$F$39:$F$782,СВЦЭМ!$A$39:$A$782,$A204,СВЦЭМ!$B$39:$B$782,G$190)+'СЕТ СН'!$F$12</f>
        <v>153.91171041000001</v>
      </c>
      <c r="H204" s="36">
        <f>SUMIFS(СВЦЭМ!$F$39:$F$782,СВЦЭМ!$A$39:$A$782,$A204,СВЦЭМ!$B$39:$B$782,H$190)+'СЕТ СН'!$F$12</f>
        <v>148.35980799999999</v>
      </c>
      <c r="I204" s="36">
        <f>SUMIFS(СВЦЭМ!$F$39:$F$782,СВЦЭМ!$A$39:$A$782,$A204,СВЦЭМ!$B$39:$B$782,I$190)+'СЕТ СН'!$F$12</f>
        <v>144.67612509</v>
      </c>
      <c r="J204" s="36">
        <f>SUMIFS(СВЦЭМ!$F$39:$F$782,СВЦЭМ!$A$39:$A$782,$A204,СВЦЭМ!$B$39:$B$782,J$190)+'СЕТ СН'!$F$12</f>
        <v>143.76075985</v>
      </c>
      <c r="K204" s="36">
        <f>SUMIFS(СВЦЭМ!$F$39:$F$782,СВЦЭМ!$A$39:$A$782,$A204,СВЦЭМ!$B$39:$B$782,K$190)+'СЕТ СН'!$F$12</f>
        <v>142.42564211000001</v>
      </c>
      <c r="L204" s="36">
        <f>SUMIFS(СВЦЭМ!$F$39:$F$782,СВЦЭМ!$A$39:$A$782,$A204,СВЦЭМ!$B$39:$B$782,L$190)+'СЕТ СН'!$F$12</f>
        <v>144.59694479000001</v>
      </c>
      <c r="M204" s="36">
        <f>SUMIFS(СВЦЭМ!$F$39:$F$782,СВЦЭМ!$A$39:$A$782,$A204,СВЦЭМ!$B$39:$B$782,M$190)+'СЕТ СН'!$F$12</f>
        <v>146.14170845000001</v>
      </c>
      <c r="N204" s="36">
        <f>SUMIFS(СВЦЭМ!$F$39:$F$782,СВЦЭМ!$A$39:$A$782,$A204,СВЦЭМ!$B$39:$B$782,N$190)+'СЕТ СН'!$F$12</f>
        <v>146.88440181999999</v>
      </c>
      <c r="O204" s="36">
        <f>SUMIFS(СВЦЭМ!$F$39:$F$782,СВЦЭМ!$A$39:$A$782,$A204,СВЦЭМ!$B$39:$B$782,O$190)+'СЕТ СН'!$F$12</f>
        <v>150.20536652000001</v>
      </c>
      <c r="P204" s="36">
        <f>SUMIFS(СВЦЭМ!$F$39:$F$782,СВЦЭМ!$A$39:$A$782,$A204,СВЦЭМ!$B$39:$B$782,P$190)+'СЕТ СН'!$F$12</f>
        <v>153.08806433000001</v>
      </c>
      <c r="Q204" s="36">
        <f>SUMIFS(СВЦЭМ!$F$39:$F$782,СВЦЭМ!$A$39:$A$782,$A204,СВЦЭМ!$B$39:$B$782,Q$190)+'СЕТ СН'!$F$12</f>
        <v>152.03387653999999</v>
      </c>
      <c r="R204" s="36">
        <f>SUMIFS(СВЦЭМ!$F$39:$F$782,СВЦЭМ!$A$39:$A$782,$A204,СВЦЭМ!$B$39:$B$782,R$190)+'СЕТ СН'!$F$12</f>
        <v>146.09774762999999</v>
      </c>
      <c r="S204" s="36">
        <f>SUMIFS(СВЦЭМ!$F$39:$F$782,СВЦЭМ!$A$39:$A$782,$A204,СВЦЭМ!$B$39:$B$782,S$190)+'СЕТ СН'!$F$12</f>
        <v>144.04353236</v>
      </c>
      <c r="T204" s="36">
        <f>SUMIFS(СВЦЭМ!$F$39:$F$782,СВЦЭМ!$A$39:$A$782,$A204,СВЦЭМ!$B$39:$B$782,T$190)+'СЕТ СН'!$F$12</f>
        <v>142.64584682</v>
      </c>
      <c r="U204" s="36">
        <f>SUMIFS(СВЦЭМ!$F$39:$F$782,СВЦЭМ!$A$39:$A$782,$A204,СВЦЭМ!$B$39:$B$782,U$190)+'СЕТ СН'!$F$12</f>
        <v>144.01369206000001</v>
      </c>
      <c r="V204" s="36">
        <f>SUMIFS(СВЦЭМ!$F$39:$F$782,СВЦЭМ!$A$39:$A$782,$A204,СВЦЭМ!$B$39:$B$782,V$190)+'СЕТ СН'!$F$12</f>
        <v>145.65712644000001</v>
      </c>
      <c r="W204" s="36">
        <f>SUMIFS(СВЦЭМ!$F$39:$F$782,СВЦЭМ!$A$39:$A$782,$A204,СВЦЭМ!$B$39:$B$782,W$190)+'СЕТ СН'!$F$12</f>
        <v>145.51612155000001</v>
      </c>
      <c r="X204" s="36">
        <f>SUMIFS(СВЦЭМ!$F$39:$F$782,СВЦЭМ!$A$39:$A$782,$A204,СВЦЭМ!$B$39:$B$782,X$190)+'СЕТ СН'!$F$12</f>
        <v>147.43122241</v>
      </c>
      <c r="Y204" s="36">
        <f>SUMIFS(СВЦЭМ!$F$39:$F$782,СВЦЭМ!$A$39:$A$782,$A204,СВЦЭМ!$B$39:$B$782,Y$190)+'СЕТ СН'!$F$12</f>
        <v>149.12509141999999</v>
      </c>
    </row>
    <row r="205" spans="1:25" ht="15.75" x14ac:dyDescent="0.2">
      <c r="A205" s="35">
        <f t="shared" si="5"/>
        <v>44576</v>
      </c>
      <c r="B205" s="36">
        <f>SUMIFS(СВЦЭМ!$F$39:$F$782,СВЦЭМ!$A$39:$A$782,$A205,СВЦЭМ!$B$39:$B$782,B$190)+'СЕТ СН'!$F$12</f>
        <v>146.98061657</v>
      </c>
      <c r="C205" s="36">
        <f>SUMIFS(СВЦЭМ!$F$39:$F$782,СВЦЭМ!$A$39:$A$782,$A205,СВЦЭМ!$B$39:$B$782,C$190)+'СЕТ СН'!$F$12</f>
        <v>140.22523206</v>
      </c>
      <c r="D205" s="36">
        <f>SUMIFS(СВЦЭМ!$F$39:$F$782,СВЦЭМ!$A$39:$A$782,$A205,СВЦЭМ!$B$39:$B$782,D$190)+'СЕТ СН'!$F$12</f>
        <v>145.85210221</v>
      </c>
      <c r="E205" s="36">
        <f>SUMIFS(СВЦЭМ!$F$39:$F$782,СВЦЭМ!$A$39:$A$782,$A205,СВЦЭМ!$B$39:$B$782,E$190)+'СЕТ СН'!$F$12</f>
        <v>147.35358811</v>
      </c>
      <c r="F205" s="36">
        <f>SUMIFS(СВЦЭМ!$F$39:$F$782,СВЦЭМ!$A$39:$A$782,$A205,СВЦЭМ!$B$39:$B$782,F$190)+'СЕТ СН'!$F$12</f>
        <v>147.34482650999999</v>
      </c>
      <c r="G205" s="36">
        <f>SUMIFS(СВЦЭМ!$F$39:$F$782,СВЦЭМ!$A$39:$A$782,$A205,СВЦЭМ!$B$39:$B$782,G$190)+'СЕТ СН'!$F$12</f>
        <v>146.28912847000001</v>
      </c>
      <c r="H205" s="36">
        <f>SUMIFS(СВЦЭМ!$F$39:$F$782,СВЦЭМ!$A$39:$A$782,$A205,СВЦЭМ!$B$39:$B$782,H$190)+'СЕТ СН'!$F$12</f>
        <v>141.67020857</v>
      </c>
      <c r="I205" s="36">
        <f>SUMIFS(СВЦЭМ!$F$39:$F$782,СВЦЭМ!$A$39:$A$782,$A205,СВЦЭМ!$B$39:$B$782,I$190)+'СЕТ СН'!$F$12</f>
        <v>140.22308641000001</v>
      </c>
      <c r="J205" s="36">
        <f>SUMIFS(СВЦЭМ!$F$39:$F$782,СВЦЭМ!$A$39:$A$782,$A205,СВЦЭМ!$B$39:$B$782,J$190)+'СЕТ СН'!$F$12</f>
        <v>137.57162443999999</v>
      </c>
      <c r="K205" s="36">
        <f>SUMIFS(СВЦЭМ!$F$39:$F$782,СВЦЭМ!$A$39:$A$782,$A205,СВЦЭМ!$B$39:$B$782,K$190)+'СЕТ СН'!$F$12</f>
        <v>135.0558106</v>
      </c>
      <c r="L205" s="36">
        <f>SUMIFS(СВЦЭМ!$F$39:$F$782,СВЦЭМ!$A$39:$A$782,$A205,СВЦЭМ!$B$39:$B$782,L$190)+'СЕТ СН'!$F$12</f>
        <v>133.91483299999999</v>
      </c>
      <c r="M205" s="36">
        <f>SUMIFS(СВЦЭМ!$F$39:$F$782,СВЦЭМ!$A$39:$A$782,$A205,СВЦЭМ!$B$39:$B$782,M$190)+'СЕТ СН'!$F$12</f>
        <v>135.51153995999999</v>
      </c>
      <c r="N205" s="36">
        <f>SUMIFS(СВЦЭМ!$F$39:$F$782,СВЦЭМ!$A$39:$A$782,$A205,СВЦЭМ!$B$39:$B$782,N$190)+'СЕТ СН'!$F$12</f>
        <v>139.75074595000001</v>
      </c>
      <c r="O205" s="36">
        <f>SUMIFS(СВЦЭМ!$F$39:$F$782,СВЦЭМ!$A$39:$A$782,$A205,СВЦЭМ!$B$39:$B$782,O$190)+'СЕТ СН'!$F$12</f>
        <v>143.51853835</v>
      </c>
      <c r="P205" s="36">
        <f>SUMIFS(СВЦЭМ!$F$39:$F$782,СВЦЭМ!$A$39:$A$782,$A205,СВЦЭМ!$B$39:$B$782,P$190)+'СЕТ СН'!$F$12</f>
        <v>143.63893543</v>
      </c>
      <c r="Q205" s="36">
        <f>SUMIFS(СВЦЭМ!$F$39:$F$782,СВЦЭМ!$A$39:$A$782,$A205,СВЦЭМ!$B$39:$B$782,Q$190)+'СЕТ СН'!$F$12</f>
        <v>143.68514653</v>
      </c>
      <c r="R205" s="36">
        <f>SUMIFS(СВЦЭМ!$F$39:$F$782,СВЦЭМ!$A$39:$A$782,$A205,СВЦЭМ!$B$39:$B$782,R$190)+'СЕТ СН'!$F$12</f>
        <v>137.94793915</v>
      </c>
      <c r="S205" s="36">
        <f>SUMIFS(СВЦЭМ!$F$39:$F$782,СВЦЭМ!$A$39:$A$782,$A205,СВЦЭМ!$B$39:$B$782,S$190)+'СЕТ СН'!$F$12</f>
        <v>135.59520169999999</v>
      </c>
      <c r="T205" s="36">
        <f>SUMIFS(СВЦЭМ!$F$39:$F$782,СВЦЭМ!$A$39:$A$782,$A205,СВЦЭМ!$B$39:$B$782,T$190)+'СЕТ СН'!$F$12</f>
        <v>135.69629621000001</v>
      </c>
      <c r="U205" s="36">
        <f>SUMIFS(СВЦЭМ!$F$39:$F$782,СВЦЭМ!$A$39:$A$782,$A205,СВЦЭМ!$B$39:$B$782,U$190)+'СЕТ СН'!$F$12</f>
        <v>137.07476679999999</v>
      </c>
      <c r="V205" s="36">
        <f>SUMIFS(СВЦЭМ!$F$39:$F$782,СВЦЭМ!$A$39:$A$782,$A205,СВЦЭМ!$B$39:$B$782,V$190)+'СЕТ СН'!$F$12</f>
        <v>138.27492219999999</v>
      </c>
      <c r="W205" s="36">
        <f>SUMIFS(СВЦЭМ!$F$39:$F$782,СВЦЭМ!$A$39:$A$782,$A205,СВЦЭМ!$B$39:$B$782,W$190)+'СЕТ СН'!$F$12</f>
        <v>139.72575578999999</v>
      </c>
      <c r="X205" s="36">
        <f>SUMIFS(СВЦЭМ!$F$39:$F$782,СВЦЭМ!$A$39:$A$782,$A205,СВЦЭМ!$B$39:$B$782,X$190)+'СЕТ СН'!$F$12</f>
        <v>140.73630158</v>
      </c>
      <c r="Y205" s="36">
        <f>SUMIFS(СВЦЭМ!$F$39:$F$782,СВЦЭМ!$A$39:$A$782,$A205,СВЦЭМ!$B$39:$B$782,Y$190)+'СЕТ СН'!$F$12</f>
        <v>142.94196087</v>
      </c>
    </row>
    <row r="206" spans="1:25" ht="15.75" x14ac:dyDescent="0.2">
      <c r="A206" s="35">
        <f t="shared" si="5"/>
        <v>44577</v>
      </c>
      <c r="B206" s="36">
        <f>SUMIFS(СВЦЭМ!$F$39:$F$782,СВЦЭМ!$A$39:$A$782,$A206,СВЦЭМ!$B$39:$B$782,B$190)+'СЕТ СН'!$F$12</f>
        <v>141.85159436999999</v>
      </c>
      <c r="C206" s="36">
        <f>SUMIFS(СВЦЭМ!$F$39:$F$782,СВЦЭМ!$A$39:$A$782,$A206,СВЦЭМ!$B$39:$B$782,C$190)+'СЕТ СН'!$F$12</f>
        <v>144.46103973999999</v>
      </c>
      <c r="D206" s="36">
        <f>SUMIFS(СВЦЭМ!$F$39:$F$782,СВЦЭМ!$A$39:$A$782,$A206,СВЦЭМ!$B$39:$B$782,D$190)+'СЕТ СН'!$F$12</f>
        <v>146.90900680999999</v>
      </c>
      <c r="E206" s="36">
        <f>SUMIFS(СВЦЭМ!$F$39:$F$782,СВЦЭМ!$A$39:$A$782,$A206,СВЦЭМ!$B$39:$B$782,E$190)+'СЕТ СН'!$F$12</f>
        <v>146.35738696999999</v>
      </c>
      <c r="F206" s="36">
        <f>SUMIFS(СВЦЭМ!$F$39:$F$782,СВЦЭМ!$A$39:$A$782,$A206,СВЦЭМ!$B$39:$B$782,F$190)+'СЕТ СН'!$F$12</f>
        <v>145.90130776000001</v>
      </c>
      <c r="G206" s="36">
        <f>SUMIFS(СВЦЭМ!$F$39:$F$782,СВЦЭМ!$A$39:$A$782,$A206,СВЦЭМ!$B$39:$B$782,G$190)+'СЕТ СН'!$F$12</f>
        <v>145.55769538999999</v>
      </c>
      <c r="H206" s="36">
        <f>SUMIFS(СВЦЭМ!$F$39:$F$782,СВЦЭМ!$A$39:$A$782,$A206,СВЦЭМ!$B$39:$B$782,H$190)+'СЕТ СН'!$F$12</f>
        <v>140.91518024000001</v>
      </c>
      <c r="I206" s="36">
        <f>SUMIFS(СВЦЭМ!$F$39:$F$782,СВЦЭМ!$A$39:$A$782,$A206,СВЦЭМ!$B$39:$B$782,I$190)+'СЕТ СН'!$F$12</f>
        <v>138.30056096999999</v>
      </c>
      <c r="J206" s="36">
        <f>SUMIFS(СВЦЭМ!$F$39:$F$782,СВЦЭМ!$A$39:$A$782,$A206,СВЦЭМ!$B$39:$B$782,J$190)+'СЕТ СН'!$F$12</f>
        <v>137.51048046</v>
      </c>
      <c r="K206" s="36">
        <f>SUMIFS(СВЦЭМ!$F$39:$F$782,СВЦЭМ!$A$39:$A$782,$A206,СВЦЭМ!$B$39:$B$782,K$190)+'СЕТ СН'!$F$12</f>
        <v>135.64568444</v>
      </c>
      <c r="L206" s="36">
        <f>SUMIFS(СВЦЭМ!$F$39:$F$782,СВЦЭМ!$A$39:$A$782,$A206,СВЦЭМ!$B$39:$B$782,L$190)+'СЕТ СН'!$F$12</f>
        <v>136.98089825</v>
      </c>
      <c r="M206" s="36">
        <f>SUMIFS(СВЦЭМ!$F$39:$F$782,СВЦЭМ!$A$39:$A$782,$A206,СВЦЭМ!$B$39:$B$782,M$190)+'СЕТ СН'!$F$12</f>
        <v>139.79665077999999</v>
      </c>
      <c r="N206" s="36">
        <f>SUMIFS(СВЦЭМ!$F$39:$F$782,СВЦЭМ!$A$39:$A$782,$A206,СВЦЭМ!$B$39:$B$782,N$190)+'СЕТ СН'!$F$12</f>
        <v>143.48600683999999</v>
      </c>
      <c r="O206" s="36">
        <f>SUMIFS(СВЦЭМ!$F$39:$F$782,СВЦЭМ!$A$39:$A$782,$A206,СВЦЭМ!$B$39:$B$782,O$190)+'СЕТ СН'!$F$12</f>
        <v>147.80581257</v>
      </c>
      <c r="P206" s="36">
        <f>SUMIFS(СВЦЭМ!$F$39:$F$782,СВЦЭМ!$A$39:$A$782,$A206,СВЦЭМ!$B$39:$B$782,P$190)+'СЕТ СН'!$F$12</f>
        <v>148.25698631</v>
      </c>
      <c r="Q206" s="36">
        <f>SUMIFS(СВЦЭМ!$F$39:$F$782,СВЦЭМ!$A$39:$A$782,$A206,СВЦЭМ!$B$39:$B$782,Q$190)+'СЕТ СН'!$F$12</f>
        <v>148.31468871999999</v>
      </c>
      <c r="R206" s="36">
        <f>SUMIFS(СВЦЭМ!$F$39:$F$782,СВЦЭМ!$A$39:$A$782,$A206,СВЦЭМ!$B$39:$B$782,R$190)+'СЕТ СН'!$F$12</f>
        <v>143.12344274</v>
      </c>
      <c r="S206" s="36">
        <f>SUMIFS(СВЦЭМ!$F$39:$F$782,СВЦЭМ!$A$39:$A$782,$A206,СВЦЭМ!$B$39:$B$782,S$190)+'СЕТ СН'!$F$12</f>
        <v>137.64984358000001</v>
      </c>
      <c r="T206" s="36">
        <f>SUMIFS(СВЦЭМ!$F$39:$F$782,СВЦЭМ!$A$39:$A$782,$A206,СВЦЭМ!$B$39:$B$782,T$190)+'СЕТ СН'!$F$12</f>
        <v>137.05948330000001</v>
      </c>
      <c r="U206" s="36">
        <f>SUMIFS(СВЦЭМ!$F$39:$F$782,СВЦЭМ!$A$39:$A$782,$A206,СВЦЭМ!$B$39:$B$782,U$190)+'СЕТ СН'!$F$12</f>
        <v>138.68529394999999</v>
      </c>
      <c r="V206" s="36">
        <f>SUMIFS(СВЦЭМ!$F$39:$F$782,СВЦЭМ!$A$39:$A$782,$A206,СВЦЭМ!$B$39:$B$782,V$190)+'СЕТ СН'!$F$12</f>
        <v>140.15336526999999</v>
      </c>
      <c r="W206" s="36">
        <f>SUMIFS(СВЦЭМ!$F$39:$F$782,СВЦЭМ!$A$39:$A$782,$A206,СВЦЭМ!$B$39:$B$782,W$190)+'СЕТ СН'!$F$12</f>
        <v>142.57216081999999</v>
      </c>
      <c r="X206" s="36">
        <f>SUMIFS(СВЦЭМ!$F$39:$F$782,СВЦЭМ!$A$39:$A$782,$A206,СВЦЭМ!$B$39:$B$782,X$190)+'СЕТ СН'!$F$12</f>
        <v>144.16320741000001</v>
      </c>
      <c r="Y206" s="36">
        <f>SUMIFS(СВЦЭМ!$F$39:$F$782,СВЦЭМ!$A$39:$A$782,$A206,СВЦЭМ!$B$39:$B$782,Y$190)+'СЕТ СН'!$F$12</f>
        <v>146.46917425999999</v>
      </c>
    </row>
    <row r="207" spans="1:25" ht="15.75" x14ac:dyDescent="0.2">
      <c r="A207" s="35">
        <f t="shared" si="5"/>
        <v>44578</v>
      </c>
      <c r="B207" s="36">
        <f>SUMIFS(СВЦЭМ!$F$39:$F$782,СВЦЭМ!$A$39:$A$782,$A207,СВЦЭМ!$B$39:$B$782,B$190)+'СЕТ СН'!$F$12</f>
        <v>149.90130477</v>
      </c>
      <c r="C207" s="36">
        <f>SUMIFS(СВЦЭМ!$F$39:$F$782,СВЦЭМ!$A$39:$A$782,$A207,СВЦЭМ!$B$39:$B$782,C$190)+'СЕТ СН'!$F$12</f>
        <v>156.97654650999999</v>
      </c>
      <c r="D207" s="36">
        <f>SUMIFS(СВЦЭМ!$F$39:$F$782,СВЦЭМ!$A$39:$A$782,$A207,СВЦЭМ!$B$39:$B$782,D$190)+'СЕТ СН'!$F$12</f>
        <v>158.30566734999999</v>
      </c>
      <c r="E207" s="36">
        <f>SUMIFS(СВЦЭМ!$F$39:$F$782,СВЦЭМ!$A$39:$A$782,$A207,СВЦЭМ!$B$39:$B$782,E$190)+'СЕТ СН'!$F$12</f>
        <v>152.19733857</v>
      </c>
      <c r="F207" s="36">
        <f>SUMIFS(СВЦЭМ!$F$39:$F$782,СВЦЭМ!$A$39:$A$782,$A207,СВЦЭМ!$B$39:$B$782,F$190)+'СЕТ СН'!$F$12</f>
        <v>152.25054491</v>
      </c>
      <c r="G207" s="36">
        <f>SUMIFS(СВЦЭМ!$F$39:$F$782,СВЦЭМ!$A$39:$A$782,$A207,СВЦЭМ!$B$39:$B$782,G$190)+'СЕТ СН'!$F$12</f>
        <v>145.37305323000001</v>
      </c>
      <c r="H207" s="36">
        <f>SUMIFS(СВЦЭМ!$F$39:$F$782,СВЦЭМ!$A$39:$A$782,$A207,СВЦЭМ!$B$39:$B$782,H$190)+'СЕТ СН'!$F$12</f>
        <v>142.84086166</v>
      </c>
      <c r="I207" s="36">
        <f>SUMIFS(СВЦЭМ!$F$39:$F$782,СВЦЭМ!$A$39:$A$782,$A207,СВЦЭМ!$B$39:$B$782,I$190)+'СЕТ СН'!$F$12</f>
        <v>139.72230884999999</v>
      </c>
      <c r="J207" s="36">
        <f>SUMIFS(СВЦЭМ!$F$39:$F$782,СВЦЭМ!$A$39:$A$782,$A207,СВЦЭМ!$B$39:$B$782,J$190)+'СЕТ СН'!$F$12</f>
        <v>142.11257366000001</v>
      </c>
      <c r="K207" s="36">
        <f>SUMIFS(СВЦЭМ!$F$39:$F$782,СВЦЭМ!$A$39:$A$782,$A207,СВЦЭМ!$B$39:$B$782,K$190)+'СЕТ СН'!$F$12</f>
        <v>143.86187515</v>
      </c>
      <c r="L207" s="36">
        <f>SUMIFS(СВЦЭМ!$F$39:$F$782,СВЦЭМ!$A$39:$A$782,$A207,СВЦЭМ!$B$39:$B$782,L$190)+'СЕТ СН'!$F$12</f>
        <v>144.75271506999999</v>
      </c>
      <c r="M207" s="36">
        <f>SUMIFS(СВЦЭМ!$F$39:$F$782,СВЦЭМ!$A$39:$A$782,$A207,СВЦЭМ!$B$39:$B$782,M$190)+'СЕТ СН'!$F$12</f>
        <v>142.92208027000001</v>
      </c>
      <c r="N207" s="36">
        <f>SUMIFS(СВЦЭМ!$F$39:$F$782,СВЦЭМ!$A$39:$A$782,$A207,СВЦЭМ!$B$39:$B$782,N$190)+'СЕТ СН'!$F$12</f>
        <v>142.79648836000001</v>
      </c>
      <c r="O207" s="36">
        <f>SUMIFS(СВЦЭМ!$F$39:$F$782,СВЦЭМ!$A$39:$A$782,$A207,СВЦЭМ!$B$39:$B$782,O$190)+'СЕТ СН'!$F$12</f>
        <v>144.01776948</v>
      </c>
      <c r="P207" s="36">
        <f>SUMIFS(СВЦЭМ!$F$39:$F$782,СВЦЭМ!$A$39:$A$782,$A207,СВЦЭМ!$B$39:$B$782,P$190)+'СЕТ СН'!$F$12</f>
        <v>144.07934385999999</v>
      </c>
      <c r="Q207" s="36">
        <f>SUMIFS(СВЦЭМ!$F$39:$F$782,СВЦЭМ!$A$39:$A$782,$A207,СВЦЭМ!$B$39:$B$782,Q$190)+'СЕТ СН'!$F$12</f>
        <v>143.27464943000001</v>
      </c>
      <c r="R207" s="36">
        <f>SUMIFS(СВЦЭМ!$F$39:$F$782,СВЦЭМ!$A$39:$A$782,$A207,СВЦЭМ!$B$39:$B$782,R$190)+'СЕТ СН'!$F$12</f>
        <v>141.93691182000001</v>
      </c>
      <c r="S207" s="36">
        <f>SUMIFS(СВЦЭМ!$F$39:$F$782,СВЦЭМ!$A$39:$A$782,$A207,СВЦЭМ!$B$39:$B$782,S$190)+'СЕТ СН'!$F$12</f>
        <v>138.08747068</v>
      </c>
      <c r="T207" s="36">
        <f>SUMIFS(СВЦЭМ!$F$39:$F$782,СВЦЭМ!$A$39:$A$782,$A207,СВЦЭМ!$B$39:$B$782,T$190)+'СЕТ СН'!$F$12</f>
        <v>143.05832670000001</v>
      </c>
      <c r="U207" s="36">
        <f>SUMIFS(СВЦЭМ!$F$39:$F$782,СВЦЭМ!$A$39:$A$782,$A207,СВЦЭМ!$B$39:$B$782,U$190)+'СЕТ СН'!$F$12</f>
        <v>144.27788326999999</v>
      </c>
      <c r="V207" s="36">
        <f>SUMIFS(СВЦЭМ!$F$39:$F$782,СВЦЭМ!$A$39:$A$782,$A207,СВЦЭМ!$B$39:$B$782,V$190)+'СЕТ СН'!$F$12</f>
        <v>144.19811974000001</v>
      </c>
      <c r="W207" s="36">
        <f>SUMIFS(СВЦЭМ!$F$39:$F$782,СВЦЭМ!$A$39:$A$782,$A207,СВЦЭМ!$B$39:$B$782,W$190)+'СЕТ СН'!$F$12</f>
        <v>145.50262622</v>
      </c>
      <c r="X207" s="36">
        <f>SUMIFS(СВЦЭМ!$F$39:$F$782,СВЦЭМ!$A$39:$A$782,$A207,СВЦЭМ!$B$39:$B$782,X$190)+'СЕТ СН'!$F$12</f>
        <v>147.35601826000001</v>
      </c>
      <c r="Y207" s="36">
        <f>SUMIFS(СВЦЭМ!$F$39:$F$782,СВЦЭМ!$A$39:$A$782,$A207,СВЦЭМ!$B$39:$B$782,Y$190)+'СЕТ СН'!$F$12</f>
        <v>153.01397711999999</v>
      </c>
    </row>
    <row r="208" spans="1:25" ht="15.75" x14ac:dyDescent="0.2">
      <c r="A208" s="35">
        <f t="shared" si="5"/>
        <v>44579</v>
      </c>
      <c r="B208" s="36">
        <f>SUMIFS(СВЦЭМ!$F$39:$F$782,СВЦЭМ!$A$39:$A$782,$A208,СВЦЭМ!$B$39:$B$782,B$190)+'СЕТ СН'!$F$12</f>
        <v>149.40855035000001</v>
      </c>
      <c r="C208" s="36">
        <f>SUMIFS(СВЦЭМ!$F$39:$F$782,СВЦЭМ!$A$39:$A$782,$A208,СВЦЭМ!$B$39:$B$782,C$190)+'СЕТ СН'!$F$12</f>
        <v>151.92951373</v>
      </c>
      <c r="D208" s="36">
        <f>SUMIFS(СВЦЭМ!$F$39:$F$782,СВЦЭМ!$A$39:$A$782,$A208,СВЦЭМ!$B$39:$B$782,D$190)+'СЕТ СН'!$F$12</f>
        <v>156.44804346999999</v>
      </c>
      <c r="E208" s="36">
        <f>SUMIFS(СВЦЭМ!$F$39:$F$782,СВЦЭМ!$A$39:$A$782,$A208,СВЦЭМ!$B$39:$B$782,E$190)+'СЕТ СН'!$F$12</f>
        <v>157.26545633000001</v>
      </c>
      <c r="F208" s="36">
        <f>SUMIFS(СВЦЭМ!$F$39:$F$782,СВЦЭМ!$A$39:$A$782,$A208,СВЦЭМ!$B$39:$B$782,F$190)+'СЕТ СН'!$F$12</f>
        <v>155.68777467000001</v>
      </c>
      <c r="G208" s="36">
        <f>SUMIFS(СВЦЭМ!$F$39:$F$782,СВЦЭМ!$A$39:$A$782,$A208,СВЦЭМ!$B$39:$B$782,G$190)+'СЕТ СН'!$F$12</f>
        <v>151.31874909000001</v>
      </c>
      <c r="H208" s="36">
        <f>SUMIFS(СВЦЭМ!$F$39:$F$782,СВЦЭМ!$A$39:$A$782,$A208,СВЦЭМ!$B$39:$B$782,H$190)+'СЕТ СН'!$F$12</f>
        <v>146.32539983999999</v>
      </c>
      <c r="I208" s="36">
        <f>SUMIFS(СВЦЭМ!$F$39:$F$782,СВЦЭМ!$A$39:$A$782,$A208,СВЦЭМ!$B$39:$B$782,I$190)+'СЕТ СН'!$F$12</f>
        <v>142.86901585999999</v>
      </c>
      <c r="J208" s="36">
        <f>SUMIFS(СВЦЭМ!$F$39:$F$782,СВЦЭМ!$A$39:$A$782,$A208,СВЦЭМ!$B$39:$B$782,J$190)+'СЕТ СН'!$F$12</f>
        <v>138.88623333000001</v>
      </c>
      <c r="K208" s="36">
        <f>SUMIFS(СВЦЭМ!$F$39:$F$782,СВЦЭМ!$A$39:$A$782,$A208,СВЦЭМ!$B$39:$B$782,K$190)+'СЕТ СН'!$F$12</f>
        <v>141.84573786999999</v>
      </c>
      <c r="L208" s="36">
        <f>SUMIFS(СВЦЭМ!$F$39:$F$782,СВЦЭМ!$A$39:$A$782,$A208,СВЦЭМ!$B$39:$B$782,L$190)+'СЕТ СН'!$F$12</f>
        <v>142.93576908</v>
      </c>
      <c r="M208" s="36">
        <f>SUMIFS(СВЦЭМ!$F$39:$F$782,СВЦЭМ!$A$39:$A$782,$A208,СВЦЭМ!$B$39:$B$782,M$190)+'СЕТ СН'!$F$12</f>
        <v>145.28022970999999</v>
      </c>
      <c r="N208" s="36">
        <f>SUMIFS(СВЦЭМ!$F$39:$F$782,СВЦЭМ!$A$39:$A$782,$A208,СВЦЭМ!$B$39:$B$782,N$190)+'СЕТ СН'!$F$12</f>
        <v>143.80064213</v>
      </c>
      <c r="O208" s="36">
        <f>SUMIFS(СВЦЭМ!$F$39:$F$782,СВЦЭМ!$A$39:$A$782,$A208,СВЦЭМ!$B$39:$B$782,O$190)+'СЕТ СН'!$F$12</f>
        <v>145.82689575000001</v>
      </c>
      <c r="P208" s="36">
        <f>SUMIFS(СВЦЭМ!$F$39:$F$782,СВЦЭМ!$A$39:$A$782,$A208,СВЦЭМ!$B$39:$B$782,P$190)+'СЕТ СН'!$F$12</f>
        <v>147.50425240000001</v>
      </c>
      <c r="Q208" s="36">
        <f>SUMIFS(СВЦЭМ!$F$39:$F$782,СВЦЭМ!$A$39:$A$782,$A208,СВЦЭМ!$B$39:$B$782,Q$190)+'СЕТ СН'!$F$12</f>
        <v>148.00123963999999</v>
      </c>
      <c r="R208" s="36">
        <f>SUMIFS(СВЦЭМ!$F$39:$F$782,СВЦЭМ!$A$39:$A$782,$A208,СВЦЭМ!$B$39:$B$782,R$190)+'СЕТ СН'!$F$12</f>
        <v>143.36555773000001</v>
      </c>
      <c r="S208" s="36">
        <f>SUMIFS(СВЦЭМ!$F$39:$F$782,СВЦЭМ!$A$39:$A$782,$A208,СВЦЭМ!$B$39:$B$782,S$190)+'СЕТ СН'!$F$12</f>
        <v>142.11636553</v>
      </c>
      <c r="T208" s="36">
        <f>SUMIFS(СВЦЭМ!$F$39:$F$782,СВЦЭМ!$A$39:$A$782,$A208,СВЦЭМ!$B$39:$B$782,T$190)+'СЕТ СН'!$F$12</f>
        <v>142.77706398000001</v>
      </c>
      <c r="U208" s="36">
        <f>SUMIFS(СВЦЭМ!$F$39:$F$782,СВЦЭМ!$A$39:$A$782,$A208,СВЦЭМ!$B$39:$B$782,U$190)+'СЕТ СН'!$F$12</f>
        <v>141.02200391</v>
      </c>
      <c r="V208" s="36">
        <f>SUMIFS(СВЦЭМ!$F$39:$F$782,СВЦЭМ!$A$39:$A$782,$A208,СВЦЭМ!$B$39:$B$782,V$190)+'СЕТ СН'!$F$12</f>
        <v>140.29839213</v>
      </c>
      <c r="W208" s="36">
        <f>SUMIFS(СВЦЭМ!$F$39:$F$782,СВЦЭМ!$A$39:$A$782,$A208,СВЦЭМ!$B$39:$B$782,W$190)+'СЕТ СН'!$F$12</f>
        <v>142.24686969000001</v>
      </c>
      <c r="X208" s="36">
        <f>SUMIFS(СВЦЭМ!$F$39:$F$782,СВЦЭМ!$A$39:$A$782,$A208,СВЦЭМ!$B$39:$B$782,X$190)+'СЕТ СН'!$F$12</f>
        <v>144.66387073999999</v>
      </c>
      <c r="Y208" s="36">
        <f>SUMIFS(СВЦЭМ!$F$39:$F$782,СВЦЭМ!$A$39:$A$782,$A208,СВЦЭМ!$B$39:$B$782,Y$190)+'СЕТ СН'!$F$12</f>
        <v>145.82700388999999</v>
      </c>
    </row>
    <row r="209" spans="1:25" ht="15.75" x14ac:dyDescent="0.2">
      <c r="A209" s="35">
        <f t="shared" si="5"/>
        <v>44580</v>
      </c>
      <c r="B209" s="36">
        <f>SUMIFS(СВЦЭМ!$F$39:$F$782,СВЦЭМ!$A$39:$A$782,$A209,СВЦЭМ!$B$39:$B$782,B$190)+'СЕТ СН'!$F$12</f>
        <v>152.62977857999999</v>
      </c>
      <c r="C209" s="36">
        <f>SUMIFS(СВЦЭМ!$F$39:$F$782,СВЦЭМ!$A$39:$A$782,$A209,СВЦЭМ!$B$39:$B$782,C$190)+'СЕТ СН'!$F$12</f>
        <v>155.91866332999999</v>
      </c>
      <c r="D209" s="36">
        <f>SUMIFS(СВЦЭМ!$F$39:$F$782,СВЦЭМ!$A$39:$A$782,$A209,СВЦЭМ!$B$39:$B$782,D$190)+'СЕТ СН'!$F$12</f>
        <v>158.61362428999999</v>
      </c>
      <c r="E209" s="36">
        <f>SUMIFS(СВЦЭМ!$F$39:$F$782,СВЦЭМ!$A$39:$A$782,$A209,СВЦЭМ!$B$39:$B$782,E$190)+'СЕТ СН'!$F$12</f>
        <v>159.00334910999999</v>
      </c>
      <c r="F209" s="36">
        <f>SUMIFS(СВЦЭМ!$F$39:$F$782,СВЦЭМ!$A$39:$A$782,$A209,СВЦЭМ!$B$39:$B$782,F$190)+'СЕТ СН'!$F$12</f>
        <v>157.67885430999999</v>
      </c>
      <c r="G209" s="36">
        <f>SUMIFS(СВЦЭМ!$F$39:$F$782,СВЦЭМ!$A$39:$A$782,$A209,СВЦЭМ!$B$39:$B$782,G$190)+'СЕТ СН'!$F$12</f>
        <v>152.32782563999999</v>
      </c>
      <c r="H209" s="36">
        <f>SUMIFS(СВЦЭМ!$F$39:$F$782,СВЦЭМ!$A$39:$A$782,$A209,СВЦЭМ!$B$39:$B$782,H$190)+'СЕТ СН'!$F$12</f>
        <v>147.83875916</v>
      </c>
      <c r="I209" s="36">
        <f>SUMIFS(СВЦЭМ!$F$39:$F$782,СВЦЭМ!$A$39:$A$782,$A209,СВЦЭМ!$B$39:$B$782,I$190)+'СЕТ СН'!$F$12</f>
        <v>144.32904830000001</v>
      </c>
      <c r="J209" s="36">
        <f>SUMIFS(СВЦЭМ!$F$39:$F$782,СВЦЭМ!$A$39:$A$782,$A209,СВЦЭМ!$B$39:$B$782,J$190)+'СЕТ СН'!$F$12</f>
        <v>142.02963493999999</v>
      </c>
      <c r="K209" s="36">
        <f>SUMIFS(СВЦЭМ!$F$39:$F$782,СВЦЭМ!$A$39:$A$782,$A209,СВЦЭМ!$B$39:$B$782,K$190)+'СЕТ СН'!$F$12</f>
        <v>141.94731365000001</v>
      </c>
      <c r="L209" s="36">
        <f>SUMIFS(СВЦЭМ!$F$39:$F$782,СВЦЭМ!$A$39:$A$782,$A209,СВЦЭМ!$B$39:$B$782,L$190)+'СЕТ СН'!$F$12</f>
        <v>142.81480421000001</v>
      </c>
      <c r="M209" s="36">
        <f>SUMIFS(СВЦЭМ!$F$39:$F$782,СВЦЭМ!$A$39:$A$782,$A209,СВЦЭМ!$B$39:$B$782,M$190)+'СЕТ СН'!$F$12</f>
        <v>143.71521229999999</v>
      </c>
      <c r="N209" s="36">
        <f>SUMIFS(СВЦЭМ!$F$39:$F$782,СВЦЭМ!$A$39:$A$782,$A209,СВЦЭМ!$B$39:$B$782,N$190)+'СЕТ СН'!$F$12</f>
        <v>144.11122674000001</v>
      </c>
      <c r="O209" s="36">
        <f>SUMIFS(СВЦЭМ!$F$39:$F$782,СВЦЭМ!$A$39:$A$782,$A209,СВЦЭМ!$B$39:$B$782,O$190)+'СЕТ СН'!$F$12</f>
        <v>148.67234218999999</v>
      </c>
      <c r="P209" s="36">
        <f>SUMIFS(СВЦЭМ!$F$39:$F$782,СВЦЭМ!$A$39:$A$782,$A209,СВЦЭМ!$B$39:$B$782,P$190)+'СЕТ СН'!$F$12</f>
        <v>148.97729611</v>
      </c>
      <c r="Q209" s="36">
        <f>SUMIFS(СВЦЭМ!$F$39:$F$782,СВЦЭМ!$A$39:$A$782,$A209,СВЦЭМ!$B$39:$B$782,Q$190)+'СЕТ СН'!$F$12</f>
        <v>148.17865230000001</v>
      </c>
      <c r="R209" s="36">
        <f>SUMIFS(СВЦЭМ!$F$39:$F$782,СВЦЭМ!$A$39:$A$782,$A209,СВЦЭМ!$B$39:$B$782,R$190)+'СЕТ СН'!$F$12</f>
        <v>144.63951166999999</v>
      </c>
      <c r="S209" s="36">
        <f>SUMIFS(СВЦЭМ!$F$39:$F$782,СВЦЭМ!$A$39:$A$782,$A209,СВЦЭМ!$B$39:$B$782,S$190)+'СЕТ СН'!$F$12</f>
        <v>141.80249911000001</v>
      </c>
      <c r="T209" s="36">
        <f>SUMIFS(СВЦЭМ!$F$39:$F$782,СВЦЭМ!$A$39:$A$782,$A209,СВЦЭМ!$B$39:$B$782,T$190)+'СЕТ СН'!$F$12</f>
        <v>140.79320394999999</v>
      </c>
      <c r="U209" s="36">
        <f>SUMIFS(СВЦЭМ!$F$39:$F$782,СВЦЭМ!$A$39:$A$782,$A209,СВЦЭМ!$B$39:$B$782,U$190)+'СЕТ СН'!$F$12</f>
        <v>141.50000717</v>
      </c>
      <c r="V209" s="36">
        <f>SUMIFS(СВЦЭМ!$F$39:$F$782,СВЦЭМ!$A$39:$A$782,$A209,СВЦЭМ!$B$39:$B$782,V$190)+'СЕТ СН'!$F$12</f>
        <v>140.59470704</v>
      </c>
      <c r="W209" s="36">
        <f>SUMIFS(СВЦЭМ!$F$39:$F$782,СВЦЭМ!$A$39:$A$782,$A209,СВЦЭМ!$B$39:$B$782,W$190)+'СЕТ СН'!$F$12</f>
        <v>142.08960973999999</v>
      </c>
      <c r="X209" s="36">
        <f>SUMIFS(СВЦЭМ!$F$39:$F$782,СВЦЭМ!$A$39:$A$782,$A209,СВЦЭМ!$B$39:$B$782,X$190)+'СЕТ СН'!$F$12</f>
        <v>144.29584281000001</v>
      </c>
      <c r="Y209" s="36">
        <f>SUMIFS(СВЦЭМ!$F$39:$F$782,СВЦЭМ!$A$39:$A$782,$A209,СВЦЭМ!$B$39:$B$782,Y$190)+'СЕТ СН'!$F$12</f>
        <v>145.48951750000001</v>
      </c>
    </row>
    <row r="210" spans="1:25" ht="15.75" x14ac:dyDescent="0.2">
      <c r="A210" s="35">
        <f t="shared" si="5"/>
        <v>44581</v>
      </c>
      <c r="B210" s="36">
        <f>SUMIFS(СВЦЭМ!$F$39:$F$782,СВЦЭМ!$A$39:$A$782,$A210,СВЦЭМ!$B$39:$B$782,B$190)+'СЕТ СН'!$F$12</f>
        <v>149.32863649000001</v>
      </c>
      <c r="C210" s="36">
        <f>SUMIFS(СВЦЭМ!$F$39:$F$782,СВЦЭМ!$A$39:$A$782,$A210,СВЦЭМ!$B$39:$B$782,C$190)+'СЕТ СН'!$F$12</f>
        <v>150.03041146000001</v>
      </c>
      <c r="D210" s="36">
        <f>SUMIFS(СВЦЭМ!$F$39:$F$782,СВЦЭМ!$A$39:$A$782,$A210,СВЦЭМ!$B$39:$B$782,D$190)+'СЕТ СН'!$F$12</f>
        <v>155.75941097</v>
      </c>
      <c r="E210" s="36">
        <f>SUMIFS(СВЦЭМ!$F$39:$F$782,СВЦЭМ!$A$39:$A$782,$A210,СВЦЭМ!$B$39:$B$782,E$190)+'СЕТ СН'!$F$12</f>
        <v>157.68839919000001</v>
      </c>
      <c r="F210" s="36">
        <f>SUMIFS(СВЦЭМ!$F$39:$F$782,СВЦЭМ!$A$39:$A$782,$A210,СВЦЭМ!$B$39:$B$782,F$190)+'СЕТ СН'!$F$12</f>
        <v>156.62010850999999</v>
      </c>
      <c r="G210" s="36">
        <f>SUMIFS(СВЦЭМ!$F$39:$F$782,СВЦЭМ!$A$39:$A$782,$A210,СВЦЭМ!$B$39:$B$782,G$190)+'СЕТ СН'!$F$12</f>
        <v>153.88696898000001</v>
      </c>
      <c r="H210" s="36">
        <f>SUMIFS(СВЦЭМ!$F$39:$F$782,СВЦЭМ!$A$39:$A$782,$A210,СВЦЭМ!$B$39:$B$782,H$190)+'СЕТ СН'!$F$12</f>
        <v>147.14101650999999</v>
      </c>
      <c r="I210" s="36">
        <f>SUMIFS(СВЦЭМ!$F$39:$F$782,СВЦЭМ!$A$39:$A$782,$A210,СВЦЭМ!$B$39:$B$782,I$190)+'СЕТ СН'!$F$12</f>
        <v>143.82984644999999</v>
      </c>
      <c r="J210" s="36">
        <f>SUMIFS(СВЦЭМ!$F$39:$F$782,СВЦЭМ!$A$39:$A$782,$A210,СВЦЭМ!$B$39:$B$782,J$190)+'СЕТ СН'!$F$12</f>
        <v>142.18145878999999</v>
      </c>
      <c r="K210" s="36">
        <f>SUMIFS(СВЦЭМ!$F$39:$F$782,СВЦЭМ!$A$39:$A$782,$A210,СВЦЭМ!$B$39:$B$782,K$190)+'СЕТ СН'!$F$12</f>
        <v>141.697924</v>
      </c>
      <c r="L210" s="36">
        <f>SUMIFS(СВЦЭМ!$F$39:$F$782,СВЦЭМ!$A$39:$A$782,$A210,СВЦЭМ!$B$39:$B$782,L$190)+'СЕТ СН'!$F$12</f>
        <v>141.81871518</v>
      </c>
      <c r="M210" s="36">
        <f>SUMIFS(СВЦЭМ!$F$39:$F$782,СВЦЭМ!$A$39:$A$782,$A210,СВЦЭМ!$B$39:$B$782,M$190)+'СЕТ СН'!$F$12</f>
        <v>142.45610241</v>
      </c>
      <c r="N210" s="36">
        <f>SUMIFS(СВЦЭМ!$F$39:$F$782,СВЦЭМ!$A$39:$A$782,$A210,СВЦЭМ!$B$39:$B$782,N$190)+'СЕТ СН'!$F$12</f>
        <v>145.83145354000001</v>
      </c>
      <c r="O210" s="36">
        <f>SUMIFS(СВЦЭМ!$F$39:$F$782,СВЦЭМ!$A$39:$A$782,$A210,СВЦЭМ!$B$39:$B$782,O$190)+'СЕТ СН'!$F$12</f>
        <v>148.43204001000001</v>
      </c>
      <c r="P210" s="36">
        <f>SUMIFS(СВЦЭМ!$F$39:$F$782,СВЦЭМ!$A$39:$A$782,$A210,СВЦЭМ!$B$39:$B$782,P$190)+'СЕТ СН'!$F$12</f>
        <v>148.16951512</v>
      </c>
      <c r="Q210" s="36">
        <f>SUMIFS(СВЦЭМ!$F$39:$F$782,СВЦЭМ!$A$39:$A$782,$A210,СВЦЭМ!$B$39:$B$782,Q$190)+'СЕТ СН'!$F$12</f>
        <v>146.72210785999999</v>
      </c>
      <c r="R210" s="36">
        <f>SUMIFS(СВЦЭМ!$F$39:$F$782,СВЦЭМ!$A$39:$A$782,$A210,СВЦЭМ!$B$39:$B$782,R$190)+'СЕТ СН'!$F$12</f>
        <v>143.4102594</v>
      </c>
      <c r="S210" s="36">
        <f>SUMIFS(СВЦЭМ!$F$39:$F$782,СВЦЭМ!$A$39:$A$782,$A210,СВЦЭМ!$B$39:$B$782,S$190)+'СЕТ СН'!$F$12</f>
        <v>140.46524220000001</v>
      </c>
      <c r="T210" s="36">
        <f>SUMIFS(СВЦЭМ!$F$39:$F$782,СВЦЭМ!$A$39:$A$782,$A210,СВЦЭМ!$B$39:$B$782,T$190)+'СЕТ СН'!$F$12</f>
        <v>139.62863601999999</v>
      </c>
      <c r="U210" s="36">
        <f>SUMIFS(СВЦЭМ!$F$39:$F$782,СВЦЭМ!$A$39:$A$782,$A210,СВЦЭМ!$B$39:$B$782,U$190)+'СЕТ СН'!$F$12</f>
        <v>141.57782305000001</v>
      </c>
      <c r="V210" s="36">
        <f>SUMIFS(СВЦЭМ!$F$39:$F$782,СВЦЭМ!$A$39:$A$782,$A210,СВЦЭМ!$B$39:$B$782,V$190)+'СЕТ СН'!$F$12</f>
        <v>142.69577960000001</v>
      </c>
      <c r="W210" s="36">
        <f>SUMIFS(СВЦЭМ!$F$39:$F$782,СВЦЭМ!$A$39:$A$782,$A210,СВЦЭМ!$B$39:$B$782,W$190)+'СЕТ СН'!$F$12</f>
        <v>144.72285239999999</v>
      </c>
      <c r="X210" s="36">
        <f>SUMIFS(СВЦЭМ!$F$39:$F$782,СВЦЭМ!$A$39:$A$782,$A210,СВЦЭМ!$B$39:$B$782,X$190)+'СЕТ СН'!$F$12</f>
        <v>147.88754076000001</v>
      </c>
      <c r="Y210" s="36">
        <f>SUMIFS(СВЦЭМ!$F$39:$F$782,СВЦЭМ!$A$39:$A$782,$A210,СВЦЭМ!$B$39:$B$782,Y$190)+'СЕТ СН'!$F$12</f>
        <v>151.94236889999999</v>
      </c>
    </row>
    <row r="211" spans="1:25" ht="15.75" x14ac:dyDescent="0.2">
      <c r="A211" s="35">
        <f t="shared" si="5"/>
        <v>44582</v>
      </c>
      <c r="B211" s="36">
        <f>SUMIFS(СВЦЭМ!$F$39:$F$782,СВЦЭМ!$A$39:$A$782,$A211,СВЦЭМ!$B$39:$B$782,B$190)+'СЕТ СН'!$F$12</f>
        <v>149.29389097000001</v>
      </c>
      <c r="C211" s="36">
        <f>SUMIFS(СВЦЭМ!$F$39:$F$782,СВЦЭМ!$A$39:$A$782,$A211,СВЦЭМ!$B$39:$B$782,C$190)+'СЕТ СН'!$F$12</f>
        <v>148.95016939999999</v>
      </c>
      <c r="D211" s="36">
        <f>SUMIFS(СВЦЭМ!$F$39:$F$782,СВЦЭМ!$A$39:$A$782,$A211,СВЦЭМ!$B$39:$B$782,D$190)+'СЕТ СН'!$F$12</f>
        <v>151.95768477999999</v>
      </c>
      <c r="E211" s="36">
        <f>SUMIFS(СВЦЭМ!$F$39:$F$782,СВЦЭМ!$A$39:$A$782,$A211,СВЦЭМ!$B$39:$B$782,E$190)+'СЕТ СН'!$F$12</f>
        <v>151.62190006</v>
      </c>
      <c r="F211" s="36">
        <f>SUMIFS(СВЦЭМ!$F$39:$F$782,СВЦЭМ!$A$39:$A$782,$A211,СВЦЭМ!$B$39:$B$782,F$190)+'СЕТ СН'!$F$12</f>
        <v>150.54034775</v>
      </c>
      <c r="G211" s="36">
        <f>SUMIFS(СВЦЭМ!$F$39:$F$782,СВЦЭМ!$A$39:$A$782,$A211,СВЦЭМ!$B$39:$B$782,G$190)+'СЕТ СН'!$F$12</f>
        <v>149.37448667000001</v>
      </c>
      <c r="H211" s="36">
        <f>SUMIFS(СВЦЭМ!$F$39:$F$782,СВЦЭМ!$A$39:$A$782,$A211,СВЦЭМ!$B$39:$B$782,H$190)+'СЕТ СН'!$F$12</f>
        <v>144.08732706999999</v>
      </c>
      <c r="I211" s="36">
        <f>SUMIFS(СВЦЭМ!$F$39:$F$782,СВЦЭМ!$A$39:$A$782,$A211,СВЦЭМ!$B$39:$B$782,I$190)+'СЕТ СН'!$F$12</f>
        <v>145.03373524</v>
      </c>
      <c r="J211" s="36">
        <f>SUMIFS(СВЦЭМ!$F$39:$F$782,СВЦЭМ!$A$39:$A$782,$A211,СВЦЭМ!$B$39:$B$782,J$190)+'СЕТ СН'!$F$12</f>
        <v>144.67025598000001</v>
      </c>
      <c r="K211" s="36">
        <f>SUMIFS(СВЦЭМ!$F$39:$F$782,СВЦЭМ!$A$39:$A$782,$A211,СВЦЭМ!$B$39:$B$782,K$190)+'СЕТ СН'!$F$12</f>
        <v>140.76625772</v>
      </c>
      <c r="L211" s="36">
        <f>SUMIFS(СВЦЭМ!$F$39:$F$782,СВЦЭМ!$A$39:$A$782,$A211,СВЦЭМ!$B$39:$B$782,L$190)+'СЕТ СН'!$F$12</f>
        <v>140.79759078000001</v>
      </c>
      <c r="M211" s="36">
        <f>SUMIFS(СВЦЭМ!$F$39:$F$782,СВЦЭМ!$A$39:$A$782,$A211,СВЦЭМ!$B$39:$B$782,M$190)+'СЕТ СН'!$F$12</f>
        <v>143.90780319999999</v>
      </c>
      <c r="N211" s="36">
        <f>SUMIFS(СВЦЭМ!$F$39:$F$782,СВЦЭМ!$A$39:$A$782,$A211,СВЦЭМ!$B$39:$B$782,N$190)+'СЕТ СН'!$F$12</f>
        <v>146.74838183</v>
      </c>
      <c r="O211" s="36">
        <f>SUMIFS(СВЦЭМ!$F$39:$F$782,СВЦЭМ!$A$39:$A$782,$A211,СВЦЭМ!$B$39:$B$782,O$190)+'СЕТ СН'!$F$12</f>
        <v>151.30613301</v>
      </c>
      <c r="P211" s="36">
        <f>SUMIFS(СВЦЭМ!$F$39:$F$782,СВЦЭМ!$A$39:$A$782,$A211,СВЦЭМ!$B$39:$B$782,P$190)+'СЕТ СН'!$F$12</f>
        <v>150.88170793</v>
      </c>
      <c r="Q211" s="36">
        <f>SUMIFS(СВЦЭМ!$F$39:$F$782,СВЦЭМ!$A$39:$A$782,$A211,СВЦЭМ!$B$39:$B$782,Q$190)+'СЕТ СН'!$F$12</f>
        <v>150.11462936000001</v>
      </c>
      <c r="R211" s="36">
        <f>SUMIFS(СВЦЭМ!$F$39:$F$782,СВЦЭМ!$A$39:$A$782,$A211,СВЦЭМ!$B$39:$B$782,R$190)+'СЕТ СН'!$F$12</f>
        <v>146.71050708999999</v>
      </c>
      <c r="S211" s="36">
        <f>SUMIFS(СВЦЭМ!$F$39:$F$782,СВЦЭМ!$A$39:$A$782,$A211,СВЦЭМ!$B$39:$B$782,S$190)+'СЕТ СН'!$F$12</f>
        <v>141.94141521</v>
      </c>
      <c r="T211" s="36">
        <f>SUMIFS(СВЦЭМ!$F$39:$F$782,СВЦЭМ!$A$39:$A$782,$A211,СВЦЭМ!$B$39:$B$782,T$190)+'СЕТ СН'!$F$12</f>
        <v>140.28078891999999</v>
      </c>
      <c r="U211" s="36">
        <f>SUMIFS(СВЦЭМ!$F$39:$F$782,СВЦЭМ!$A$39:$A$782,$A211,СВЦЭМ!$B$39:$B$782,U$190)+'СЕТ СН'!$F$12</f>
        <v>141.63941756</v>
      </c>
      <c r="V211" s="36">
        <f>SUMIFS(СВЦЭМ!$F$39:$F$782,СВЦЭМ!$A$39:$A$782,$A211,СВЦЭМ!$B$39:$B$782,V$190)+'СЕТ СН'!$F$12</f>
        <v>142.57976557000001</v>
      </c>
      <c r="W211" s="36">
        <f>SUMIFS(СВЦЭМ!$F$39:$F$782,СВЦЭМ!$A$39:$A$782,$A211,СВЦЭМ!$B$39:$B$782,W$190)+'СЕТ СН'!$F$12</f>
        <v>145.06403506000001</v>
      </c>
      <c r="X211" s="36">
        <f>SUMIFS(СВЦЭМ!$F$39:$F$782,СВЦЭМ!$A$39:$A$782,$A211,СВЦЭМ!$B$39:$B$782,X$190)+'СЕТ СН'!$F$12</f>
        <v>148.06077336999999</v>
      </c>
      <c r="Y211" s="36">
        <f>SUMIFS(СВЦЭМ!$F$39:$F$782,СВЦЭМ!$A$39:$A$782,$A211,СВЦЭМ!$B$39:$B$782,Y$190)+'СЕТ СН'!$F$12</f>
        <v>152.78394634</v>
      </c>
    </row>
    <row r="212" spans="1:25" ht="15.75" x14ac:dyDescent="0.2">
      <c r="A212" s="35">
        <f t="shared" si="5"/>
        <v>44583</v>
      </c>
      <c r="B212" s="36">
        <f>SUMIFS(СВЦЭМ!$F$39:$F$782,СВЦЭМ!$A$39:$A$782,$A212,СВЦЭМ!$B$39:$B$782,B$190)+'СЕТ СН'!$F$12</f>
        <v>155.60429217000001</v>
      </c>
      <c r="C212" s="36">
        <f>SUMIFS(СВЦЭМ!$F$39:$F$782,СВЦЭМ!$A$39:$A$782,$A212,СВЦЭМ!$B$39:$B$782,C$190)+'СЕТ СН'!$F$12</f>
        <v>156.42689451999999</v>
      </c>
      <c r="D212" s="36">
        <f>SUMIFS(СВЦЭМ!$F$39:$F$782,СВЦЭМ!$A$39:$A$782,$A212,СВЦЭМ!$B$39:$B$782,D$190)+'СЕТ СН'!$F$12</f>
        <v>159.95516383</v>
      </c>
      <c r="E212" s="36">
        <f>SUMIFS(СВЦЭМ!$F$39:$F$782,СВЦЭМ!$A$39:$A$782,$A212,СВЦЭМ!$B$39:$B$782,E$190)+'СЕТ СН'!$F$12</f>
        <v>160.595913</v>
      </c>
      <c r="F212" s="36">
        <f>SUMIFS(СВЦЭМ!$F$39:$F$782,СВЦЭМ!$A$39:$A$782,$A212,СВЦЭМ!$B$39:$B$782,F$190)+'СЕТ СН'!$F$12</f>
        <v>159.92598903000001</v>
      </c>
      <c r="G212" s="36">
        <f>SUMIFS(СВЦЭМ!$F$39:$F$782,СВЦЭМ!$A$39:$A$782,$A212,СВЦЭМ!$B$39:$B$782,G$190)+'СЕТ СН'!$F$12</f>
        <v>158.41294904</v>
      </c>
      <c r="H212" s="36">
        <f>SUMIFS(СВЦЭМ!$F$39:$F$782,СВЦЭМ!$A$39:$A$782,$A212,СВЦЭМ!$B$39:$B$782,H$190)+'СЕТ СН'!$F$12</f>
        <v>150.80313644</v>
      </c>
      <c r="I212" s="36">
        <f>SUMIFS(СВЦЭМ!$F$39:$F$782,СВЦЭМ!$A$39:$A$782,$A212,СВЦЭМ!$B$39:$B$782,I$190)+'СЕТ СН'!$F$12</f>
        <v>147.95887679000001</v>
      </c>
      <c r="J212" s="36">
        <f>SUMIFS(СВЦЭМ!$F$39:$F$782,СВЦЭМ!$A$39:$A$782,$A212,СВЦЭМ!$B$39:$B$782,J$190)+'СЕТ СН'!$F$12</f>
        <v>142.63782932999999</v>
      </c>
      <c r="K212" s="36">
        <f>SUMIFS(СВЦЭМ!$F$39:$F$782,СВЦЭМ!$A$39:$A$782,$A212,СВЦЭМ!$B$39:$B$782,K$190)+'СЕТ СН'!$F$12</f>
        <v>140.59545524000001</v>
      </c>
      <c r="L212" s="36">
        <f>SUMIFS(СВЦЭМ!$F$39:$F$782,СВЦЭМ!$A$39:$A$782,$A212,СВЦЭМ!$B$39:$B$782,L$190)+'СЕТ СН'!$F$12</f>
        <v>141.21662018999999</v>
      </c>
      <c r="M212" s="36">
        <f>SUMIFS(СВЦЭМ!$F$39:$F$782,СВЦЭМ!$A$39:$A$782,$A212,СВЦЭМ!$B$39:$B$782,M$190)+'СЕТ СН'!$F$12</f>
        <v>141.68155503</v>
      </c>
      <c r="N212" s="36">
        <f>SUMIFS(СВЦЭМ!$F$39:$F$782,СВЦЭМ!$A$39:$A$782,$A212,СВЦЭМ!$B$39:$B$782,N$190)+'СЕТ СН'!$F$12</f>
        <v>143.90390207999999</v>
      </c>
      <c r="O212" s="36">
        <f>SUMIFS(СВЦЭМ!$F$39:$F$782,СВЦЭМ!$A$39:$A$782,$A212,СВЦЭМ!$B$39:$B$782,O$190)+'СЕТ СН'!$F$12</f>
        <v>149.82543480999999</v>
      </c>
      <c r="P212" s="36">
        <f>SUMIFS(СВЦЭМ!$F$39:$F$782,СВЦЭМ!$A$39:$A$782,$A212,СВЦЭМ!$B$39:$B$782,P$190)+'СЕТ СН'!$F$12</f>
        <v>150.86226604999999</v>
      </c>
      <c r="Q212" s="36">
        <f>SUMIFS(СВЦЭМ!$F$39:$F$782,СВЦЭМ!$A$39:$A$782,$A212,СВЦЭМ!$B$39:$B$782,Q$190)+'СЕТ СН'!$F$12</f>
        <v>150.29633017</v>
      </c>
      <c r="R212" s="36">
        <f>SUMIFS(СВЦЭМ!$F$39:$F$782,СВЦЭМ!$A$39:$A$782,$A212,СВЦЭМ!$B$39:$B$782,R$190)+'СЕТ СН'!$F$12</f>
        <v>146.68969791999999</v>
      </c>
      <c r="S212" s="36">
        <f>SUMIFS(СВЦЭМ!$F$39:$F$782,СВЦЭМ!$A$39:$A$782,$A212,СВЦЭМ!$B$39:$B$782,S$190)+'СЕТ СН'!$F$12</f>
        <v>140.91565347</v>
      </c>
      <c r="T212" s="36">
        <f>SUMIFS(СВЦЭМ!$F$39:$F$782,СВЦЭМ!$A$39:$A$782,$A212,СВЦЭМ!$B$39:$B$782,T$190)+'СЕТ СН'!$F$12</f>
        <v>140.40092573999999</v>
      </c>
      <c r="U212" s="36">
        <f>SUMIFS(СВЦЭМ!$F$39:$F$782,СВЦЭМ!$A$39:$A$782,$A212,СВЦЭМ!$B$39:$B$782,U$190)+'СЕТ СН'!$F$12</f>
        <v>142.10850490999999</v>
      </c>
      <c r="V212" s="36">
        <f>SUMIFS(СВЦЭМ!$F$39:$F$782,СВЦЭМ!$A$39:$A$782,$A212,СВЦЭМ!$B$39:$B$782,V$190)+'СЕТ СН'!$F$12</f>
        <v>143.07172154</v>
      </c>
      <c r="W212" s="36">
        <f>SUMIFS(СВЦЭМ!$F$39:$F$782,СВЦЭМ!$A$39:$A$782,$A212,СВЦЭМ!$B$39:$B$782,W$190)+'СЕТ СН'!$F$12</f>
        <v>144.40003265999999</v>
      </c>
      <c r="X212" s="36">
        <f>SUMIFS(СВЦЭМ!$F$39:$F$782,СВЦЭМ!$A$39:$A$782,$A212,СВЦЭМ!$B$39:$B$782,X$190)+'СЕТ СН'!$F$12</f>
        <v>148.59467773</v>
      </c>
      <c r="Y212" s="36">
        <f>SUMIFS(СВЦЭМ!$F$39:$F$782,СВЦЭМ!$A$39:$A$782,$A212,СВЦЭМ!$B$39:$B$782,Y$190)+'СЕТ СН'!$F$12</f>
        <v>152.44324159000001</v>
      </c>
    </row>
    <row r="213" spans="1:25" ht="15.75" x14ac:dyDescent="0.2">
      <c r="A213" s="35">
        <f t="shared" si="5"/>
        <v>44584</v>
      </c>
      <c r="B213" s="36">
        <f>SUMIFS(СВЦЭМ!$F$39:$F$782,СВЦЭМ!$A$39:$A$782,$A213,СВЦЭМ!$B$39:$B$782,B$190)+'СЕТ СН'!$F$12</f>
        <v>157.15699932999999</v>
      </c>
      <c r="C213" s="36">
        <f>SUMIFS(СВЦЭМ!$F$39:$F$782,СВЦЭМ!$A$39:$A$782,$A213,СВЦЭМ!$B$39:$B$782,C$190)+'СЕТ СН'!$F$12</f>
        <v>159.61857086000001</v>
      </c>
      <c r="D213" s="36">
        <f>SUMIFS(СВЦЭМ!$F$39:$F$782,СВЦЭМ!$A$39:$A$782,$A213,СВЦЭМ!$B$39:$B$782,D$190)+'СЕТ СН'!$F$12</f>
        <v>160.94293248</v>
      </c>
      <c r="E213" s="36">
        <f>SUMIFS(СВЦЭМ!$F$39:$F$782,СВЦЭМ!$A$39:$A$782,$A213,СВЦЭМ!$B$39:$B$782,E$190)+'СЕТ СН'!$F$12</f>
        <v>160.80382130999999</v>
      </c>
      <c r="F213" s="36">
        <f>SUMIFS(СВЦЭМ!$F$39:$F$782,СВЦЭМ!$A$39:$A$782,$A213,СВЦЭМ!$B$39:$B$782,F$190)+'СЕТ СН'!$F$12</f>
        <v>162.32464343999999</v>
      </c>
      <c r="G213" s="36">
        <f>SUMIFS(СВЦЭМ!$F$39:$F$782,СВЦЭМ!$A$39:$A$782,$A213,СВЦЭМ!$B$39:$B$782,G$190)+'СЕТ СН'!$F$12</f>
        <v>160.70978435999999</v>
      </c>
      <c r="H213" s="36">
        <f>SUMIFS(СВЦЭМ!$F$39:$F$782,СВЦЭМ!$A$39:$A$782,$A213,СВЦЭМ!$B$39:$B$782,H$190)+'СЕТ СН'!$F$12</f>
        <v>155.89875974</v>
      </c>
      <c r="I213" s="36">
        <f>SUMIFS(СВЦЭМ!$F$39:$F$782,СВЦЭМ!$A$39:$A$782,$A213,СВЦЭМ!$B$39:$B$782,I$190)+'СЕТ СН'!$F$12</f>
        <v>154.32336114</v>
      </c>
      <c r="J213" s="36">
        <f>SUMIFS(СВЦЭМ!$F$39:$F$782,СВЦЭМ!$A$39:$A$782,$A213,СВЦЭМ!$B$39:$B$782,J$190)+'СЕТ СН'!$F$12</f>
        <v>146.70906848000001</v>
      </c>
      <c r="K213" s="36">
        <f>SUMIFS(СВЦЭМ!$F$39:$F$782,СВЦЭМ!$A$39:$A$782,$A213,СВЦЭМ!$B$39:$B$782,K$190)+'СЕТ СН'!$F$12</f>
        <v>144.6623012</v>
      </c>
      <c r="L213" s="36">
        <f>SUMIFS(СВЦЭМ!$F$39:$F$782,СВЦЭМ!$A$39:$A$782,$A213,СВЦЭМ!$B$39:$B$782,L$190)+'СЕТ СН'!$F$12</f>
        <v>146.23577544</v>
      </c>
      <c r="M213" s="36">
        <f>SUMIFS(СВЦЭМ!$F$39:$F$782,СВЦЭМ!$A$39:$A$782,$A213,СВЦЭМ!$B$39:$B$782,M$190)+'СЕТ СН'!$F$12</f>
        <v>145.51896391</v>
      </c>
      <c r="N213" s="36">
        <f>SUMIFS(СВЦЭМ!$F$39:$F$782,СВЦЭМ!$A$39:$A$782,$A213,СВЦЭМ!$B$39:$B$782,N$190)+'СЕТ СН'!$F$12</f>
        <v>150.41913676999999</v>
      </c>
      <c r="O213" s="36">
        <f>SUMIFS(СВЦЭМ!$F$39:$F$782,СВЦЭМ!$A$39:$A$782,$A213,СВЦЭМ!$B$39:$B$782,O$190)+'СЕТ СН'!$F$12</f>
        <v>155.34839862000001</v>
      </c>
      <c r="P213" s="36">
        <f>SUMIFS(СВЦЭМ!$F$39:$F$782,СВЦЭМ!$A$39:$A$782,$A213,СВЦЭМ!$B$39:$B$782,P$190)+'СЕТ СН'!$F$12</f>
        <v>154.96563180999999</v>
      </c>
      <c r="Q213" s="36">
        <f>SUMIFS(СВЦЭМ!$F$39:$F$782,СВЦЭМ!$A$39:$A$782,$A213,СВЦЭМ!$B$39:$B$782,Q$190)+'СЕТ СН'!$F$12</f>
        <v>155.73128306999999</v>
      </c>
      <c r="R213" s="36">
        <f>SUMIFS(СВЦЭМ!$F$39:$F$782,СВЦЭМ!$A$39:$A$782,$A213,СВЦЭМ!$B$39:$B$782,R$190)+'СЕТ СН'!$F$12</f>
        <v>153.58387454000001</v>
      </c>
      <c r="S213" s="36">
        <f>SUMIFS(СВЦЭМ!$F$39:$F$782,СВЦЭМ!$A$39:$A$782,$A213,СВЦЭМ!$B$39:$B$782,S$190)+'СЕТ СН'!$F$12</f>
        <v>145.88627292000001</v>
      </c>
      <c r="T213" s="36">
        <f>SUMIFS(СВЦЭМ!$F$39:$F$782,СВЦЭМ!$A$39:$A$782,$A213,СВЦЭМ!$B$39:$B$782,T$190)+'СЕТ СН'!$F$12</f>
        <v>143.77740688</v>
      </c>
      <c r="U213" s="36">
        <f>SUMIFS(СВЦЭМ!$F$39:$F$782,СВЦЭМ!$A$39:$A$782,$A213,СВЦЭМ!$B$39:$B$782,U$190)+'СЕТ СН'!$F$12</f>
        <v>146.35668072000001</v>
      </c>
      <c r="V213" s="36">
        <f>SUMIFS(СВЦЭМ!$F$39:$F$782,СВЦЭМ!$A$39:$A$782,$A213,СВЦЭМ!$B$39:$B$782,V$190)+'СЕТ СН'!$F$12</f>
        <v>149.52141129</v>
      </c>
      <c r="W213" s="36">
        <f>SUMIFS(СВЦЭМ!$F$39:$F$782,СВЦЭМ!$A$39:$A$782,$A213,СВЦЭМ!$B$39:$B$782,W$190)+'СЕТ СН'!$F$12</f>
        <v>150.32388961000001</v>
      </c>
      <c r="X213" s="36">
        <f>SUMIFS(СВЦЭМ!$F$39:$F$782,СВЦЭМ!$A$39:$A$782,$A213,СВЦЭМ!$B$39:$B$782,X$190)+'СЕТ СН'!$F$12</f>
        <v>154.7601282</v>
      </c>
      <c r="Y213" s="36">
        <f>SUMIFS(СВЦЭМ!$F$39:$F$782,СВЦЭМ!$A$39:$A$782,$A213,СВЦЭМ!$B$39:$B$782,Y$190)+'СЕТ СН'!$F$12</f>
        <v>157.96980142000001</v>
      </c>
    </row>
    <row r="214" spans="1:25" ht="15.75" x14ac:dyDescent="0.2">
      <c r="A214" s="35">
        <f t="shared" si="5"/>
        <v>44585</v>
      </c>
      <c r="B214" s="36">
        <f>SUMIFS(СВЦЭМ!$F$39:$F$782,СВЦЭМ!$A$39:$A$782,$A214,СВЦЭМ!$B$39:$B$782,B$190)+'СЕТ СН'!$F$12</f>
        <v>162.33665309</v>
      </c>
      <c r="C214" s="36">
        <f>SUMIFS(СВЦЭМ!$F$39:$F$782,СВЦЭМ!$A$39:$A$782,$A214,СВЦЭМ!$B$39:$B$782,C$190)+'СЕТ СН'!$F$12</f>
        <v>160.58288060000001</v>
      </c>
      <c r="D214" s="36">
        <f>SUMIFS(СВЦЭМ!$F$39:$F$782,СВЦЭМ!$A$39:$A$782,$A214,СВЦЭМ!$B$39:$B$782,D$190)+'СЕТ СН'!$F$12</f>
        <v>160.26331741000001</v>
      </c>
      <c r="E214" s="36">
        <f>SUMIFS(СВЦЭМ!$F$39:$F$782,СВЦЭМ!$A$39:$A$782,$A214,СВЦЭМ!$B$39:$B$782,E$190)+'СЕТ СН'!$F$12</f>
        <v>160.22088847000001</v>
      </c>
      <c r="F214" s="36">
        <f>SUMIFS(СВЦЭМ!$F$39:$F$782,СВЦЭМ!$A$39:$A$782,$A214,СВЦЭМ!$B$39:$B$782,F$190)+'СЕТ СН'!$F$12</f>
        <v>159.36186777</v>
      </c>
      <c r="G214" s="36">
        <f>SUMIFS(СВЦЭМ!$F$39:$F$782,СВЦЭМ!$A$39:$A$782,$A214,СВЦЭМ!$B$39:$B$782,G$190)+'СЕТ СН'!$F$12</f>
        <v>154.90505375000001</v>
      </c>
      <c r="H214" s="36">
        <f>SUMIFS(СВЦЭМ!$F$39:$F$782,СВЦЭМ!$A$39:$A$782,$A214,СВЦЭМ!$B$39:$B$782,H$190)+'СЕТ СН'!$F$12</f>
        <v>147.24307973000001</v>
      </c>
      <c r="I214" s="36">
        <f>SUMIFS(СВЦЭМ!$F$39:$F$782,СВЦЭМ!$A$39:$A$782,$A214,СВЦЭМ!$B$39:$B$782,I$190)+'СЕТ СН'!$F$12</f>
        <v>146.84571154</v>
      </c>
      <c r="J214" s="36">
        <f>SUMIFS(СВЦЭМ!$F$39:$F$782,СВЦЭМ!$A$39:$A$782,$A214,СВЦЭМ!$B$39:$B$782,J$190)+'СЕТ СН'!$F$12</f>
        <v>145.65189036999999</v>
      </c>
      <c r="K214" s="36">
        <f>SUMIFS(СВЦЭМ!$F$39:$F$782,СВЦЭМ!$A$39:$A$782,$A214,СВЦЭМ!$B$39:$B$782,K$190)+'СЕТ СН'!$F$12</f>
        <v>146.58500008999999</v>
      </c>
      <c r="L214" s="36">
        <f>SUMIFS(СВЦЭМ!$F$39:$F$782,СВЦЭМ!$A$39:$A$782,$A214,СВЦЭМ!$B$39:$B$782,L$190)+'СЕТ СН'!$F$12</f>
        <v>148.18240782000001</v>
      </c>
      <c r="M214" s="36">
        <f>SUMIFS(СВЦЭМ!$F$39:$F$782,СВЦЭМ!$A$39:$A$782,$A214,СВЦЭМ!$B$39:$B$782,M$190)+'СЕТ СН'!$F$12</f>
        <v>149.48966164000001</v>
      </c>
      <c r="N214" s="36">
        <f>SUMIFS(СВЦЭМ!$F$39:$F$782,СВЦЭМ!$A$39:$A$782,$A214,СВЦЭМ!$B$39:$B$782,N$190)+'СЕТ СН'!$F$12</f>
        <v>151.44089086</v>
      </c>
      <c r="O214" s="36">
        <f>SUMIFS(СВЦЭМ!$F$39:$F$782,СВЦЭМ!$A$39:$A$782,$A214,СВЦЭМ!$B$39:$B$782,O$190)+'СЕТ СН'!$F$12</f>
        <v>156.34222578000001</v>
      </c>
      <c r="P214" s="36">
        <f>SUMIFS(СВЦЭМ!$F$39:$F$782,СВЦЭМ!$A$39:$A$782,$A214,СВЦЭМ!$B$39:$B$782,P$190)+'СЕТ СН'!$F$12</f>
        <v>156.76620449999999</v>
      </c>
      <c r="Q214" s="36">
        <f>SUMIFS(СВЦЭМ!$F$39:$F$782,СВЦЭМ!$A$39:$A$782,$A214,СВЦЭМ!$B$39:$B$782,Q$190)+'СЕТ СН'!$F$12</f>
        <v>157.52674816000001</v>
      </c>
      <c r="R214" s="36">
        <f>SUMIFS(СВЦЭМ!$F$39:$F$782,СВЦЭМ!$A$39:$A$782,$A214,СВЦЭМ!$B$39:$B$782,R$190)+'СЕТ СН'!$F$12</f>
        <v>152.5222109</v>
      </c>
      <c r="S214" s="36">
        <f>SUMIFS(СВЦЭМ!$F$39:$F$782,СВЦЭМ!$A$39:$A$782,$A214,СВЦЭМ!$B$39:$B$782,S$190)+'СЕТ СН'!$F$12</f>
        <v>146.69141313</v>
      </c>
      <c r="T214" s="36">
        <f>SUMIFS(СВЦЭМ!$F$39:$F$782,СВЦЭМ!$A$39:$A$782,$A214,СВЦЭМ!$B$39:$B$782,T$190)+'СЕТ СН'!$F$12</f>
        <v>146.16877958000001</v>
      </c>
      <c r="U214" s="36">
        <f>SUMIFS(СВЦЭМ!$F$39:$F$782,СВЦЭМ!$A$39:$A$782,$A214,СВЦЭМ!$B$39:$B$782,U$190)+'СЕТ СН'!$F$12</f>
        <v>147.24918285999999</v>
      </c>
      <c r="V214" s="36">
        <f>SUMIFS(СВЦЭМ!$F$39:$F$782,СВЦЭМ!$A$39:$A$782,$A214,СВЦЭМ!$B$39:$B$782,V$190)+'СЕТ СН'!$F$12</f>
        <v>149.35314600999999</v>
      </c>
      <c r="W214" s="36">
        <f>SUMIFS(СВЦЭМ!$F$39:$F$782,СВЦЭМ!$A$39:$A$782,$A214,СВЦЭМ!$B$39:$B$782,W$190)+'СЕТ СН'!$F$12</f>
        <v>150.64022542000001</v>
      </c>
      <c r="X214" s="36">
        <f>SUMIFS(СВЦЭМ!$F$39:$F$782,СВЦЭМ!$A$39:$A$782,$A214,СВЦЭМ!$B$39:$B$782,X$190)+'СЕТ СН'!$F$12</f>
        <v>153.67132153</v>
      </c>
      <c r="Y214" s="36">
        <f>SUMIFS(СВЦЭМ!$F$39:$F$782,СВЦЭМ!$A$39:$A$782,$A214,СВЦЭМ!$B$39:$B$782,Y$190)+'СЕТ СН'!$F$12</f>
        <v>156.57175103</v>
      </c>
    </row>
    <row r="215" spans="1:25" ht="15.75" x14ac:dyDescent="0.2">
      <c r="A215" s="35">
        <f t="shared" si="5"/>
        <v>44586</v>
      </c>
      <c r="B215" s="36">
        <f>SUMIFS(СВЦЭМ!$F$39:$F$782,СВЦЭМ!$A$39:$A$782,$A215,СВЦЭМ!$B$39:$B$782,B$190)+'СЕТ СН'!$F$12</f>
        <v>155.24478490999999</v>
      </c>
      <c r="C215" s="36">
        <f>SUMIFS(СВЦЭМ!$F$39:$F$782,СВЦЭМ!$A$39:$A$782,$A215,СВЦЭМ!$B$39:$B$782,C$190)+'СЕТ СН'!$F$12</f>
        <v>159.20141530999999</v>
      </c>
      <c r="D215" s="36">
        <f>SUMIFS(СВЦЭМ!$F$39:$F$782,СВЦЭМ!$A$39:$A$782,$A215,СВЦЭМ!$B$39:$B$782,D$190)+'СЕТ СН'!$F$12</f>
        <v>162.49397576000001</v>
      </c>
      <c r="E215" s="36">
        <f>SUMIFS(СВЦЭМ!$F$39:$F$782,СВЦЭМ!$A$39:$A$782,$A215,СВЦЭМ!$B$39:$B$782,E$190)+'СЕТ СН'!$F$12</f>
        <v>162.33479166999999</v>
      </c>
      <c r="F215" s="36">
        <f>SUMIFS(СВЦЭМ!$F$39:$F$782,СВЦЭМ!$A$39:$A$782,$A215,СВЦЭМ!$B$39:$B$782,F$190)+'СЕТ СН'!$F$12</f>
        <v>161.27030671</v>
      </c>
      <c r="G215" s="36">
        <f>SUMIFS(СВЦЭМ!$F$39:$F$782,СВЦЭМ!$A$39:$A$782,$A215,СВЦЭМ!$B$39:$B$782,G$190)+'СЕТ СН'!$F$12</f>
        <v>156.14984104000001</v>
      </c>
      <c r="H215" s="36">
        <f>SUMIFS(СВЦЭМ!$F$39:$F$782,СВЦЭМ!$A$39:$A$782,$A215,СВЦЭМ!$B$39:$B$782,H$190)+'СЕТ СН'!$F$12</f>
        <v>146.62628022999999</v>
      </c>
      <c r="I215" s="36">
        <f>SUMIFS(СВЦЭМ!$F$39:$F$782,СВЦЭМ!$A$39:$A$782,$A215,СВЦЭМ!$B$39:$B$782,I$190)+'СЕТ СН'!$F$12</f>
        <v>144.44515404000001</v>
      </c>
      <c r="J215" s="36">
        <f>SUMIFS(СВЦЭМ!$F$39:$F$782,СВЦЭМ!$A$39:$A$782,$A215,СВЦЭМ!$B$39:$B$782,J$190)+'СЕТ СН'!$F$12</f>
        <v>142.16532633</v>
      </c>
      <c r="K215" s="36">
        <f>SUMIFS(СВЦЭМ!$F$39:$F$782,СВЦЭМ!$A$39:$A$782,$A215,СВЦЭМ!$B$39:$B$782,K$190)+'СЕТ СН'!$F$12</f>
        <v>142.05442561000001</v>
      </c>
      <c r="L215" s="36">
        <f>SUMIFS(СВЦЭМ!$F$39:$F$782,СВЦЭМ!$A$39:$A$782,$A215,СВЦЭМ!$B$39:$B$782,L$190)+'СЕТ СН'!$F$12</f>
        <v>142.71715141999999</v>
      </c>
      <c r="M215" s="36">
        <f>SUMIFS(СВЦЭМ!$F$39:$F$782,СВЦЭМ!$A$39:$A$782,$A215,СВЦЭМ!$B$39:$B$782,M$190)+'СЕТ СН'!$F$12</f>
        <v>144.82762489999999</v>
      </c>
      <c r="N215" s="36">
        <f>SUMIFS(СВЦЭМ!$F$39:$F$782,СВЦЭМ!$A$39:$A$782,$A215,СВЦЭМ!$B$39:$B$782,N$190)+'СЕТ СН'!$F$12</f>
        <v>147.53362333000001</v>
      </c>
      <c r="O215" s="36">
        <f>SUMIFS(СВЦЭМ!$F$39:$F$782,СВЦЭМ!$A$39:$A$782,$A215,СВЦЭМ!$B$39:$B$782,O$190)+'СЕТ СН'!$F$12</f>
        <v>152.56983369</v>
      </c>
      <c r="P215" s="36">
        <f>SUMIFS(СВЦЭМ!$F$39:$F$782,СВЦЭМ!$A$39:$A$782,$A215,СВЦЭМ!$B$39:$B$782,P$190)+'СЕТ СН'!$F$12</f>
        <v>153.03781444000001</v>
      </c>
      <c r="Q215" s="36">
        <f>SUMIFS(СВЦЭМ!$F$39:$F$782,СВЦЭМ!$A$39:$A$782,$A215,СВЦЭМ!$B$39:$B$782,Q$190)+'СЕТ СН'!$F$12</f>
        <v>152.39937459000001</v>
      </c>
      <c r="R215" s="36">
        <f>SUMIFS(СВЦЭМ!$F$39:$F$782,СВЦЭМ!$A$39:$A$782,$A215,СВЦЭМ!$B$39:$B$782,R$190)+'СЕТ СН'!$F$12</f>
        <v>147.72151016000001</v>
      </c>
      <c r="S215" s="36">
        <f>SUMIFS(СВЦЭМ!$F$39:$F$782,СВЦЭМ!$A$39:$A$782,$A215,СВЦЭМ!$B$39:$B$782,S$190)+'СЕТ СН'!$F$12</f>
        <v>142.17328445000001</v>
      </c>
      <c r="T215" s="36">
        <f>SUMIFS(СВЦЭМ!$F$39:$F$782,СВЦЭМ!$A$39:$A$782,$A215,СВЦЭМ!$B$39:$B$782,T$190)+'СЕТ СН'!$F$12</f>
        <v>141.91768669999999</v>
      </c>
      <c r="U215" s="36">
        <f>SUMIFS(СВЦЭМ!$F$39:$F$782,СВЦЭМ!$A$39:$A$782,$A215,СВЦЭМ!$B$39:$B$782,U$190)+'СЕТ СН'!$F$12</f>
        <v>143.83902399999999</v>
      </c>
      <c r="V215" s="36">
        <f>SUMIFS(СВЦЭМ!$F$39:$F$782,СВЦЭМ!$A$39:$A$782,$A215,СВЦЭМ!$B$39:$B$782,V$190)+'СЕТ СН'!$F$12</f>
        <v>145.95779805000001</v>
      </c>
      <c r="W215" s="36">
        <f>SUMIFS(СВЦЭМ!$F$39:$F$782,СВЦЭМ!$A$39:$A$782,$A215,СВЦЭМ!$B$39:$B$782,W$190)+'СЕТ СН'!$F$12</f>
        <v>147.80589642000001</v>
      </c>
      <c r="X215" s="36">
        <f>SUMIFS(СВЦЭМ!$F$39:$F$782,СВЦЭМ!$A$39:$A$782,$A215,СВЦЭМ!$B$39:$B$782,X$190)+'СЕТ СН'!$F$12</f>
        <v>150.43051944999999</v>
      </c>
      <c r="Y215" s="36">
        <f>SUMIFS(СВЦЭМ!$F$39:$F$782,СВЦЭМ!$A$39:$A$782,$A215,СВЦЭМ!$B$39:$B$782,Y$190)+'СЕТ СН'!$F$12</f>
        <v>155.05825902999999</v>
      </c>
    </row>
    <row r="216" spans="1:25" ht="15.75" x14ac:dyDescent="0.2">
      <c r="A216" s="35">
        <f t="shared" si="5"/>
        <v>44587</v>
      </c>
      <c r="B216" s="36">
        <f>SUMIFS(СВЦЭМ!$F$39:$F$782,СВЦЭМ!$A$39:$A$782,$A216,СВЦЭМ!$B$39:$B$782,B$190)+'СЕТ СН'!$F$12</f>
        <v>149.16121269000001</v>
      </c>
      <c r="C216" s="36">
        <f>SUMIFS(СВЦЭМ!$F$39:$F$782,СВЦЭМ!$A$39:$A$782,$A216,СВЦЭМ!$B$39:$B$782,C$190)+'СЕТ СН'!$F$12</f>
        <v>155.89974208999999</v>
      </c>
      <c r="D216" s="36">
        <f>SUMIFS(СВЦЭМ!$F$39:$F$782,СВЦЭМ!$A$39:$A$782,$A216,СВЦЭМ!$B$39:$B$782,D$190)+'СЕТ СН'!$F$12</f>
        <v>159.55637221999999</v>
      </c>
      <c r="E216" s="36">
        <f>SUMIFS(СВЦЭМ!$F$39:$F$782,СВЦЭМ!$A$39:$A$782,$A216,СВЦЭМ!$B$39:$B$782,E$190)+'СЕТ СН'!$F$12</f>
        <v>160.08530838999999</v>
      </c>
      <c r="F216" s="36">
        <f>SUMIFS(СВЦЭМ!$F$39:$F$782,СВЦЭМ!$A$39:$A$782,$A216,СВЦЭМ!$B$39:$B$782,F$190)+'СЕТ СН'!$F$12</f>
        <v>158.62612046999999</v>
      </c>
      <c r="G216" s="36">
        <f>SUMIFS(СВЦЭМ!$F$39:$F$782,СВЦЭМ!$A$39:$A$782,$A216,СВЦЭМ!$B$39:$B$782,G$190)+'СЕТ СН'!$F$12</f>
        <v>154.00034335999999</v>
      </c>
      <c r="H216" s="36">
        <f>SUMIFS(СВЦЭМ!$F$39:$F$782,СВЦЭМ!$A$39:$A$782,$A216,СВЦЭМ!$B$39:$B$782,H$190)+'СЕТ СН'!$F$12</f>
        <v>147.63240379000001</v>
      </c>
      <c r="I216" s="36">
        <f>SUMIFS(СВЦЭМ!$F$39:$F$782,СВЦЭМ!$A$39:$A$782,$A216,СВЦЭМ!$B$39:$B$782,I$190)+'СЕТ СН'!$F$12</f>
        <v>146.93105025</v>
      </c>
      <c r="J216" s="36">
        <f>SUMIFS(СВЦЭМ!$F$39:$F$782,СВЦЭМ!$A$39:$A$782,$A216,СВЦЭМ!$B$39:$B$782,J$190)+'СЕТ СН'!$F$12</f>
        <v>146.12690479</v>
      </c>
      <c r="K216" s="36">
        <f>SUMIFS(СВЦЭМ!$F$39:$F$782,СВЦЭМ!$A$39:$A$782,$A216,СВЦЭМ!$B$39:$B$782,K$190)+'СЕТ СН'!$F$12</f>
        <v>144.6415294</v>
      </c>
      <c r="L216" s="36">
        <f>SUMIFS(СВЦЭМ!$F$39:$F$782,СВЦЭМ!$A$39:$A$782,$A216,СВЦЭМ!$B$39:$B$782,L$190)+'СЕТ СН'!$F$12</f>
        <v>145.27398787999999</v>
      </c>
      <c r="M216" s="36">
        <f>SUMIFS(СВЦЭМ!$F$39:$F$782,СВЦЭМ!$A$39:$A$782,$A216,СВЦЭМ!$B$39:$B$782,M$190)+'СЕТ СН'!$F$12</f>
        <v>146.00545184000001</v>
      </c>
      <c r="N216" s="36">
        <f>SUMIFS(СВЦЭМ!$F$39:$F$782,СВЦЭМ!$A$39:$A$782,$A216,СВЦЭМ!$B$39:$B$782,N$190)+'СЕТ СН'!$F$12</f>
        <v>148.69993115</v>
      </c>
      <c r="O216" s="36">
        <f>SUMIFS(СВЦЭМ!$F$39:$F$782,СВЦЭМ!$A$39:$A$782,$A216,СВЦЭМ!$B$39:$B$782,O$190)+'СЕТ СН'!$F$12</f>
        <v>152.80810893</v>
      </c>
      <c r="P216" s="36">
        <f>SUMIFS(СВЦЭМ!$F$39:$F$782,СВЦЭМ!$A$39:$A$782,$A216,СВЦЭМ!$B$39:$B$782,P$190)+'СЕТ СН'!$F$12</f>
        <v>153.20829961000001</v>
      </c>
      <c r="Q216" s="36">
        <f>SUMIFS(СВЦЭМ!$F$39:$F$782,СВЦЭМ!$A$39:$A$782,$A216,СВЦЭМ!$B$39:$B$782,Q$190)+'СЕТ СН'!$F$12</f>
        <v>153.94057369000001</v>
      </c>
      <c r="R216" s="36">
        <f>SUMIFS(СВЦЭМ!$F$39:$F$782,СВЦЭМ!$A$39:$A$782,$A216,СВЦЭМ!$B$39:$B$782,R$190)+'СЕТ СН'!$F$12</f>
        <v>149.2868895</v>
      </c>
      <c r="S216" s="36">
        <f>SUMIFS(СВЦЭМ!$F$39:$F$782,СВЦЭМ!$A$39:$A$782,$A216,СВЦЭМ!$B$39:$B$782,S$190)+'СЕТ СН'!$F$12</f>
        <v>146.05642344</v>
      </c>
      <c r="T216" s="36">
        <f>SUMIFS(СВЦЭМ!$F$39:$F$782,СВЦЭМ!$A$39:$A$782,$A216,СВЦЭМ!$B$39:$B$782,T$190)+'СЕТ СН'!$F$12</f>
        <v>146.59192643</v>
      </c>
      <c r="U216" s="36">
        <f>SUMIFS(СВЦЭМ!$F$39:$F$782,СВЦЭМ!$A$39:$A$782,$A216,СВЦЭМ!$B$39:$B$782,U$190)+'СЕТ СН'!$F$12</f>
        <v>146.0844247</v>
      </c>
      <c r="V216" s="36">
        <f>SUMIFS(СВЦЭМ!$F$39:$F$782,СВЦЭМ!$A$39:$A$782,$A216,СВЦЭМ!$B$39:$B$782,V$190)+'СЕТ СН'!$F$12</f>
        <v>148.02016674000001</v>
      </c>
      <c r="W216" s="36">
        <f>SUMIFS(СВЦЭМ!$F$39:$F$782,СВЦЭМ!$A$39:$A$782,$A216,СВЦЭМ!$B$39:$B$782,W$190)+'СЕТ СН'!$F$12</f>
        <v>151.82186440000001</v>
      </c>
      <c r="X216" s="36">
        <f>SUMIFS(СВЦЭМ!$F$39:$F$782,СВЦЭМ!$A$39:$A$782,$A216,СВЦЭМ!$B$39:$B$782,X$190)+'СЕТ СН'!$F$12</f>
        <v>154.61648736999999</v>
      </c>
      <c r="Y216" s="36">
        <f>SUMIFS(СВЦЭМ!$F$39:$F$782,СВЦЭМ!$A$39:$A$782,$A216,СВЦЭМ!$B$39:$B$782,Y$190)+'СЕТ СН'!$F$12</f>
        <v>155.56044431999999</v>
      </c>
    </row>
    <row r="217" spans="1:25" ht="15.75" x14ac:dyDescent="0.2">
      <c r="A217" s="35">
        <f t="shared" si="5"/>
        <v>44588</v>
      </c>
      <c r="B217" s="36">
        <f>SUMIFS(СВЦЭМ!$F$39:$F$782,СВЦЭМ!$A$39:$A$782,$A217,СВЦЭМ!$B$39:$B$782,B$190)+'СЕТ СН'!$F$12</f>
        <v>158.08563918999999</v>
      </c>
      <c r="C217" s="36">
        <f>SUMIFS(СВЦЭМ!$F$39:$F$782,СВЦЭМ!$A$39:$A$782,$A217,СВЦЭМ!$B$39:$B$782,C$190)+'СЕТ СН'!$F$12</f>
        <v>160.77913667000001</v>
      </c>
      <c r="D217" s="36">
        <f>SUMIFS(СВЦЭМ!$F$39:$F$782,СВЦЭМ!$A$39:$A$782,$A217,СВЦЭМ!$B$39:$B$782,D$190)+'СЕТ СН'!$F$12</f>
        <v>162.61020213</v>
      </c>
      <c r="E217" s="36">
        <f>SUMIFS(СВЦЭМ!$F$39:$F$782,СВЦЭМ!$A$39:$A$782,$A217,СВЦЭМ!$B$39:$B$782,E$190)+'СЕТ СН'!$F$12</f>
        <v>163.1218906</v>
      </c>
      <c r="F217" s="36">
        <f>SUMIFS(СВЦЭМ!$F$39:$F$782,СВЦЭМ!$A$39:$A$782,$A217,СВЦЭМ!$B$39:$B$782,F$190)+'СЕТ СН'!$F$12</f>
        <v>161.00127158999999</v>
      </c>
      <c r="G217" s="36">
        <f>SUMIFS(СВЦЭМ!$F$39:$F$782,СВЦЭМ!$A$39:$A$782,$A217,СВЦЭМ!$B$39:$B$782,G$190)+'СЕТ СН'!$F$12</f>
        <v>156.72342624999999</v>
      </c>
      <c r="H217" s="36">
        <f>SUMIFS(СВЦЭМ!$F$39:$F$782,СВЦЭМ!$A$39:$A$782,$A217,СВЦЭМ!$B$39:$B$782,H$190)+'СЕТ СН'!$F$12</f>
        <v>149.32163348</v>
      </c>
      <c r="I217" s="36">
        <f>SUMIFS(СВЦЭМ!$F$39:$F$782,СВЦЭМ!$A$39:$A$782,$A217,СВЦЭМ!$B$39:$B$782,I$190)+'СЕТ СН'!$F$12</f>
        <v>146.60880441</v>
      </c>
      <c r="J217" s="36">
        <f>SUMIFS(СВЦЭМ!$F$39:$F$782,СВЦЭМ!$A$39:$A$782,$A217,СВЦЭМ!$B$39:$B$782,J$190)+'СЕТ СН'!$F$12</f>
        <v>144.89730127999999</v>
      </c>
      <c r="K217" s="36">
        <f>SUMIFS(СВЦЭМ!$F$39:$F$782,СВЦЭМ!$A$39:$A$782,$A217,СВЦЭМ!$B$39:$B$782,K$190)+'СЕТ СН'!$F$12</f>
        <v>145.66195361000001</v>
      </c>
      <c r="L217" s="36">
        <f>SUMIFS(СВЦЭМ!$F$39:$F$782,СВЦЭМ!$A$39:$A$782,$A217,СВЦЭМ!$B$39:$B$782,L$190)+'СЕТ СН'!$F$12</f>
        <v>148.81490445</v>
      </c>
      <c r="M217" s="36">
        <f>SUMIFS(СВЦЭМ!$F$39:$F$782,СВЦЭМ!$A$39:$A$782,$A217,СВЦЭМ!$B$39:$B$782,M$190)+'СЕТ СН'!$F$12</f>
        <v>149.78305915999999</v>
      </c>
      <c r="N217" s="36">
        <f>SUMIFS(СВЦЭМ!$F$39:$F$782,СВЦЭМ!$A$39:$A$782,$A217,СВЦЭМ!$B$39:$B$782,N$190)+'СЕТ СН'!$F$12</f>
        <v>151.58919083000001</v>
      </c>
      <c r="O217" s="36">
        <f>SUMIFS(СВЦЭМ!$F$39:$F$782,СВЦЭМ!$A$39:$A$782,$A217,СВЦЭМ!$B$39:$B$782,O$190)+'СЕТ СН'!$F$12</f>
        <v>158.17855577</v>
      </c>
      <c r="P217" s="36">
        <f>SUMIFS(СВЦЭМ!$F$39:$F$782,СВЦЭМ!$A$39:$A$782,$A217,СВЦЭМ!$B$39:$B$782,P$190)+'СЕТ СН'!$F$12</f>
        <v>159.38662009999999</v>
      </c>
      <c r="Q217" s="36">
        <f>SUMIFS(СВЦЭМ!$F$39:$F$782,СВЦЭМ!$A$39:$A$782,$A217,СВЦЭМ!$B$39:$B$782,Q$190)+'СЕТ СН'!$F$12</f>
        <v>160.28158474</v>
      </c>
      <c r="R217" s="36">
        <f>SUMIFS(СВЦЭМ!$F$39:$F$782,СВЦЭМ!$A$39:$A$782,$A217,СВЦЭМ!$B$39:$B$782,R$190)+'СЕТ СН'!$F$12</f>
        <v>157.18969978000001</v>
      </c>
      <c r="S217" s="36">
        <f>SUMIFS(СВЦЭМ!$F$39:$F$782,СВЦЭМ!$A$39:$A$782,$A217,СВЦЭМ!$B$39:$B$782,S$190)+'СЕТ СН'!$F$12</f>
        <v>152.51476933999999</v>
      </c>
      <c r="T217" s="36">
        <f>SUMIFS(СВЦЭМ!$F$39:$F$782,СВЦЭМ!$A$39:$A$782,$A217,СВЦЭМ!$B$39:$B$782,T$190)+'СЕТ СН'!$F$12</f>
        <v>149.08500957000001</v>
      </c>
      <c r="U217" s="36">
        <f>SUMIFS(СВЦЭМ!$F$39:$F$782,СВЦЭМ!$A$39:$A$782,$A217,СВЦЭМ!$B$39:$B$782,U$190)+'СЕТ СН'!$F$12</f>
        <v>149.18637100999999</v>
      </c>
      <c r="V217" s="36">
        <f>SUMIFS(СВЦЭМ!$F$39:$F$782,СВЦЭМ!$A$39:$A$782,$A217,СВЦЭМ!$B$39:$B$782,V$190)+'СЕТ СН'!$F$12</f>
        <v>148.21684902999999</v>
      </c>
      <c r="W217" s="36">
        <f>SUMIFS(СВЦЭМ!$F$39:$F$782,СВЦЭМ!$A$39:$A$782,$A217,СВЦЭМ!$B$39:$B$782,W$190)+'СЕТ СН'!$F$12</f>
        <v>149.06246185000001</v>
      </c>
      <c r="X217" s="36">
        <f>SUMIFS(СВЦЭМ!$F$39:$F$782,СВЦЭМ!$A$39:$A$782,$A217,СВЦЭМ!$B$39:$B$782,X$190)+'СЕТ СН'!$F$12</f>
        <v>152.23103635999999</v>
      </c>
      <c r="Y217" s="36">
        <f>SUMIFS(СВЦЭМ!$F$39:$F$782,СВЦЭМ!$A$39:$A$782,$A217,СВЦЭМ!$B$39:$B$782,Y$190)+'СЕТ СН'!$F$12</f>
        <v>155.98653189000001</v>
      </c>
    </row>
    <row r="218" spans="1:25" ht="15.75" x14ac:dyDescent="0.2">
      <c r="A218" s="35">
        <f t="shared" si="5"/>
        <v>44589</v>
      </c>
      <c r="B218" s="36">
        <f>SUMIFS(СВЦЭМ!$F$39:$F$782,СВЦЭМ!$A$39:$A$782,$A218,СВЦЭМ!$B$39:$B$782,B$190)+'СЕТ СН'!$F$12</f>
        <v>157.06720648000001</v>
      </c>
      <c r="C218" s="36">
        <f>SUMIFS(СВЦЭМ!$F$39:$F$782,СВЦЭМ!$A$39:$A$782,$A218,СВЦЭМ!$B$39:$B$782,C$190)+'СЕТ СН'!$F$12</f>
        <v>159.80027214</v>
      </c>
      <c r="D218" s="36">
        <f>SUMIFS(СВЦЭМ!$F$39:$F$782,СВЦЭМ!$A$39:$A$782,$A218,СВЦЭМ!$B$39:$B$782,D$190)+'СЕТ СН'!$F$12</f>
        <v>163.58277243000001</v>
      </c>
      <c r="E218" s="36">
        <f>SUMIFS(СВЦЭМ!$F$39:$F$782,СВЦЭМ!$A$39:$A$782,$A218,СВЦЭМ!$B$39:$B$782,E$190)+'СЕТ СН'!$F$12</f>
        <v>162.98480855</v>
      </c>
      <c r="F218" s="36">
        <f>SUMIFS(СВЦЭМ!$F$39:$F$782,СВЦЭМ!$A$39:$A$782,$A218,СВЦЭМ!$B$39:$B$782,F$190)+'СЕТ СН'!$F$12</f>
        <v>159.61931794</v>
      </c>
      <c r="G218" s="36">
        <f>SUMIFS(СВЦЭМ!$F$39:$F$782,СВЦЭМ!$A$39:$A$782,$A218,СВЦЭМ!$B$39:$B$782,G$190)+'СЕТ СН'!$F$12</f>
        <v>156.51998578000001</v>
      </c>
      <c r="H218" s="36">
        <f>SUMIFS(СВЦЭМ!$F$39:$F$782,СВЦЭМ!$A$39:$A$782,$A218,СВЦЭМ!$B$39:$B$782,H$190)+'СЕТ СН'!$F$12</f>
        <v>150.91476491</v>
      </c>
      <c r="I218" s="36">
        <f>SUMIFS(СВЦЭМ!$F$39:$F$782,СВЦЭМ!$A$39:$A$782,$A218,СВЦЭМ!$B$39:$B$782,I$190)+'СЕТ СН'!$F$12</f>
        <v>147.32130781000001</v>
      </c>
      <c r="J218" s="36">
        <f>SUMIFS(СВЦЭМ!$F$39:$F$782,СВЦЭМ!$A$39:$A$782,$A218,СВЦЭМ!$B$39:$B$782,J$190)+'СЕТ СН'!$F$12</f>
        <v>146.79493001</v>
      </c>
      <c r="K218" s="36">
        <f>SUMIFS(СВЦЭМ!$F$39:$F$782,СВЦЭМ!$A$39:$A$782,$A218,СВЦЭМ!$B$39:$B$782,K$190)+'СЕТ СН'!$F$12</f>
        <v>141.57538052000001</v>
      </c>
      <c r="L218" s="36">
        <f>SUMIFS(СВЦЭМ!$F$39:$F$782,СВЦЭМ!$A$39:$A$782,$A218,СВЦЭМ!$B$39:$B$782,L$190)+'СЕТ СН'!$F$12</f>
        <v>142.92360836</v>
      </c>
      <c r="M218" s="36">
        <f>SUMIFS(СВЦЭМ!$F$39:$F$782,СВЦЭМ!$A$39:$A$782,$A218,СВЦЭМ!$B$39:$B$782,M$190)+'СЕТ СН'!$F$12</f>
        <v>144.30789923</v>
      </c>
      <c r="N218" s="36">
        <f>SUMIFS(СВЦЭМ!$F$39:$F$782,СВЦЭМ!$A$39:$A$782,$A218,СВЦЭМ!$B$39:$B$782,N$190)+'СЕТ СН'!$F$12</f>
        <v>148.05479070999999</v>
      </c>
      <c r="O218" s="36">
        <f>SUMIFS(СВЦЭМ!$F$39:$F$782,СВЦЭМ!$A$39:$A$782,$A218,СВЦЭМ!$B$39:$B$782,O$190)+'СЕТ СН'!$F$12</f>
        <v>152.81922209000001</v>
      </c>
      <c r="P218" s="36">
        <f>SUMIFS(СВЦЭМ!$F$39:$F$782,СВЦЭМ!$A$39:$A$782,$A218,СВЦЭМ!$B$39:$B$782,P$190)+'СЕТ СН'!$F$12</f>
        <v>154.71697030999999</v>
      </c>
      <c r="Q218" s="36">
        <f>SUMIFS(СВЦЭМ!$F$39:$F$782,СВЦЭМ!$A$39:$A$782,$A218,СВЦЭМ!$B$39:$B$782,Q$190)+'СЕТ СН'!$F$12</f>
        <v>155.73193687</v>
      </c>
      <c r="R218" s="36">
        <f>SUMIFS(СВЦЭМ!$F$39:$F$782,СВЦЭМ!$A$39:$A$782,$A218,СВЦЭМ!$B$39:$B$782,R$190)+'СЕТ СН'!$F$12</f>
        <v>151.91708383</v>
      </c>
      <c r="S218" s="36">
        <f>SUMIFS(СВЦЭМ!$F$39:$F$782,СВЦЭМ!$A$39:$A$782,$A218,СВЦЭМ!$B$39:$B$782,S$190)+'СЕТ СН'!$F$12</f>
        <v>148.82993898999999</v>
      </c>
      <c r="T218" s="36">
        <f>SUMIFS(СВЦЭМ!$F$39:$F$782,СВЦЭМ!$A$39:$A$782,$A218,СВЦЭМ!$B$39:$B$782,T$190)+'СЕТ СН'!$F$12</f>
        <v>148.63994907</v>
      </c>
      <c r="U218" s="36">
        <f>SUMIFS(СВЦЭМ!$F$39:$F$782,СВЦЭМ!$A$39:$A$782,$A218,СВЦЭМ!$B$39:$B$782,U$190)+'СЕТ СН'!$F$12</f>
        <v>149.80427585999999</v>
      </c>
      <c r="V218" s="36">
        <f>SUMIFS(СВЦЭМ!$F$39:$F$782,СВЦЭМ!$A$39:$A$782,$A218,СВЦЭМ!$B$39:$B$782,V$190)+'СЕТ СН'!$F$12</f>
        <v>147.5431231</v>
      </c>
      <c r="W218" s="36">
        <f>SUMIFS(СВЦЭМ!$F$39:$F$782,СВЦЭМ!$A$39:$A$782,$A218,СВЦЭМ!$B$39:$B$782,W$190)+'СЕТ СН'!$F$12</f>
        <v>152.11264847999999</v>
      </c>
      <c r="X218" s="36">
        <f>SUMIFS(СВЦЭМ!$F$39:$F$782,СВЦЭМ!$A$39:$A$782,$A218,СВЦЭМ!$B$39:$B$782,X$190)+'СЕТ СН'!$F$12</f>
        <v>151.47152489999999</v>
      </c>
      <c r="Y218" s="36">
        <f>SUMIFS(СВЦЭМ!$F$39:$F$782,СВЦЭМ!$A$39:$A$782,$A218,СВЦЭМ!$B$39:$B$782,Y$190)+'СЕТ СН'!$F$12</f>
        <v>154.77488183</v>
      </c>
    </row>
    <row r="219" spans="1:25" ht="15.75" x14ac:dyDescent="0.2">
      <c r="A219" s="35">
        <f t="shared" si="5"/>
        <v>44590</v>
      </c>
      <c r="B219" s="36">
        <f>SUMIFS(СВЦЭМ!$F$39:$F$782,СВЦЭМ!$A$39:$A$782,$A219,СВЦЭМ!$B$39:$B$782,B$190)+'СЕТ СН'!$F$12</f>
        <v>157.23988713</v>
      </c>
      <c r="C219" s="36">
        <f>SUMIFS(СВЦЭМ!$F$39:$F$782,СВЦЭМ!$A$39:$A$782,$A219,СВЦЭМ!$B$39:$B$782,C$190)+'СЕТ СН'!$F$12</f>
        <v>152.45512826999999</v>
      </c>
      <c r="D219" s="36">
        <f>SUMIFS(СВЦЭМ!$F$39:$F$782,СВЦЭМ!$A$39:$A$782,$A219,СВЦЭМ!$B$39:$B$782,D$190)+'СЕТ СН'!$F$12</f>
        <v>156.72035166000001</v>
      </c>
      <c r="E219" s="36">
        <f>SUMIFS(СВЦЭМ!$F$39:$F$782,СВЦЭМ!$A$39:$A$782,$A219,СВЦЭМ!$B$39:$B$782,E$190)+'СЕТ СН'!$F$12</f>
        <v>157.41810423999999</v>
      </c>
      <c r="F219" s="36">
        <f>SUMIFS(СВЦЭМ!$F$39:$F$782,СВЦЭМ!$A$39:$A$782,$A219,СВЦЭМ!$B$39:$B$782,F$190)+'СЕТ СН'!$F$12</f>
        <v>155.61751806000001</v>
      </c>
      <c r="G219" s="36">
        <f>SUMIFS(СВЦЭМ!$F$39:$F$782,СВЦЭМ!$A$39:$A$782,$A219,СВЦЭМ!$B$39:$B$782,G$190)+'СЕТ СН'!$F$12</f>
        <v>153.34199716000001</v>
      </c>
      <c r="H219" s="36">
        <f>SUMIFS(СВЦЭМ!$F$39:$F$782,СВЦЭМ!$A$39:$A$782,$A219,СВЦЭМ!$B$39:$B$782,H$190)+'СЕТ СН'!$F$12</f>
        <v>147.48868822</v>
      </c>
      <c r="I219" s="36">
        <f>SUMIFS(СВЦЭМ!$F$39:$F$782,СВЦЭМ!$A$39:$A$782,$A219,СВЦЭМ!$B$39:$B$782,I$190)+'СЕТ СН'!$F$12</f>
        <v>143.53002291000001</v>
      </c>
      <c r="J219" s="36">
        <f>SUMIFS(СВЦЭМ!$F$39:$F$782,СВЦЭМ!$A$39:$A$782,$A219,СВЦЭМ!$B$39:$B$782,J$190)+'СЕТ СН'!$F$12</f>
        <v>140.16951553000001</v>
      </c>
      <c r="K219" s="36">
        <f>SUMIFS(СВЦЭМ!$F$39:$F$782,СВЦЭМ!$A$39:$A$782,$A219,СВЦЭМ!$B$39:$B$782,K$190)+'СЕТ СН'!$F$12</f>
        <v>140.42516725999999</v>
      </c>
      <c r="L219" s="36">
        <f>SUMIFS(СВЦЭМ!$F$39:$F$782,СВЦЭМ!$A$39:$A$782,$A219,СВЦЭМ!$B$39:$B$782,L$190)+'СЕТ СН'!$F$12</f>
        <v>139.41453297000001</v>
      </c>
      <c r="M219" s="36">
        <f>SUMIFS(СВЦЭМ!$F$39:$F$782,СВЦЭМ!$A$39:$A$782,$A219,СВЦЭМ!$B$39:$B$782,M$190)+'СЕТ СН'!$F$12</f>
        <v>137.47383545</v>
      </c>
      <c r="N219" s="36">
        <f>SUMIFS(СВЦЭМ!$F$39:$F$782,СВЦЭМ!$A$39:$A$782,$A219,СВЦЭМ!$B$39:$B$782,N$190)+'СЕТ СН'!$F$12</f>
        <v>140.69689473</v>
      </c>
      <c r="O219" s="36">
        <f>SUMIFS(СВЦЭМ!$F$39:$F$782,СВЦЭМ!$A$39:$A$782,$A219,СВЦЭМ!$B$39:$B$782,O$190)+'СЕТ СН'!$F$12</f>
        <v>145.43736494999999</v>
      </c>
      <c r="P219" s="36">
        <f>SUMIFS(СВЦЭМ!$F$39:$F$782,СВЦЭМ!$A$39:$A$782,$A219,СВЦЭМ!$B$39:$B$782,P$190)+'СЕТ СН'!$F$12</f>
        <v>147.33715504</v>
      </c>
      <c r="Q219" s="36">
        <f>SUMIFS(СВЦЭМ!$F$39:$F$782,СВЦЭМ!$A$39:$A$782,$A219,СВЦЭМ!$B$39:$B$782,Q$190)+'СЕТ СН'!$F$12</f>
        <v>147.71637873</v>
      </c>
      <c r="R219" s="36">
        <f>SUMIFS(СВЦЭМ!$F$39:$F$782,СВЦЭМ!$A$39:$A$782,$A219,СВЦЭМ!$B$39:$B$782,R$190)+'СЕТ СН'!$F$12</f>
        <v>144.79910176999999</v>
      </c>
      <c r="S219" s="36">
        <f>SUMIFS(СВЦЭМ!$F$39:$F$782,СВЦЭМ!$A$39:$A$782,$A219,СВЦЭМ!$B$39:$B$782,S$190)+'СЕТ СН'!$F$12</f>
        <v>142.17837145999999</v>
      </c>
      <c r="T219" s="36">
        <f>SUMIFS(СВЦЭМ!$F$39:$F$782,СВЦЭМ!$A$39:$A$782,$A219,СВЦЭМ!$B$39:$B$782,T$190)+'СЕТ СН'!$F$12</f>
        <v>140.58766885</v>
      </c>
      <c r="U219" s="36">
        <f>SUMIFS(СВЦЭМ!$F$39:$F$782,СВЦЭМ!$A$39:$A$782,$A219,СВЦЭМ!$B$39:$B$782,U$190)+'СЕТ СН'!$F$12</f>
        <v>139.2350308</v>
      </c>
      <c r="V219" s="36">
        <f>SUMIFS(СВЦЭМ!$F$39:$F$782,СВЦЭМ!$A$39:$A$782,$A219,СВЦЭМ!$B$39:$B$782,V$190)+'СЕТ СН'!$F$12</f>
        <v>140.14955856</v>
      </c>
      <c r="W219" s="36">
        <f>SUMIFS(СВЦЭМ!$F$39:$F$782,СВЦЭМ!$A$39:$A$782,$A219,СВЦЭМ!$B$39:$B$782,W$190)+'СЕТ СН'!$F$12</f>
        <v>141.68037520999999</v>
      </c>
      <c r="X219" s="36">
        <f>SUMIFS(СВЦЭМ!$F$39:$F$782,СВЦЭМ!$A$39:$A$782,$A219,СВЦЭМ!$B$39:$B$782,X$190)+'СЕТ СН'!$F$12</f>
        <v>141.21097383</v>
      </c>
      <c r="Y219" s="36">
        <f>SUMIFS(СВЦЭМ!$F$39:$F$782,СВЦЭМ!$A$39:$A$782,$A219,СВЦЭМ!$B$39:$B$782,Y$190)+'СЕТ СН'!$F$12</f>
        <v>146.21711705999999</v>
      </c>
    </row>
    <row r="220" spans="1:25" ht="15.75" x14ac:dyDescent="0.2">
      <c r="A220" s="35">
        <f t="shared" si="5"/>
        <v>44591</v>
      </c>
      <c r="B220" s="36">
        <f>SUMIFS(СВЦЭМ!$F$39:$F$782,СВЦЭМ!$A$39:$A$782,$A220,СВЦЭМ!$B$39:$B$782,B$190)+'СЕТ СН'!$F$12</f>
        <v>151.9264637</v>
      </c>
      <c r="C220" s="36">
        <f>SUMIFS(СВЦЭМ!$F$39:$F$782,СВЦЭМ!$A$39:$A$782,$A220,СВЦЭМ!$B$39:$B$782,C$190)+'СЕТ СН'!$F$12</f>
        <v>153.42453917</v>
      </c>
      <c r="D220" s="36">
        <f>SUMIFS(СВЦЭМ!$F$39:$F$782,СВЦЭМ!$A$39:$A$782,$A220,СВЦЭМ!$B$39:$B$782,D$190)+'СЕТ СН'!$F$12</f>
        <v>156.20192338999999</v>
      </c>
      <c r="E220" s="36">
        <f>SUMIFS(СВЦЭМ!$F$39:$F$782,СВЦЭМ!$A$39:$A$782,$A220,СВЦЭМ!$B$39:$B$782,E$190)+'СЕТ СН'!$F$12</f>
        <v>156.33364696000001</v>
      </c>
      <c r="F220" s="36">
        <f>SUMIFS(СВЦЭМ!$F$39:$F$782,СВЦЭМ!$A$39:$A$782,$A220,СВЦЭМ!$B$39:$B$782,F$190)+'СЕТ СН'!$F$12</f>
        <v>155.87613937</v>
      </c>
      <c r="G220" s="36">
        <f>SUMIFS(СВЦЭМ!$F$39:$F$782,СВЦЭМ!$A$39:$A$782,$A220,СВЦЭМ!$B$39:$B$782,G$190)+'СЕТ СН'!$F$12</f>
        <v>150.68171113</v>
      </c>
      <c r="H220" s="36">
        <f>SUMIFS(СВЦЭМ!$F$39:$F$782,СВЦЭМ!$A$39:$A$782,$A220,СВЦЭМ!$B$39:$B$782,H$190)+'СЕТ СН'!$F$12</f>
        <v>150.36587265</v>
      </c>
      <c r="I220" s="36">
        <f>SUMIFS(СВЦЭМ!$F$39:$F$782,СВЦЭМ!$A$39:$A$782,$A220,СВЦЭМ!$B$39:$B$782,I$190)+'СЕТ СН'!$F$12</f>
        <v>145.20571115000001</v>
      </c>
      <c r="J220" s="36">
        <f>SUMIFS(СВЦЭМ!$F$39:$F$782,СВЦЭМ!$A$39:$A$782,$A220,СВЦЭМ!$B$39:$B$782,J$190)+'СЕТ СН'!$F$12</f>
        <v>141.65455872000001</v>
      </c>
      <c r="K220" s="36">
        <f>SUMIFS(СВЦЭМ!$F$39:$F$782,СВЦЭМ!$A$39:$A$782,$A220,СВЦЭМ!$B$39:$B$782,K$190)+'СЕТ СН'!$F$12</f>
        <v>141.6965515</v>
      </c>
      <c r="L220" s="36">
        <f>SUMIFS(СВЦЭМ!$F$39:$F$782,СВЦЭМ!$A$39:$A$782,$A220,СВЦЭМ!$B$39:$B$782,L$190)+'СЕТ СН'!$F$12</f>
        <v>141.38963376000001</v>
      </c>
      <c r="M220" s="36">
        <f>SUMIFS(СВЦЭМ!$F$39:$F$782,СВЦЭМ!$A$39:$A$782,$A220,СВЦЭМ!$B$39:$B$782,M$190)+'СЕТ СН'!$F$12</f>
        <v>140.27863798999999</v>
      </c>
      <c r="N220" s="36">
        <f>SUMIFS(СВЦЭМ!$F$39:$F$782,СВЦЭМ!$A$39:$A$782,$A220,СВЦЭМ!$B$39:$B$782,N$190)+'СЕТ СН'!$F$12</f>
        <v>142.56431308000001</v>
      </c>
      <c r="O220" s="36">
        <f>SUMIFS(СВЦЭМ!$F$39:$F$782,СВЦЭМ!$A$39:$A$782,$A220,СВЦЭМ!$B$39:$B$782,O$190)+'СЕТ СН'!$F$12</f>
        <v>147.05402776</v>
      </c>
      <c r="P220" s="36">
        <f>SUMIFS(СВЦЭМ!$F$39:$F$782,СВЦЭМ!$A$39:$A$782,$A220,СВЦЭМ!$B$39:$B$782,P$190)+'СЕТ СН'!$F$12</f>
        <v>148.59332545999999</v>
      </c>
      <c r="Q220" s="36">
        <f>SUMIFS(СВЦЭМ!$F$39:$F$782,СВЦЭМ!$A$39:$A$782,$A220,СВЦЭМ!$B$39:$B$782,Q$190)+'СЕТ СН'!$F$12</f>
        <v>147.84132593999999</v>
      </c>
      <c r="R220" s="36">
        <f>SUMIFS(СВЦЭМ!$F$39:$F$782,СВЦЭМ!$A$39:$A$782,$A220,СВЦЭМ!$B$39:$B$782,R$190)+'СЕТ СН'!$F$12</f>
        <v>143.31578117999999</v>
      </c>
      <c r="S220" s="36">
        <f>SUMIFS(СВЦЭМ!$F$39:$F$782,СВЦЭМ!$A$39:$A$782,$A220,СВЦЭМ!$B$39:$B$782,S$190)+'СЕТ СН'!$F$12</f>
        <v>139.39155246999999</v>
      </c>
      <c r="T220" s="36">
        <f>SUMIFS(СВЦЭМ!$F$39:$F$782,СВЦЭМ!$A$39:$A$782,$A220,СВЦЭМ!$B$39:$B$782,T$190)+'СЕТ СН'!$F$12</f>
        <v>136.38882326000001</v>
      </c>
      <c r="U220" s="36">
        <f>SUMIFS(СВЦЭМ!$F$39:$F$782,СВЦЭМ!$A$39:$A$782,$A220,СВЦЭМ!$B$39:$B$782,U$190)+'СЕТ СН'!$F$12</f>
        <v>143.27722252999999</v>
      </c>
      <c r="V220" s="36">
        <f>SUMIFS(СВЦЭМ!$F$39:$F$782,СВЦЭМ!$A$39:$A$782,$A220,СВЦЭМ!$B$39:$B$782,V$190)+'СЕТ СН'!$F$12</f>
        <v>145.15383473</v>
      </c>
      <c r="W220" s="36">
        <f>SUMIFS(СВЦЭМ!$F$39:$F$782,СВЦЭМ!$A$39:$A$782,$A220,СВЦЭМ!$B$39:$B$782,W$190)+'СЕТ СН'!$F$12</f>
        <v>147.45439264999999</v>
      </c>
      <c r="X220" s="36">
        <f>SUMIFS(СВЦЭМ!$F$39:$F$782,СВЦЭМ!$A$39:$A$782,$A220,СВЦЭМ!$B$39:$B$782,X$190)+'СЕТ СН'!$F$12</f>
        <v>146.46087344</v>
      </c>
      <c r="Y220" s="36">
        <f>SUMIFS(СВЦЭМ!$F$39:$F$782,СВЦЭМ!$A$39:$A$782,$A220,СВЦЭМ!$B$39:$B$782,Y$190)+'СЕТ СН'!$F$12</f>
        <v>152.38217732000001</v>
      </c>
    </row>
    <row r="221" spans="1:25" ht="15.75" x14ac:dyDescent="0.2">
      <c r="A221" s="35">
        <f t="shared" si="5"/>
        <v>44592</v>
      </c>
      <c r="B221" s="36">
        <f>SUMIFS(СВЦЭМ!$F$39:$F$782,СВЦЭМ!$A$39:$A$782,$A221,СВЦЭМ!$B$39:$B$782,B$190)+'СЕТ СН'!$F$12</f>
        <v>150.44059356</v>
      </c>
      <c r="C221" s="36">
        <f>SUMIFS(СВЦЭМ!$F$39:$F$782,СВЦЭМ!$A$39:$A$782,$A221,СВЦЭМ!$B$39:$B$782,C$190)+'СЕТ СН'!$F$12</f>
        <v>153.10123772</v>
      </c>
      <c r="D221" s="36">
        <f>SUMIFS(СВЦЭМ!$F$39:$F$782,СВЦЭМ!$A$39:$A$782,$A221,СВЦЭМ!$B$39:$B$782,D$190)+'СЕТ СН'!$F$12</f>
        <v>156.07873781999999</v>
      </c>
      <c r="E221" s="36">
        <f>SUMIFS(СВЦЭМ!$F$39:$F$782,СВЦЭМ!$A$39:$A$782,$A221,СВЦЭМ!$B$39:$B$782,E$190)+'СЕТ СН'!$F$12</f>
        <v>156.17436561</v>
      </c>
      <c r="F221" s="36">
        <f>SUMIFS(СВЦЭМ!$F$39:$F$782,СВЦЭМ!$A$39:$A$782,$A221,СВЦЭМ!$B$39:$B$782,F$190)+'СЕТ СН'!$F$12</f>
        <v>153.43556140000001</v>
      </c>
      <c r="G221" s="36">
        <f>SUMIFS(СВЦЭМ!$F$39:$F$782,СВЦЭМ!$A$39:$A$782,$A221,СВЦЭМ!$B$39:$B$782,G$190)+'СЕТ СН'!$F$12</f>
        <v>149.77583014000001</v>
      </c>
      <c r="H221" s="36">
        <f>SUMIFS(СВЦЭМ!$F$39:$F$782,СВЦЭМ!$A$39:$A$782,$A221,СВЦЭМ!$B$39:$B$782,H$190)+'СЕТ СН'!$F$12</f>
        <v>147.76318373000001</v>
      </c>
      <c r="I221" s="36">
        <f>SUMIFS(СВЦЭМ!$F$39:$F$782,СВЦЭМ!$A$39:$A$782,$A221,СВЦЭМ!$B$39:$B$782,I$190)+'СЕТ СН'!$F$12</f>
        <v>142.56722112</v>
      </c>
      <c r="J221" s="36">
        <f>SUMIFS(СВЦЭМ!$F$39:$F$782,СВЦЭМ!$A$39:$A$782,$A221,СВЦЭМ!$B$39:$B$782,J$190)+'СЕТ СН'!$F$12</f>
        <v>142.73427899000001</v>
      </c>
      <c r="K221" s="36">
        <f>SUMIFS(СВЦЭМ!$F$39:$F$782,СВЦЭМ!$A$39:$A$782,$A221,СВЦЭМ!$B$39:$B$782,K$190)+'СЕТ СН'!$F$12</f>
        <v>144.21370848999999</v>
      </c>
      <c r="L221" s="36">
        <f>SUMIFS(СВЦЭМ!$F$39:$F$782,СВЦЭМ!$A$39:$A$782,$A221,СВЦЭМ!$B$39:$B$782,L$190)+'СЕТ СН'!$F$12</f>
        <v>144.17801226</v>
      </c>
      <c r="M221" s="36">
        <f>SUMIFS(СВЦЭМ!$F$39:$F$782,СВЦЭМ!$A$39:$A$782,$A221,СВЦЭМ!$B$39:$B$782,M$190)+'СЕТ СН'!$F$12</f>
        <v>142.31500586000001</v>
      </c>
      <c r="N221" s="36">
        <f>SUMIFS(СВЦЭМ!$F$39:$F$782,СВЦЭМ!$A$39:$A$782,$A221,СВЦЭМ!$B$39:$B$782,N$190)+'СЕТ СН'!$F$12</f>
        <v>144.99045067</v>
      </c>
      <c r="O221" s="36">
        <f>SUMIFS(СВЦЭМ!$F$39:$F$782,СВЦЭМ!$A$39:$A$782,$A221,СВЦЭМ!$B$39:$B$782,O$190)+'СЕТ СН'!$F$12</f>
        <v>150.88720813</v>
      </c>
      <c r="P221" s="36">
        <f>SUMIFS(СВЦЭМ!$F$39:$F$782,СВЦЭМ!$A$39:$A$782,$A221,СВЦЭМ!$B$39:$B$782,P$190)+'СЕТ СН'!$F$12</f>
        <v>151.30008463999999</v>
      </c>
      <c r="Q221" s="36">
        <f>SUMIFS(СВЦЭМ!$F$39:$F$782,СВЦЭМ!$A$39:$A$782,$A221,СВЦЭМ!$B$39:$B$782,Q$190)+'СЕТ СН'!$F$12</f>
        <v>149.95029418999999</v>
      </c>
      <c r="R221" s="36">
        <f>SUMIFS(СВЦЭМ!$F$39:$F$782,СВЦЭМ!$A$39:$A$782,$A221,СВЦЭМ!$B$39:$B$782,R$190)+'СЕТ СН'!$F$12</f>
        <v>147.87562370000001</v>
      </c>
      <c r="S221" s="36">
        <f>SUMIFS(СВЦЭМ!$F$39:$F$782,СВЦЭМ!$A$39:$A$782,$A221,СВЦЭМ!$B$39:$B$782,S$190)+'СЕТ СН'!$F$12</f>
        <v>144.24717185</v>
      </c>
      <c r="T221" s="36">
        <f>SUMIFS(СВЦЭМ!$F$39:$F$782,СВЦЭМ!$A$39:$A$782,$A221,СВЦЭМ!$B$39:$B$782,T$190)+'СЕТ СН'!$F$12</f>
        <v>143.10020936999999</v>
      </c>
      <c r="U221" s="36">
        <f>SUMIFS(СВЦЭМ!$F$39:$F$782,СВЦЭМ!$A$39:$A$782,$A221,СВЦЭМ!$B$39:$B$782,U$190)+'СЕТ СН'!$F$12</f>
        <v>142.83524858999999</v>
      </c>
      <c r="V221" s="36">
        <f>SUMIFS(СВЦЭМ!$F$39:$F$782,СВЦЭМ!$A$39:$A$782,$A221,СВЦЭМ!$B$39:$B$782,V$190)+'СЕТ СН'!$F$12</f>
        <v>145.29646732</v>
      </c>
      <c r="W221" s="36">
        <f>SUMIFS(СВЦЭМ!$F$39:$F$782,СВЦЭМ!$A$39:$A$782,$A221,СВЦЭМ!$B$39:$B$782,W$190)+'СЕТ СН'!$F$12</f>
        <v>145.84440196</v>
      </c>
      <c r="X221" s="36">
        <f>SUMIFS(СВЦЭМ!$F$39:$F$782,СВЦЭМ!$A$39:$A$782,$A221,СВЦЭМ!$B$39:$B$782,X$190)+'СЕТ СН'!$F$12</f>
        <v>146.99065261000001</v>
      </c>
      <c r="Y221" s="36">
        <f>SUMIFS(СВЦЭМ!$F$39:$F$782,СВЦЭМ!$A$39:$A$782,$A221,СВЦЭМ!$B$39:$B$782,Y$190)+'СЕТ СН'!$F$12</f>
        <v>153.80697405999999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44563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44564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44565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44566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44567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44568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44569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44570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44571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44572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44573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44574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44575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44576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44577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44578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44579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44580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44581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44582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44583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44584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44585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44586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44587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44588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44589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44590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44591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44592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44563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44564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44565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44566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44567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44568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44569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44570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44571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44572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44573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44574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44575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44576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44577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44578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44579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44580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44581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44582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44583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44584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44585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44586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44587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44588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44589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44590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44591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44592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44563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44564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44565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44566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44567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44568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44569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44570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44571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44572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44573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44574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44575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44576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44577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44578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44579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44580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44581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44582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44583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44584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44585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44586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44587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44588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44589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44590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44591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44592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44563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44564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44565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44566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44567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44568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44569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44570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44571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44572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44573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44574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44575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44576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44577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44578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44579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44580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44581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44582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44583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44584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44585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44586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44587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44588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44589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44590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44591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44592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44563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44564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44565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44566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44567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44568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44569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44570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44571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44572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44573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44574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44575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44576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44577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44578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44579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44580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44581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44582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44583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44584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44585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44586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44587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44588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44589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44590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44591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44592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44563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44564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44565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44566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44567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44568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44569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44570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44571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44572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44573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44574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44575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44576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44577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44578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44579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44580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44581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44582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44583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44584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44585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44586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44587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44588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44589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44590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44591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44592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5.0873607700000001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427033.79975678964</v>
      </c>
      <c r="O439" s="124"/>
      <c r="P439" s="123">
        <f>СВЦЭМ!$D$12+'СЕТ СН'!$F$10-'СЕТ СН'!$G$22</f>
        <v>427033.79975678964</v>
      </c>
      <c r="Q439" s="124"/>
      <c r="R439" s="123">
        <f>СВЦЭМ!$D$12+'СЕТ СН'!$F$10-'СЕТ СН'!$H$22</f>
        <v>427033.79975678964</v>
      </c>
      <c r="S439" s="124"/>
      <c r="T439" s="123">
        <f>СВЦЭМ!$D$12+'СЕТ СН'!$F$10-'СЕТ СН'!$I$22</f>
        <v>427033.79975678964</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SUMIFS(СВЦЭМ!$D$39:$D$782,СВЦЭМ!$A$39:$A$782,$A12,СВЦЭМ!$B$39:$B$782,B$11)+'СЕТ СН'!$F$11+СВЦЭМ!$D$10+'СЕТ СН'!$F$6-'СЕТ СН'!$F$23</f>
        <v>1305.45911744</v>
      </c>
      <c r="C12" s="36">
        <f>SUMIFS(СВЦЭМ!$D$39:$D$782,СВЦЭМ!$A$39:$A$782,$A12,СВЦЭМ!$B$39:$B$782,C$11)+'СЕТ СН'!$F$11+СВЦЭМ!$D$10+'СЕТ СН'!$F$6-'СЕТ СН'!$F$23</f>
        <v>1313.0803679000001</v>
      </c>
      <c r="D12" s="36">
        <f>SUMIFS(СВЦЭМ!$D$39:$D$782,СВЦЭМ!$A$39:$A$782,$A12,СВЦЭМ!$B$39:$B$782,D$11)+'СЕТ СН'!$F$11+СВЦЭМ!$D$10+'СЕТ СН'!$F$6-'СЕТ СН'!$F$23</f>
        <v>1333.62072767</v>
      </c>
      <c r="E12" s="36">
        <f>SUMIFS(СВЦЭМ!$D$39:$D$782,СВЦЭМ!$A$39:$A$782,$A12,СВЦЭМ!$B$39:$B$782,E$11)+'СЕТ СН'!$F$11+СВЦЭМ!$D$10+'СЕТ СН'!$F$6-'СЕТ СН'!$F$23</f>
        <v>1338.4109599599999</v>
      </c>
      <c r="F12" s="36">
        <f>SUMIFS(СВЦЭМ!$D$39:$D$782,СВЦЭМ!$A$39:$A$782,$A12,СВЦЭМ!$B$39:$B$782,F$11)+'СЕТ СН'!$F$11+СВЦЭМ!$D$10+'СЕТ СН'!$F$6-'СЕТ СН'!$F$23</f>
        <v>1347.9833157</v>
      </c>
      <c r="G12" s="36">
        <f>SUMIFS(СВЦЭМ!$D$39:$D$782,СВЦЭМ!$A$39:$A$782,$A12,СВЦЭМ!$B$39:$B$782,G$11)+'СЕТ СН'!$F$11+СВЦЭМ!$D$10+'СЕТ СН'!$F$6-'СЕТ СН'!$F$23</f>
        <v>1347.0290099599999</v>
      </c>
      <c r="H12" s="36">
        <f>SUMIFS(СВЦЭМ!$D$39:$D$782,СВЦЭМ!$A$39:$A$782,$A12,СВЦЭМ!$B$39:$B$782,H$11)+'СЕТ СН'!$F$11+СВЦЭМ!$D$10+'СЕТ СН'!$F$6-'СЕТ СН'!$F$23</f>
        <v>1320.41056413</v>
      </c>
      <c r="I12" s="36">
        <f>SUMIFS(СВЦЭМ!$D$39:$D$782,СВЦЭМ!$A$39:$A$782,$A12,СВЦЭМ!$B$39:$B$782,I$11)+'СЕТ СН'!$F$11+СВЦЭМ!$D$10+'СЕТ СН'!$F$6-'СЕТ СН'!$F$23</f>
        <v>1332.3296402200001</v>
      </c>
      <c r="J12" s="36">
        <f>SUMIFS(СВЦЭМ!$D$39:$D$782,СВЦЭМ!$A$39:$A$782,$A12,СВЦЭМ!$B$39:$B$782,J$11)+'СЕТ СН'!$F$11+СВЦЭМ!$D$10+'СЕТ СН'!$F$6-'СЕТ СН'!$F$23</f>
        <v>1325.5111024</v>
      </c>
      <c r="K12" s="36">
        <f>SUMIFS(СВЦЭМ!$D$39:$D$782,СВЦЭМ!$A$39:$A$782,$A12,СВЦЭМ!$B$39:$B$782,K$11)+'СЕТ СН'!$F$11+СВЦЭМ!$D$10+'СЕТ СН'!$F$6-'СЕТ СН'!$F$23</f>
        <v>1295.0289676100001</v>
      </c>
      <c r="L12" s="36">
        <f>SUMIFS(СВЦЭМ!$D$39:$D$782,СВЦЭМ!$A$39:$A$782,$A12,СВЦЭМ!$B$39:$B$782,L$11)+'СЕТ СН'!$F$11+СВЦЭМ!$D$10+'СЕТ СН'!$F$6-'СЕТ СН'!$F$23</f>
        <v>1280.4179338399999</v>
      </c>
      <c r="M12" s="36">
        <f>SUMIFS(СВЦЭМ!$D$39:$D$782,СВЦЭМ!$A$39:$A$782,$A12,СВЦЭМ!$B$39:$B$782,M$11)+'СЕТ СН'!$F$11+СВЦЭМ!$D$10+'СЕТ СН'!$F$6-'СЕТ СН'!$F$23</f>
        <v>1246.222788</v>
      </c>
      <c r="N12" s="36">
        <f>SUMIFS(СВЦЭМ!$D$39:$D$782,СВЦЭМ!$A$39:$A$782,$A12,СВЦЭМ!$B$39:$B$782,N$11)+'СЕТ СН'!$F$11+СВЦЭМ!$D$10+'СЕТ СН'!$F$6-'СЕТ СН'!$F$23</f>
        <v>1247.0364210299999</v>
      </c>
      <c r="O12" s="36">
        <f>SUMIFS(СВЦЭМ!$D$39:$D$782,СВЦЭМ!$A$39:$A$782,$A12,СВЦЭМ!$B$39:$B$782,O$11)+'СЕТ СН'!$F$11+СВЦЭМ!$D$10+'СЕТ СН'!$F$6-'СЕТ СН'!$F$23</f>
        <v>1278.7466748700001</v>
      </c>
      <c r="P12" s="36">
        <f>SUMIFS(СВЦЭМ!$D$39:$D$782,СВЦЭМ!$A$39:$A$782,$A12,СВЦЭМ!$B$39:$B$782,P$11)+'СЕТ СН'!$F$11+СВЦЭМ!$D$10+'СЕТ СН'!$F$6-'СЕТ СН'!$F$23</f>
        <v>1299.47399705</v>
      </c>
      <c r="Q12" s="36">
        <f>SUMIFS(СВЦЭМ!$D$39:$D$782,СВЦЭМ!$A$39:$A$782,$A12,СВЦЭМ!$B$39:$B$782,Q$11)+'СЕТ СН'!$F$11+СВЦЭМ!$D$10+'СЕТ СН'!$F$6-'СЕТ СН'!$F$23</f>
        <v>1301.1548952400001</v>
      </c>
      <c r="R12" s="36">
        <f>SUMIFS(СВЦЭМ!$D$39:$D$782,СВЦЭМ!$A$39:$A$782,$A12,СВЦЭМ!$B$39:$B$782,R$11)+'СЕТ СН'!$F$11+СВЦЭМ!$D$10+'СЕТ СН'!$F$6-'СЕТ СН'!$F$23</f>
        <v>1251.8751416499999</v>
      </c>
      <c r="S12" s="36">
        <f>SUMIFS(СВЦЭМ!$D$39:$D$782,СВЦЭМ!$A$39:$A$782,$A12,СВЦЭМ!$B$39:$B$782,S$11)+'СЕТ СН'!$F$11+СВЦЭМ!$D$10+'СЕТ СН'!$F$6-'СЕТ СН'!$F$23</f>
        <v>1234.36786119</v>
      </c>
      <c r="T12" s="36">
        <f>SUMIFS(СВЦЭМ!$D$39:$D$782,СВЦЭМ!$A$39:$A$782,$A12,СВЦЭМ!$B$39:$B$782,T$11)+'СЕТ СН'!$F$11+СВЦЭМ!$D$10+'СЕТ СН'!$F$6-'СЕТ СН'!$F$23</f>
        <v>1236.5826280199999</v>
      </c>
      <c r="U12" s="36">
        <f>SUMIFS(СВЦЭМ!$D$39:$D$782,СВЦЭМ!$A$39:$A$782,$A12,СВЦЭМ!$B$39:$B$782,U$11)+'СЕТ СН'!$F$11+СВЦЭМ!$D$10+'СЕТ СН'!$F$6-'СЕТ СН'!$F$23</f>
        <v>1230.02417184</v>
      </c>
      <c r="V12" s="36">
        <f>SUMIFS(СВЦЭМ!$D$39:$D$782,СВЦЭМ!$A$39:$A$782,$A12,СВЦЭМ!$B$39:$B$782,V$11)+'СЕТ СН'!$F$11+СВЦЭМ!$D$10+'СЕТ СН'!$F$6-'СЕТ СН'!$F$23</f>
        <v>1236.14036541</v>
      </c>
      <c r="W12" s="36">
        <f>SUMIFS(СВЦЭМ!$D$39:$D$782,СВЦЭМ!$A$39:$A$782,$A12,СВЦЭМ!$B$39:$B$782,W$11)+'СЕТ СН'!$F$11+СВЦЭМ!$D$10+'СЕТ СН'!$F$6-'СЕТ СН'!$F$23</f>
        <v>1262.69819306</v>
      </c>
      <c r="X12" s="36">
        <f>SUMIFS(СВЦЭМ!$D$39:$D$782,СВЦЭМ!$A$39:$A$782,$A12,СВЦЭМ!$B$39:$B$782,X$11)+'СЕТ СН'!$F$11+СВЦЭМ!$D$10+'СЕТ СН'!$F$6-'СЕТ СН'!$F$23</f>
        <v>1274.68186229</v>
      </c>
      <c r="Y12" s="36">
        <f>SUMIFS(СВЦЭМ!$D$39:$D$782,СВЦЭМ!$A$39:$A$782,$A12,СВЦЭМ!$B$39:$B$782,Y$11)+'СЕТ СН'!$F$11+СВЦЭМ!$D$10+'СЕТ СН'!$F$6-'СЕТ СН'!$F$23</f>
        <v>1291.17332289</v>
      </c>
      <c r="AA12" s="45"/>
    </row>
    <row r="13" spans="1:27" ht="15.75" x14ac:dyDescent="0.2">
      <c r="A13" s="35">
        <f>A12+1</f>
        <v>44563</v>
      </c>
      <c r="B13" s="36">
        <f>SUMIFS(СВЦЭМ!$D$39:$D$782,СВЦЭМ!$A$39:$A$782,$A13,СВЦЭМ!$B$39:$B$782,B$11)+'СЕТ СН'!$F$11+СВЦЭМ!$D$10+'СЕТ СН'!$F$6-'СЕТ СН'!$F$23</f>
        <v>1275.0293190100001</v>
      </c>
      <c r="C13" s="36">
        <f>SUMIFS(СВЦЭМ!$D$39:$D$782,СВЦЭМ!$A$39:$A$782,$A13,СВЦЭМ!$B$39:$B$782,C$11)+'СЕТ СН'!$F$11+СВЦЭМ!$D$10+'СЕТ СН'!$F$6-'СЕТ СН'!$F$23</f>
        <v>1271.7107462199999</v>
      </c>
      <c r="D13" s="36">
        <f>SUMIFS(СВЦЭМ!$D$39:$D$782,СВЦЭМ!$A$39:$A$782,$A13,СВЦЭМ!$B$39:$B$782,D$11)+'СЕТ СН'!$F$11+СВЦЭМ!$D$10+'СЕТ СН'!$F$6-'СЕТ СН'!$F$23</f>
        <v>1304.2837266500001</v>
      </c>
      <c r="E13" s="36">
        <f>SUMIFS(СВЦЭМ!$D$39:$D$782,СВЦЭМ!$A$39:$A$782,$A13,СВЦЭМ!$B$39:$B$782,E$11)+'СЕТ СН'!$F$11+СВЦЭМ!$D$10+'СЕТ СН'!$F$6-'СЕТ СН'!$F$23</f>
        <v>1308.8084717199999</v>
      </c>
      <c r="F13" s="36">
        <f>SUMIFS(СВЦЭМ!$D$39:$D$782,СВЦЭМ!$A$39:$A$782,$A13,СВЦЭМ!$B$39:$B$782,F$11)+'СЕТ СН'!$F$11+СВЦЭМ!$D$10+'СЕТ СН'!$F$6-'СЕТ СН'!$F$23</f>
        <v>1301.60720337</v>
      </c>
      <c r="G13" s="36">
        <f>SUMIFS(СВЦЭМ!$D$39:$D$782,СВЦЭМ!$A$39:$A$782,$A13,СВЦЭМ!$B$39:$B$782,G$11)+'СЕТ СН'!$F$11+СВЦЭМ!$D$10+'СЕТ СН'!$F$6-'СЕТ СН'!$F$23</f>
        <v>1299.1083389600001</v>
      </c>
      <c r="H13" s="36">
        <f>SUMIFS(СВЦЭМ!$D$39:$D$782,СВЦЭМ!$A$39:$A$782,$A13,СВЦЭМ!$B$39:$B$782,H$11)+'СЕТ СН'!$F$11+СВЦЭМ!$D$10+'СЕТ СН'!$F$6-'СЕТ СН'!$F$23</f>
        <v>1282.38675502</v>
      </c>
      <c r="I13" s="36">
        <f>SUMIFS(СВЦЭМ!$D$39:$D$782,СВЦЭМ!$A$39:$A$782,$A13,СВЦЭМ!$B$39:$B$782,I$11)+'СЕТ СН'!$F$11+СВЦЭМ!$D$10+'СЕТ СН'!$F$6-'СЕТ СН'!$F$23</f>
        <v>1307.11520445</v>
      </c>
      <c r="J13" s="36">
        <f>SUMIFS(СВЦЭМ!$D$39:$D$782,СВЦЭМ!$A$39:$A$782,$A13,СВЦЭМ!$B$39:$B$782,J$11)+'СЕТ СН'!$F$11+СВЦЭМ!$D$10+'СЕТ СН'!$F$6-'СЕТ СН'!$F$23</f>
        <v>1291.19703473</v>
      </c>
      <c r="K13" s="36">
        <f>SUMIFS(СВЦЭМ!$D$39:$D$782,СВЦЭМ!$A$39:$A$782,$A13,СВЦЭМ!$B$39:$B$782,K$11)+'СЕТ СН'!$F$11+СВЦЭМ!$D$10+'СЕТ СН'!$F$6-'СЕТ СН'!$F$23</f>
        <v>1268.2980773300001</v>
      </c>
      <c r="L13" s="36">
        <f>SUMIFS(СВЦЭМ!$D$39:$D$782,СВЦЭМ!$A$39:$A$782,$A13,СВЦЭМ!$B$39:$B$782,L$11)+'СЕТ СН'!$F$11+СВЦЭМ!$D$10+'СЕТ СН'!$F$6-'СЕТ СН'!$F$23</f>
        <v>1254.87055175</v>
      </c>
      <c r="M13" s="36">
        <f>SUMIFS(СВЦЭМ!$D$39:$D$782,СВЦЭМ!$A$39:$A$782,$A13,СВЦЭМ!$B$39:$B$782,M$11)+'СЕТ СН'!$F$11+СВЦЭМ!$D$10+'СЕТ СН'!$F$6-'СЕТ СН'!$F$23</f>
        <v>1269.0695858900001</v>
      </c>
      <c r="N13" s="36">
        <f>SUMIFS(СВЦЭМ!$D$39:$D$782,СВЦЭМ!$A$39:$A$782,$A13,СВЦЭМ!$B$39:$B$782,N$11)+'СЕТ СН'!$F$11+СВЦЭМ!$D$10+'СЕТ СН'!$F$6-'СЕТ СН'!$F$23</f>
        <v>1284.01232867</v>
      </c>
      <c r="O13" s="36">
        <f>SUMIFS(СВЦЭМ!$D$39:$D$782,СВЦЭМ!$A$39:$A$782,$A13,СВЦЭМ!$B$39:$B$782,O$11)+'СЕТ СН'!$F$11+СВЦЭМ!$D$10+'СЕТ СН'!$F$6-'СЕТ СН'!$F$23</f>
        <v>1283.6223998400001</v>
      </c>
      <c r="P13" s="36">
        <f>SUMIFS(СВЦЭМ!$D$39:$D$782,СВЦЭМ!$A$39:$A$782,$A13,СВЦЭМ!$B$39:$B$782,P$11)+'СЕТ СН'!$F$11+СВЦЭМ!$D$10+'СЕТ СН'!$F$6-'СЕТ СН'!$F$23</f>
        <v>1284.97413216</v>
      </c>
      <c r="Q13" s="36">
        <f>SUMIFS(СВЦЭМ!$D$39:$D$782,СВЦЭМ!$A$39:$A$782,$A13,СВЦЭМ!$B$39:$B$782,Q$11)+'СЕТ СН'!$F$11+СВЦЭМ!$D$10+'СЕТ СН'!$F$6-'СЕТ СН'!$F$23</f>
        <v>1275.5687438699999</v>
      </c>
      <c r="R13" s="36">
        <f>SUMIFS(СВЦЭМ!$D$39:$D$782,СВЦЭМ!$A$39:$A$782,$A13,СВЦЭМ!$B$39:$B$782,R$11)+'СЕТ СН'!$F$11+СВЦЭМ!$D$10+'СЕТ СН'!$F$6-'СЕТ СН'!$F$23</f>
        <v>1259.6405487</v>
      </c>
      <c r="S13" s="36">
        <f>SUMIFS(СВЦЭМ!$D$39:$D$782,СВЦЭМ!$A$39:$A$782,$A13,СВЦЭМ!$B$39:$B$782,S$11)+'СЕТ СН'!$F$11+СВЦЭМ!$D$10+'СЕТ СН'!$F$6-'СЕТ СН'!$F$23</f>
        <v>1245.84001599</v>
      </c>
      <c r="T13" s="36">
        <f>SUMIFS(СВЦЭМ!$D$39:$D$782,СВЦЭМ!$A$39:$A$782,$A13,СВЦЭМ!$B$39:$B$782,T$11)+'СЕТ СН'!$F$11+СВЦЭМ!$D$10+'СЕТ СН'!$F$6-'СЕТ СН'!$F$23</f>
        <v>1245.7447087</v>
      </c>
      <c r="U13" s="36">
        <f>SUMIFS(СВЦЭМ!$D$39:$D$782,СВЦЭМ!$A$39:$A$782,$A13,СВЦЭМ!$B$39:$B$782,U$11)+'СЕТ СН'!$F$11+СВЦЭМ!$D$10+'СЕТ СН'!$F$6-'СЕТ СН'!$F$23</f>
        <v>1245.7396943799999</v>
      </c>
      <c r="V13" s="36">
        <f>SUMIFS(СВЦЭМ!$D$39:$D$782,СВЦЭМ!$A$39:$A$782,$A13,СВЦЭМ!$B$39:$B$782,V$11)+'СЕТ СН'!$F$11+СВЦЭМ!$D$10+'СЕТ СН'!$F$6-'СЕТ СН'!$F$23</f>
        <v>1256.1013063</v>
      </c>
      <c r="W13" s="36">
        <f>SUMIFS(СВЦЭМ!$D$39:$D$782,СВЦЭМ!$A$39:$A$782,$A13,СВЦЭМ!$B$39:$B$782,W$11)+'СЕТ СН'!$F$11+СВЦЭМ!$D$10+'СЕТ СН'!$F$6-'СЕТ СН'!$F$23</f>
        <v>1265.8809763100001</v>
      </c>
      <c r="X13" s="36">
        <f>SUMIFS(СВЦЭМ!$D$39:$D$782,СВЦЭМ!$A$39:$A$782,$A13,СВЦЭМ!$B$39:$B$782,X$11)+'СЕТ СН'!$F$11+СВЦЭМ!$D$10+'СЕТ СН'!$F$6-'СЕТ СН'!$F$23</f>
        <v>1309.00723475</v>
      </c>
      <c r="Y13" s="36">
        <f>SUMIFS(СВЦЭМ!$D$39:$D$782,СВЦЭМ!$A$39:$A$782,$A13,СВЦЭМ!$B$39:$B$782,Y$11)+'СЕТ СН'!$F$11+СВЦЭМ!$D$10+'СЕТ СН'!$F$6-'СЕТ СН'!$F$23</f>
        <v>1330.20608659</v>
      </c>
    </row>
    <row r="14" spans="1:27" ht="15.75" x14ac:dyDescent="0.2">
      <c r="A14" s="35">
        <f t="shared" ref="A14:A42" si="0">A13+1</f>
        <v>44564</v>
      </c>
      <c r="B14" s="36">
        <f>SUMIFS(СВЦЭМ!$D$39:$D$782,СВЦЭМ!$A$39:$A$782,$A14,СВЦЭМ!$B$39:$B$782,B$11)+'СЕТ СН'!$F$11+СВЦЭМ!$D$10+'СЕТ СН'!$F$6-'СЕТ СН'!$F$23</f>
        <v>1293.7227058999999</v>
      </c>
      <c r="C14" s="36">
        <f>SUMIFS(СВЦЭМ!$D$39:$D$782,СВЦЭМ!$A$39:$A$782,$A14,СВЦЭМ!$B$39:$B$782,C$11)+'СЕТ СН'!$F$11+СВЦЭМ!$D$10+'СЕТ СН'!$F$6-'СЕТ СН'!$F$23</f>
        <v>1283.4970389499999</v>
      </c>
      <c r="D14" s="36">
        <f>SUMIFS(СВЦЭМ!$D$39:$D$782,СВЦЭМ!$A$39:$A$782,$A14,СВЦЭМ!$B$39:$B$782,D$11)+'СЕТ СН'!$F$11+СВЦЭМ!$D$10+'СЕТ СН'!$F$6-'СЕТ СН'!$F$23</f>
        <v>1322.5964430700001</v>
      </c>
      <c r="E14" s="36">
        <f>SUMIFS(СВЦЭМ!$D$39:$D$782,СВЦЭМ!$A$39:$A$782,$A14,СВЦЭМ!$B$39:$B$782,E$11)+'СЕТ СН'!$F$11+СВЦЭМ!$D$10+'СЕТ СН'!$F$6-'СЕТ СН'!$F$23</f>
        <v>1328.7578732899999</v>
      </c>
      <c r="F14" s="36">
        <f>SUMIFS(СВЦЭМ!$D$39:$D$782,СВЦЭМ!$A$39:$A$782,$A14,СВЦЭМ!$B$39:$B$782,F$11)+'СЕТ СН'!$F$11+СВЦЭМ!$D$10+'СЕТ СН'!$F$6-'СЕТ СН'!$F$23</f>
        <v>1333.4343198500001</v>
      </c>
      <c r="G14" s="36">
        <f>SUMIFS(СВЦЭМ!$D$39:$D$782,СВЦЭМ!$A$39:$A$782,$A14,СВЦЭМ!$B$39:$B$782,G$11)+'СЕТ СН'!$F$11+СВЦЭМ!$D$10+'СЕТ СН'!$F$6-'СЕТ СН'!$F$23</f>
        <v>1328.8959766400001</v>
      </c>
      <c r="H14" s="36">
        <f>SUMIFS(СВЦЭМ!$D$39:$D$782,СВЦЭМ!$A$39:$A$782,$A14,СВЦЭМ!$B$39:$B$782,H$11)+'СЕТ СН'!$F$11+СВЦЭМ!$D$10+'СЕТ СН'!$F$6-'СЕТ СН'!$F$23</f>
        <v>1301.8369996599999</v>
      </c>
      <c r="I14" s="36">
        <f>SUMIFS(СВЦЭМ!$D$39:$D$782,СВЦЭМ!$A$39:$A$782,$A14,СВЦЭМ!$B$39:$B$782,I$11)+'СЕТ СН'!$F$11+СВЦЭМ!$D$10+'СЕТ СН'!$F$6-'СЕТ СН'!$F$23</f>
        <v>1314.5089177499999</v>
      </c>
      <c r="J14" s="36">
        <f>SUMIFS(СВЦЭМ!$D$39:$D$782,СВЦЭМ!$A$39:$A$782,$A14,СВЦЭМ!$B$39:$B$782,J$11)+'СЕТ СН'!$F$11+СВЦЭМ!$D$10+'СЕТ СН'!$F$6-'СЕТ СН'!$F$23</f>
        <v>1291.4350164</v>
      </c>
      <c r="K14" s="36">
        <f>SUMIFS(СВЦЭМ!$D$39:$D$782,СВЦЭМ!$A$39:$A$782,$A14,СВЦЭМ!$B$39:$B$782,K$11)+'СЕТ СН'!$F$11+СВЦЭМ!$D$10+'СЕТ СН'!$F$6-'СЕТ СН'!$F$23</f>
        <v>1266.89915591</v>
      </c>
      <c r="L14" s="36">
        <f>SUMIFS(СВЦЭМ!$D$39:$D$782,СВЦЭМ!$A$39:$A$782,$A14,СВЦЭМ!$B$39:$B$782,L$11)+'СЕТ СН'!$F$11+СВЦЭМ!$D$10+'СЕТ СН'!$F$6-'СЕТ СН'!$F$23</f>
        <v>1268.9229487</v>
      </c>
      <c r="M14" s="36">
        <f>SUMIFS(СВЦЭМ!$D$39:$D$782,СВЦЭМ!$A$39:$A$782,$A14,СВЦЭМ!$B$39:$B$782,M$11)+'СЕТ СН'!$F$11+СВЦЭМ!$D$10+'СЕТ СН'!$F$6-'СЕТ СН'!$F$23</f>
        <v>1284.6813367</v>
      </c>
      <c r="N14" s="36">
        <f>SUMIFS(СВЦЭМ!$D$39:$D$782,СВЦЭМ!$A$39:$A$782,$A14,СВЦЭМ!$B$39:$B$782,N$11)+'СЕТ СН'!$F$11+СВЦЭМ!$D$10+'СЕТ СН'!$F$6-'СЕТ СН'!$F$23</f>
        <v>1292.82885293</v>
      </c>
      <c r="O14" s="36">
        <f>SUMIFS(СВЦЭМ!$D$39:$D$782,СВЦЭМ!$A$39:$A$782,$A14,СВЦЭМ!$B$39:$B$782,O$11)+'СЕТ СН'!$F$11+СВЦЭМ!$D$10+'СЕТ СН'!$F$6-'СЕТ СН'!$F$23</f>
        <v>1325.0412065</v>
      </c>
      <c r="P14" s="36">
        <f>SUMIFS(СВЦЭМ!$D$39:$D$782,СВЦЭМ!$A$39:$A$782,$A14,СВЦЭМ!$B$39:$B$782,P$11)+'СЕТ СН'!$F$11+СВЦЭМ!$D$10+'СЕТ СН'!$F$6-'СЕТ СН'!$F$23</f>
        <v>1328.5979189100001</v>
      </c>
      <c r="Q14" s="36">
        <f>SUMIFS(СВЦЭМ!$D$39:$D$782,СВЦЭМ!$A$39:$A$782,$A14,СВЦЭМ!$B$39:$B$782,Q$11)+'СЕТ СН'!$F$11+СВЦЭМ!$D$10+'СЕТ СН'!$F$6-'СЕТ СН'!$F$23</f>
        <v>1323.7762823</v>
      </c>
      <c r="R14" s="36">
        <f>SUMIFS(СВЦЭМ!$D$39:$D$782,СВЦЭМ!$A$39:$A$782,$A14,СВЦЭМ!$B$39:$B$782,R$11)+'СЕТ СН'!$F$11+СВЦЭМ!$D$10+'СЕТ СН'!$F$6-'СЕТ СН'!$F$23</f>
        <v>1279.67114505</v>
      </c>
      <c r="S14" s="36">
        <f>SUMIFS(СВЦЭМ!$D$39:$D$782,СВЦЭМ!$A$39:$A$782,$A14,СВЦЭМ!$B$39:$B$782,S$11)+'СЕТ СН'!$F$11+СВЦЭМ!$D$10+'СЕТ СН'!$F$6-'СЕТ СН'!$F$23</f>
        <v>1256.5925401</v>
      </c>
      <c r="T14" s="36">
        <f>SUMIFS(СВЦЭМ!$D$39:$D$782,СВЦЭМ!$A$39:$A$782,$A14,СВЦЭМ!$B$39:$B$782,T$11)+'СЕТ СН'!$F$11+СВЦЭМ!$D$10+'СЕТ СН'!$F$6-'СЕТ СН'!$F$23</f>
        <v>1250.05845258</v>
      </c>
      <c r="U14" s="36">
        <f>SUMIFS(СВЦЭМ!$D$39:$D$782,СВЦЭМ!$A$39:$A$782,$A14,СВЦЭМ!$B$39:$B$782,U$11)+'СЕТ СН'!$F$11+СВЦЭМ!$D$10+'СЕТ СН'!$F$6-'СЕТ СН'!$F$23</f>
        <v>1260.74224723</v>
      </c>
      <c r="V14" s="36">
        <f>SUMIFS(СВЦЭМ!$D$39:$D$782,СВЦЭМ!$A$39:$A$782,$A14,СВЦЭМ!$B$39:$B$782,V$11)+'СЕТ СН'!$F$11+СВЦЭМ!$D$10+'СЕТ СН'!$F$6-'СЕТ СН'!$F$23</f>
        <v>1265.06897415</v>
      </c>
      <c r="W14" s="36">
        <f>SUMIFS(СВЦЭМ!$D$39:$D$782,СВЦЭМ!$A$39:$A$782,$A14,СВЦЭМ!$B$39:$B$782,W$11)+'СЕТ СН'!$F$11+СВЦЭМ!$D$10+'СЕТ СН'!$F$6-'СЕТ СН'!$F$23</f>
        <v>1284.3110118500001</v>
      </c>
      <c r="X14" s="36">
        <f>SUMIFS(СВЦЭМ!$D$39:$D$782,СВЦЭМ!$A$39:$A$782,$A14,СВЦЭМ!$B$39:$B$782,X$11)+'СЕТ СН'!$F$11+СВЦЭМ!$D$10+'СЕТ СН'!$F$6-'СЕТ СН'!$F$23</f>
        <v>1302.3796168700001</v>
      </c>
      <c r="Y14" s="36">
        <f>SUMIFS(СВЦЭМ!$D$39:$D$782,СВЦЭМ!$A$39:$A$782,$A14,СВЦЭМ!$B$39:$B$782,Y$11)+'СЕТ СН'!$F$11+СВЦЭМ!$D$10+'СЕТ СН'!$F$6-'СЕТ СН'!$F$23</f>
        <v>1312.4769192000001</v>
      </c>
    </row>
    <row r="15" spans="1:27" ht="15.75" x14ac:dyDescent="0.2">
      <c r="A15" s="35">
        <f t="shared" si="0"/>
        <v>44565</v>
      </c>
      <c r="B15" s="36">
        <f>SUMIFS(СВЦЭМ!$D$39:$D$782,СВЦЭМ!$A$39:$A$782,$A15,СВЦЭМ!$B$39:$B$782,B$11)+'СЕТ СН'!$F$11+СВЦЭМ!$D$10+'СЕТ СН'!$F$6-'СЕТ СН'!$F$23</f>
        <v>1201.89377762</v>
      </c>
      <c r="C15" s="36">
        <f>SUMIFS(СВЦЭМ!$D$39:$D$782,СВЦЭМ!$A$39:$A$782,$A15,СВЦЭМ!$B$39:$B$782,C$11)+'СЕТ СН'!$F$11+СВЦЭМ!$D$10+'СЕТ СН'!$F$6-'СЕТ СН'!$F$23</f>
        <v>1221.5554072499999</v>
      </c>
      <c r="D15" s="36">
        <f>SUMIFS(СВЦЭМ!$D$39:$D$782,СВЦЭМ!$A$39:$A$782,$A15,СВЦЭМ!$B$39:$B$782,D$11)+'СЕТ СН'!$F$11+СВЦЭМ!$D$10+'СЕТ СН'!$F$6-'СЕТ СН'!$F$23</f>
        <v>1271.48291012</v>
      </c>
      <c r="E15" s="36">
        <f>SUMIFS(СВЦЭМ!$D$39:$D$782,СВЦЭМ!$A$39:$A$782,$A15,СВЦЭМ!$B$39:$B$782,E$11)+'СЕТ СН'!$F$11+СВЦЭМ!$D$10+'СЕТ СН'!$F$6-'СЕТ СН'!$F$23</f>
        <v>1287.8585639299999</v>
      </c>
      <c r="F15" s="36">
        <f>SUMIFS(СВЦЭМ!$D$39:$D$782,СВЦЭМ!$A$39:$A$782,$A15,СВЦЭМ!$B$39:$B$782,F$11)+'СЕТ СН'!$F$11+СВЦЭМ!$D$10+'СЕТ СН'!$F$6-'СЕТ СН'!$F$23</f>
        <v>1289.42255806</v>
      </c>
      <c r="G15" s="36">
        <f>SUMIFS(СВЦЭМ!$D$39:$D$782,СВЦЭМ!$A$39:$A$782,$A15,СВЦЭМ!$B$39:$B$782,G$11)+'СЕТ СН'!$F$11+СВЦЭМ!$D$10+'СЕТ СН'!$F$6-'СЕТ СН'!$F$23</f>
        <v>1285.32689499</v>
      </c>
      <c r="H15" s="36">
        <f>SUMIFS(СВЦЭМ!$D$39:$D$782,СВЦЭМ!$A$39:$A$782,$A15,СВЦЭМ!$B$39:$B$782,H$11)+'СЕТ СН'!$F$11+СВЦЭМ!$D$10+'СЕТ СН'!$F$6-'СЕТ СН'!$F$23</f>
        <v>1259.68617101</v>
      </c>
      <c r="I15" s="36">
        <f>SUMIFS(СВЦЭМ!$D$39:$D$782,СВЦЭМ!$A$39:$A$782,$A15,СВЦЭМ!$B$39:$B$782,I$11)+'СЕТ СН'!$F$11+СВЦЭМ!$D$10+'СЕТ СН'!$F$6-'СЕТ СН'!$F$23</f>
        <v>1280.6699283099999</v>
      </c>
      <c r="J15" s="36">
        <f>SUMIFS(СВЦЭМ!$D$39:$D$782,СВЦЭМ!$A$39:$A$782,$A15,СВЦЭМ!$B$39:$B$782,J$11)+'СЕТ СН'!$F$11+СВЦЭМ!$D$10+'СЕТ СН'!$F$6-'СЕТ СН'!$F$23</f>
        <v>1269.4500202500001</v>
      </c>
      <c r="K15" s="36">
        <f>SUMIFS(СВЦЭМ!$D$39:$D$782,СВЦЭМ!$A$39:$A$782,$A15,СВЦЭМ!$B$39:$B$782,K$11)+'СЕТ СН'!$F$11+СВЦЭМ!$D$10+'СЕТ СН'!$F$6-'СЕТ СН'!$F$23</f>
        <v>1241.87939813</v>
      </c>
      <c r="L15" s="36">
        <f>SUMIFS(СВЦЭМ!$D$39:$D$782,СВЦЭМ!$A$39:$A$782,$A15,СВЦЭМ!$B$39:$B$782,L$11)+'СЕТ СН'!$F$11+СВЦЭМ!$D$10+'СЕТ СН'!$F$6-'СЕТ СН'!$F$23</f>
        <v>1253.7612613000001</v>
      </c>
      <c r="M15" s="36">
        <f>SUMIFS(СВЦЭМ!$D$39:$D$782,СВЦЭМ!$A$39:$A$782,$A15,СВЦЭМ!$B$39:$B$782,M$11)+'СЕТ СН'!$F$11+СВЦЭМ!$D$10+'СЕТ СН'!$F$6-'СЕТ СН'!$F$23</f>
        <v>1258.18460721</v>
      </c>
      <c r="N15" s="36">
        <f>SUMIFS(СВЦЭМ!$D$39:$D$782,СВЦЭМ!$A$39:$A$782,$A15,СВЦЭМ!$B$39:$B$782,N$11)+'СЕТ СН'!$F$11+СВЦЭМ!$D$10+'СЕТ СН'!$F$6-'СЕТ СН'!$F$23</f>
        <v>1268.5466188800001</v>
      </c>
      <c r="O15" s="36">
        <f>SUMIFS(СВЦЭМ!$D$39:$D$782,СВЦЭМ!$A$39:$A$782,$A15,СВЦЭМ!$B$39:$B$782,O$11)+'СЕТ СН'!$F$11+СВЦЭМ!$D$10+'СЕТ СН'!$F$6-'СЕТ СН'!$F$23</f>
        <v>1281.71635782</v>
      </c>
      <c r="P15" s="36">
        <f>SUMIFS(СВЦЭМ!$D$39:$D$782,СВЦЭМ!$A$39:$A$782,$A15,СВЦЭМ!$B$39:$B$782,P$11)+'СЕТ СН'!$F$11+СВЦЭМ!$D$10+'СЕТ СН'!$F$6-'СЕТ СН'!$F$23</f>
        <v>1285.2934853199999</v>
      </c>
      <c r="Q15" s="36">
        <f>SUMIFS(СВЦЭМ!$D$39:$D$782,СВЦЭМ!$A$39:$A$782,$A15,СВЦЭМ!$B$39:$B$782,Q$11)+'СЕТ СН'!$F$11+СВЦЭМ!$D$10+'СЕТ СН'!$F$6-'СЕТ СН'!$F$23</f>
        <v>1271.52787328</v>
      </c>
      <c r="R15" s="36">
        <f>SUMIFS(СВЦЭМ!$D$39:$D$782,СВЦЭМ!$A$39:$A$782,$A15,СВЦЭМ!$B$39:$B$782,R$11)+'СЕТ СН'!$F$11+СВЦЭМ!$D$10+'СЕТ СН'!$F$6-'СЕТ СН'!$F$23</f>
        <v>1234.9898370400001</v>
      </c>
      <c r="S15" s="36">
        <f>SUMIFS(СВЦЭМ!$D$39:$D$782,СВЦЭМ!$A$39:$A$782,$A15,СВЦЭМ!$B$39:$B$782,S$11)+'СЕТ СН'!$F$11+СВЦЭМ!$D$10+'СЕТ СН'!$F$6-'СЕТ СН'!$F$23</f>
        <v>1243.02160168</v>
      </c>
      <c r="T15" s="36">
        <f>SUMIFS(СВЦЭМ!$D$39:$D$782,СВЦЭМ!$A$39:$A$782,$A15,СВЦЭМ!$B$39:$B$782,T$11)+'СЕТ СН'!$F$11+СВЦЭМ!$D$10+'СЕТ СН'!$F$6-'СЕТ СН'!$F$23</f>
        <v>1239.9090904899999</v>
      </c>
      <c r="U15" s="36">
        <f>SUMIFS(СВЦЭМ!$D$39:$D$782,СВЦЭМ!$A$39:$A$782,$A15,СВЦЭМ!$B$39:$B$782,U$11)+'СЕТ СН'!$F$11+СВЦЭМ!$D$10+'СЕТ СН'!$F$6-'СЕТ СН'!$F$23</f>
        <v>1240.54185594</v>
      </c>
      <c r="V15" s="36">
        <f>SUMIFS(СВЦЭМ!$D$39:$D$782,СВЦЭМ!$A$39:$A$782,$A15,СВЦЭМ!$B$39:$B$782,V$11)+'СЕТ СН'!$F$11+СВЦЭМ!$D$10+'СЕТ СН'!$F$6-'СЕТ СН'!$F$23</f>
        <v>1227.9223244100001</v>
      </c>
      <c r="W15" s="36">
        <f>SUMIFS(СВЦЭМ!$D$39:$D$782,СВЦЭМ!$A$39:$A$782,$A15,СВЦЭМ!$B$39:$B$782,W$11)+'СЕТ СН'!$F$11+СВЦЭМ!$D$10+'СЕТ СН'!$F$6-'СЕТ СН'!$F$23</f>
        <v>1241.60892616</v>
      </c>
      <c r="X15" s="36">
        <f>SUMIFS(СВЦЭМ!$D$39:$D$782,СВЦЭМ!$A$39:$A$782,$A15,СВЦЭМ!$B$39:$B$782,X$11)+'СЕТ СН'!$F$11+СВЦЭМ!$D$10+'СЕТ СН'!$F$6-'СЕТ СН'!$F$23</f>
        <v>1251.5993933899999</v>
      </c>
      <c r="Y15" s="36">
        <f>SUMIFS(СВЦЭМ!$D$39:$D$782,СВЦЭМ!$A$39:$A$782,$A15,СВЦЭМ!$B$39:$B$782,Y$11)+'СЕТ СН'!$F$11+СВЦЭМ!$D$10+'СЕТ СН'!$F$6-'СЕТ СН'!$F$23</f>
        <v>1277.9880719099999</v>
      </c>
    </row>
    <row r="16" spans="1:27" ht="15.75" x14ac:dyDescent="0.2">
      <c r="A16" s="35">
        <f t="shared" si="0"/>
        <v>44566</v>
      </c>
      <c r="B16" s="36">
        <f>SUMIFS(СВЦЭМ!$D$39:$D$782,СВЦЭМ!$A$39:$A$782,$A16,СВЦЭМ!$B$39:$B$782,B$11)+'СЕТ СН'!$F$11+СВЦЭМ!$D$10+'СЕТ СН'!$F$6-'СЕТ СН'!$F$23</f>
        <v>1198.85565099</v>
      </c>
      <c r="C16" s="36">
        <f>SUMIFS(СВЦЭМ!$D$39:$D$782,СВЦЭМ!$A$39:$A$782,$A16,СВЦЭМ!$B$39:$B$782,C$11)+'СЕТ СН'!$F$11+СВЦЭМ!$D$10+'СЕТ СН'!$F$6-'СЕТ СН'!$F$23</f>
        <v>1211.0389643000001</v>
      </c>
      <c r="D16" s="36">
        <f>SUMIFS(СВЦЭМ!$D$39:$D$782,СВЦЭМ!$A$39:$A$782,$A16,СВЦЭМ!$B$39:$B$782,D$11)+'СЕТ СН'!$F$11+СВЦЭМ!$D$10+'СЕТ СН'!$F$6-'СЕТ СН'!$F$23</f>
        <v>1237.25449213</v>
      </c>
      <c r="E16" s="36">
        <f>SUMIFS(СВЦЭМ!$D$39:$D$782,СВЦЭМ!$A$39:$A$782,$A16,СВЦЭМ!$B$39:$B$782,E$11)+'СЕТ СН'!$F$11+СВЦЭМ!$D$10+'СЕТ СН'!$F$6-'СЕТ СН'!$F$23</f>
        <v>1251.2028078799999</v>
      </c>
      <c r="F16" s="36">
        <f>SUMIFS(СВЦЭМ!$D$39:$D$782,СВЦЭМ!$A$39:$A$782,$A16,СВЦЭМ!$B$39:$B$782,F$11)+'СЕТ СН'!$F$11+СВЦЭМ!$D$10+'СЕТ СН'!$F$6-'СЕТ СН'!$F$23</f>
        <v>1243.7914688200001</v>
      </c>
      <c r="G16" s="36">
        <f>SUMIFS(СВЦЭМ!$D$39:$D$782,СВЦЭМ!$A$39:$A$782,$A16,СВЦЭМ!$B$39:$B$782,G$11)+'СЕТ СН'!$F$11+СВЦЭМ!$D$10+'СЕТ СН'!$F$6-'СЕТ СН'!$F$23</f>
        <v>1227.3806575999999</v>
      </c>
      <c r="H16" s="36">
        <f>SUMIFS(СВЦЭМ!$D$39:$D$782,СВЦЭМ!$A$39:$A$782,$A16,СВЦЭМ!$B$39:$B$782,H$11)+'СЕТ СН'!$F$11+СВЦЭМ!$D$10+'СЕТ СН'!$F$6-'СЕТ СН'!$F$23</f>
        <v>1201.0211200799999</v>
      </c>
      <c r="I16" s="36">
        <f>SUMIFS(СВЦЭМ!$D$39:$D$782,СВЦЭМ!$A$39:$A$782,$A16,СВЦЭМ!$B$39:$B$782,I$11)+'СЕТ СН'!$F$11+СВЦЭМ!$D$10+'СЕТ СН'!$F$6-'СЕТ СН'!$F$23</f>
        <v>1196.4714680100001</v>
      </c>
      <c r="J16" s="36">
        <f>SUMIFS(СВЦЭМ!$D$39:$D$782,СВЦЭМ!$A$39:$A$782,$A16,СВЦЭМ!$B$39:$B$782,J$11)+'СЕТ СН'!$F$11+СВЦЭМ!$D$10+'СЕТ СН'!$F$6-'СЕТ СН'!$F$23</f>
        <v>1202.34328246</v>
      </c>
      <c r="K16" s="36">
        <f>SUMIFS(СВЦЭМ!$D$39:$D$782,СВЦЭМ!$A$39:$A$782,$A16,СВЦЭМ!$B$39:$B$782,K$11)+'СЕТ СН'!$F$11+СВЦЭМ!$D$10+'СЕТ СН'!$F$6-'СЕТ СН'!$F$23</f>
        <v>1188.96461501</v>
      </c>
      <c r="L16" s="36">
        <f>SUMIFS(СВЦЭМ!$D$39:$D$782,СВЦЭМ!$A$39:$A$782,$A16,СВЦЭМ!$B$39:$B$782,L$11)+'СЕТ СН'!$F$11+СВЦЭМ!$D$10+'СЕТ СН'!$F$6-'СЕТ СН'!$F$23</f>
        <v>1189.8248922600001</v>
      </c>
      <c r="M16" s="36">
        <f>SUMIFS(СВЦЭМ!$D$39:$D$782,СВЦЭМ!$A$39:$A$782,$A16,СВЦЭМ!$B$39:$B$782,M$11)+'СЕТ СН'!$F$11+СВЦЭМ!$D$10+'СЕТ СН'!$F$6-'СЕТ СН'!$F$23</f>
        <v>1178.66120849</v>
      </c>
      <c r="N16" s="36">
        <f>SUMIFS(СВЦЭМ!$D$39:$D$782,СВЦЭМ!$A$39:$A$782,$A16,СВЦЭМ!$B$39:$B$782,N$11)+'СЕТ СН'!$F$11+СВЦЭМ!$D$10+'СЕТ СН'!$F$6-'СЕТ СН'!$F$23</f>
        <v>1200.7359727800001</v>
      </c>
      <c r="O16" s="36">
        <f>SUMIFS(СВЦЭМ!$D$39:$D$782,СВЦЭМ!$A$39:$A$782,$A16,СВЦЭМ!$B$39:$B$782,O$11)+'СЕТ СН'!$F$11+СВЦЭМ!$D$10+'СЕТ СН'!$F$6-'СЕТ СН'!$F$23</f>
        <v>1233.2280491900001</v>
      </c>
      <c r="P16" s="36">
        <f>SUMIFS(СВЦЭМ!$D$39:$D$782,СВЦЭМ!$A$39:$A$782,$A16,СВЦЭМ!$B$39:$B$782,P$11)+'СЕТ СН'!$F$11+СВЦЭМ!$D$10+'СЕТ СН'!$F$6-'СЕТ СН'!$F$23</f>
        <v>1231.0151647099999</v>
      </c>
      <c r="Q16" s="36">
        <f>SUMIFS(СВЦЭМ!$D$39:$D$782,СВЦЭМ!$A$39:$A$782,$A16,СВЦЭМ!$B$39:$B$782,Q$11)+'СЕТ СН'!$F$11+СВЦЭМ!$D$10+'СЕТ СН'!$F$6-'СЕТ СН'!$F$23</f>
        <v>1225.6756185700001</v>
      </c>
      <c r="R16" s="36">
        <f>SUMIFS(СВЦЭМ!$D$39:$D$782,СВЦЭМ!$A$39:$A$782,$A16,СВЦЭМ!$B$39:$B$782,R$11)+'СЕТ СН'!$F$11+СВЦЭМ!$D$10+'СЕТ СН'!$F$6-'СЕТ СН'!$F$23</f>
        <v>1171.5418725699999</v>
      </c>
      <c r="S16" s="36">
        <f>SUMIFS(СВЦЭМ!$D$39:$D$782,СВЦЭМ!$A$39:$A$782,$A16,СВЦЭМ!$B$39:$B$782,S$11)+'СЕТ СН'!$F$11+СВЦЭМ!$D$10+'СЕТ СН'!$F$6-'СЕТ СН'!$F$23</f>
        <v>1168.5856230300001</v>
      </c>
      <c r="T16" s="36">
        <f>SUMIFS(СВЦЭМ!$D$39:$D$782,СВЦЭМ!$A$39:$A$782,$A16,СВЦЭМ!$B$39:$B$782,T$11)+'СЕТ СН'!$F$11+СВЦЭМ!$D$10+'СЕТ СН'!$F$6-'СЕТ СН'!$F$23</f>
        <v>1168.80935884</v>
      </c>
      <c r="U16" s="36">
        <f>SUMIFS(СВЦЭМ!$D$39:$D$782,СВЦЭМ!$A$39:$A$782,$A16,СВЦЭМ!$B$39:$B$782,U$11)+'СЕТ СН'!$F$11+СВЦЭМ!$D$10+'СЕТ СН'!$F$6-'СЕТ СН'!$F$23</f>
        <v>1167.36571106</v>
      </c>
      <c r="V16" s="36">
        <f>SUMIFS(СВЦЭМ!$D$39:$D$782,СВЦЭМ!$A$39:$A$782,$A16,СВЦЭМ!$B$39:$B$782,V$11)+'СЕТ СН'!$F$11+СВЦЭМ!$D$10+'СЕТ СН'!$F$6-'СЕТ СН'!$F$23</f>
        <v>1162.14732968</v>
      </c>
      <c r="W16" s="36">
        <f>SUMIFS(СВЦЭМ!$D$39:$D$782,СВЦЭМ!$A$39:$A$782,$A16,СВЦЭМ!$B$39:$B$782,W$11)+'СЕТ СН'!$F$11+СВЦЭМ!$D$10+'СЕТ СН'!$F$6-'СЕТ СН'!$F$23</f>
        <v>1202.1007798999999</v>
      </c>
      <c r="X16" s="36">
        <f>SUMIFS(СВЦЭМ!$D$39:$D$782,СВЦЭМ!$A$39:$A$782,$A16,СВЦЭМ!$B$39:$B$782,X$11)+'СЕТ СН'!$F$11+СВЦЭМ!$D$10+'СЕТ СН'!$F$6-'СЕТ СН'!$F$23</f>
        <v>1219.8772872699999</v>
      </c>
      <c r="Y16" s="36">
        <f>SUMIFS(СВЦЭМ!$D$39:$D$782,СВЦЭМ!$A$39:$A$782,$A16,СВЦЭМ!$B$39:$B$782,Y$11)+'СЕТ СН'!$F$11+СВЦЭМ!$D$10+'СЕТ СН'!$F$6-'СЕТ СН'!$F$23</f>
        <v>1236.95525875</v>
      </c>
    </row>
    <row r="17" spans="1:25" ht="15.75" x14ac:dyDescent="0.2">
      <c r="A17" s="35">
        <f t="shared" si="0"/>
        <v>44567</v>
      </c>
      <c r="B17" s="36">
        <f>SUMIFS(СВЦЭМ!$D$39:$D$782,СВЦЭМ!$A$39:$A$782,$A17,СВЦЭМ!$B$39:$B$782,B$11)+'СЕТ СН'!$F$11+СВЦЭМ!$D$10+'СЕТ СН'!$F$6-'СЕТ СН'!$F$23</f>
        <v>1213.9365986</v>
      </c>
      <c r="C17" s="36">
        <f>SUMIFS(СВЦЭМ!$D$39:$D$782,СВЦЭМ!$A$39:$A$782,$A17,СВЦЭМ!$B$39:$B$782,C$11)+'СЕТ СН'!$F$11+СВЦЭМ!$D$10+'СЕТ СН'!$F$6-'СЕТ СН'!$F$23</f>
        <v>1239.7835639800001</v>
      </c>
      <c r="D17" s="36">
        <f>SUMIFS(СВЦЭМ!$D$39:$D$782,СВЦЭМ!$A$39:$A$782,$A17,СВЦЭМ!$B$39:$B$782,D$11)+'СЕТ СН'!$F$11+СВЦЭМ!$D$10+'СЕТ СН'!$F$6-'СЕТ СН'!$F$23</f>
        <v>1252.93627494</v>
      </c>
      <c r="E17" s="36">
        <f>SUMIFS(СВЦЭМ!$D$39:$D$782,СВЦЭМ!$A$39:$A$782,$A17,СВЦЭМ!$B$39:$B$782,E$11)+'СЕТ СН'!$F$11+СВЦЭМ!$D$10+'СЕТ СН'!$F$6-'СЕТ СН'!$F$23</f>
        <v>1268.82383897</v>
      </c>
      <c r="F17" s="36">
        <f>SUMIFS(СВЦЭМ!$D$39:$D$782,СВЦЭМ!$A$39:$A$782,$A17,СВЦЭМ!$B$39:$B$782,F$11)+'СЕТ СН'!$F$11+СВЦЭМ!$D$10+'СЕТ СН'!$F$6-'СЕТ СН'!$F$23</f>
        <v>1267.11596917</v>
      </c>
      <c r="G17" s="36">
        <f>SUMIFS(СВЦЭМ!$D$39:$D$782,СВЦЭМ!$A$39:$A$782,$A17,СВЦЭМ!$B$39:$B$782,G$11)+'СЕТ СН'!$F$11+СВЦЭМ!$D$10+'СЕТ СН'!$F$6-'СЕТ СН'!$F$23</f>
        <v>1248.4619653899999</v>
      </c>
      <c r="H17" s="36">
        <f>SUMIFS(СВЦЭМ!$D$39:$D$782,СВЦЭМ!$A$39:$A$782,$A17,СВЦЭМ!$B$39:$B$782,H$11)+'СЕТ СН'!$F$11+СВЦЭМ!$D$10+'СЕТ СН'!$F$6-'СЕТ СН'!$F$23</f>
        <v>1218.56077379</v>
      </c>
      <c r="I17" s="36">
        <f>SUMIFS(СВЦЭМ!$D$39:$D$782,СВЦЭМ!$A$39:$A$782,$A17,СВЦЭМ!$B$39:$B$782,I$11)+'СЕТ СН'!$F$11+СВЦЭМ!$D$10+'СЕТ СН'!$F$6-'СЕТ СН'!$F$23</f>
        <v>1199.6195186499999</v>
      </c>
      <c r="J17" s="36">
        <f>SUMIFS(СВЦЭМ!$D$39:$D$782,СВЦЭМ!$A$39:$A$782,$A17,СВЦЭМ!$B$39:$B$782,J$11)+'СЕТ СН'!$F$11+СВЦЭМ!$D$10+'СЕТ СН'!$F$6-'СЕТ СН'!$F$23</f>
        <v>1178.76828411</v>
      </c>
      <c r="K17" s="36">
        <f>SUMIFS(СВЦЭМ!$D$39:$D$782,СВЦЭМ!$A$39:$A$782,$A17,СВЦЭМ!$B$39:$B$782,K$11)+'СЕТ СН'!$F$11+СВЦЭМ!$D$10+'СЕТ СН'!$F$6-'СЕТ СН'!$F$23</f>
        <v>1180.41974723</v>
      </c>
      <c r="L17" s="36">
        <f>SUMIFS(СВЦЭМ!$D$39:$D$782,СВЦЭМ!$A$39:$A$782,$A17,СВЦЭМ!$B$39:$B$782,L$11)+'СЕТ СН'!$F$11+СВЦЭМ!$D$10+'СЕТ СН'!$F$6-'СЕТ СН'!$F$23</f>
        <v>1202.21766738</v>
      </c>
      <c r="M17" s="36">
        <f>SUMIFS(СВЦЭМ!$D$39:$D$782,СВЦЭМ!$A$39:$A$782,$A17,СВЦЭМ!$B$39:$B$782,M$11)+'СЕТ СН'!$F$11+СВЦЭМ!$D$10+'СЕТ СН'!$F$6-'СЕТ СН'!$F$23</f>
        <v>1202.2611951900001</v>
      </c>
      <c r="N17" s="36">
        <f>SUMIFS(СВЦЭМ!$D$39:$D$782,СВЦЭМ!$A$39:$A$782,$A17,СВЦЭМ!$B$39:$B$782,N$11)+'СЕТ СН'!$F$11+СВЦЭМ!$D$10+'СЕТ СН'!$F$6-'СЕТ СН'!$F$23</f>
        <v>1230.86127644</v>
      </c>
      <c r="O17" s="36">
        <f>SUMIFS(СВЦЭМ!$D$39:$D$782,СВЦЭМ!$A$39:$A$782,$A17,СВЦЭМ!$B$39:$B$782,O$11)+'СЕТ СН'!$F$11+СВЦЭМ!$D$10+'СЕТ СН'!$F$6-'СЕТ СН'!$F$23</f>
        <v>1270.3552449199999</v>
      </c>
      <c r="P17" s="36">
        <f>SUMIFS(СВЦЭМ!$D$39:$D$782,СВЦЭМ!$A$39:$A$782,$A17,СВЦЭМ!$B$39:$B$782,P$11)+'СЕТ СН'!$F$11+СВЦЭМ!$D$10+'СЕТ СН'!$F$6-'СЕТ СН'!$F$23</f>
        <v>1278.4444599599999</v>
      </c>
      <c r="Q17" s="36">
        <f>SUMIFS(СВЦЭМ!$D$39:$D$782,СВЦЭМ!$A$39:$A$782,$A17,СВЦЭМ!$B$39:$B$782,Q$11)+'СЕТ СН'!$F$11+СВЦЭМ!$D$10+'СЕТ СН'!$F$6-'СЕТ СН'!$F$23</f>
        <v>1267.80703077</v>
      </c>
      <c r="R17" s="36">
        <f>SUMIFS(СВЦЭМ!$D$39:$D$782,СВЦЭМ!$A$39:$A$782,$A17,СВЦЭМ!$B$39:$B$782,R$11)+'СЕТ СН'!$F$11+СВЦЭМ!$D$10+'СЕТ СН'!$F$6-'СЕТ СН'!$F$23</f>
        <v>1219.45334381</v>
      </c>
      <c r="S17" s="36">
        <f>SUMIFS(СВЦЭМ!$D$39:$D$782,СВЦЭМ!$A$39:$A$782,$A17,СВЦЭМ!$B$39:$B$782,S$11)+'СЕТ СН'!$F$11+СВЦЭМ!$D$10+'СЕТ СН'!$F$6-'СЕТ СН'!$F$23</f>
        <v>1199.6291499599999</v>
      </c>
      <c r="T17" s="36">
        <f>SUMIFS(СВЦЭМ!$D$39:$D$782,СВЦЭМ!$A$39:$A$782,$A17,СВЦЭМ!$B$39:$B$782,T$11)+'СЕТ СН'!$F$11+СВЦЭМ!$D$10+'СЕТ СН'!$F$6-'СЕТ СН'!$F$23</f>
        <v>1194.8929940800001</v>
      </c>
      <c r="U17" s="36">
        <f>SUMIFS(СВЦЭМ!$D$39:$D$782,СВЦЭМ!$A$39:$A$782,$A17,СВЦЭМ!$B$39:$B$782,U$11)+'СЕТ СН'!$F$11+СВЦЭМ!$D$10+'СЕТ СН'!$F$6-'СЕТ СН'!$F$23</f>
        <v>1201.8154903300001</v>
      </c>
      <c r="V17" s="36">
        <f>SUMIFS(СВЦЭМ!$D$39:$D$782,СВЦЭМ!$A$39:$A$782,$A17,СВЦЭМ!$B$39:$B$782,V$11)+'СЕТ СН'!$F$11+СВЦЭМ!$D$10+'СЕТ СН'!$F$6-'СЕТ СН'!$F$23</f>
        <v>1207.25389716</v>
      </c>
      <c r="W17" s="36">
        <f>SUMIFS(СВЦЭМ!$D$39:$D$782,СВЦЭМ!$A$39:$A$782,$A17,СВЦЭМ!$B$39:$B$782,W$11)+'СЕТ СН'!$F$11+СВЦЭМ!$D$10+'СЕТ СН'!$F$6-'СЕТ СН'!$F$23</f>
        <v>1219.6825973699999</v>
      </c>
      <c r="X17" s="36">
        <f>SUMIFS(СВЦЭМ!$D$39:$D$782,СВЦЭМ!$A$39:$A$782,$A17,СВЦЭМ!$B$39:$B$782,X$11)+'СЕТ СН'!$F$11+СВЦЭМ!$D$10+'СЕТ СН'!$F$6-'СЕТ СН'!$F$23</f>
        <v>1239.1068888499999</v>
      </c>
      <c r="Y17" s="36">
        <f>SUMIFS(СВЦЭМ!$D$39:$D$782,СВЦЭМ!$A$39:$A$782,$A17,СВЦЭМ!$B$39:$B$782,Y$11)+'СЕТ СН'!$F$11+СВЦЭМ!$D$10+'СЕТ СН'!$F$6-'СЕТ СН'!$F$23</f>
        <v>1271.80816757</v>
      </c>
    </row>
    <row r="18" spans="1:25" ht="15.75" x14ac:dyDescent="0.2">
      <c r="A18" s="35">
        <f t="shared" si="0"/>
        <v>44568</v>
      </c>
      <c r="B18" s="36">
        <f>SUMIFS(СВЦЭМ!$D$39:$D$782,СВЦЭМ!$A$39:$A$782,$A18,СВЦЭМ!$B$39:$B$782,B$11)+'СЕТ СН'!$F$11+СВЦЭМ!$D$10+'СЕТ СН'!$F$6-'СЕТ СН'!$F$23</f>
        <v>1310.03455319</v>
      </c>
      <c r="C18" s="36">
        <f>SUMIFS(СВЦЭМ!$D$39:$D$782,СВЦЭМ!$A$39:$A$782,$A18,СВЦЭМ!$B$39:$B$782,C$11)+'СЕТ СН'!$F$11+СВЦЭМ!$D$10+'СЕТ СН'!$F$6-'СЕТ СН'!$F$23</f>
        <v>1283.42190596</v>
      </c>
      <c r="D18" s="36">
        <f>SUMIFS(СВЦЭМ!$D$39:$D$782,СВЦЭМ!$A$39:$A$782,$A18,СВЦЭМ!$B$39:$B$782,D$11)+'СЕТ СН'!$F$11+СВЦЭМ!$D$10+'СЕТ СН'!$F$6-'СЕТ СН'!$F$23</f>
        <v>1310.1655214499999</v>
      </c>
      <c r="E18" s="36">
        <f>SUMIFS(СВЦЭМ!$D$39:$D$782,СВЦЭМ!$A$39:$A$782,$A18,СВЦЭМ!$B$39:$B$782,E$11)+'СЕТ СН'!$F$11+СВЦЭМ!$D$10+'СЕТ СН'!$F$6-'СЕТ СН'!$F$23</f>
        <v>1306.6887215900001</v>
      </c>
      <c r="F18" s="36">
        <f>SUMIFS(СВЦЭМ!$D$39:$D$782,СВЦЭМ!$A$39:$A$782,$A18,СВЦЭМ!$B$39:$B$782,F$11)+'СЕТ СН'!$F$11+СВЦЭМ!$D$10+'СЕТ СН'!$F$6-'СЕТ СН'!$F$23</f>
        <v>1300.9667122000001</v>
      </c>
      <c r="G18" s="36">
        <f>SUMIFS(СВЦЭМ!$D$39:$D$782,СВЦЭМ!$A$39:$A$782,$A18,СВЦЭМ!$B$39:$B$782,G$11)+'СЕТ СН'!$F$11+СВЦЭМ!$D$10+'СЕТ СН'!$F$6-'СЕТ СН'!$F$23</f>
        <v>1297.18942808</v>
      </c>
      <c r="H18" s="36">
        <f>SUMIFS(СВЦЭМ!$D$39:$D$782,СВЦЭМ!$A$39:$A$782,$A18,СВЦЭМ!$B$39:$B$782,H$11)+'СЕТ СН'!$F$11+СВЦЭМ!$D$10+'СЕТ СН'!$F$6-'СЕТ СН'!$F$23</f>
        <v>1270.06054939</v>
      </c>
      <c r="I18" s="36">
        <f>SUMIFS(СВЦЭМ!$D$39:$D$782,СВЦЭМ!$A$39:$A$782,$A18,СВЦЭМ!$B$39:$B$782,I$11)+'СЕТ СН'!$F$11+СВЦЭМ!$D$10+'СЕТ СН'!$F$6-'СЕТ СН'!$F$23</f>
        <v>1259.07542003</v>
      </c>
      <c r="J18" s="36">
        <f>SUMIFS(СВЦЭМ!$D$39:$D$782,СВЦЭМ!$A$39:$A$782,$A18,СВЦЭМ!$B$39:$B$782,J$11)+'СЕТ СН'!$F$11+СВЦЭМ!$D$10+'СЕТ СН'!$F$6-'СЕТ СН'!$F$23</f>
        <v>1274.34126625</v>
      </c>
      <c r="K18" s="36">
        <f>SUMIFS(СВЦЭМ!$D$39:$D$782,СВЦЭМ!$A$39:$A$782,$A18,СВЦЭМ!$B$39:$B$782,K$11)+'СЕТ СН'!$F$11+СВЦЭМ!$D$10+'СЕТ СН'!$F$6-'СЕТ СН'!$F$23</f>
        <v>1240.4537018999999</v>
      </c>
      <c r="L18" s="36">
        <f>SUMIFS(СВЦЭМ!$D$39:$D$782,СВЦЭМ!$A$39:$A$782,$A18,СВЦЭМ!$B$39:$B$782,L$11)+'СЕТ СН'!$F$11+СВЦЭМ!$D$10+'СЕТ СН'!$F$6-'СЕТ СН'!$F$23</f>
        <v>1259.5947252400001</v>
      </c>
      <c r="M18" s="36">
        <f>SUMIFS(СВЦЭМ!$D$39:$D$782,СВЦЭМ!$A$39:$A$782,$A18,СВЦЭМ!$B$39:$B$782,M$11)+'СЕТ СН'!$F$11+СВЦЭМ!$D$10+'СЕТ СН'!$F$6-'СЕТ СН'!$F$23</f>
        <v>1231.4499811200001</v>
      </c>
      <c r="N18" s="36">
        <f>SUMIFS(СВЦЭМ!$D$39:$D$782,СВЦЭМ!$A$39:$A$782,$A18,СВЦЭМ!$B$39:$B$782,N$11)+'СЕТ СН'!$F$11+СВЦЭМ!$D$10+'СЕТ СН'!$F$6-'СЕТ СН'!$F$23</f>
        <v>1265.8539664499999</v>
      </c>
      <c r="O18" s="36">
        <f>SUMIFS(СВЦЭМ!$D$39:$D$782,СВЦЭМ!$A$39:$A$782,$A18,СВЦЭМ!$B$39:$B$782,O$11)+'СЕТ СН'!$F$11+СВЦЭМ!$D$10+'СЕТ СН'!$F$6-'СЕТ СН'!$F$23</f>
        <v>1288.9177911700001</v>
      </c>
      <c r="P18" s="36">
        <f>SUMIFS(СВЦЭМ!$D$39:$D$782,СВЦЭМ!$A$39:$A$782,$A18,СВЦЭМ!$B$39:$B$782,P$11)+'СЕТ СН'!$F$11+СВЦЭМ!$D$10+'СЕТ СН'!$F$6-'СЕТ СН'!$F$23</f>
        <v>1285.16854799</v>
      </c>
      <c r="Q18" s="36">
        <f>SUMIFS(СВЦЭМ!$D$39:$D$782,СВЦЭМ!$A$39:$A$782,$A18,СВЦЭМ!$B$39:$B$782,Q$11)+'СЕТ СН'!$F$11+СВЦЭМ!$D$10+'СЕТ СН'!$F$6-'СЕТ СН'!$F$23</f>
        <v>1277.6645146799999</v>
      </c>
      <c r="R18" s="36">
        <f>SUMIFS(СВЦЭМ!$D$39:$D$782,СВЦЭМ!$A$39:$A$782,$A18,СВЦЭМ!$B$39:$B$782,R$11)+'СЕТ СН'!$F$11+СВЦЭМ!$D$10+'СЕТ СН'!$F$6-'СЕТ СН'!$F$23</f>
        <v>1250.2370626100001</v>
      </c>
      <c r="S18" s="36">
        <f>SUMIFS(СВЦЭМ!$D$39:$D$782,СВЦЭМ!$A$39:$A$782,$A18,СВЦЭМ!$B$39:$B$782,S$11)+'СЕТ СН'!$F$11+СВЦЭМ!$D$10+'СЕТ СН'!$F$6-'СЕТ СН'!$F$23</f>
        <v>1216.63433384</v>
      </c>
      <c r="T18" s="36">
        <f>SUMIFS(СВЦЭМ!$D$39:$D$782,СВЦЭМ!$A$39:$A$782,$A18,СВЦЭМ!$B$39:$B$782,T$11)+'СЕТ СН'!$F$11+СВЦЭМ!$D$10+'СЕТ СН'!$F$6-'СЕТ СН'!$F$23</f>
        <v>1241.94445533</v>
      </c>
      <c r="U18" s="36">
        <f>SUMIFS(СВЦЭМ!$D$39:$D$782,СВЦЭМ!$A$39:$A$782,$A18,СВЦЭМ!$B$39:$B$782,U$11)+'СЕТ СН'!$F$11+СВЦЭМ!$D$10+'СЕТ СН'!$F$6-'СЕТ СН'!$F$23</f>
        <v>1245.13637771</v>
      </c>
      <c r="V18" s="36">
        <f>SUMIFS(СВЦЭМ!$D$39:$D$782,СВЦЭМ!$A$39:$A$782,$A18,СВЦЭМ!$B$39:$B$782,V$11)+'СЕТ СН'!$F$11+СВЦЭМ!$D$10+'СЕТ СН'!$F$6-'СЕТ СН'!$F$23</f>
        <v>1239.95496925</v>
      </c>
      <c r="W18" s="36">
        <f>SUMIFS(СВЦЭМ!$D$39:$D$782,СВЦЭМ!$A$39:$A$782,$A18,СВЦЭМ!$B$39:$B$782,W$11)+'СЕТ СН'!$F$11+СВЦЭМ!$D$10+'СЕТ СН'!$F$6-'СЕТ СН'!$F$23</f>
        <v>1243.7776155199999</v>
      </c>
      <c r="X18" s="36">
        <f>SUMIFS(СВЦЭМ!$D$39:$D$782,СВЦЭМ!$A$39:$A$782,$A18,СВЦЭМ!$B$39:$B$782,X$11)+'СЕТ СН'!$F$11+СВЦЭМ!$D$10+'СЕТ СН'!$F$6-'СЕТ СН'!$F$23</f>
        <v>1304.35116279</v>
      </c>
      <c r="Y18" s="36">
        <f>SUMIFS(СВЦЭМ!$D$39:$D$782,СВЦЭМ!$A$39:$A$782,$A18,СВЦЭМ!$B$39:$B$782,Y$11)+'СЕТ СН'!$F$11+СВЦЭМ!$D$10+'СЕТ СН'!$F$6-'СЕТ СН'!$F$23</f>
        <v>1306.8145669800001</v>
      </c>
    </row>
    <row r="19" spans="1:25" ht="15.75" x14ac:dyDescent="0.2">
      <c r="A19" s="35">
        <f t="shared" si="0"/>
        <v>44569</v>
      </c>
      <c r="B19" s="36">
        <f>SUMIFS(СВЦЭМ!$D$39:$D$782,СВЦЭМ!$A$39:$A$782,$A19,СВЦЭМ!$B$39:$B$782,B$11)+'СЕТ СН'!$F$11+СВЦЭМ!$D$10+'СЕТ СН'!$F$6-'СЕТ СН'!$F$23</f>
        <v>1303.77275642</v>
      </c>
      <c r="C19" s="36">
        <f>SUMIFS(СВЦЭМ!$D$39:$D$782,СВЦЭМ!$A$39:$A$782,$A19,СВЦЭМ!$B$39:$B$782,C$11)+'СЕТ СН'!$F$11+СВЦЭМ!$D$10+'СЕТ СН'!$F$6-'СЕТ СН'!$F$23</f>
        <v>1272.81947094</v>
      </c>
      <c r="D19" s="36">
        <f>SUMIFS(СВЦЭМ!$D$39:$D$782,СВЦЭМ!$A$39:$A$782,$A19,СВЦЭМ!$B$39:$B$782,D$11)+'СЕТ СН'!$F$11+СВЦЭМ!$D$10+'СЕТ СН'!$F$6-'СЕТ СН'!$F$23</f>
        <v>1304.97184481</v>
      </c>
      <c r="E19" s="36">
        <f>SUMIFS(СВЦЭМ!$D$39:$D$782,СВЦЭМ!$A$39:$A$782,$A19,СВЦЭМ!$B$39:$B$782,E$11)+'СЕТ СН'!$F$11+СВЦЭМ!$D$10+'СЕТ СН'!$F$6-'СЕТ СН'!$F$23</f>
        <v>1303.3455731500001</v>
      </c>
      <c r="F19" s="36">
        <f>SUMIFS(СВЦЭМ!$D$39:$D$782,СВЦЭМ!$A$39:$A$782,$A19,СВЦЭМ!$B$39:$B$782,F$11)+'СЕТ СН'!$F$11+СВЦЭМ!$D$10+'СЕТ СН'!$F$6-'СЕТ СН'!$F$23</f>
        <v>1296.41231582</v>
      </c>
      <c r="G19" s="36">
        <f>SUMIFS(СВЦЭМ!$D$39:$D$782,СВЦЭМ!$A$39:$A$782,$A19,СВЦЭМ!$B$39:$B$782,G$11)+'СЕТ СН'!$F$11+СВЦЭМ!$D$10+'СЕТ СН'!$F$6-'СЕТ СН'!$F$23</f>
        <v>1288.62170466</v>
      </c>
      <c r="H19" s="36">
        <f>SUMIFS(СВЦЭМ!$D$39:$D$782,СВЦЭМ!$A$39:$A$782,$A19,СВЦЭМ!$B$39:$B$782,H$11)+'СЕТ СН'!$F$11+СВЦЭМ!$D$10+'СЕТ СН'!$F$6-'СЕТ СН'!$F$23</f>
        <v>1241.26128146</v>
      </c>
      <c r="I19" s="36">
        <f>SUMIFS(СВЦЭМ!$D$39:$D$782,СВЦЭМ!$A$39:$A$782,$A19,СВЦЭМ!$B$39:$B$782,I$11)+'СЕТ СН'!$F$11+СВЦЭМ!$D$10+'СЕТ СН'!$F$6-'СЕТ СН'!$F$23</f>
        <v>1232.29441086</v>
      </c>
      <c r="J19" s="36">
        <f>SUMIFS(СВЦЭМ!$D$39:$D$782,СВЦЭМ!$A$39:$A$782,$A19,СВЦЭМ!$B$39:$B$782,J$11)+'СЕТ СН'!$F$11+СВЦЭМ!$D$10+'СЕТ СН'!$F$6-'СЕТ СН'!$F$23</f>
        <v>1218.4397428899999</v>
      </c>
      <c r="K19" s="36">
        <f>SUMIFS(СВЦЭМ!$D$39:$D$782,СВЦЭМ!$A$39:$A$782,$A19,СВЦЭМ!$B$39:$B$782,K$11)+'СЕТ СН'!$F$11+СВЦЭМ!$D$10+'СЕТ СН'!$F$6-'СЕТ СН'!$F$23</f>
        <v>1235.2178094599999</v>
      </c>
      <c r="L19" s="36">
        <f>SUMIFS(СВЦЭМ!$D$39:$D$782,СВЦЭМ!$A$39:$A$782,$A19,СВЦЭМ!$B$39:$B$782,L$11)+'СЕТ СН'!$F$11+СВЦЭМ!$D$10+'СЕТ СН'!$F$6-'СЕТ СН'!$F$23</f>
        <v>1240.66705088</v>
      </c>
      <c r="M19" s="36">
        <f>SUMIFS(СВЦЭМ!$D$39:$D$782,СВЦЭМ!$A$39:$A$782,$A19,СВЦЭМ!$B$39:$B$782,M$11)+'СЕТ СН'!$F$11+СВЦЭМ!$D$10+'СЕТ СН'!$F$6-'СЕТ СН'!$F$23</f>
        <v>1215.8913376200001</v>
      </c>
      <c r="N19" s="36">
        <f>SUMIFS(СВЦЭМ!$D$39:$D$782,СВЦЭМ!$A$39:$A$782,$A19,СВЦЭМ!$B$39:$B$782,N$11)+'СЕТ СН'!$F$11+СВЦЭМ!$D$10+'СЕТ СН'!$F$6-'СЕТ СН'!$F$23</f>
        <v>1233.6424904999999</v>
      </c>
      <c r="O19" s="36">
        <f>SUMIFS(СВЦЭМ!$D$39:$D$782,СВЦЭМ!$A$39:$A$782,$A19,СВЦЭМ!$B$39:$B$782,O$11)+'СЕТ СН'!$F$11+СВЦЭМ!$D$10+'СЕТ СН'!$F$6-'СЕТ СН'!$F$23</f>
        <v>1265.6261230299999</v>
      </c>
      <c r="P19" s="36">
        <f>SUMIFS(СВЦЭМ!$D$39:$D$782,СВЦЭМ!$A$39:$A$782,$A19,СВЦЭМ!$B$39:$B$782,P$11)+'СЕТ СН'!$F$11+СВЦЭМ!$D$10+'СЕТ СН'!$F$6-'СЕТ СН'!$F$23</f>
        <v>1267.3227166199999</v>
      </c>
      <c r="Q19" s="36">
        <f>SUMIFS(СВЦЭМ!$D$39:$D$782,СВЦЭМ!$A$39:$A$782,$A19,СВЦЭМ!$B$39:$B$782,Q$11)+'СЕТ СН'!$F$11+СВЦЭМ!$D$10+'СЕТ СН'!$F$6-'СЕТ СН'!$F$23</f>
        <v>1260.2098472299999</v>
      </c>
      <c r="R19" s="36">
        <f>SUMIFS(СВЦЭМ!$D$39:$D$782,СВЦЭМ!$A$39:$A$782,$A19,СВЦЭМ!$B$39:$B$782,R$11)+'СЕТ СН'!$F$11+СВЦЭМ!$D$10+'СЕТ СН'!$F$6-'СЕТ СН'!$F$23</f>
        <v>1227.8418478399999</v>
      </c>
      <c r="S19" s="36">
        <f>SUMIFS(СВЦЭМ!$D$39:$D$782,СВЦЭМ!$A$39:$A$782,$A19,СВЦЭМ!$B$39:$B$782,S$11)+'СЕТ СН'!$F$11+СВЦЭМ!$D$10+'СЕТ СН'!$F$6-'СЕТ СН'!$F$23</f>
        <v>1202.6635785999999</v>
      </c>
      <c r="T19" s="36">
        <f>SUMIFS(СВЦЭМ!$D$39:$D$782,СВЦЭМ!$A$39:$A$782,$A19,СВЦЭМ!$B$39:$B$782,T$11)+'СЕТ СН'!$F$11+СВЦЭМ!$D$10+'СЕТ СН'!$F$6-'СЕТ СН'!$F$23</f>
        <v>1251.33949218</v>
      </c>
      <c r="U19" s="36">
        <f>SUMIFS(СВЦЭМ!$D$39:$D$782,СВЦЭМ!$A$39:$A$782,$A19,СВЦЭМ!$B$39:$B$782,U$11)+'СЕТ СН'!$F$11+СВЦЭМ!$D$10+'СЕТ СН'!$F$6-'СЕТ СН'!$F$23</f>
        <v>1251.34640724</v>
      </c>
      <c r="V19" s="36">
        <f>SUMIFS(СВЦЭМ!$D$39:$D$782,СВЦЭМ!$A$39:$A$782,$A19,СВЦЭМ!$B$39:$B$782,V$11)+'СЕТ СН'!$F$11+СВЦЭМ!$D$10+'СЕТ СН'!$F$6-'СЕТ СН'!$F$23</f>
        <v>1252.0262636699999</v>
      </c>
      <c r="W19" s="36">
        <f>SUMIFS(СВЦЭМ!$D$39:$D$782,СВЦЭМ!$A$39:$A$782,$A19,СВЦЭМ!$B$39:$B$782,W$11)+'СЕТ СН'!$F$11+СВЦЭМ!$D$10+'СЕТ СН'!$F$6-'СЕТ СН'!$F$23</f>
        <v>1254.16368786</v>
      </c>
      <c r="X19" s="36">
        <f>SUMIFS(СВЦЭМ!$D$39:$D$782,СВЦЭМ!$A$39:$A$782,$A19,СВЦЭМ!$B$39:$B$782,X$11)+'СЕТ СН'!$F$11+СВЦЭМ!$D$10+'СЕТ СН'!$F$6-'СЕТ СН'!$F$23</f>
        <v>1298.68274135</v>
      </c>
      <c r="Y19" s="36">
        <f>SUMIFS(СВЦЭМ!$D$39:$D$782,СВЦЭМ!$A$39:$A$782,$A19,СВЦЭМ!$B$39:$B$782,Y$11)+'СЕТ СН'!$F$11+СВЦЭМ!$D$10+'СЕТ СН'!$F$6-'СЕТ СН'!$F$23</f>
        <v>1324.4350704400001</v>
      </c>
    </row>
    <row r="20" spans="1:25" ht="15.75" x14ac:dyDescent="0.2">
      <c r="A20" s="35">
        <f t="shared" si="0"/>
        <v>44570</v>
      </c>
      <c r="B20" s="36">
        <f>SUMIFS(СВЦЭМ!$D$39:$D$782,СВЦЭМ!$A$39:$A$782,$A20,СВЦЭМ!$B$39:$B$782,B$11)+'СЕТ СН'!$F$11+СВЦЭМ!$D$10+'СЕТ СН'!$F$6-'СЕТ СН'!$F$23</f>
        <v>1259.45868539</v>
      </c>
      <c r="C20" s="36">
        <f>SUMIFS(СВЦЭМ!$D$39:$D$782,СВЦЭМ!$A$39:$A$782,$A20,СВЦЭМ!$B$39:$B$782,C$11)+'СЕТ СН'!$F$11+СВЦЭМ!$D$10+'СЕТ СН'!$F$6-'СЕТ СН'!$F$23</f>
        <v>1277.5792532600001</v>
      </c>
      <c r="D20" s="36">
        <f>SUMIFS(СВЦЭМ!$D$39:$D$782,СВЦЭМ!$A$39:$A$782,$A20,СВЦЭМ!$B$39:$B$782,D$11)+'СЕТ СН'!$F$11+СВЦЭМ!$D$10+'СЕТ СН'!$F$6-'СЕТ СН'!$F$23</f>
        <v>1329.6757007900001</v>
      </c>
      <c r="E20" s="36">
        <f>SUMIFS(СВЦЭМ!$D$39:$D$782,СВЦЭМ!$A$39:$A$782,$A20,СВЦЭМ!$B$39:$B$782,E$11)+'СЕТ СН'!$F$11+СВЦЭМ!$D$10+'СЕТ СН'!$F$6-'СЕТ СН'!$F$23</f>
        <v>1327.7352574700001</v>
      </c>
      <c r="F20" s="36">
        <f>SUMIFS(СВЦЭМ!$D$39:$D$782,СВЦЭМ!$A$39:$A$782,$A20,СВЦЭМ!$B$39:$B$782,F$11)+'СЕТ СН'!$F$11+СВЦЭМ!$D$10+'СЕТ СН'!$F$6-'СЕТ СН'!$F$23</f>
        <v>1328.1396222799999</v>
      </c>
      <c r="G20" s="36">
        <f>SUMIFS(СВЦЭМ!$D$39:$D$782,СВЦЭМ!$A$39:$A$782,$A20,СВЦЭМ!$B$39:$B$782,G$11)+'СЕТ СН'!$F$11+СВЦЭМ!$D$10+'СЕТ СН'!$F$6-'СЕТ СН'!$F$23</f>
        <v>1325.3938752700001</v>
      </c>
      <c r="H20" s="36">
        <f>SUMIFS(СВЦЭМ!$D$39:$D$782,СВЦЭМ!$A$39:$A$782,$A20,СВЦЭМ!$B$39:$B$782,H$11)+'СЕТ СН'!$F$11+СВЦЭМ!$D$10+'СЕТ СН'!$F$6-'СЕТ СН'!$F$23</f>
        <v>1295.8428856</v>
      </c>
      <c r="I20" s="36">
        <f>SUMIFS(СВЦЭМ!$D$39:$D$782,СВЦЭМ!$A$39:$A$782,$A20,СВЦЭМ!$B$39:$B$782,I$11)+'СЕТ СН'!$F$11+СВЦЭМ!$D$10+'СЕТ СН'!$F$6-'СЕТ СН'!$F$23</f>
        <v>1302.50879482</v>
      </c>
      <c r="J20" s="36">
        <f>SUMIFS(СВЦЭМ!$D$39:$D$782,СВЦЭМ!$A$39:$A$782,$A20,СВЦЭМ!$B$39:$B$782,J$11)+'СЕТ СН'!$F$11+СВЦЭМ!$D$10+'СЕТ СН'!$F$6-'СЕТ СН'!$F$23</f>
        <v>1277.60268105</v>
      </c>
      <c r="K20" s="36">
        <f>SUMIFS(СВЦЭМ!$D$39:$D$782,СВЦЭМ!$A$39:$A$782,$A20,СВЦЭМ!$B$39:$B$782,K$11)+'СЕТ СН'!$F$11+СВЦЭМ!$D$10+'СЕТ СН'!$F$6-'СЕТ СН'!$F$23</f>
        <v>1248.4581578</v>
      </c>
      <c r="L20" s="36">
        <f>SUMIFS(СВЦЭМ!$D$39:$D$782,СВЦЭМ!$A$39:$A$782,$A20,СВЦЭМ!$B$39:$B$782,L$11)+'СЕТ СН'!$F$11+СВЦЭМ!$D$10+'СЕТ СН'!$F$6-'СЕТ СН'!$F$23</f>
        <v>1254.6305613</v>
      </c>
      <c r="M20" s="36">
        <f>SUMIFS(СВЦЭМ!$D$39:$D$782,СВЦЭМ!$A$39:$A$782,$A20,СВЦЭМ!$B$39:$B$782,M$11)+'СЕТ СН'!$F$11+СВЦЭМ!$D$10+'СЕТ СН'!$F$6-'СЕТ СН'!$F$23</f>
        <v>1257.49786292</v>
      </c>
      <c r="N20" s="36">
        <f>SUMIFS(СВЦЭМ!$D$39:$D$782,СВЦЭМ!$A$39:$A$782,$A20,СВЦЭМ!$B$39:$B$782,N$11)+'СЕТ СН'!$F$11+СВЦЭМ!$D$10+'СЕТ СН'!$F$6-'СЕТ СН'!$F$23</f>
        <v>1276.5968863200001</v>
      </c>
      <c r="O20" s="36">
        <f>SUMIFS(СВЦЭМ!$D$39:$D$782,СВЦЭМ!$A$39:$A$782,$A20,СВЦЭМ!$B$39:$B$782,O$11)+'СЕТ СН'!$F$11+СВЦЭМ!$D$10+'СЕТ СН'!$F$6-'СЕТ СН'!$F$23</f>
        <v>1303.13278369</v>
      </c>
      <c r="P20" s="36">
        <f>SUMIFS(СВЦЭМ!$D$39:$D$782,СВЦЭМ!$A$39:$A$782,$A20,СВЦЭМ!$B$39:$B$782,P$11)+'СЕТ СН'!$F$11+СВЦЭМ!$D$10+'СЕТ СН'!$F$6-'СЕТ СН'!$F$23</f>
        <v>1297.7630404500001</v>
      </c>
      <c r="Q20" s="36">
        <f>SUMIFS(СВЦЭМ!$D$39:$D$782,СВЦЭМ!$A$39:$A$782,$A20,СВЦЭМ!$B$39:$B$782,Q$11)+'СЕТ СН'!$F$11+СВЦЭМ!$D$10+'СЕТ СН'!$F$6-'СЕТ СН'!$F$23</f>
        <v>1298.52029922</v>
      </c>
      <c r="R20" s="36">
        <f>SUMIFS(СВЦЭМ!$D$39:$D$782,СВЦЭМ!$A$39:$A$782,$A20,СВЦЭМ!$B$39:$B$782,R$11)+'СЕТ СН'!$F$11+СВЦЭМ!$D$10+'СЕТ СН'!$F$6-'СЕТ СН'!$F$23</f>
        <v>1272.2720247100001</v>
      </c>
      <c r="S20" s="36">
        <f>SUMIFS(СВЦЭМ!$D$39:$D$782,СВЦЭМ!$A$39:$A$782,$A20,СВЦЭМ!$B$39:$B$782,S$11)+'СЕТ СН'!$F$11+СВЦЭМ!$D$10+'СЕТ СН'!$F$6-'СЕТ СН'!$F$23</f>
        <v>1242.5892008600001</v>
      </c>
      <c r="T20" s="36">
        <f>SUMIFS(СВЦЭМ!$D$39:$D$782,СВЦЭМ!$A$39:$A$782,$A20,СВЦЭМ!$B$39:$B$782,T$11)+'СЕТ СН'!$F$11+СВЦЭМ!$D$10+'СЕТ СН'!$F$6-'СЕТ СН'!$F$23</f>
        <v>1245.1959916000001</v>
      </c>
      <c r="U20" s="36">
        <f>SUMIFS(СВЦЭМ!$D$39:$D$782,СВЦЭМ!$A$39:$A$782,$A20,СВЦЭМ!$B$39:$B$782,U$11)+'СЕТ СН'!$F$11+СВЦЭМ!$D$10+'СЕТ СН'!$F$6-'СЕТ СН'!$F$23</f>
        <v>1259.2697636099999</v>
      </c>
      <c r="V20" s="36">
        <f>SUMIFS(СВЦЭМ!$D$39:$D$782,СВЦЭМ!$A$39:$A$782,$A20,СВЦЭМ!$B$39:$B$782,V$11)+'СЕТ СН'!$F$11+СВЦЭМ!$D$10+'СЕТ СН'!$F$6-'СЕТ СН'!$F$23</f>
        <v>1255.8930425000001</v>
      </c>
      <c r="W20" s="36">
        <f>SUMIFS(СВЦЭМ!$D$39:$D$782,СВЦЭМ!$A$39:$A$782,$A20,СВЦЭМ!$B$39:$B$782,W$11)+'СЕТ СН'!$F$11+СВЦЭМ!$D$10+'СЕТ СН'!$F$6-'СЕТ СН'!$F$23</f>
        <v>1266.9257056599999</v>
      </c>
      <c r="X20" s="36">
        <f>SUMIFS(СВЦЭМ!$D$39:$D$782,СВЦЭМ!$A$39:$A$782,$A20,СВЦЭМ!$B$39:$B$782,X$11)+'СЕТ СН'!$F$11+СВЦЭМ!$D$10+'СЕТ СН'!$F$6-'СЕТ СН'!$F$23</f>
        <v>1272.9132772800001</v>
      </c>
      <c r="Y20" s="36">
        <f>SUMIFS(СВЦЭМ!$D$39:$D$782,СВЦЭМ!$A$39:$A$782,$A20,СВЦЭМ!$B$39:$B$782,Y$11)+'СЕТ СН'!$F$11+СВЦЭМ!$D$10+'СЕТ СН'!$F$6-'СЕТ СН'!$F$23</f>
        <v>1309.5244205399999</v>
      </c>
    </row>
    <row r="21" spans="1:25" ht="15.75" x14ac:dyDescent="0.2">
      <c r="A21" s="35">
        <f t="shared" si="0"/>
        <v>44571</v>
      </c>
      <c r="B21" s="36">
        <f>SUMIFS(СВЦЭМ!$D$39:$D$782,СВЦЭМ!$A$39:$A$782,$A21,СВЦЭМ!$B$39:$B$782,B$11)+'СЕТ СН'!$F$11+СВЦЭМ!$D$10+'СЕТ СН'!$F$6-'СЕТ СН'!$F$23</f>
        <v>1311.13271865</v>
      </c>
      <c r="C21" s="36">
        <f>SUMIFS(СВЦЭМ!$D$39:$D$782,СВЦЭМ!$A$39:$A$782,$A21,СВЦЭМ!$B$39:$B$782,C$11)+'СЕТ СН'!$F$11+СВЦЭМ!$D$10+'СЕТ СН'!$F$6-'СЕТ СН'!$F$23</f>
        <v>1306.77836682</v>
      </c>
      <c r="D21" s="36">
        <f>SUMIFS(СВЦЭМ!$D$39:$D$782,СВЦЭМ!$A$39:$A$782,$A21,СВЦЭМ!$B$39:$B$782,D$11)+'СЕТ СН'!$F$11+СВЦЭМ!$D$10+'СЕТ СН'!$F$6-'СЕТ СН'!$F$23</f>
        <v>1325.9574148199999</v>
      </c>
      <c r="E21" s="36">
        <f>SUMIFS(СВЦЭМ!$D$39:$D$782,СВЦЭМ!$A$39:$A$782,$A21,СВЦЭМ!$B$39:$B$782,E$11)+'СЕТ СН'!$F$11+СВЦЭМ!$D$10+'СЕТ СН'!$F$6-'СЕТ СН'!$F$23</f>
        <v>1329.6039188499999</v>
      </c>
      <c r="F21" s="36">
        <f>SUMIFS(СВЦЭМ!$D$39:$D$782,СВЦЭМ!$A$39:$A$782,$A21,СВЦЭМ!$B$39:$B$782,F$11)+'СЕТ СН'!$F$11+СВЦЭМ!$D$10+'СЕТ СН'!$F$6-'СЕТ СН'!$F$23</f>
        <v>1313.02683671</v>
      </c>
      <c r="G21" s="36">
        <f>SUMIFS(СВЦЭМ!$D$39:$D$782,СВЦЭМ!$A$39:$A$782,$A21,СВЦЭМ!$B$39:$B$782,G$11)+'СЕТ СН'!$F$11+СВЦЭМ!$D$10+'СЕТ СН'!$F$6-'СЕТ СН'!$F$23</f>
        <v>1305.8380599500001</v>
      </c>
      <c r="H21" s="36">
        <f>SUMIFS(СВЦЭМ!$D$39:$D$782,СВЦЭМ!$A$39:$A$782,$A21,СВЦЭМ!$B$39:$B$782,H$11)+'СЕТ СН'!$F$11+СВЦЭМ!$D$10+'СЕТ СН'!$F$6-'СЕТ СН'!$F$23</f>
        <v>1255.89899702</v>
      </c>
      <c r="I21" s="36">
        <f>SUMIFS(СВЦЭМ!$D$39:$D$782,СВЦЭМ!$A$39:$A$782,$A21,СВЦЭМ!$B$39:$B$782,I$11)+'СЕТ СН'!$F$11+СВЦЭМ!$D$10+'СЕТ СН'!$F$6-'СЕТ СН'!$F$23</f>
        <v>1253.8017766099999</v>
      </c>
      <c r="J21" s="36">
        <f>SUMIFS(СВЦЭМ!$D$39:$D$782,СВЦЭМ!$A$39:$A$782,$A21,СВЦЭМ!$B$39:$B$782,J$11)+'СЕТ СН'!$F$11+СВЦЭМ!$D$10+'СЕТ СН'!$F$6-'СЕТ СН'!$F$23</f>
        <v>1247.85732794</v>
      </c>
      <c r="K21" s="36">
        <f>SUMIFS(СВЦЭМ!$D$39:$D$782,СВЦЭМ!$A$39:$A$782,$A21,СВЦЭМ!$B$39:$B$782,K$11)+'СЕТ СН'!$F$11+СВЦЭМ!$D$10+'СЕТ СН'!$F$6-'СЕТ СН'!$F$23</f>
        <v>1206.8055418500001</v>
      </c>
      <c r="L21" s="36">
        <f>SUMIFS(СВЦЭМ!$D$39:$D$782,СВЦЭМ!$A$39:$A$782,$A21,СВЦЭМ!$B$39:$B$782,L$11)+'СЕТ СН'!$F$11+СВЦЭМ!$D$10+'СЕТ СН'!$F$6-'СЕТ СН'!$F$23</f>
        <v>1248.6986134000001</v>
      </c>
      <c r="M21" s="36">
        <f>SUMIFS(СВЦЭМ!$D$39:$D$782,СВЦЭМ!$A$39:$A$782,$A21,СВЦЭМ!$B$39:$B$782,M$11)+'СЕТ СН'!$F$11+СВЦЭМ!$D$10+'СЕТ СН'!$F$6-'СЕТ СН'!$F$23</f>
        <v>1240.6414110799999</v>
      </c>
      <c r="N21" s="36">
        <f>SUMIFS(СВЦЭМ!$D$39:$D$782,СВЦЭМ!$A$39:$A$782,$A21,СВЦЭМ!$B$39:$B$782,N$11)+'СЕТ СН'!$F$11+СВЦЭМ!$D$10+'СЕТ СН'!$F$6-'СЕТ СН'!$F$23</f>
        <v>1257.2911508499999</v>
      </c>
      <c r="O21" s="36">
        <f>SUMIFS(СВЦЭМ!$D$39:$D$782,СВЦЭМ!$A$39:$A$782,$A21,СВЦЭМ!$B$39:$B$782,O$11)+'СЕТ СН'!$F$11+СВЦЭМ!$D$10+'СЕТ СН'!$F$6-'СЕТ СН'!$F$23</f>
        <v>1294.14026173</v>
      </c>
      <c r="P21" s="36">
        <f>SUMIFS(СВЦЭМ!$D$39:$D$782,СВЦЭМ!$A$39:$A$782,$A21,СВЦЭМ!$B$39:$B$782,P$11)+'СЕТ СН'!$F$11+СВЦЭМ!$D$10+'СЕТ СН'!$F$6-'СЕТ СН'!$F$23</f>
        <v>1296.0845034900001</v>
      </c>
      <c r="Q21" s="36">
        <f>SUMIFS(СВЦЭМ!$D$39:$D$782,СВЦЭМ!$A$39:$A$782,$A21,СВЦЭМ!$B$39:$B$782,Q$11)+'СЕТ СН'!$F$11+СВЦЭМ!$D$10+'СЕТ СН'!$F$6-'СЕТ СН'!$F$23</f>
        <v>1279.45487125</v>
      </c>
      <c r="R21" s="36">
        <f>SUMIFS(СВЦЭМ!$D$39:$D$782,СВЦЭМ!$A$39:$A$782,$A21,СВЦЭМ!$B$39:$B$782,R$11)+'СЕТ СН'!$F$11+СВЦЭМ!$D$10+'СЕТ СН'!$F$6-'СЕТ СН'!$F$23</f>
        <v>1252.3661086500001</v>
      </c>
      <c r="S21" s="36">
        <f>SUMIFS(СВЦЭМ!$D$39:$D$782,СВЦЭМ!$A$39:$A$782,$A21,СВЦЭМ!$B$39:$B$782,S$11)+'СЕТ СН'!$F$11+СВЦЭМ!$D$10+'СЕТ СН'!$F$6-'СЕТ СН'!$F$23</f>
        <v>1220.08086258</v>
      </c>
      <c r="T21" s="36">
        <f>SUMIFS(СВЦЭМ!$D$39:$D$782,СВЦЭМ!$A$39:$A$782,$A21,СВЦЭМ!$B$39:$B$782,T$11)+'СЕТ СН'!$F$11+СВЦЭМ!$D$10+'СЕТ СН'!$F$6-'СЕТ СН'!$F$23</f>
        <v>1210.51899454</v>
      </c>
      <c r="U21" s="36">
        <f>SUMIFS(СВЦЭМ!$D$39:$D$782,СВЦЭМ!$A$39:$A$782,$A21,СВЦЭМ!$B$39:$B$782,U$11)+'СЕТ СН'!$F$11+СВЦЭМ!$D$10+'СЕТ СН'!$F$6-'СЕТ СН'!$F$23</f>
        <v>1218.9849289599999</v>
      </c>
      <c r="V21" s="36">
        <f>SUMIFS(СВЦЭМ!$D$39:$D$782,СВЦЭМ!$A$39:$A$782,$A21,СВЦЭМ!$B$39:$B$782,V$11)+'СЕТ СН'!$F$11+СВЦЭМ!$D$10+'СЕТ СН'!$F$6-'СЕТ СН'!$F$23</f>
        <v>1258.5646791199999</v>
      </c>
      <c r="W21" s="36">
        <f>SUMIFS(СВЦЭМ!$D$39:$D$782,СВЦЭМ!$A$39:$A$782,$A21,СВЦЭМ!$B$39:$B$782,W$11)+'СЕТ СН'!$F$11+СВЦЭМ!$D$10+'СЕТ СН'!$F$6-'СЕТ СН'!$F$23</f>
        <v>1255.30573884</v>
      </c>
      <c r="X21" s="36">
        <f>SUMIFS(СВЦЭМ!$D$39:$D$782,СВЦЭМ!$A$39:$A$782,$A21,СВЦЭМ!$B$39:$B$782,X$11)+'СЕТ СН'!$F$11+СВЦЭМ!$D$10+'СЕТ СН'!$F$6-'СЕТ СН'!$F$23</f>
        <v>1267.2251173899999</v>
      </c>
      <c r="Y21" s="36">
        <f>SUMIFS(СВЦЭМ!$D$39:$D$782,СВЦЭМ!$A$39:$A$782,$A21,СВЦЭМ!$B$39:$B$782,Y$11)+'СЕТ СН'!$F$11+СВЦЭМ!$D$10+'СЕТ СН'!$F$6-'СЕТ СН'!$F$23</f>
        <v>1292.26314041</v>
      </c>
    </row>
    <row r="22" spans="1:25" ht="15.75" x14ac:dyDescent="0.2">
      <c r="A22" s="35">
        <f t="shared" si="0"/>
        <v>44572</v>
      </c>
      <c r="B22" s="36">
        <f>SUMIFS(СВЦЭМ!$D$39:$D$782,СВЦЭМ!$A$39:$A$782,$A22,СВЦЭМ!$B$39:$B$782,B$11)+'СЕТ СН'!$F$11+СВЦЭМ!$D$10+'СЕТ СН'!$F$6-'СЕТ СН'!$F$23</f>
        <v>1305.0207123499999</v>
      </c>
      <c r="C22" s="36">
        <f>SUMIFS(СВЦЭМ!$D$39:$D$782,СВЦЭМ!$A$39:$A$782,$A22,СВЦЭМ!$B$39:$B$782,C$11)+'СЕТ СН'!$F$11+СВЦЭМ!$D$10+'СЕТ СН'!$F$6-'СЕТ СН'!$F$23</f>
        <v>1328.3621419900001</v>
      </c>
      <c r="D22" s="36">
        <f>SUMIFS(СВЦЭМ!$D$39:$D$782,СВЦЭМ!$A$39:$A$782,$A22,СВЦЭМ!$B$39:$B$782,D$11)+'СЕТ СН'!$F$11+СВЦЭМ!$D$10+'СЕТ СН'!$F$6-'СЕТ СН'!$F$23</f>
        <v>1361.44924427</v>
      </c>
      <c r="E22" s="36">
        <f>SUMIFS(СВЦЭМ!$D$39:$D$782,СВЦЭМ!$A$39:$A$782,$A22,СВЦЭМ!$B$39:$B$782,E$11)+'СЕТ СН'!$F$11+СВЦЭМ!$D$10+'СЕТ СН'!$F$6-'СЕТ СН'!$F$23</f>
        <v>1350.5018520000001</v>
      </c>
      <c r="F22" s="36">
        <f>SUMIFS(СВЦЭМ!$D$39:$D$782,СВЦЭМ!$A$39:$A$782,$A22,СВЦЭМ!$B$39:$B$782,F$11)+'СЕТ СН'!$F$11+СВЦЭМ!$D$10+'СЕТ СН'!$F$6-'СЕТ СН'!$F$23</f>
        <v>1337.9369466999999</v>
      </c>
      <c r="G22" s="36">
        <f>SUMIFS(СВЦЭМ!$D$39:$D$782,СВЦЭМ!$A$39:$A$782,$A22,СВЦЭМ!$B$39:$B$782,G$11)+'СЕТ СН'!$F$11+СВЦЭМ!$D$10+'СЕТ СН'!$F$6-'СЕТ СН'!$F$23</f>
        <v>1317.4277234399999</v>
      </c>
      <c r="H22" s="36">
        <f>SUMIFS(СВЦЭМ!$D$39:$D$782,СВЦЭМ!$A$39:$A$782,$A22,СВЦЭМ!$B$39:$B$782,H$11)+'СЕТ СН'!$F$11+СВЦЭМ!$D$10+'СЕТ СН'!$F$6-'СЕТ СН'!$F$23</f>
        <v>1265.2064298600001</v>
      </c>
      <c r="I22" s="36">
        <f>SUMIFS(СВЦЭМ!$D$39:$D$782,СВЦЭМ!$A$39:$A$782,$A22,СВЦЭМ!$B$39:$B$782,I$11)+'СЕТ СН'!$F$11+СВЦЭМ!$D$10+'СЕТ СН'!$F$6-'СЕТ СН'!$F$23</f>
        <v>1260.65276973</v>
      </c>
      <c r="J22" s="36">
        <f>SUMIFS(СВЦЭМ!$D$39:$D$782,СВЦЭМ!$A$39:$A$782,$A22,СВЦЭМ!$B$39:$B$782,J$11)+'СЕТ СН'!$F$11+СВЦЭМ!$D$10+'СЕТ СН'!$F$6-'СЕТ СН'!$F$23</f>
        <v>1242.1486248599999</v>
      </c>
      <c r="K22" s="36">
        <f>SUMIFS(СВЦЭМ!$D$39:$D$782,СВЦЭМ!$A$39:$A$782,$A22,СВЦЭМ!$B$39:$B$782,K$11)+'СЕТ СН'!$F$11+СВЦЭМ!$D$10+'СЕТ СН'!$F$6-'СЕТ СН'!$F$23</f>
        <v>1226.41821452</v>
      </c>
      <c r="L22" s="36">
        <f>SUMIFS(СВЦЭМ!$D$39:$D$782,СВЦЭМ!$A$39:$A$782,$A22,СВЦЭМ!$B$39:$B$782,L$11)+'СЕТ СН'!$F$11+СВЦЭМ!$D$10+'СЕТ СН'!$F$6-'СЕТ СН'!$F$23</f>
        <v>1227.3883986799999</v>
      </c>
      <c r="M22" s="36">
        <f>SUMIFS(СВЦЭМ!$D$39:$D$782,СВЦЭМ!$A$39:$A$782,$A22,СВЦЭМ!$B$39:$B$782,M$11)+'СЕТ СН'!$F$11+СВЦЭМ!$D$10+'СЕТ СН'!$F$6-'СЕТ СН'!$F$23</f>
        <v>1230.2570505799999</v>
      </c>
      <c r="N22" s="36">
        <f>SUMIFS(СВЦЭМ!$D$39:$D$782,СВЦЭМ!$A$39:$A$782,$A22,СВЦЭМ!$B$39:$B$782,N$11)+'СЕТ СН'!$F$11+СВЦЭМ!$D$10+'СЕТ СН'!$F$6-'СЕТ СН'!$F$23</f>
        <v>1245.29621152</v>
      </c>
      <c r="O22" s="36">
        <f>SUMIFS(СВЦЭМ!$D$39:$D$782,СВЦЭМ!$A$39:$A$782,$A22,СВЦЭМ!$B$39:$B$782,O$11)+'СЕТ СН'!$F$11+СВЦЭМ!$D$10+'СЕТ СН'!$F$6-'СЕТ СН'!$F$23</f>
        <v>1278.0691392399999</v>
      </c>
      <c r="P22" s="36">
        <f>SUMIFS(СВЦЭМ!$D$39:$D$782,СВЦЭМ!$A$39:$A$782,$A22,СВЦЭМ!$B$39:$B$782,P$11)+'СЕТ СН'!$F$11+СВЦЭМ!$D$10+'СЕТ СН'!$F$6-'СЕТ СН'!$F$23</f>
        <v>1281.7826832400001</v>
      </c>
      <c r="Q22" s="36">
        <f>SUMIFS(СВЦЭМ!$D$39:$D$782,СВЦЭМ!$A$39:$A$782,$A22,СВЦЭМ!$B$39:$B$782,Q$11)+'СЕТ СН'!$F$11+СВЦЭМ!$D$10+'СЕТ СН'!$F$6-'СЕТ СН'!$F$23</f>
        <v>1284.20015423</v>
      </c>
      <c r="R22" s="36">
        <f>SUMIFS(СВЦЭМ!$D$39:$D$782,СВЦЭМ!$A$39:$A$782,$A22,СВЦЭМ!$B$39:$B$782,R$11)+'СЕТ СН'!$F$11+СВЦЭМ!$D$10+'СЕТ СН'!$F$6-'СЕТ СН'!$F$23</f>
        <v>1243.63961657</v>
      </c>
      <c r="S22" s="36">
        <f>SUMIFS(СВЦЭМ!$D$39:$D$782,СВЦЭМ!$A$39:$A$782,$A22,СВЦЭМ!$B$39:$B$782,S$11)+'СЕТ СН'!$F$11+СВЦЭМ!$D$10+'СЕТ СН'!$F$6-'СЕТ СН'!$F$23</f>
        <v>1208.18823021</v>
      </c>
      <c r="T22" s="36">
        <f>SUMIFS(СВЦЭМ!$D$39:$D$782,СВЦЭМ!$A$39:$A$782,$A22,СВЦЭМ!$B$39:$B$782,T$11)+'СЕТ СН'!$F$11+СВЦЭМ!$D$10+'СЕТ СН'!$F$6-'СЕТ СН'!$F$23</f>
        <v>1202.4805015100001</v>
      </c>
      <c r="U22" s="36">
        <f>SUMIFS(СВЦЭМ!$D$39:$D$782,СВЦЭМ!$A$39:$A$782,$A22,СВЦЭМ!$B$39:$B$782,U$11)+'СЕТ СН'!$F$11+СВЦЭМ!$D$10+'СЕТ СН'!$F$6-'СЕТ СН'!$F$23</f>
        <v>1217.3096276799999</v>
      </c>
      <c r="V22" s="36">
        <f>SUMIFS(СВЦЭМ!$D$39:$D$782,СВЦЭМ!$A$39:$A$782,$A22,СВЦЭМ!$B$39:$B$782,V$11)+'СЕТ СН'!$F$11+СВЦЭМ!$D$10+'СЕТ СН'!$F$6-'СЕТ СН'!$F$23</f>
        <v>1241.4688852199999</v>
      </c>
      <c r="W22" s="36">
        <f>SUMIFS(СВЦЭМ!$D$39:$D$782,СВЦЭМ!$A$39:$A$782,$A22,СВЦЭМ!$B$39:$B$782,W$11)+'СЕТ СН'!$F$11+СВЦЭМ!$D$10+'СЕТ СН'!$F$6-'СЕТ СН'!$F$23</f>
        <v>1267.19028123</v>
      </c>
      <c r="X22" s="36">
        <f>SUMIFS(СВЦЭМ!$D$39:$D$782,СВЦЭМ!$A$39:$A$782,$A22,СВЦЭМ!$B$39:$B$782,X$11)+'СЕТ СН'!$F$11+СВЦЭМ!$D$10+'СЕТ СН'!$F$6-'СЕТ СН'!$F$23</f>
        <v>1285.6851024299999</v>
      </c>
      <c r="Y22" s="36">
        <f>SUMIFS(СВЦЭМ!$D$39:$D$782,СВЦЭМ!$A$39:$A$782,$A22,СВЦЭМ!$B$39:$B$782,Y$11)+'СЕТ СН'!$F$11+СВЦЭМ!$D$10+'СЕТ СН'!$F$6-'СЕТ СН'!$F$23</f>
        <v>1308.5994417700001</v>
      </c>
    </row>
    <row r="23" spans="1:25" ht="15.75" x14ac:dyDescent="0.2">
      <c r="A23" s="35">
        <f t="shared" si="0"/>
        <v>44573</v>
      </c>
      <c r="B23" s="36">
        <f>SUMIFS(СВЦЭМ!$D$39:$D$782,СВЦЭМ!$A$39:$A$782,$A23,СВЦЭМ!$B$39:$B$782,B$11)+'СЕТ СН'!$F$11+СВЦЭМ!$D$10+'СЕТ СН'!$F$6-'СЕТ СН'!$F$23</f>
        <v>1310.9739007200001</v>
      </c>
      <c r="C23" s="36">
        <f>SUMIFS(СВЦЭМ!$D$39:$D$782,СВЦЭМ!$A$39:$A$782,$A23,СВЦЭМ!$B$39:$B$782,C$11)+'СЕТ СН'!$F$11+СВЦЭМ!$D$10+'СЕТ СН'!$F$6-'СЕТ СН'!$F$23</f>
        <v>1324.01388408</v>
      </c>
      <c r="D23" s="36">
        <f>SUMIFS(СВЦЭМ!$D$39:$D$782,СВЦЭМ!$A$39:$A$782,$A23,СВЦЭМ!$B$39:$B$782,D$11)+'СЕТ СН'!$F$11+СВЦЭМ!$D$10+'СЕТ СН'!$F$6-'СЕТ СН'!$F$23</f>
        <v>1340.9120410999999</v>
      </c>
      <c r="E23" s="36">
        <f>SUMIFS(СВЦЭМ!$D$39:$D$782,СВЦЭМ!$A$39:$A$782,$A23,СВЦЭМ!$B$39:$B$782,E$11)+'СЕТ СН'!$F$11+СВЦЭМ!$D$10+'СЕТ СН'!$F$6-'СЕТ СН'!$F$23</f>
        <v>1345.8422824199999</v>
      </c>
      <c r="F23" s="36">
        <f>SUMIFS(СВЦЭМ!$D$39:$D$782,СВЦЭМ!$A$39:$A$782,$A23,СВЦЭМ!$B$39:$B$782,F$11)+'СЕТ СН'!$F$11+СВЦЭМ!$D$10+'СЕТ СН'!$F$6-'СЕТ СН'!$F$23</f>
        <v>1333.82349505</v>
      </c>
      <c r="G23" s="36">
        <f>SUMIFS(СВЦЭМ!$D$39:$D$782,СВЦЭМ!$A$39:$A$782,$A23,СВЦЭМ!$B$39:$B$782,G$11)+'СЕТ СН'!$F$11+СВЦЭМ!$D$10+'СЕТ СН'!$F$6-'СЕТ СН'!$F$23</f>
        <v>1300.86067955</v>
      </c>
      <c r="H23" s="36">
        <f>SUMIFS(СВЦЭМ!$D$39:$D$782,СВЦЭМ!$A$39:$A$782,$A23,СВЦЭМ!$B$39:$B$782,H$11)+'СЕТ СН'!$F$11+СВЦЭМ!$D$10+'СЕТ СН'!$F$6-'СЕТ СН'!$F$23</f>
        <v>1247.07574795</v>
      </c>
      <c r="I23" s="36">
        <f>SUMIFS(СВЦЭМ!$D$39:$D$782,СВЦЭМ!$A$39:$A$782,$A23,СВЦЭМ!$B$39:$B$782,I$11)+'СЕТ СН'!$F$11+СВЦЭМ!$D$10+'СЕТ СН'!$F$6-'СЕТ СН'!$F$23</f>
        <v>1258.6957655199999</v>
      </c>
      <c r="J23" s="36">
        <f>SUMIFS(СВЦЭМ!$D$39:$D$782,СВЦЭМ!$A$39:$A$782,$A23,СВЦЭМ!$B$39:$B$782,J$11)+'СЕТ СН'!$F$11+СВЦЭМ!$D$10+'СЕТ СН'!$F$6-'СЕТ СН'!$F$23</f>
        <v>1239.2729098100001</v>
      </c>
      <c r="K23" s="36">
        <f>SUMIFS(СВЦЭМ!$D$39:$D$782,СВЦЭМ!$A$39:$A$782,$A23,СВЦЭМ!$B$39:$B$782,K$11)+'СЕТ СН'!$F$11+СВЦЭМ!$D$10+'СЕТ СН'!$F$6-'СЕТ СН'!$F$23</f>
        <v>1242.40658897</v>
      </c>
      <c r="L23" s="36">
        <f>SUMIFS(СВЦЭМ!$D$39:$D$782,СВЦЭМ!$A$39:$A$782,$A23,СВЦЭМ!$B$39:$B$782,L$11)+'СЕТ СН'!$F$11+СВЦЭМ!$D$10+'СЕТ СН'!$F$6-'СЕТ СН'!$F$23</f>
        <v>1245.00059687</v>
      </c>
      <c r="M23" s="36">
        <f>SUMIFS(СВЦЭМ!$D$39:$D$782,СВЦЭМ!$A$39:$A$782,$A23,СВЦЭМ!$B$39:$B$782,M$11)+'СЕТ СН'!$F$11+СВЦЭМ!$D$10+'СЕТ СН'!$F$6-'СЕТ СН'!$F$23</f>
        <v>1242.3926226799999</v>
      </c>
      <c r="N23" s="36">
        <f>SUMIFS(СВЦЭМ!$D$39:$D$782,СВЦЭМ!$A$39:$A$782,$A23,СВЦЭМ!$B$39:$B$782,N$11)+'СЕТ СН'!$F$11+СВЦЭМ!$D$10+'СЕТ СН'!$F$6-'СЕТ СН'!$F$23</f>
        <v>1263.2395696999999</v>
      </c>
      <c r="O23" s="36">
        <f>SUMIFS(СВЦЭМ!$D$39:$D$782,СВЦЭМ!$A$39:$A$782,$A23,СВЦЭМ!$B$39:$B$782,O$11)+'СЕТ СН'!$F$11+СВЦЭМ!$D$10+'СЕТ СН'!$F$6-'СЕТ СН'!$F$23</f>
        <v>1294.57079961</v>
      </c>
      <c r="P23" s="36">
        <f>SUMIFS(СВЦЭМ!$D$39:$D$782,СВЦЭМ!$A$39:$A$782,$A23,СВЦЭМ!$B$39:$B$782,P$11)+'СЕТ СН'!$F$11+СВЦЭМ!$D$10+'СЕТ СН'!$F$6-'СЕТ СН'!$F$23</f>
        <v>1302.5304519000001</v>
      </c>
      <c r="Q23" s="36">
        <f>SUMIFS(СВЦЭМ!$D$39:$D$782,СВЦЭМ!$A$39:$A$782,$A23,СВЦЭМ!$B$39:$B$782,Q$11)+'СЕТ СН'!$F$11+СВЦЭМ!$D$10+'СЕТ СН'!$F$6-'СЕТ СН'!$F$23</f>
        <v>1301.51625096</v>
      </c>
      <c r="R23" s="36">
        <f>SUMIFS(СВЦЭМ!$D$39:$D$782,СВЦЭМ!$A$39:$A$782,$A23,СВЦЭМ!$B$39:$B$782,R$11)+'СЕТ СН'!$F$11+СВЦЭМ!$D$10+'СЕТ СН'!$F$6-'СЕТ СН'!$F$23</f>
        <v>1254.0409952100001</v>
      </c>
      <c r="S23" s="36">
        <f>SUMIFS(СВЦЭМ!$D$39:$D$782,СВЦЭМ!$A$39:$A$782,$A23,СВЦЭМ!$B$39:$B$782,S$11)+'СЕТ СН'!$F$11+СВЦЭМ!$D$10+'СЕТ СН'!$F$6-'СЕТ СН'!$F$23</f>
        <v>1213.8676913700001</v>
      </c>
      <c r="T23" s="36">
        <f>SUMIFS(СВЦЭМ!$D$39:$D$782,СВЦЭМ!$A$39:$A$782,$A23,СВЦЭМ!$B$39:$B$782,T$11)+'СЕТ СН'!$F$11+СВЦЭМ!$D$10+'СЕТ СН'!$F$6-'СЕТ СН'!$F$23</f>
        <v>1218.03109098</v>
      </c>
      <c r="U23" s="36">
        <f>SUMIFS(СВЦЭМ!$D$39:$D$782,СВЦЭМ!$A$39:$A$782,$A23,СВЦЭМ!$B$39:$B$782,U$11)+'СЕТ СН'!$F$11+СВЦЭМ!$D$10+'СЕТ СН'!$F$6-'СЕТ СН'!$F$23</f>
        <v>1232.2807745299999</v>
      </c>
      <c r="V23" s="36">
        <f>SUMIFS(СВЦЭМ!$D$39:$D$782,СВЦЭМ!$A$39:$A$782,$A23,СВЦЭМ!$B$39:$B$782,V$11)+'СЕТ СН'!$F$11+СВЦЭМ!$D$10+'СЕТ СН'!$F$6-'СЕТ СН'!$F$23</f>
        <v>1245.6217067800001</v>
      </c>
      <c r="W23" s="36">
        <f>SUMIFS(СВЦЭМ!$D$39:$D$782,СВЦЭМ!$A$39:$A$782,$A23,СВЦЭМ!$B$39:$B$782,W$11)+'СЕТ СН'!$F$11+СВЦЭМ!$D$10+'СЕТ СН'!$F$6-'СЕТ СН'!$F$23</f>
        <v>1263.4501791099999</v>
      </c>
      <c r="X23" s="36">
        <f>SUMIFS(СВЦЭМ!$D$39:$D$782,СВЦЭМ!$A$39:$A$782,$A23,СВЦЭМ!$B$39:$B$782,X$11)+'СЕТ СН'!$F$11+СВЦЭМ!$D$10+'СЕТ СН'!$F$6-'СЕТ СН'!$F$23</f>
        <v>1280.6682586300001</v>
      </c>
      <c r="Y23" s="36">
        <f>SUMIFS(СВЦЭМ!$D$39:$D$782,СВЦЭМ!$A$39:$A$782,$A23,СВЦЭМ!$B$39:$B$782,Y$11)+'СЕТ СН'!$F$11+СВЦЭМ!$D$10+'СЕТ СН'!$F$6-'СЕТ СН'!$F$23</f>
        <v>1292.42557622</v>
      </c>
    </row>
    <row r="24" spans="1:25" ht="15.75" x14ac:dyDescent="0.2">
      <c r="A24" s="35">
        <f t="shared" si="0"/>
        <v>44574</v>
      </c>
      <c r="B24" s="36">
        <f>SUMIFS(СВЦЭМ!$D$39:$D$782,СВЦЭМ!$A$39:$A$782,$A24,СВЦЭМ!$B$39:$B$782,B$11)+'СЕТ СН'!$F$11+СВЦЭМ!$D$10+'СЕТ СН'!$F$6-'СЕТ СН'!$F$23</f>
        <v>1330.7436180100001</v>
      </c>
      <c r="C24" s="36">
        <f>SUMIFS(СВЦЭМ!$D$39:$D$782,СВЦЭМ!$A$39:$A$782,$A24,СВЦЭМ!$B$39:$B$782,C$11)+'СЕТ СН'!$F$11+СВЦЭМ!$D$10+'СЕТ СН'!$F$6-'СЕТ СН'!$F$23</f>
        <v>1347.9347374900001</v>
      </c>
      <c r="D24" s="36">
        <f>SUMIFS(СВЦЭМ!$D$39:$D$782,СВЦЭМ!$A$39:$A$782,$A24,СВЦЭМ!$B$39:$B$782,D$11)+'СЕТ СН'!$F$11+СВЦЭМ!$D$10+'СЕТ СН'!$F$6-'СЕТ СН'!$F$23</f>
        <v>1349.35350819</v>
      </c>
      <c r="E24" s="36">
        <f>SUMIFS(СВЦЭМ!$D$39:$D$782,СВЦЭМ!$A$39:$A$782,$A24,СВЦЭМ!$B$39:$B$782,E$11)+'СЕТ СН'!$F$11+СВЦЭМ!$D$10+'СЕТ СН'!$F$6-'СЕТ СН'!$F$23</f>
        <v>1353.47517225</v>
      </c>
      <c r="F24" s="36">
        <f>SUMIFS(СВЦЭМ!$D$39:$D$782,СВЦЭМ!$A$39:$A$782,$A24,СВЦЭМ!$B$39:$B$782,F$11)+'СЕТ СН'!$F$11+СВЦЭМ!$D$10+'СЕТ СН'!$F$6-'СЕТ СН'!$F$23</f>
        <v>1346.7567510599999</v>
      </c>
      <c r="G24" s="36">
        <f>SUMIFS(СВЦЭМ!$D$39:$D$782,СВЦЭМ!$A$39:$A$782,$A24,СВЦЭМ!$B$39:$B$782,G$11)+'СЕТ СН'!$F$11+СВЦЭМ!$D$10+'СЕТ СН'!$F$6-'СЕТ СН'!$F$23</f>
        <v>1298.8523057899999</v>
      </c>
      <c r="H24" s="36">
        <f>SUMIFS(СВЦЭМ!$D$39:$D$782,СВЦЭМ!$A$39:$A$782,$A24,СВЦЭМ!$B$39:$B$782,H$11)+'СЕТ СН'!$F$11+СВЦЭМ!$D$10+'СЕТ СН'!$F$6-'СЕТ СН'!$F$23</f>
        <v>1258.04014962</v>
      </c>
      <c r="I24" s="36">
        <f>SUMIFS(СВЦЭМ!$D$39:$D$782,СВЦЭМ!$A$39:$A$782,$A24,СВЦЭМ!$B$39:$B$782,I$11)+'СЕТ СН'!$F$11+СВЦЭМ!$D$10+'СЕТ СН'!$F$6-'СЕТ СН'!$F$23</f>
        <v>1257.07726404</v>
      </c>
      <c r="J24" s="36">
        <f>SUMIFS(СВЦЭМ!$D$39:$D$782,СВЦЭМ!$A$39:$A$782,$A24,СВЦЭМ!$B$39:$B$782,J$11)+'СЕТ СН'!$F$11+СВЦЭМ!$D$10+'СЕТ СН'!$F$6-'СЕТ СН'!$F$23</f>
        <v>1254.2021048700001</v>
      </c>
      <c r="K24" s="36">
        <f>SUMIFS(СВЦЭМ!$D$39:$D$782,СВЦЭМ!$A$39:$A$782,$A24,СВЦЭМ!$B$39:$B$782,K$11)+'СЕТ СН'!$F$11+СВЦЭМ!$D$10+'СЕТ СН'!$F$6-'СЕТ СН'!$F$23</f>
        <v>1247.07055848</v>
      </c>
      <c r="L24" s="36">
        <f>SUMIFS(СВЦЭМ!$D$39:$D$782,СВЦЭМ!$A$39:$A$782,$A24,СВЦЭМ!$B$39:$B$782,L$11)+'СЕТ СН'!$F$11+СВЦЭМ!$D$10+'СЕТ СН'!$F$6-'СЕТ СН'!$F$23</f>
        <v>1249.74604488</v>
      </c>
      <c r="M24" s="36">
        <f>SUMIFS(СВЦЭМ!$D$39:$D$782,СВЦЭМ!$A$39:$A$782,$A24,СВЦЭМ!$B$39:$B$782,M$11)+'СЕТ СН'!$F$11+СВЦЭМ!$D$10+'СЕТ СН'!$F$6-'СЕТ СН'!$F$23</f>
        <v>1268.33325126</v>
      </c>
      <c r="N24" s="36">
        <f>SUMIFS(СВЦЭМ!$D$39:$D$782,СВЦЭМ!$A$39:$A$782,$A24,СВЦЭМ!$B$39:$B$782,N$11)+'СЕТ СН'!$F$11+СВЦЭМ!$D$10+'СЕТ СН'!$F$6-'СЕТ СН'!$F$23</f>
        <v>1283.0270380300001</v>
      </c>
      <c r="O24" s="36">
        <f>SUMIFS(СВЦЭМ!$D$39:$D$782,СВЦЭМ!$A$39:$A$782,$A24,СВЦЭМ!$B$39:$B$782,O$11)+'СЕТ СН'!$F$11+СВЦЭМ!$D$10+'СЕТ СН'!$F$6-'СЕТ СН'!$F$23</f>
        <v>1316.6901309100001</v>
      </c>
      <c r="P24" s="36">
        <f>SUMIFS(СВЦЭМ!$D$39:$D$782,СВЦЭМ!$A$39:$A$782,$A24,СВЦЭМ!$B$39:$B$782,P$11)+'СЕТ СН'!$F$11+СВЦЭМ!$D$10+'СЕТ СН'!$F$6-'СЕТ СН'!$F$23</f>
        <v>1319.8708577800001</v>
      </c>
      <c r="Q24" s="36">
        <f>SUMIFS(СВЦЭМ!$D$39:$D$782,СВЦЭМ!$A$39:$A$782,$A24,СВЦЭМ!$B$39:$B$782,Q$11)+'СЕТ СН'!$F$11+СВЦЭМ!$D$10+'СЕТ СН'!$F$6-'СЕТ СН'!$F$23</f>
        <v>1321.91420094</v>
      </c>
      <c r="R24" s="36">
        <f>SUMIFS(СВЦЭМ!$D$39:$D$782,СВЦЭМ!$A$39:$A$782,$A24,СВЦЭМ!$B$39:$B$782,R$11)+'СЕТ СН'!$F$11+СВЦЭМ!$D$10+'СЕТ СН'!$F$6-'СЕТ СН'!$F$23</f>
        <v>1279.1147956699999</v>
      </c>
      <c r="S24" s="36">
        <f>SUMIFS(СВЦЭМ!$D$39:$D$782,СВЦЭМ!$A$39:$A$782,$A24,СВЦЭМ!$B$39:$B$782,S$11)+'СЕТ СН'!$F$11+СВЦЭМ!$D$10+'СЕТ СН'!$F$6-'СЕТ СН'!$F$23</f>
        <v>1247.14825597</v>
      </c>
      <c r="T24" s="36">
        <f>SUMIFS(СВЦЭМ!$D$39:$D$782,СВЦЭМ!$A$39:$A$782,$A24,СВЦЭМ!$B$39:$B$782,T$11)+'СЕТ СН'!$F$11+СВЦЭМ!$D$10+'СЕТ СН'!$F$6-'СЕТ СН'!$F$23</f>
        <v>1257.2694607400001</v>
      </c>
      <c r="U24" s="36">
        <f>SUMIFS(СВЦЭМ!$D$39:$D$782,СВЦЭМ!$A$39:$A$782,$A24,СВЦЭМ!$B$39:$B$782,U$11)+'СЕТ СН'!$F$11+СВЦЭМ!$D$10+'СЕТ СН'!$F$6-'СЕТ СН'!$F$23</f>
        <v>1264.3704018000001</v>
      </c>
      <c r="V24" s="36">
        <f>SUMIFS(СВЦЭМ!$D$39:$D$782,СВЦЭМ!$A$39:$A$782,$A24,СВЦЭМ!$B$39:$B$782,V$11)+'СЕТ СН'!$F$11+СВЦЭМ!$D$10+'СЕТ СН'!$F$6-'СЕТ СН'!$F$23</f>
        <v>1261.70084585</v>
      </c>
      <c r="W24" s="36">
        <f>SUMIFS(СВЦЭМ!$D$39:$D$782,СВЦЭМ!$A$39:$A$782,$A24,СВЦЭМ!$B$39:$B$782,W$11)+'СЕТ СН'!$F$11+СВЦЭМ!$D$10+'СЕТ СН'!$F$6-'СЕТ СН'!$F$23</f>
        <v>1277.3252863800001</v>
      </c>
      <c r="X24" s="36">
        <f>SUMIFS(СВЦЭМ!$D$39:$D$782,СВЦЭМ!$A$39:$A$782,$A24,СВЦЭМ!$B$39:$B$782,X$11)+'СЕТ СН'!$F$11+СВЦЭМ!$D$10+'СЕТ СН'!$F$6-'СЕТ СН'!$F$23</f>
        <v>1295.3255332399999</v>
      </c>
      <c r="Y24" s="36">
        <f>SUMIFS(СВЦЭМ!$D$39:$D$782,СВЦЭМ!$A$39:$A$782,$A24,СВЦЭМ!$B$39:$B$782,Y$11)+'СЕТ СН'!$F$11+СВЦЭМ!$D$10+'СЕТ СН'!$F$6-'СЕТ СН'!$F$23</f>
        <v>1325.00823758</v>
      </c>
    </row>
    <row r="25" spans="1:25" ht="15.75" x14ac:dyDescent="0.2">
      <c r="A25" s="35">
        <f t="shared" si="0"/>
        <v>44575</v>
      </c>
      <c r="B25" s="36">
        <f>SUMIFS(СВЦЭМ!$D$39:$D$782,СВЦЭМ!$A$39:$A$782,$A25,СВЦЭМ!$B$39:$B$782,B$11)+'СЕТ СН'!$F$11+СВЦЭМ!$D$10+'СЕТ СН'!$F$6-'СЕТ СН'!$F$23</f>
        <v>1345.9245431899999</v>
      </c>
      <c r="C25" s="36">
        <f>SUMIFS(СВЦЭМ!$D$39:$D$782,СВЦЭМ!$A$39:$A$782,$A25,СВЦЭМ!$B$39:$B$782,C$11)+'СЕТ СН'!$F$11+СВЦЭМ!$D$10+'СЕТ СН'!$F$6-'СЕТ СН'!$F$23</f>
        <v>1369.2674172699999</v>
      </c>
      <c r="D25" s="36">
        <f>SUMIFS(СВЦЭМ!$D$39:$D$782,СВЦЭМ!$A$39:$A$782,$A25,СВЦЭМ!$B$39:$B$782,D$11)+'СЕТ СН'!$F$11+СВЦЭМ!$D$10+'СЕТ СН'!$F$6-'СЕТ СН'!$F$23</f>
        <v>1385.5335159000001</v>
      </c>
      <c r="E25" s="36">
        <f>SUMIFS(СВЦЭМ!$D$39:$D$782,СВЦЭМ!$A$39:$A$782,$A25,СВЦЭМ!$B$39:$B$782,E$11)+'СЕТ СН'!$F$11+СВЦЭМ!$D$10+'СЕТ СН'!$F$6-'СЕТ СН'!$F$23</f>
        <v>1380.9218955900001</v>
      </c>
      <c r="F25" s="36">
        <f>SUMIFS(СВЦЭМ!$D$39:$D$782,СВЦЭМ!$A$39:$A$782,$A25,СВЦЭМ!$B$39:$B$782,F$11)+'СЕТ СН'!$F$11+СВЦЭМ!$D$10+'СЕТ СН'!$F$6-'СЕТ СН'!$F$23</f>
        <v>1374.5497664899999</v>
      </c>
      <c r="G25" s="36">
        <f>SUMIFS(СВЦЭМ!$D$39:$D$782,СВЦЭМ!$A$39:$A$782,$A25,СВЦЭМ!$B$39:$B$782,G$11)+'СЕТ СН'!$F$11+СВЦЭМ!$D$10+'СЕТ СН'!$F$6-'СЕТ СН'!$F$23</f>
        <v>1354.2610447100001</v>
      </c>
      <c r="H25" s="36">
        <f>SUMIFS(СВЦЭМ!$D$39:$D$782,СВЦЭМ!$A$39:$A$782,$A25,СВЦЭМ!$B$39:$B$782,H$11)+'СЕТ СН'!$F$11+СВЦЭМ!$D$10+'СЕТ СН'!$F$6-'СЕТ СН'!$F$23</f>
        <v>1310.2526991300001</v>
      </c>
      <c r="I25" s="36">
        <f>SUMIFS(СВЦЭМ!$D$39:$D$782,СВЦЭМ!$A$39:$A$782,$A25,СВЦЭМ!$B$39:$B$782,I$11)+'СЕТ СН'!$F$11+СВЦЭМ!$D$10+'СЕТ СН'!$F$6-'СЕТ СН'!$F$23</f>
        <v>1281.0531962499999</v>
      </c>
      <c r="J25" s="36">
        <f>SUMIFS(СВЦЭМ!$D$39:$D$782,СВЦЭМ!$A$39:$A$782,$A25,СВЦЭМ!$B$39:$B$782,J$11)+'СЕТ СН'!$F$11+СВЦЭМ!$D$10+'СЕТ СН'!$F$6-'СЕТ СН'!$F$23</f>
        <v>1273.7973572400001</v>
      </c>
      <c r="K25" s="36">
        <f>SUMIFS(СВЦЭМ!$D$39:$D$782,СВЦЭМ!$A$39:$A$782,$A25,СВЦЭМ!$B$39:$B$782,K$11)+'СЕТ СН'!$F$11+СВЦЭМ!$D$10+'СЕТ СН'!$F$6-'СЕТ СН'!$F$23</f>
        <v>1263.2142600300001</v>
      </c>
      <c r="L25" s="36">
        <f>SUMIFS(СВЦЭМ!$D$39:$D$782,СВЦЭМ!$A$39:$A$782,$A25,СВЦЭМ!$B$39:$B$782,L$11)+'СЕТ СН'!$F$11+СВЦЭМ!$D$10+'СЕТ СН'!$F$6-'СЕТ СН'!$F$23</f>
        <v>1280.42555657</v>
      </c>
      <c r="M25" s="36">
        <f>SUMIFS(СВЦЭМ!$D$39:$D$782,СВЦЭМ!$A$39:$A$782,$A25,СВЦЭМ!$B$39:$B$782,M$11)+'СЕТ СН'!$F$11+СВЦЭМ!$D$10+'СЕТ СН'!$F$6-'СЕТ СН'!$F$23</f>
        <v>1292.6704571299999</v>
      </c>
      <c r="N25" s="36">
        <f>SUMIFS(СВЦЭМ!$D$39:$D$782,СВЦЭМ!$A$39:$A$782,$A25,СВЦЭМ!$B$39:$B$782,N$11)+'СЕТ СН'!$F$11+СВЦЭМ!$D$10+'СЕТ СН'!$F$6-'СЕТ СН'!$F$23</f>
        <v>1298.55757552</v>
      </c>
      <c r="O25" s="36">
        <f>SUMIFS(СВЦЭМ!$D$39:$D$782,СВЦЭМ!$A$39:$A$782,$A25,СВЦЭМ!$B$39:$B$782,O$11)+'СЕТ СН'!$F$11+СВЦЭМ!$D$10+'СЕТ СН'!$F$6-'СЕТ СН'!$F$23</f>
        <v>1324.8819146799999</v>
      </c>
      <c r="P25" s="36">
        <f>SUMIFS(СВЦЭМ!$D$39:$D$782,СВЦЭМ!$A$39:$A$782,$A25,СВЦЭМ!$B$39:$B$782,P$11)+'СЕТ СН'!$F$11+СВЦЭМ!$D$10+'СЕТ СН'!$F$6-'СЕТ СН'!$F$23</f>
        <v>1347.7322373300001</v>
      </c>
      <c r="Q25" s="36">
        <f>SUMIFS(СВЦЭМ!$D$39:$D$782,СВЦЭМ!$A$39:$A$782,$A25,СВЦЭМ!$B$39:$B$782,Q$11)+'СЕТ СН'!$F$11+СВЦЭМ!$D$10+'СЕТ СН'!$F$6-'СЕТ СН'!$F$23</f>
        <v>1339.3759916199999</v>
      </c>
      <c r="R25" s="36">
        <f>SUMIFS(СВЦЭМ!$D$39:$D$782,СВЦЭМ!$A$39:$A$782,$A25,СВЦЭМ!$B$39:$B$782,R$11)+'СЕТ СН'!$F$11+СВЦЭМ!$D$10+'СЕТ СН'!$F$6-'СЕТ СН'!$F$23</f>
        <v>1292.32199229</v>
      </c>
      <c r="S25" s="36">
        <f>SUMIFS(СВЦЭМ!$D$39:$D$782,СВЦЭМ!$A$39:$A$782,$A25,СВЦЭМ!$B$39:$B$782,S$11)+'СЕТ СН'!$F$11+СВЦЭМ!$D$10+'СЕТ СН'!$F$6-'СЕТ СН'!$F$23</f>
        <v>1276.0388142100001</v>
      </c>
      <c r="T25" s="36">
        <f>SUMIFS(СВЦЭМ!$D$39:$D$782,СВЦЭМ!$A$39:$A$782,$A25,СВЦЭМ!$B$39:$B$782,T$11)+'СЕТ СН'!$F$11+СВЦЭМ!$D$10+'СЕТ СН'!$F$6-'СЕТ СН'!$F$23</f>
        <v>1264.9597599799999</v>
      </c>
      <c r="U25" s="36">
        <f>SUMIFS(СВЦЭМ!$D$39:$D$782,СВЦЭМ!$A$39:$A$782,$A25,СВЦЭМ!$B$39:$B$782,U$11)+'СЕТ СН'!$F$11+СВЦЭМ!$D$10+'СЕТ СН'!$F$6-'СЕТ СН'!$F$23</f>
        <v>1275.8022787100001</v>
      </c>
      <c r="V25" s="36">
        <f>SUMIFS(СВЦЭМ!$D$39:$D$782,СВЦЭМ!$A$39:$A$782,$A25,СВЦЭМ!$B$39:$B$782,V$11)+'СЕТ СН'!$F$11+СВЦЭМ!$D$10+'СЕТ СН'!$F$6-'СЕТ СН'!$F$23</f>
        <v>1288.8293139</v>
      </c>
      <c r="W25" s="36">
        <f>SUMIFS(СВЦЭМ!$D$39:$D$782,СВЦЭМ!$A$39:$A$782,$A25,СВЦЭМ!$B$39:$B$782,W$11)+'СЕТ СН'!$F$11+СВЦЭМ!$D$10+'СЕТ СН'!$F$6-'СЕТ СН'!$F$23</f>
        <v>1287.7116083999999</v>
      </c>
      <c r="X25" s="36">
        <f>SUMIFS(СВЦЭМ!$D$39:$D$782,СВЦЭМ!$A$39:$A$782,$A25,СВЦЭМ!$B$39:$B$782,X$11)+'СЕТ СН'!$F$11+СВЦЭМ!$D$10+'СЕТ СН'!$F$6-'СЕТ СН'!$F$23</f>
        <v>1302.8920661899999</v>
      </c>
      <c r="Y25" s="36">
        <f>SUMIFS(СВЦЭМ!$D$39:$D$782,СВЦЭМ!$A$39:$A$782,$A25,СВЦЭМ!$B$39:$B$782,Y$11)+'СЕТ СН'!$F$11+СВЦЭМ!$D$10+'СЕТ СН'!$F$6-'СЕТ СН'!$F$23</f>
        <v>1316.3188823400001</v>
      </c>
    </row>
    <row r="26" spans="1:25" ht="15.75" x14ac:dyDescent="0.2">
      <c r="A26" s="35">
        <f t="shared" si="0"/>
        <v>44576</v>
      </c>
      <c r="B26" s="36">
        <f>SUMIFS(СВЦЭМ!$D$39:$D$782,СВЦЭМ!$A$39:$A$782,$A26,СВЦЭМ!$B$39:$B$782,B$11)+'СЕТ СН'!$F$11+СВЦЭМ!$D$10+'СЕТ СН'!$F$6-'СЕТ СН'!$F$23</f>
        <v>1299.32024239</v>
      </c>
      <c r="C26" s="36">
        <f>SUMIFS(СВЦЭМ!$D$39:$D$782,СВЦЭМ!$A$39:$A$782,$A26,СВЦЭМ!$B$39:$B$782,C$11)+'СЕТ СН'!$F$11+СВЦЭМ!$D$10+'СЕТ СН'!$F$6-'СЕТ СН'!$F$23</f>
        <v>1245.7722377299999</v>
      </c>
      <c r="D26" s="36">
        <f>SUMIFS(СВЦЭМ!$D$39:$D$782,СВЦЭМ!$A$39:$A$782,$A26,СВЦЭМ!$B$39:$B$782,D$11)+'СЕТ СН'!$F$11+СВЦЭМ!$D$10+'СЕТ СН'!$F$6-'СЕТ СН'!$F$23</f>
        <v>1290.3748312</v>
      </c>
      <c r="E26" s="36">
        <f>SUMIFS(СВЦЭМ!$D$39:$D$782,СВЦЭМ!$A$39:$A$782,$A26,СВЦЭМ!$B$39:$B$782,E$11)+'СЕТ СН'!$F$11+СВЦЭМ!$D$10+'СЕТ СН'!$F$6-'СЕТ СН'!$F$23</f>
        <v>1302.2766812899999</v>
      </c>
      <c r="F26" s="36">
        <f>SUMIFS(СВЦЭМ!$D$39:$D$782,СВЦЭМ!$A$39:$A$782,$A26,СВЦЭМ!$B$39:$B$782,F$11)+'СЕТ СН'!$F$11+СВЦЭМ!$D$10+'СЕТ СН'!$F$6-'СЕТ СН'!$F$23</f>
        <v>1302.2072306099999</v>
      </c>
      <c r="G26" s="36">
        <f>SUMIFS(СВЦЭМ!$D$39:$D$782,СВЦЭМ!$A$39:$A$782,$A26,СВЦЭМ!$B$39:$B$782,G$11)+'СЕТ СН'!$F$11+СВЦЭМ!$D$10+'СЕТ СН'!$F$6-'СЕТ СН'!$F$23</f>
        <v>1293.8390135500001</v>
      </c>
      <c r="H26" s="36">
        <f>SUMIFS(СВЦЭМ!$D$39:$D$782,СВЦЭМ!$A$39:$A$782,$A26,СВЦЭМ!$B$39:$B$782,H$11)+'СЕТ СН'!$F$11+СВЦЭМ!$D$10+'СЕТ СН'!$F$6-'СЕТ СН'!$F$23</f>
        <v>1257.22615404</v>
      </c>
      <c r="I26" s="36">
        <f>SUMIFS(СВЦЭМ!$D$39:$D$782,СВЦЭМ!$A$39:$A$782,$A26,СВЦЭМ!$B$39:$B$782,I$11)+'СЕТ СН'!$F$11+СВЦЭМ!$D$10+'СЕТ СН'!$F$6-'СЕТ СН'!$F$23</f>
        <v>1245.75522978</v>
      </c>
      <c r="J26" s="36">
        <f>SUMIFS(СВЦЭМ!$D$39:$D$782,СВЦЭМ!$A$39:$A$782,$A26,СВЦЭМ!$B$39:$B$782,J$11)+'СЕТ СН'!$F$11+СВЦЭМ!$D$10+'СЕТ СН'!$F$6-'СЕТ СН'!$F$23</f>
        <v>1224.73784761</v>
      </c>
      <c r="K26" s="36">
        <f>SUMIFS(СВЦЭМ!$D$39:$D$782,СВЦЭМ!$A$39:$A$782,$A26,СВЦЭМ!$B$39:$B$782,K$11)+'СЕТ СН'!$F$11+СВЦЭМ!$D$10+'СЕТ СН'!$F$6-'СЕТ СН'!$F$23</f>
        <v>1204.79570949</v>
      </c>
      <c r="L26" s="36">
        <f>SUMIFS(СВЦЭМ!$D$39:$D$782,СВЦЭМ!$A$39:$A$782,$A26,СВЦЭМ!$B$39:$B$782,L$11)+'СЕТ СН'!$F$11+СВЦЭМ!$D$10+'СЕТ СН'!$F$6-'СЕТ СН'!$F$23</f>
        <v>1195.7515057200001</v>
      </c>
      <c r="M26" s="36">
        <f>SUMIFS(СВЦЭМ!$D$39:$D$782,СВЦЭМ!$A$39:$A$782,$A26,СВЦЭМ!$B$39:$B$782,M$11)+'СЕТ СН'!$F$11+СВЦЭМ!$D$10+'СЕТ СН'!$F$6-'СЕТ СН'!$F$23</f>
        <v>1208.4081459700001</v>
      </c>
      <c r="N26" s="36">
        <f>SUMIFS(СВЦЭМ!$D$39:$D$782,СВЦЭМ!$A$39:$A$782,$A26,СВЦЭМ!$B$39:$B$782,N$11)+'СЕТ СН'!$F$11+СВЦЭМ!$D$10+'СЕТ СН'!$F$6-'СЕТ СН'!$F$23</f>
        <v>1242.0111217599999</v>
      </c>
      <c r="O26" s="36">
        <f>SUMIFS(СВЦЭМ!$D$39:$D$782,СВЦЭМ!$A$39:$A$782,$A26,СВЦЭМ!$B$39:$B$782,O$11)+'СЕТ СН'!$F$11+СВЦЭМ!$D$10+'СЕТ СН'!$F$6-'СЕТ СН'!$F$23</f>
        <v>1271.8773366099999</v>
      </c>
      <c r="P26" s="36">
        <f>SUMIFS(СВЦЭМ!$D$39:$D$782,СВЦЭМ!$A$39:$A$782,$A26,СВЦЭМ!$B$39:$B$782,P$11)+'СЕТ СН'!$F$11+СВЦЭМ!$D$10+'СЕТ СН'!$F$6-'СЕТ СН'!$F$23</f>
        <v>1272.8316898800001</v>
      </c>
      <c r="Q26" s="36">
        <f>SUMIFS(СВЦЭМ!$D$39:$D$782,СВЦЭМ!$A$39:$A$782,$A26,СВЦЭМ!$B$39:$B$782,Q$11)+'СЕТ СН'!$F$11+СВЦЭМ!$D$10+'СЕТ СН'!$F$6-'СЕТ СН'!$F$23</f>
        <v>1273.19799205</v>
      </c>
      <c r="R26" s="36">
        <f>SUMIFS(СВЦЭМ!$D$39:$D$782,СВЦЭМ!$A$39:$A$782,$A26,СВЦЭМ!$B$39:$B$782,R$11)+'СЕТ СН'!$F$11+СВЦЭМ!$D$10+'СЕТ СН'!$F$6-'СЕТ СН'!$F$23</f>
        <v>1227.72078691</v>
      </c>
      <c r="S26" s="36">
        <f>SUMIFS(СВЦЭМ!$D$39:$D$782,СВЦЭМ!$A$39:$A$782,$A26,СВЦЭМ!$B$39:$B$782,S$11)+'СЕТ СН'!$F$11+СВЦЭМ!$D$10+'СЕТ СН'!$F$6-'СЕТ СН'!$F$23</f>
        <v>1209.0713087500001</v>
      </c>
      <c r="T26" s="36">
        <f>SUMIFS(СВЦЭМ!$D$39:$D$782,СВЦЭМ!$A$39:$A$782,$A26,СВЦЭМ!$B$39:$B$782,T$11)+'СЕТ СН'!$F$11+СВЦЭМ!$D$10+'СЕТ СН'!$F$6-'СЕТ СН'!$F$23</f>
        <v>1209.8726560600001</v>
      </c>
      <c r="U26" s="36">
        <f>SUMIFS(СВЦЭМ!$D$39:$D$782,СВЦЭМ!$A$39:$A$782,$A26,СВЦЭМ!$B$39:$B$782,U$11)+'СЕТ СН'!$F$11+СВЦЭМ!$D$10+'СЕТ СН'!$F$6-'СЕТ СН'!$F$23</f>
        <v>1220.7993989700001</v>
      </c>
      <c r="V26" s="36">
        <f>SUMIFS(СВЦЭМ!$D$39:$D$782,СВЦЭМ!$A$39:$A$782,$A26,СВЦЭМ!$B$39:$B$782,V$11)+'СЕТ СН'!$F$11+СВЦЭМ!$D$10+'СЕТ СН'!$F$6-'СЕТ СН'!$F$23</f>
        <v>1230.3126881999999</v>
      </c>
      <c r="W26" s="36">
        <f>SUMIFS(СВЦЭМ!$D$39:$D$782,СВЦЭМ!$A$39:$A$782,$A26,СВЦЭМ!$B$39:$B$782,W$11)+'СЕТ СН'!$F$11+СВЦЭМ!$D$10+'СЕТ СН'!$F$6-'СЕТ СН'!$F$23</f>
        <v>1241.8130318799999</v>
      </c>
      <c r="X26" s="36">
        <f>SUMIFS(СВЦЭМ!$D$39:$D$782,СВЦЭМ!$A$39:$A$782,$A26,СВЦЭМ!$B$39:$B$782,X$11)+'СЕТ СН'!$F$11+СВЦЭМ!$D$10+'СЕТ СН'!$F$6-'СЕТ СН'!$F$23</f>
        <v>1249.82333993</v>
      </c>
      <c r="Y26" s="36">
        <f>SUMIFS(СВЦЭМ!$D$39:$D$782,СВЦЭМ!$A$39:$A$782,$A26,СВЦЭМ!$B$39:$B$782,Y$11)+'СЕТ СН'!$F$11+СВЦЭМ!$D$10+'СЕТ СН'!$F$6-'СЕТ СН'!$F$23</f>
        <v>1267.30697151</v>
      </c>
    </row>
    <row r="27" spans="1:25" ht="15.75" x14ac:dyDescent="0.2">
      <c r="A27" s="35">
        <f t="shared" si="0"/>
        <v>44577</v>
      </c>
      <c r="B27" s="36">
        <f>SUMIFS(СВЦЭМ!$D$39:$D$782,СВЦЭМ!$A$39:$A$782,$A27,СВЦЭМ!$B$39:$B$782,B$11)+'СЕТ СН'!$F$11+СВЦЭМ!$D$10+'СЕТ СН'!$F$6-'СЕТ СН'!$F$23</f>
        <v>1258.66394752</v>
      </c>
      <c r="C27" s="36">
        <f>SUMIFS(СВЦЭМ!$D$39:$D$782,СВЦЭМ!$A$39:$A$782,$A27,СВЦЭМ!$B$39:$B$782,C$11)+'СЕТ СН'!$F$11+СВЦЭМ!$D$10+'СЕТ СН'!$F$6-'СЕТ СН'!$F$23</f>
        <v>1279.3482760300001</v>
      </c>
      <c r="D27" s="36">
        <f>SUMIFS(СВЦЭМ!$D$39:$D$782,СВЦЭМ!$A$39:$A$782,$A27,СВЦЭМ!$B$39:$B$782,D$11)+'СЕТ СН'!$F$11+СВЦЭМ!$D$10+'СЕТ СН'!$F$6-'СЕТ СН'!$F$23</f>
        <v>1298.75261224</v>
      </c>
      <c r="E27" s="36">
        <f>SUMIFS(СВЦЭМ!$D$39:$D$782,СВЦЭМ!$A$39:$A$782,$A27,СВЦЭМ!$B$39:$B$782,E$11)+'СЕТ СН'!$F$11+СВЦЭМ!$D$10+'СЕТ СН'!$F$6-'СЕТ СН'!$F$23</f>
        <v>1294.3800792</v>
      </c>
      <c r="F27" s="36">
        <f>SUMIFS(СВЦЭМ!$D$39:$D$782,СВЦЭМ!$A$39:$A$782,$A27,СВЦЭМ!$B$39:$B$782,F$11)+'СЕТ СН'!$F$11+СВЦЭМ!$D$10+'СЕТ СН'!$F$6-'СЕТ СН'!$F$23</f>
        <v>1290.7648694899999</v>
      </c>
      <c r="G27" s="36">
        <f>SUMIFS(СВЦЭМ!$D$39:$D$782,СВЦЭМ!$A$39:$A$782,$A27,СВЦЭМ!$B$39:$B$782,G$11)+'СЕТ СН'!$F$11+СВЦЭМ!$D$10+'СЕТ СН'!$F$6-'СЕТ СН'!$F$23</f>
        <v>1288.04115232</v>
      </c>
      <c r="H27" s="36">
        <f>SUMIFS(СВЦЭМ!$D$39:$D$782,СВЦЭМ!$A$39:$A$782,$A27,СВЦЭМ!$B$39:$B$782,H$11)+'СЕТ СН'!$F$11+СВЦЭМ!$D$10+'СЕТ СН'!$F$6-'СЕТ СН'!$F$23</f>
        <v>1251.2412599900001</v>
      </c>
      <c r="I27" s="36">
        <f>SUMIFS(СВЦЭМ!$D$39:$D$782,СВЦЭМ!$A$39:$A$782,$A27,СВЦЭМ!$B$39:$B$782,I$11)+'СЕТ СН'!$F$11+СВЦЭМ!$D$10+'СЕТ СН'!$F$6-'СЕТ СН'!$F$23</f>
        <v>1230.5159193899999</v>
      </c>
      <c r="J27" s="36">
        <f>SUMIFS(СВЦЭМ!$D$39:$D$782,СВЦЭМ!$A$39:$A$782,$A27,СВЦЭМ!$B$39:$B$782,J$11)+'СЕТ СН'!$F$11+СВЦЭМ!$D$10+'СЕТ СН'!$F$6-'СЕТ СН'!$F$23</f>
        <v>1224.2531767400001</v>
      </c>
      <c r="K27" s="36">
        <f>SUMIFS(СВЦЭМ!$D$39:$D$782,СВЦЭМ!$A$39:$A$782,$A27,СВЦЭМ!$B$39:$B$782,K$11)+'СЕТ СН'!$F$11+СВЦЭМ!$D$10+'СЕТ СН'!$F$6-'СЕТ СН'!$F$23</f>
        <v>1209.4714710400001</v>
      </c>
      <c r="L27" s="36">
        <f>SUMIFS(СВЦЭМ!$D$39:$D$782,СВЦЭМ!$A$39:$A$782,$A27,СВЦЭМ!$B$39:$B$782,L$11)+'СЕТ СН'!$F$11+СВЦЭМ!$D$10+'СЕТ СН'!$F$6-'СЕТ СН'!$F$23</f>
        <v>1220.0553297399999</v>
      </c>
      <c r="M27" s="36">
        <f>SUMIFS(СВЦЭМ!$D$39:$D$782,СВЦЭМ!$A$39:$A$782,$A27,СВЦЭМ!$B$39:$B$782,M$11)+'СЕТ СН'!$F$11+СВЦЭМ!$D$10+'СЕТ СН'!$F$6-'СЕТ СН'!$F$23</f>
        <v>1242.37499624</v>
      </c>
      <c r="N27" s="36">
        <f>SUMIFS(СВЦЭМ!$D$39:$D$782,СВЦЭМ!$A$39:$A$782,$A27,СВЦЭМ!$B$39:$B$782,N$11)+'СЕТ СН'!$F$11+СВЦЭМ!$D$10+'СЕТ СН'!$F$6-'СЕТ СН'!$F$23</f>
        <v>1271.6194685800001</v>
      </c>
      <c r="O27" s="36">
        <f>SUMIFS(СВЦЭМ!$D$39:$D$782,СВЦЭМ!$A$39:$A$782,$A27,СВЦЭМ!$B$39:$B$782,O$11)+'СЕТ СН'!$F$11+СВЦЭМ!$D$10+'СЕТ СН'!$F$6-'СЕТ СН'!$F$23</f>
        <v>1305.8613355</v>
      </c>
      <c r="P27" s="36">
        <f>SUMIFS(СВЦЭМ!$D$39:$D$782,СВЦЭМ!$A$39:$A$782,$A27,СВЦЭМ!$B$39:$B$782,P$11)+'СЕТ СН'!$F$11+СВЦЭМ!$D$10+'СЕТ СН'!$F$6-'СЕТ СН'!$F$23</f>
        <v>1309.43766095</v>
      </c>
      <c r="Q27" s="36">
        <f>SUMIFS(СВЦЭМ!$D$39:$D$782,СВЦЭМ!$A$39:$A$782,$A27,СВЦЭМ!$B$39:$B$782,Q$11)+'СЕТ СН'!$F$11+СВЦЭМ!$D$10+'СЕТ СН'!$F$6-'СЕТ СН'!$F$23</f>
        <v>1309.8950514400001</v>
      </c>
      <c r="R27" s="36">
        <f>SUMIFS(СВЦЭМ!$D$39:$D$782,СВЦЭМ!$A$39:$A$782,$A27,СВЦЭМ!$B$39:$B$782,R$11)+'СЕТ СН'!$F$11+СВЦЭМ!$D$10+'СЕТ СН'!$F$6-'СЕТ СН'!$F$23</f>
        <v>1268.74552647</v>
      </c>
      <c r="S27" s="36">
        <f>SUMIFS(СВЦЭМ!$D$39:$D$782,СВЦЭМ!$A$39:$A$782,$A27,СВЦЭМ!$B$39:$B$782,S$11)+'СЕТ СН'!$F$11+СВЦЭМ!$D$10+'СЕТ СН'!$F$6-'СЕТ СН'!$F$23</f>
        <v>1225.3578683799999</v>
      </c>
      <c r="T27" s="36">
        <f>SUMIFS(СВЦЭМ!$D$39:$D$782,СВЦЭМ!$A$39:$A$782,$A27,СВЦЭМ!$B$39:$B$782,T$11)+'СЕТ СН'!$F$11+СВЦЭМ!$D$10+'СЕТ СН'!$F$6-'СЕТ СН'!$F$23</f>
        <v>1220.678251</v>
      </c>
      <c r="U27" s="36">
        <f>SUMIFS(СВЦЭМ!$D$39:$D$782,СВЦЭМ!$A$39:$A$782,$A27,СВЦЭМ!$B$39:$B$782,U$11)+'СЕТ СН'!$F$11+СВЦЭМ!$D$10+'СЕТ СН'!$F$6-'СЕТ СН'!$F$23</f>
        <v>1233.5655879400001</v>
      </c>
      <c r="V27" s="36">
        <f>SUMIFS(СВЦЭМ!$D$39:$D$782,СВЦЭМ!$A$39:$A$782,$A27,СВЦЭМ!$B$39:$B$782,V$11)+'СЕТ СН'!$F$11+СВЦЭМ!$D$10+'СЕТ СН'!$F$6-'СЕТ СН'!$F$23</f>
        <v>1245.20257023</v>
      </c>
      <c r="W27" s="36">
        <f>SUMIFS(СВЦЭМ!$D$39:$D$782,СВЦЭМ!$A$39:$A$782,$A27,СВЦЭМ!$B$39:$B$782,W$11)+'СЕТ СН'!$F$11+СВЦЭМ!$D$10+'СЕТ СН'!$F$6-'СЕТ СН'!$F$23</f>
        <v>1264.3756720900001</v>
      </c>
      <c r="X27" s="36">
        <f>SUMIFS(СВЦЭМ!$D$39:$D$782,СВЦЭМ!$A$39:$A$782,$A27,СВЦЭМ!$B$39:$B$782,X$11)+'СЕТ СН'!$F$11+СВЦЭМ!$D$10+'СЕТ СН'!$F$6-'СЕТ СН'!$F$23</f>
        <v>1276.9874442299999</v>
      </c>
      <c r="Y27" s="36">
        <f>SUMIFS(СВЦЭМ!$D$39:$D$782,СВЦЭМ!$A$39:$A$782,$A27,СВЦЭМ!$B$39:$B$782,Y$11)+'СЕТ СН'!$F$11+СВЦЭМ!$D$10+'СЕТ СН'!$F$6-'СЕТ СН'!$F$23</f>
        <v>1295.26618517</v>
      </c>
    </row>
    <row r="28" spans="1:25" ht="15.75" x14ac:dyDescent="0.2">
      <c r="A28" s="35">
        <f t="shared" si="0"/>
        <v>44578</v>
      </c>
      <c r="B28" s="36">
        <f>SUMIFS(СВЦЭМ!$D$39:$D$782,СВЦЭМ!$A$39:$A$782,$A28,СВЦЭМ!$B$39:$B$782,B$11)+'СЕТ СН'!$F$11+СВЦЭМ!$D$10+'СЕТ СН'!$F$6-'СЕТ СН'!$F$23</f>
        <v>1322.4717039500001</v>
      </c>
      <c r="C28" s="36">
        <f>SUMIFS(СВЦЭМ!$D$39:$D$782,СВЦЭМ!$A$39:$A$782,$A28,СВЦЭМ!$B$39:$B$782,C$11)+'СЕТ СН'!$F$11+СВЦЭМ!$D$10+'СЕТ СН'!$F$6-'СЕТ СН'!$F$23</f>
        <v>1378.55512559</v>
      </c>
      <c r="D28" s="36">
        <f>SUMIFS(СВЦЭМ!$D$39:$D$782,СВЦЭМ!$A$39:$A$782,$A28,СВЦЭМ!$B$39:$B$782,D$11)+'СЕТ СН'!$F$11+СВЦЭМ!$D$10+'СЕТ СН'!$F$6-'СЕТ СН'!$F$23</f>
        <v>1389.09068703</v>
      </c>
      <c r="E28" s="36">
        <f>SUMIFS(СВЦЭМ!$D$39:$D$782,СВЦЭМ!$A$39:$A$782,$A28,СВЦЭМ!$B$39:$B$782,E$11)+'СЕТ СН'!$F$11+СВЦЭМ!$D$10+'СЕТ СН'!$F$6-'СЕТ СН'!$F$23</f>
        <v>1340.67170852</v>
      </c>
      <c r="F28" s="36">
        <f>SUMIFS(СВЦЭМ!$D$39:$D$782,СВЦЭМ!$A$39:$A$782,$A28,СВЦЭМ!$B$39:$B$782,F$11)+'СЕТ СН'!$F$11+СВЦЭМ!$D$10+'СЕТ СН'!$F$6-'СЕТ СН'!$F$23</f>
        <v>1341.09345998</v>
      </c>
      <c r="G28" s="36">
        <f>SUMIFS(СВЦЭМ!$D$39:$D$782,СВЦЭМ!$A$39:$A$782,$A28,СВЦЭМ!$B$39:$B$782,G$11)+'СЕТ СН'!$F$11+СВЦЭМ!$D$10+'СЕТ СН'!$F$6-'СЕТ СН'!$F$23</f>
        <v>1286.5775466699999</v>
      </c>
      <c r="H28" s="36">
        <f>SUMIFS(СВЦЭМ!$D$39:$D$782,СВЦЭМ!$A$39:$A$782,$A28,СВЦЭМ!$B$39:$B$782,H$11)+'СЕТ СН'!$F$11+СВЦЭМ!$D$10+'СЕТ СН'!$F$6-'СЕТ СН'!$F$23</f>
        <v>1266.5055869099999</v>
      </c>
      <c r="I28" s="36">
        <f>SUMIFS(СВЦЭМ!$D$39:$D$782,СВЦЭМ!$A$39:$A$782,$A28,СВЦЭМ!$B$39:$B$782,I$11)+'СЕТ СН'!$F$11+СВЦЭМ!$D$10+'СЕТ СН'!$F$6-'СЕТ СН'!$F$23</f>
        <v>1241.7857090100001</v>
      </c>
      <c r="J28" s="36">
        <f>SUMIFS(СВЦЭМ!$D$39:$D$782,СВЦЭМ!$A$39:$A$782,$A28,СВЦЭМ!$B$39:$B$782,J$11)+'СЕТ СН'!$F$11+СВЦЭМ!$D$10+'СЕТ СН'!$F$6-'СЕТ СН'!$F$23</f>
        <v>1260.73265584</v>
      </c>
      <c r="K28" s="36">
        <f>SUMIFS(СВЦЭМ!$D$39:$D$782,СВЦЭМ!$A$39:$A$782,$A28,СВЦЭМ!$B$39:$B$782,K$11)+'СЕТ СН'!$F$11+СВЦЭМ!$D$10+'СЕТ СН'!$F$6-'СЕТ СН'!$F$23</f>
        <v>1274.5988694</v>
      </c>
      <c r="L28" s="36">
        <f>SUMIFS(СВЦЭМ!$D$39:$D$782,СВЦЭМ!$A$39:$A$782,$A28,СВЦЭМ!$B$39:$B$782,L$11)+'СЕТ СН'!$F$11+СВЦЭМ!$D$10+'СЕТ СН'!$F$6-'СЕТ СН'!$F$23</f>
        <v>1281.66030312</v>
      </c>
      <c r="M28" s="36">
        <f>SUMIFS(СВЦЭМ!$D$39:$D$782,СВЦЭМ!$A$39:$A$782,$A28,СВЦЭМ!$B$39:$B$782,M$11)+'СЕТ СН'!$F$11+СВЦЭМ!$D$10+'СЕТ СН'!$F$6-'СЕТ СН'!$F$23</f>
        <v>1267.14938364</v>
      </c>
      <c r="N28" s="36">
        <f>SUMIFS(СВЦЭМ!$D$39:$D$782,СВЦЭМ!$A$39:$A$782,$A28,СВЦЭМ!$B$39:$B$782,N$11)+'СЕТ СН'!$F$11+СВЦЭМ!$D$10+'СЕТ СН'!$F$6-'СЕТ СН'!$F$23</f>
        <v>1266.15385242</v>
      </c>
      <c r="O28" s="36">
        <f>SUMIFS(СВЦЭМ!$D$39:$D$782,СВЦЭМ!$A$39:$A$782,$A28,СВЦЭМ!$B$39:$B$782,O$11)+'СЕТ СН'!$F$11+СВЦЭМ!$D$10+'СЕТ СН'!$F$6-'СЕТ СН'!$F$23</f>
        <v>1275.8345992500001</v>
      </c>
      <c r="P28" s="36">
        <f>SUMIFS(СВЦЭМ!$D$39:$D$782,СВЦЭМ!$A$39:$A$782,$A28,СВЦЭМ!$B$39:$B$782,P$11)+'СЕТ СН'!$F$11+СВЦЭМ!$D$10+'СЕТ СН'!$F$6-'СЕТ СН'!$F$23</f>
        <v>1276.3226817499999</v>
      </c>
      <c r="Q28" s="36">
        <f>SUMIFS(СВЦЭМ!$D$39:$D$782,СВЦЭМ!$A$39:$A$782,$A28,СВЦЭМ!$B$39:$B$782,Q$11)+'СЕТ СН'!$F$11+СВЦЭМ!$D$10+'СЕТ СН'!$F$6-'СЕТ СН'!$F$23</f>
        <v>1269.9440987600001</v>
      </c>
      <c r="R28" s="36">
        <f>SUMIFS(СВЦЭМ!$D$39:$D$782,СВЦЭМ!$A$39:$A$782,$A28,СВЦЭМ!$B$39:$B$782,R$11)+'СЕТ СН'!$F$11+СВЦЭМ!$D$10+'СЕТ СН'!$F$6-'СЕТ СН'!$F$23</f>
        <v>1259.3402345500001</v>
      </c>
      <c r="S28" s="36">
        <f>SUMIFS(СВЦЭМ!$D$39:$D$782,СВЦЭМ!$A$39:$A$782,$A28,СВЦЭМ!$B$39:$B$782,S$11)+'СЕТ СН'!$F$11+СВЦЭМ!$D$10+'СЕТ СН'!$F$6-'СЕТ СН'!$F$23</f>
        <v>1228.8268134800001</v>
      </c>
      <c r="T28" s="36">
        <f>SUMIFS(СВЦЭМ!$D$39:$D$782,СВЦЭМ!$A$39:$A$782,$A28,СВЦЭМ!$B$39:$B$782,T$11)+'СЕТ СН'!$F$11+СВЦЭМ!$D$10+'СЕТ СН'!$F$6-'СЕТ СН'!$F$23</f>
        <v>1268.2293701999999</v>
      </c>
      <c r="U28" s="36">
        <f>SUMIFS(СВЦЭМ!$D$39:$D$782,СВЦЭМ!$A$39:$A$782,$A28,СВЦЭМ!$B$39:$B$782,U$11)+'СЕТ СН'!$F$11+СВЦЭМ!$D$10+'СЕТ СН'!$F$6-'СЕТ СН'!$F$23</f>
        <v>1277.8964469800001</v>
      </c>
      <c r="V28" s="36">
        <f>SUMIFS(СВЦЭМ!$D$39:$D$782,СВЦЭМ!$A$39:$A$782,$A28,СВЦЭМ!$B$39:$B$782,V$11)+'СЕТ СН'!$F$11+СВЦЭМ!$D$10+'СЕТ СН'!$F$6-'СЕТ СН'!$F$23</f>
        <v>1277.26418425</v>
      </c>
      <c r="W28" s="36">
        <f>SUMIFS(СВЦЭМ!$D$39:$D$782,СВЦЭМ!$A$39:$A$782,$A28,СВЦЭМ!$B$39:$B$782,W$11)+'СЕТ СН'!$F$11+СВЦЭМ!$D$10+'СЕТ СН'!$F$6-'СЕТ СН'!$F$23</f>
        <v>1287.60463473</v>
      </c>
      <c r="X28" s="36">
        <f>SUMIFS(СВЦЭМ!$D$39:$D$782,СВЦЭМ!$A$39:$A$782,$A28,СВЦЭМ!$B$39:$B$782,X$11)+'СЕТ СН'!$F$11+СВЦЭМ!$D$10+'СЕТ СН'!$F$6-'СЕТ СН'!$F$23</f>
        <v>1302.2959443699999</v>
      </c>
      <c r="Y28" s="36">
        <f>SUMIFS(СВЦЭМ!$D$39:$D$782,СВЦЭМ!$A$39:$A$782,$A28,СВЦЭМ!$B$39:$B$782,Y$11)+'СЕТ СН'!$F$11+СВЦЭМ!$D$10+'СЕТ СН'!$F$6-'СЕТ СН'!$F$23</f>
        <v>1347.14496919</v>
      </c>
    </row>
    <row r="29" spans="1:25" ht="15.75" x14ac:dyDescent="0.2">
      <c r="A29" s="35">
        <f t="shared" si="0"/>
        <v>44579</v>
      </c>
      <c r="B29" s="36">
        <f>SUMIFS(СВЦЭМ!$D$39:$D$782,СВЦЭМ!$A$39:$A$782,$A29,СВЦЭМ!$B$39:$B$782,B$11)+'СЕТ СН'!$F$11+СВЦЭМ!$D$10+'СЕТ СН'!$F$6-'СЕТ СН'!$F$23</f>
        <v>1318.56578038</v>
      </c>
      <c r="C29" s="36">
        <f>SUMIFS(СВЦЭМ!$D$39:$D$782,СВЦЭМ!$A$39:$A$782,$A29,СВЦЭМ!$B$39:$B$782,C$11)+'СЕТ СН'!$F$11+СВЦЭМ!$D$10+'СЕТ СН'!$F$6-'СЕТ СН'!$F$23</f>
        <v>1338.54873746</v>
      </c>
      <c r="D29" s="36">
        <f>SUMIFS(СВЦЭМ!$D$39:$D$782,СВЦЭМ!$A$39:$A$782,$A29,СВЦЭМ!$B$39:$B$782,D$11)+'СЕТ СН'!$F$11+СВЦЭМ!$D$10+'СЕТ СН'!$F$6-'СЕТ СН'!$F$23</f>
        <v>1374.36583281</v>
      </c>
      <c r="E29" s="36">
        <f>SUMIFS(СВЦЭМ!$D$39:$D$782,СВЦЭМ!$A$39:$A$782,$A29,СВЦЭМ!$B$39:$B$782,E$11)+'СЕТ СН'!$F$11+СВЦЭМ!$D$10+'СЕТ СН'!$F$6-'СЕТ СН'!$F$23</f>
        <v>1380.84523124</v>
      </c>
      <c r="F29" s="36">
        <f>SUMIFS(СВЦЭМ!$D$39:$D$782,СВЦЭМ!$A$39:$A$782,$A29,СВЦЭМ!$B$39:$B$782,F$11)+'СЕТ СН'!$F$11+СВЦЭМ!$D$10+'СЕТ СН'!$F$6-'СЕТ СН'!$F$23</f>
        <v>1368.3393991200001</v>
      </c>
      <c r="G29" s="36">
        <f>SUMIFS(СВЦЭМ!$D$39:$D$782,СВЦЭМ!$A$39:$A$782,$A29,СВЦЭМ!$B$39:$B$782,G$11)+'СЕТ СН'!$F$11+СВЦЭМ!$D$10+'СЕТ СН'!$F$6-'СЕТ СН'!$F$23</f>
        <v>1333.70738046</v>
      </c>
      <c r="H29" s="36">
        <f>SUMIFS(СВЦЭМ!$D$39:$D$782,СВЦЭМ!$A$39:$A$782,$A29,СВЦЭМ!$B$39:$B$782,H$11)+'СЕТ СН'!$F$11+СВЦЭМ!$D$10+'СЕТ СН'!$F$6-'СЕТ СН'!$F$23</f>
        <v>1294.1265263400001</v>
      </c>
      <c r="I29" s="36">
        <f>SUMIFS(СВЦЭМ!$D$39:$D$782,СВЦЭМ!$A$39:$A$782,$A29,СВЦЭМ!$B$39:$B$782,I$11)+'СЕТ СН'!$F$11+СВЦЭМ!$D$10+'СЕТ СН'!$F$6-'СЕТ СН'!$F$23</f>
        <v>1266.7287572</v>
      </c>
      <c r="J29" s="36">
        <f>SUMIFS(СВЦЭМ!$D$39:$D$782,СВЦЭМ!$A$39:$A$782,$A29,СВЦЭМ!$B$39:$B$782,J$11)+'СЕТ СН'!$F$11+СВЦЭМ!$D$10+'СЕТ СН'!$F$6-'СЕТ СН'!$F$23</f>
        <v>1235.1583770499999</v>
      </c>
      <c r="K29" s="36">
        <f>SUMIFS(СВЦЭМ!$D$39:$D$782,СВЦЭМ!$A$39:$A$782,$A29,СВЦЭМ!$B$39:$B$782,K$11)+'СЕТ СН'!$F$11+СВЦЭМ!$D$10+'СЕТ СН'!$F$6-'СЕТ СН'!$F$23</f>
        <v>1258.61752471</v>
      </c>
      <c r="L29" s="36">
        <f>SUMIFS(СВЦЭМ!$D$39:$D$782,СВЦЭМ!$A$39:$A$782,$A29,СВЦЭМ!$B$39:$B$782,L$11)+'СЕТ СН'!$F$11+СВЦЭМ!$D$10+'СЕТ СН'!$F$6-'СЕТ СН'!$F$23</f>
        <v>1267.25789091</v>
      </c>
      <c r="M29" s="36">
        <f>SUMIFS(СВЦЭМ!$D$39:$D$782,СВЦЭМ!$A$39:$A$782,$A29,СВЦЭМ!$B$39:$B$782,M$11)+'СЕТ СН'!$F$11+СВЦЭМ!$D$10+'СЕТ СН'!$F$6-'СЕТ СН'!$F$23</f>
        <v>1285.8417611100001</v>
      </c>
      <c r="N29" s="36">
        <f>SUMIFS(СВЦЭМ!$D$39:$D$782,СВЦЭМ!$A$39:$A$782,$A29,СВЦЭМ!$B$39:$B$782,N$11)+'СЕТ СН'!$F$11+СВЦЭМ!$D$10+'СЕТ СН'!$F$6-'СЕТ СН'!$F$23</f>
        <v>1274.1134927200001</v>
      </c>
      <c r="O29" s="36">
        <f>SUMIFS(СВЦЭМ!$D$39:$D$782,СВЦЭМ!$A$39:$A$782,$A29,СВЦЭМ!$B$39:$B$782,O$11)+'СЕТ СН'!$F$11+СВЦЭМ!$D$10+'СЕТ СН'!$F$6-'СЕТ СН'!$F$23</f>
        <v>1290.17502674</v>
      </c>
      <c r="P29" s="36">
        <f>SUMIFS(СВЦЭМ!$D$39:$D$782,СВЦЭМ!$A$39:$A$782,$A29,СВЦЭМ!$B$39:$B$782,P$11)+'СЕТ СН'!$F$11+СВЦЭМ!$D$10+'СЕТ СН'!$F$6-'СЕТ СН'!$F$23</f>
        <v>1303.4709541300001</v>
      </c>
      <c r="Q29" s="36">
        <f>SUMIFS(СВЦЭМ!$D$39:$D$782,СВЦЭМ!$A$39:$A$782,$A29,СВЦЭМ!$B$39:$B$782,Q$11)+'СЕТ СН'!$F$11+СВЦЭМ!$D$10+'СЕТ СН'!$F$6-'СЕТ СН'!$F$23</f>
        <v>1307.4104300500001</v>
      </c>
      <c r="R29" s="36">
        <f>SUMIFS(СВЦЭМ!$D$39:$D$782,СВЦЭМ!$A$39:$A$782,$A29,СВЦЭМ!$B$39:$B$782,R$11)+'СЕТ СН'!$F$11+СВЦЭМ!$D$10+'СЕТ СН'!$F$6-'СЕТ СН'!$F$23</f>
        <v>1270.66470288</v>
      </c>
      <c r="S29" s="36">
        <f>SUMIFS(СВЦЭМ!$D$39:$D$782,СВЦЭМ!$A$39:$A$782,$A29,СВЦЭМ!$B$39:$B$782,S$11)+'СЕТ СН'!$F$11+СВЦЭМ!$D$10+'СЕТ СН'!$F$6-'СЕТ СН'!$F$23</f>
        <v>1260.76271292</v>
      </c>
      <c r="T29" s="36">
        <f>SUMIFS(СВЦЭМ!$D$39:$D$782,СВЦЭМ!$A$39:$A$782,$A29,СВЦЭМ!$B$39:$B$782,T$11)+'СЕТ СН'!$F$11+СВЦЭМ!$D$10+'СЕТ СН'!$F$6-'СЕТ СН'!$F$23</f>
        <v>1265.9998808800001</v>
      </c>
      <c r="U29" s="36">
        <f>SUMIFS(СВЦЭМ!$D$39:$D$782,СВЦЭМ!$A$39:$A$782,$A29,СВЦЭМ!$B$39:$B$782,U$11)+'СЕТ СН'!$F$11+СВЦЭМ!$D$10+'СЕТ СН'!$F$6-'СЕТ СН'!$F$23</f>
        <v>1252.0880207099999</v>
      </c>
      <c r="V29" s="36">
        <f>SUMIFS(СВЦЭМ!$D$39:$D$782,СВЦЭМ!$A$39:$A$782,$A29,СВЦЭМ!$B$39:$B$782,V$11)+'СЕТ СН'!$F$11+СВЦЭМ!$D$10+'СЕТ СН'!$F$6-'СЕТ СН'!$F$23</f>
        <v>1246.35215672</v>
      </c>
      <c r="W29" s="36">
        <f>SUMIFS(СВЦЭМ!$D$39:$D$782,СВЦЭМ!$A$39:$A$782,$A29,СВЦЭМ!$B$39:$B$782,W$11)+'СЕТ СН'!$F$11+СВЦЭМ!$D$10+'СЕТ СН'!$F$6-'СЕТ СН'!$F$23</f>
        <v>1261.79718213</v>
      </c>
      <c r="X29" s="36">
        <f>SUMIFS(СВЦЭМ!$D$39:$D$782,СВЦЭМ!$A$39:$A$782,$A29,СВЦЭМ!$B$39:$B$782,X$11)+'СЕТ СН'!$F$11+СВЦЭМ!$D$10+'СЕТ СН'!$F$6-'СЕТ СН'!$F$23</f>
        <v>1280.9560595</v>
      </c>
      <c r="Y29" s="36">
        <f>SUMIFS(СВЦЭМ!$D$39:$D$782,СВЦЭМ!$A$39:$A$782,$A29,СВЦЭМ!$B$39:$B$782,Y$11)+'СЕТ СН'!$F$11+СВЦЭМ!$D$10+'СЕТ СН'!$F$6-'СЕТ СН'!$F$23</f>
        <v>1290.1758839900001</v>
      </c>
    </row>
    <row r="30" spans="1:25" ht="15.75" x14ac:dyDescent="0.2">
      <c r="A30" s="35">
        <f t="shared" si="0"/>
        <v>44580</v>
      </c>
      <c r="B30" s="36">
        <f>SUMIFS(СВЦЭМ!$D$39:$D$782,СВЦЭМ!$A$39:$A$782,$A30,СВЦЭМ!$B$39:$B$782,B$11)+'СЕТ СН'!$F$11+СВЦЭМ!$D$10+'СЕТ СН'!$F$6-'СЕТ СН'!$F$23</f>
        <v>1344.0995370400001</v>
      </c>
      <c r="C30" s="36">
        <f>SUMIFS(СВЦЭМ!$D$39:$D$782,СВЦЭМ!$A$39:$A$782,$A30,СВЦЭМ!$B$39:$B$782,C$11)+'СЕТ СН'!$F$11+СВЦЭМ!$D$10+'СЕТ СН'!$F$6-'СЕТ СН'!$F$23</f>
        <v>1370.16958757</v>
      </c>
      <c r="D30" s="36">
        <f>SUMIFS(СВЦЭМ!$D$39:$D$782,СВЦЭМ!$A$39:$A$782,$A30,СВЦЭМ!$B$39:$B$782,D$11)+'СЕТ СН'!$F$11+СВЦЭМ!$D$10+'СЕТ СН'!$F$6-'СЕТ СН'!$F$23</f>
        <v>1391.53177381</v>
      </c>
      <c r="E30" s="36">
        <f>SUMIFS(СВЦЭМ!$D$39:$D$782,СВЦЭМ!$A$39:$A$782,$A30,СВЦЭМ!$B$39:$B$782,E$11)+'СЕТ СН'!$F$11+СВЦЭМ!$D$10+'СЕТ СН'!$F$6-'СЕТ СН'!$F$23</f>
        <v>1394.6210112399999</v>
      </c>
      <c r="F30" s="36">
        <f>SUMIFS(СВЦЭМ!$D$39:$D$782,СВЦЭМ!$A$39:$A$782,$A30,СВЦЭМ!$B$39:$B$782,F$11)+'СЕТ СН'!$F$11+СВЦЭМ!$D$10+'СЕТ СН'!$F$6-'СЕТ СН'!$F$23</f>
        <v>1384.1221190000001</v>
      </c>
      <c r="G30" s="36">
        <f>SUMIFS(СВЦЭМ!$D$39:$D$782,СВЦЭМ!$A$39:$A$782,$A30,СВЦЭМ!$B$39:$B$782,G$11)+'СЕТ СН'!$F$11+СВЦЭМ!$D$10+'СЕТ СН'!$F$6-'СЕТ СН'!$F$23</f>
        <v>1341.70604222</v>
      </c>
      <c r="H30" s="36">
        <f>SUMIFS(СВЦЭМ!$D$39:$D$782,СВЦЭМ!$A$39:$A$782,$A30,СВЦЭМ!$B$39:$B$782,H$11)+'СЕТ СН'!$F$11+СВЦЭМ!$D$10+'СЕТ СН'!$F$6-'СЕТ СН'!$F$23</f>
        <v>1306.12249367</v>
      </c>
      <c r="I30" s="36">
        <f>SUMIFS(СВЦЭМ!$D$39:$D$782,СВЦЭМ!$A$39:$A$782,$A30,СВЦЭМ!$B$39:$B$782,I$11)+'СЕТ СН'!$F$11+СВЦЭМ!$D$10+'СЕТ СН'!$F$6-'СЕТ СН'!$F$23</f>
        <v>1278.30201762</v>
      </c>
      <c r="J30" s="36">
        <f>SUMIFS(СВЦЭМ!$D$39:$D$782,СВЦЭМ!$A$39:$A$782,$A30,СВЦЭМ!$B$39:$B$782,J$11)+'СЕТ СН'!$F$11+СВЦЭМ!$D$10+'СЕТ СН'!$F$6-'СЕТ СН'!$F$23</f>
        <v>1260.0752242599999</v>
      </c>
      <c r="K30" s="36">
        <f>SUMIFS(СВЦЭМ!$D$39:$D$782,СВЦЭМ!$A$39:$A$782,$A30,СВЦЭМ!$B$39:$B$782,K$11)+'СЕТ СН'!$F$11+СВЦЭМ!$D$10+'СЕТ СН'!$F$6-'СЕТ СН'!$F$23</f>
        <v>1259.4226869300001</v>
      </c>
      <c r="L30" s="36">
        <f>SUMIFS(СВЦЭМ!$D$39:$D$782,СВЦЭМ!$A$39:$A$782,$A30,СВЦЭМ!$B$39:$B$782,L$11)+'СЕТ СН'!$F$11+СВЦЭМ!$D$10+'СЕТ СН'!$F$6-'СЕТ СН'!$F$23</f>
        <v>1266.2990369500001</v>
      </c>
      <c r="M30" s="36">
        <f>SUMIFS(СВЦЭМ!$D$39:$D$782,СВЦЭМ!$A$39:$A$782,$A30,СВЦЭМ!$B$39:$B$782,M$11)+'СЕТ СН'!$F$11+СВЦЭМ!$D$10+'СЕТ СН'!$F$6-'СЕТ СН'!$F$23</f>
        <v>1273.4363148499999</v>
      </c>
      <c r="N30" s="36">
        <f>SUMIFS(СВЦЭМ!$D$39:$D$782,СВЦЭМ!$A$39:$A$782,$A30,СВЦЭМ!$B$39:$B$782,N$11)+'СЕТ СН'!$F$11+СВЦЭМ!$D$10+'СЕТ СН'!$F$6-'СЕТ СН'!$F$23</f>
        <v>1276.57540827</v>
      </c>
      <c r="O30" s="36">
        <f>SUMIFS(СВЦЭМ!$D$39:$D$782,СВЦЭМ!$A$39:$A$782,$A30,СВЦЭМ!$B$39:$B$782,O$11)+'СЕТ СН'!$F$11+СВЦЭМ!$D$10+'СЕТ СН'!$F$6-'СЕТ СН'!$F$23</f>
        <v>1312.7300684700001</v>
      </c>
      <c r="P30" s="36">
        <f>SUMIFS(СВЦЭМ!$D$39:$D$782,СВЦЭМ!$A$39:$A$782,$A30,СВЦЭМ!$B$39:$B$782,P$11)+'СЕТ СН'!$F$11+СВЦЭМ!$D$10+'СЕТ СН'!$F$6-'СЕТ СН'!$F$23</f>
        <v>1315.14735109</v>
      </c>
      <c r="Q30" s="36">
        <f>SUMIFS(СВЦЭМ!$D$39:$D$782,СВЦЭМ!$A$39:$A$782,$A30,СВЦЭМ!$B$39:$B$782,Q$11)+'СЕТ СН'!$F$11+СВЦЭМ!$D$10+'СЕТ СН'!$F$6-'СЕТ СН'!$F$23</f>
        <v>1308.8167295799999</v>
      </c>
      <c r="R30" s="36">
        <f>SUMIFS(СВЦЭМ!$D$39:$D$782,СВЦЭМ!$A$39:$A$782,$A30,СВЦЭМ!$B$39:$B$782,R$11)+'СЕТ СН'!$F$11+СВЦЭМ!$D$10+'СЕТ СН'!$F$6-'СЕТ СН'!$F$23</f>
        <v>1280.7629720699999</v>
      </c>
      <c r="S30" s="36">
        <f>SUMIFS(СВЦЭМ!$D$39:$D$782,СВЦЭМ!$A$39:$A$782,$A30,СВЦЭМ!$B$39:$B$782,S$11)+'СЕТ СН'!$F$11+СВЦЭМ!$D$10+'СЕТ СН'!$F$6-'СЕТ СН'!$F$23</f>
        <v>1258.2747834100001</v>
      </c>
      <c r="T30" s="36">
        <f>SUMIFS(СВЦЭМ!$D$39:$D$782,СВЦЭМ!$A$39:$A$782,$A30,СВЦЭМ!$B$39:$B$782,T$11)+'СЕТ СН'!$F$11+СВЦЭМ!$D$10+'СЕТ СН'!$F$6-'СЕТ СН'!$F$23</f>
        <v>1250.2743888</v>
      </c>
      <c r="U30" s="36">
        <f>SUMIFS(СВЦЭМ!$D$39:$D$782,СВЦЭМ!$A$39:$A$782,$A30,СВЦЭМ!$B$39:$B$782,U$11)+'СЕТ СН'!$F$11+СВЦЭМ!$D$10+'СЕТ СН'!$F$6-'СЕТ СН'!$F$23</f>
        <v>1255.87701614</v>
      </c>
      <c r="V30" s="36">
        <f>SUMIFS(СВЦЭМ!$D$39:$D$782,СВЦЭМ!$A$39:$A$782,$A30,СВЦЭМ!$B$39:$B$782,V$11)+'СЕТ СН'!$F$11+СВЦЭМ!$D$10+'СЕТ СН'!$F$6-'СЕТ СН'!$F$23</f>
        <v>1248.70096046</v>
      </c>
      <c r="W30" s="36">
        <f>SUMIFS(СВЦЭМ!$D$39:$D$782,СВЦЭМ!$A$39:$A$782,$A30,СВЦЭМ!$B$39:$B$782,W$11)+'СЕТ СН'!$F$11+СВЦЭМ!$D$10+'СЕТ СН'!$F$6-'СЕТ СН'!$F$23</f>
        <v>1260.5506273599999</v>
      </c>
      <c r="X30" s="36">
        <f>SUMIFS(СВЦЭМ!$D$39:$D$782,СВЦЭМ!$A$39:$A$782,$A30,СВЦЭМ!$B$39:$B$782,X$11)+'СЕТ СН'!$F$11+СВЦЭМ!$D$10+'СЕТ СН'!$F$6-'СЕТ СН'!$F$23</f>
        <v>1278.03880714</v>
      </c>
      <c r="Y30" s="36">
        <f>SUMIFS(СВЦЭМ!$D$39:$D$782,СВЦЭМ!$A$39:$A$782,$A30,СВЦЭМ!$B$39:$B$782,Y$11)+'СЕТ СН'!$F$11+СВЦЭМ!$D$10+'СЕТ СН'!$F$6-'СЕТ СН'!$F$23</f>
        <v>1287.50072568</v>
      </c>
    </row>
    <row r="31" spans="1:25" ht="15.75" x14ac:dyDescent="0.2">
      <c r="A31" s="35">
        <f t="shared" si="0"/>
        <v>44581</v>
      </c>
      <c r="B31" s="36">
        <f>SUMIFS(СВЦЭМ!$D$39:$D$782,СВЦЭМ!$A$39:$A$782,$A31,СВЦЭМ!$B$39:$B$782,B$11)+'СЕТ СН'!$F$11+СВЦЭМ!$D$10+'СЕТ СН'!$F$6-'СЕТ СН'!$F$23</f>
        <v>1317.93232597</v>
      </c>
      <c r="C31" s="36">
        <f>SUMIFS(СВЦЭМ!$D$39:$D$782,СВЦЭМ!$A$39:$A$782,$A31,СВЦЭМ!$B$39:$B$782,C$11)+'СЕТ СН'!$F$11+СВЦЭМ!$D$10+'СЕТ СН'!$F$6-'СЕТ СН'!$F$23</f>
        <v>1323.49509586</v>
      </c>
      <c r="D31" s="36">
        <f>SUMIFS(СВЦЭМ!$D$39:$D$782,СВЦЭМ!$A$39:$A$782,$A31,СВЦЭМ!$B$39:$B$782,D$11)+'СЕТ СН'!$F$11+СВЦЭМ!$D$10+'СЕТ СН'!$F$6-'СЕТ СН'!$F$23</f>
        <v>1368.9072395799999</v>
      </c>
      <c r="E31" s="36">
        <f>SUMIFS(СВЦЭМ!$D$39:$D$782,СВЦЭМ!$A$39:$A$782,$A31,СВЦЭМ!$B$39:$B$782,E$11)+'СЕТ СН'!$F$11+СВЦЭМ!$D$10+'СЕТ СН'!$F$6-'СЕТ СН'!$F$23</f>
        <v>1384.19777858</v>
      </c>
      <c r="F31" s="36">
        <f>SUMIFS(СВЦЭМ!$D$39:$D$782,СВЦЭМ!$A$39:$A$782,$A31,СВЦЭМ!$B$39:$B$782,F$11)+'СЕТ СН'!$F$11+СВЦЭМ!$D$10+'СЕТ СН'!$F$6-'СЕТ СН'!$F$23</f>
        <v>1375.72974333</v>
      </c>
      <c r="G31" s="36">
        <f>SUMIFS(СВЦЭМ!$D$39:$D$782,СВЦЭМ!$A$39:$A$782,$A31,СВЦЭМ!$B$39:$B$782,G$11)+'СЕТ СН'!$F$11+СВЦЭМ!$D$10+'СЕТ СН'!$F$6-'СЕТ СН'!$F$23</f>
        <v>1354.06492641</v>
      </c>
      <c r="H31" s="36">
        <f>SUMIFS(СВЦЭМ!$D$39:$D$782,СВЦЭМ!$A$39:$A$782,$A31,СВЦЭМ!$B$39:$B$782,H$11)+'СЕТ СН'!$F$11+СВЦЭМ!$D$10+'СЕТ СН'!$F$6-'СЕТ СН'!$F$23</f>
        <v>1300.5916869299999</v>
      </c>
      <c r="I31" s="36">
        <f>SUMIFS(СВЦЭМ!$D$39:$D$782,СВЦЭМ!$A$39:$A$782,$A31,СВЦЭМ!$B$39:$B$782,I$11)+'СЕТ СН'!$F$11+СВЦЭМ!$D$10+'СЕТ СН'!$F$6-'СЕТ СН'!$F$23</f>
        <v>1274.3449869999999</v>
      </c>
      <c r="J31" s="36">
        <f>SUMIFS(СВЦЭМ!$D$39:$D$782,СВЦЭМ!$A$39:$A$782,$A31,СВЦЭМ!$B$39:$B$782,J$11)+'СЕТ СН'!$F$11+СВЦЭМ!$D$10+'СЕТ СН'!$F$6-'СЕТ СН'!$F$23</f>
        <v>1261.27868863</v>
      </c>
      <c r="K31" s="36">
        <f>SUMIFS(СВЦЭМ!$D$39:$D$782,СВЦЭМ!$A$39:$A$782,$A31,СВЦЭМ!$B$39:$B$782,K$11)+'СЕТ СН'!$F$11+СВЦЭМ!$D$10+'СЕТ СН'!$F$6-'СЕТ СН'!$F$23</f>
        <v>1257.4458463200001</v>
      </c>
      <c r="L31" s="36">
        <f>SUMIFS(СВЦЭМ!$D$39:$D$782,СВЦЭМ!$A$39:$A$782,$A31,СВЦЭМ!$B$39:$B$782,L$11)+'СЕТ СН'!$F$11+СВЦЭМ!$D$10+'СЕТ СН'!$F$6-'СЕТ СН'!$F$23</f>
        <v>1258.4033235100001</v>
      </c>
      <c r="M31" s="36">
        <f>SUMIFS(СВЦЭМ!$D$39:$D$782,СВЦЭМ!$A$39:$A$782,$A31,СВЦЭМ!$B$39:$B$782,M$11)+'СЕТ СН'!$F$11+СВЦЭМ!$D$10+'СЕТ СН'!$F$6-'СЕТ СН'!$F$23</f>
        <v>1263.4557101800001</v>
      </c>
      <c r="N31" s="36">
        <f>SUMIFS(СВЦЭМ!$D$39:$D$782,СВЦЭМ!$A$39:$A$782,$A31,СВЦЭМ!$B$39:$B$782,N$11)+'СЕТ СН'!$F$11+СВЦЭМ!$D$10+'СЕТ СН'!$F$6-'СЕТ СН'!$F$23</f>
        <v>1290.2111550300001</v>
      </c>
      <c r="O31" s="36">
        <f>SUMIFS(СВЦЭМ!$D$39:$D$782,СВЦЭМ!$A$39:$A$782,$A31,СВЦЭМ!$B$39:$B$782,O$11)+'СЕТ СН'!$F$11+СВЦЭМ!$D$10+'СЕТ СН'!$F$6-'СЕТ СН'!$F$23</f>
        <v>1310.8252616100001</v>
      </c>
      <c r="P31" s="36">
        <f>SUMIFS(СВЦЭМ!$D$39:$D$782,СВЦЭМ!$A$39:$A$782,$A31,СВЦЭМ!$B$39:$B$782,P$11)+'СЕТ СН'!$F$11+СВЦЭМ!$D$10+'СЕТ СН'!$F$6-'СЕТ СН'!$F$23</f>
        <v>1308.74430175</v>
      </c>
      <c r="Q31" s="36">
        <f>SUMIFS(СВЦЭМ!$D$39:$D$782,СВЦЭМ!$A$39:$A$782,$A31,СВЦЭМ!$B$39:$B$782,Q$11)+'СЕТ СН'!$F$11+СВЦЭМ!$D$10+'СЕТ СН'!$F$6-'СЕТ СН'!$F$23</f>
        <v>1297.2711176299999</v>
      </c>
      <c r="R31" s="36">
        <f>SUMIFS(СВЦЭМ!$D$39:$D$782,СВЦЭМ!$A$39:$A$782,$A31,СВЦЭМ!$B$39:$B$782,R$11)+'СЕТ СН'!$F$11+СВЦЭМ!$D$10+'СЕТ СН'!$F$6-'СЕТ СН'!$F$23</f>
        <v>1271.0190402600001</v>
      </c>
      <c r="S31" s="36">
        <f>SUMIFS(СВЦЭМ!$D$39:$D$782,СВЦЭМ!$A$39:$A$782,$A31,СВЦЭМ!$B$39:$B$782,S$11)+'СЕТ СН'!$F$11+СВЦЭМ!$D$10+'СЕТ СН'!$F$6-'СЕТ СН'!$F$23</f>
        <v>1247.6747295600001</v>
      </c>
      <c r="T31" s="36">
        <f>SUMIFS(СВЦЭМ!$D$39:$D$782,СВЦЭМ!$A$39:$A$782,$A31,СВЦЭМ!$B$39:$B$782,T$11)+'СЕТ СН'!$F$11+СВЦЭМ!$D$10+'СЕТ СН'!$F$6-'СЕТ СН'!$F$23</f>
        <v>1241.0431912399999</v>
      </c>
      <c r="U31" s="36">
        <f>SUMIFS(СВЦЭМ!$D$39:$D$782,СВЦЭМ!$A$39:$A$782,$A31,СВЦЭМ!$B$39:$B$782,U$11)+'СЕТ СН'!$F$11+СВЦЭМ!$D$10+'СЕТ СН'!$F$6-'СЕТ СН'!$F$23</f>
        <v>1256.4938403799999</v>
      </c>
      <c r="V31" s="36">
        <f>SUMIFS(СВЦЭМ!$D$39:$D$782,СВЦЭМ!$A$39:$A$782,$A31,СВЦЭМ!$B$39:$B$782,V$11)+'СЕТ СН'!$F$11+СВЦЭМ!$D$10+'СЕТ СН'!$F$6-'СЕТ СН'!$F$23</f>
        <v>1265.3555628500001</v>
      </c>
      <c r="W31" s="36">
        <f>SUMIFS(СВЦЭМ!$D$39:$D$782,СВЦЭМ!$A$39:$A$782,$A31,СВЦЭМ!$B$39:$B$782,W$11)+'СЕТ СН'!$F$11+СВЦЭМ!$D$10+'СЕТ СН'!$F$6-'СЕТ СН'!$F$23</f>
        <v>1281.4235902400001</v>
      </c>
      <c r="X31" s="36">
        <f>SUMIFS(СВЦЭМ!$D$39:$D$782,СВЦЭМ!$A$39:$A$782,$A31,СВЦЭМ!$B$39:$B$782,X$11)+'СЕТ СН'!$F$11+СВЦЭМ!$D$10+'СЕТ СН'!$F$6-'СЕТ СН'!$F$23</f>
        <v>1306.5091715599999</v>
      </c>
      <c r="Y31" s="36">
        <f>SUMIFS(СВЦЭМ!$D$39:$D$782,СВЦЭМ!$A$39:$A$782,$A31,СВЦЭМ!$B$39:$B$782,Y$11)+'СЕТ СН'!$F$11+СВЦЭМ!$D$10+'СЕТ СН'!$F$6-'СЕТ СН'!$F$23</f>
        <v>1338.6506367100001</v>
      </c>
    </row>
    <row r="32" spans="1:25" ht="15.75" x14ac:dyDescent="0.2">
      <c r="A32" s="35">
        <f t="shared" si="0"/>
        <v>44582</v>
      </c>
      <c r="B32" s="36">
        <f>SUMIFS(СВЦЭМ!$D$39:$D$782,СВЦЭМ!$A$39:$A$782,$A32,СВЦЭМ!$B$39:$B$782,B$11)+'СЕТ СН'!$F$11+СВЦЭМ!$D$10+'СЕТ СН'!$F$6-'СЕТ СН'!$F$23</f>
        <v>1317.65690819</v>
      </c>
      <c r="C32" s="36">
        <f>SUMIFS(СВЦЭМ!$D$39:$D$782,СВЦЭМ!$A$39:$A$782,$A32,СВЦЭМ!$B$39:$B$782,C$11)+'СЕТ СН'!$F$11+СВЦЭМ!$D$10+'СЕТ СН'!$F$6-'СЕТ СН'!$F$23</f>
        <v>1314.9323254400001</v>
      </c>
      <c r="D32" s="36">
        <f>SUMIFS(СВЦЭМ!$D$39:$D$782,СВЦЭМ!$A$39:$A$782,$A32,СВЦЭМ!$B$39:$B$782,D$11)+'СЕТ СН'!$F$11+СВЦЭМ!$D$10+'СЕТ СН'!$F$6-'СЕТ СН'!$F$23</f>
        <v>1338.7720413</v>
      </c>
      <c r="E32" s="36">
        <f>SUMIFS(СВЦЭМ!$D$39:$D$782,СВЦЭМ!$A$39:$A$782,$A32,СВЦЭМ!$B$39:$B$782,E$11)+'СЕТ СН'!$F$11+СВЦЭМ!$D$10+'СЕТ СН'!$F$6-'СЕТ СН'!$F$23</f>
        <v>1336.1103717200001</v>
      </c>
      <c r="F32" s="36">
        <f>SUMIFS(СВЦЭМ!$D$39:$D$782,СВЦЭМ!$A$39:$A$782,$A32,СВЦЭМ!$B$39:$B$782,F$11)+'СЕТ СН'!$F$11+СВЦЭМ!$D$10+'СЕТ СН'!$F$6-'СЕТ СН'!$F$23</f>
        <v>1327.53721526</v>
      </c>
      <c r="G32" s="36">
        <f>SUMIFS(СВЦЭМ!$D$39:$D$782,СВЦЭМ!$A$39:$A$782,$A32,СВЦЭМ!$B$39:$B$782,G$11)+'СЕТ СН'!$F$11+СВЦЭМ!$D$10+'СЕТ СН'!$F$6-'СЕТ СН'!$F$23</f>
        <v>1318.2957673000001</v>
      </c>
      <c r="H32" s="36">
        <f>SUMIFS(СВЦЭМ!$D$39:$D$782,СВЦЭМ!$A$39:$A$782,$A32,СВЦЭМ!$B$39:$B$782,H$11)+'СЕТ СН'!$F$11+СВЦЭМ!$D$10+'СЕТ СН'!$F$6-'СЕТ СН'!$F$23</f>
        <v>1276.3859624300001</v>
      </c>
      <c r="I32" s="36">
        <f>SUMIFS(СВЦЭМ!$D$39:$D$782,СВЦЭМ!$A$39:$A$782,$A32,СВЦЭМ!$B$39:$B$782,I$11)+'СЕТ СН'!$F$11+СВЦЭМ!$D$10+'СЕТ СН'!$F$6-'СЕТ СН'!$F$23</f>
        <v>1283.8878698200001</v>
      </c>
      <c r="J32" s="36">
        <f>SUMIFS(СВЦЭМ!$D$39:$D$782,СВЦЭМ!$A$39:$A$782,$A32,СВЦЭМ!$B$39:$B$782,J$11)+'СЕТ СН'!$F$11+СВЦЭМ!$D$10+'СЕТ СН'!$F$6-'СЕТ СН'!$F$23</f>
        <v>1281.00667344</v>
      </c>
      <c r="K32" s="36">
        <f>SUMIFS(СВЦЭМ!$D$39:$D$782,СВЦЭМ!$A$39:$A$782,$A32,СВЦЭМ!$B$39:$B$782,K$11)+'СЕТ СН'!$F$11+СВЦЭМ!$D$10+'СЕТ СН'!$F$6-'СЕТ СН'!$F$23</f>
        <v>1250.0607936900001</v>
      </c>
      <c r="L32" s="36">
        <f>SUMIFS(СВЦЭМ!$D$39:$D$782,СВЦЭМ!$A$39:$A$782,$A32,СВЦЭМ!$B$39:$B$782,L$11)+'СЕТ СН'!$F$11+СВЦЭМ!$D$10+'СЕТ СН'!$F$6-'СЕТ СН'!$F$23</f>
        <v>1250.30916189</v>
      </c>
      <c r="M32" s="36">
        <f>SUMIFS(СВЦЭМ!$D$39:$D$782,СВЦЭМ!$A$39:$A$782,$A32,СВЦЭМ!$B$39:$B$782,M$11)+'СЕТ СН'!$F$11+СВЦЭМ!$D$10+'СЕТ СН'!$F$6-'СЕТ СН'!$F$23</f>
        <v>1274.96292791</v>
      </c>
      <c r="N32" s="36">
        <f>SUMIFS(СВЦЭМ!$D$39:$D$782,СВЦЭМ!$A$39:$A$782,$A32,СВЦЭМ!$B$39:$B$782,N$11)+'СЕТ СН'!$F$11+СВЦЭМ!$D$10+'СЕТ СН'!$F$6-'СЕТ СН'!$F$23</f>
        <v>1297.47938387</v>
      </c>
      <c r="O32" s="36">
        <f>SUMIFS(СВЦЭМ!$D$39:$D$782,СВЦЭМ!$A$39:$A$782,$A32,СВЦЭМ!$B$39:$B$782,O$11)+'СЕТ СН'!$F$11+СВЦЭМ!$D$10+'СЕТ СН'!$F$6-'СЕТ СН'!$F$23</f>
        <v>1333.6073764400001</v>
      </c>
      <c r="P32" s="36">
        <f>SUMIFS(СВЦЭМ!$D$39:$D$782,СВЦЭМ!$A$39:$A$782,$A32,СВЦЭМ!$B$39:$B$782,P$11)+'СЕТ СН'!$F$11+СВЦЭМ!$D$10+'СЕТ СН'!$F$6-'СЕТ СН'!$F$23</f>
        <v>1330.2430799599999</v>
      </c>
      <c r="Q32" s="36">
        <f>SUMIFS(СВЦЭМ!$D$39:$D$782,СВЦЭМ!$A$39:$A$782,$A32,СВЦЭМ!$B$39:$B$782,Q$11)+'СЕТ СН'!$F$11+СВЦЭМ!$D$10+'СЕТ СН'!$F$6-'СЕТ СН'!$F$23</f>
        <v>1324.1626671399999</v>
      </c>
      <c r="R32" s="36">
        <f>SUMIFS(СВЦЭМ!$D$39:$D$782,СВЦЭМ!$A$39:$A$782,$A32,СВЦЭМ!$B$39:$B$782,R$11)+'СЕТ СН'!$F$11+СВЦЭМ!$D$10+'СЕТ СН'!$F$6-'СЕТ СН'!$F$23</f>
        <v>1297.1791616</v>
      </c>
      <c r="S32" s="36">
        <f>SUMIFS(СВЦЭМ!$D$39:$D$782,СВЦЭМ!$A$39:$A$782,$A32,СВЦЭМ!$B$39:$B$782,S$11)+'СЕТ СН'!$F$11+СВЦЭМ!$D$10+'СЕТ СН'!$F$6-'СЕТ СН'!$F$23</f>
        <v>1259.37593163</v>
      </c>
      <c r="T32" s="36">
        <f>SUMIFS(СВЦЭМ!$D$39:$D$782,СВЦЭМ!$A$39:$A$782,$A32,СВЦЭМ!$B$39:$B$782,T$11)+'СЕТ СН'!$F$11+СВЦЭМ!$D$10+'СЕТ СН'!$F$6-'СЕТ СН'!$F$23</f>
        <v>1246.21262112</v>
      </c>
      <c r="U32" s="36">
        <f>SUMIFS(СВЦЭМ!$D$39:$D$782,СВЦЭМ!$A$39:$A$782,$A32,СВЦЭМ!$B$39:$B$782,U$11)+'СЕТ СН'!$F$11+СВЦЭМ!$D$10+'СЕТ СН'!$F$6-'СЕТ СН'!$F$23</f>
        <v>1256.9820825300001</v>
      </c>
      <c r="V32" s="36">
        <f>SUMIFS(СВЦЭМ!$D$39:$D$782,СВЦЭМ!$A$39:$A$782,$A32,СВЦЭМ!$B$39:$B$782,V$11)+'СЕТ СН'!$F$11+СВЦЭМ!$D$10+'СЕТ СН'!$F$6-'СЕТ СН'!$F$23</f>
        <v>1264.43595271</v>
      </c>
      <c r="W32" s="36">
        <f>SUMIFS(СВЦЭМ!$D$39:$D$782,СВЦЭМ!$A$39:$A$782,$A32,СВЦЭМ!$B$39:$B$782,W$11)+'СЕТ СН'!$F$11+СВЦЭМ!$D$10+'СЕТ СН'!$F$6-'СЕТ СН'!$F$23</f>
        <v>1284.12804781</v>
      </c>
      <c r="X32" s="36">
        <f>SUMIFS(СВЦЭМ!$D$39:$D$782,СВЦЭМ!$A$39:$A$782,$A32,СВЦЭМ!$B$39:$B$782,X$11)+'СЕТ СН'!$F$11+СВЦЭМ!$D$10+'СЕТ СН'!$F$6-'СЕТ СН'!$F$23</f>
        <v>1307.8823369700001</v>
      </c>
      <c r="Y32" s="36">
        <f>SUMIFS(СВЦЭМ!$D$39:$D$782,СВЦЭМ!$A$39:$A$782,$A32,СВЦЭМ!$B$39:$B$782,Y$11)+'СЕТ СН'!$F$11+СВЦЭМ!$D$10+'СЕТ СН'!$F$6-'СЕТ СН'!$F$23</f>
        <v>1345.3215808499999</v>
      </c>
    </row>
    <row r="33" spans="1:27" ht="15.75" x14ac:dyDescent="0.2">
      <c r="A33" s="35">
        <f t="shared" si="0"/>
        <v>44583</v>
      </c>
      <c r="B33" s="36">
        <f>SUMIFS(СВЦЭМ!$D$39:$D$782,СВЦЭМ!$A$39:$A$782,$A33,СВЦЭМ!$B$39:$B$782,B$11)+'СЕТ СН'!$F$11+СВЦЭМ!$D$10+'СЕТ СН'!$F$6-'СЕТ СН'!$F$23</f>
        <v>1367.6776571099999</v>
      </c>
      <c r="C33" s="36">
        <f>SUMIFS(СВЦЭМ!$D$39:$D$782,СВЦЭМ!$A$39:$A$782,$A33,СВЦЭМ!$B$39:$B$782,C$11)+'СЕТ СН'!$F$11+СВЦЭМ!$D$10+'СЕТ СН'!$F$6-'СЕТ СН'!$F$23</f>
        <v>1374.1981911800001</v>
      </c>
      <c r="D33" s="36">
        <f>SUMIFS(СВЦЭМ!$D$39:$D$782,СВЦЭМ!$A$39:$A$782,$A33,СВЦЭМ!$B$39:$B$782,D$11)+'СЕТ СН'!$F$11+СВЦЭМ!$D$10+'СЕТ СН'!$F$6-'СЕТ СН'!$F$23</f>
        <v>1402.1657747900001</v>
      </c>
      <c r="E33" s="36">
        <f>SUMIFS(СВЦЭМ!$D$39:$D$782,СВЦЭМ!$A$39:$A$782,$A33,СВЦЭМ!$B$39:$B$782,E$11)+'СЕТ СН'!$F$11+СВЦЭМ!$D$10+'СЕТ СН'!$F$6-'СЕТ СН'!$F$23</f>
        <v>1407.24481059</v>
      </c>
      <c r="F33" s="36">
        <f>SUMIFS(СВЦЭМ!$D$39:$D$782,СВЦЭМ!$A$39:$A$782,$A33,СВЦЭМ!$B$39:$B$782,F$11)+'СЕТ СН'!$F$11+СВЦЭМ!$D$10+'СЕТ СН'!$F$6-'СЕТ СН'!$F$23</f>
        <v>1401.93451448</v>
      </c>
      <c r="G33" s="36">
        <f>SUMIFS(СВЦЭМ!$D$39:$D$782,СВЦЭМ!$A$39:$A$782,$A33,СВЦЭМ!$B$39:$B$782,G$11)+'СЕТ СН'!$F$11+СВЦЭМ!$D$10+'СЕТ СН'!$F$6-'СЕТ СН'!$F$23</f>
        <v>1389.9410784300001</v>
      </c>
      <c r="H33" s="36">
        <f>SUMIFS(СВЦЭМ!$D$39:$D$782,СВЦЭМ!$A$39:$A$782,$A33,СВЦЭМ!$B$39:$B$782,H$11)+'СЕТ СН'!$F$11+СВЦЭМ!$D$10+'СЕТ СН'!$F$6-'СЕТ СН'!$F$23</f>
        <v>1329.6202662200001</v>
      </c>
      <c r="I33" s="36">
        <f>SUMIFS(СВЦЭМ!$D$39:$D$782,СВЦЭМ!$A$39:$A$782,$A33,СВЦЭМ!$B$39:$B$782,I$11)+'СЕТ СН'!$F$11+СВЦЭМ!$D$10+'СЕТ СН'!$F$6-'СЕТ СН'!$F$23</f>
        <v>1307.0746318900001</v>
      </c>
      <c r="J33" s="36">
        <f>SUMIFS(СВЦЭМ!$D$39:$D$782,СВЦЭМ!$A$39:$A$782,$A33,СВЦЭМ!$B$39:$B$782,J$11)+'СЕТ СН'!$F$11+СВЦЭМ!$D$10+'СЕТ СН'!$F$6-'СЕТ СН'!$F$23</f>
        <v>1264.89620762</v>
      </c>
      <c r="K33" s="36">
        <f>SUMIFS(СВЦЭМ!$D$39:$D$782,СВЦЭМ!$A$39:$A$782,$A33,СВЦЭМ!$B$39:$B$782,K$11)+'СЕТ СН'!$F$11+СВЦЭМ!$D$10+'СЕТ СН'!$F$6-'СЕТ СН'!$F$23</f>
        <v>1248.7068912</v>
      </c>
      <c r="L33" s="36">
        <f>SUMIFS(СВЦЭМ!$D$39:$D$782,СВЦЭМ!$A$39:$A$782,$A33,СВЦЭМ!$B$39:$B$782,L$11)+'СЕТ СН'!$F$11+СВЦЭМ!$D$10+'СЕТ СН'!$F$6-'СЕТ СН'!$F$23</f>
        <v>1253.63068845</v>
      </c>
      <c r="M33" s="36">
        <f>SUMIFS(СВЦЭМ!$D$39:$D$782,СВЦЭМ!$A$39:$A$782,$A33,СВЦЭМ!$B$39:$B$782,M$11)+'СЕТ СН'!$F$11+СВЦЭМ!$D$10+'СЕТ СН'!$F$6-'СЕТ СН'!$F$23</f>
        <v>1257.31609417</v>
      </c>
      <c r="N33" s="36">
        <f>SUMIFS(СВЦЭМ!$D$39:$D$782,СВЦЭМ!$A$39:$A$782,$A33,СВЦЭМ!$B$39:$B$782,N$11)+'СЕТ СН'!$F$11+СВЦЭМ!$D$10+'СЕТ СН'!$F$6-'СЕТ СН'!$F$23</f>
        <v>1274.93200484</v>
      </c>
      <c r="O33" s="36">
        <f>SUMIFS(СВЦЭМ!$D$39:$D$782,СВЦЭМ!$A$39:$A$782,$A33,СВЦЭМ!$B$39:$B$782,O$11)+'СЕТ СН'!$F$11+СВЦЭМ!$D$10+'СЕТ СН'!$F$6-'СЕТ СН'!$F$23</f>
        <v>1321.87030448</v>
      </c>
      <c r="P33" s="36">
        <f>SUMIFS(СВЦЭМ!$D$39:$D$782,СВЦЭМ!$A$39:$A$782,$A33,СВЦЭМ!$B$39:$B$782,P$11)+'СЕТ СН'!$F$11+СВЦЭМ!$D$10+'СЕТ СН'!$F$6-'СЕТ СН'!$F$23</f>
        <v>1330.0889697099999</v>
      </c>
      <c r="Q33" s="36">
        <f>SUMIFS(СВЦЭМ!$D$39:$D$782,СВЦЭМ!$A$39:$A$782,$A33,СВЦЭМ!$B$39:$B$782,Q$11)+'СЕТ СН'!$F$11+СВЦЭМ!$D$10+'СЕТ СН'!$F$6-'СЕТ СН'!$F$23</f>
        <v>1325.60295754</v>
      </c>
      <c r="R33" s="36">
        <f>SUMIFS(СВЦЭМ!$D$39:$D$782,СВЦЭМ!$A$39:$A$782,$A33,СВЦЭМ!$B$39:$B$782,R$11)+'СЕТ СН'!$F$11+СВЦЭМ!$D$10+'СЕТ СН'!$F$6-'СЕТ СН'!$F$23</f>
        <v>1297.01421329</v>
      </c>
      <c r="S33" s="36">
        <f>SUMIFS(СВЦЭМ!$D$39:$D$782,СВЦЭМ!$A$39:$A$782,$A33,СВЦЭМ!$B$39:$B$782,S$11)+'СЕТ СН'!$F$11+СВЦЭМ!$D$10+'СЕТ СН'!$F$6-'СЕТ СН'!$F$23</f>
        <v>1251.24501117</v>
      </c>
      <c r="T33" s="36">
        <f>SUMIFS(СВЦЭМ!$D$39:$D$782,СВЦЭМ!$A$39:$A$782,$A33,СВЦЭМ!$B$39:$B$782,T$11)+'СЕТ СН'!$F$11+СВЦЭМ!$D$10+'СЕТ СН'!$F$6-'СЕТ СН'!$F$23</f>
        <v>1247.1649113999999</v>
      </c>
      <c r="U33" s="36">
        <f>SUMIFS(СВЦЭМ!$D$39:$D$782,СВЦЭМ!$A$39:$A$782,$A33,СВЦЭМ!$B$39:$B$782,U$11)+'СЕТ СН'!$F$11+СВЦЭМ!$D$10+'СЕТ СН'!$F$6-'СЕТ СН'!$F$23</f>
        <v>1260.7004039799999</v>
      </c>
      <c r="V33" s="36">
        <f>SUMIFS(СВЦЭМ!$D$39:$D$782,СВЦЭМ!$A$39:$A$782,$A33,СВЦЭМ!$B$39:$B$782,V$11)+'СЕТ СН'!$F$11+СВЦЭМ!$D$10+'СЕТ СН'!$F$6-'СЕТ СН'!$F$23</f>
        <v>1268.3355472799999</v>
      </c>
      <c r="W33" s="36">
        <f>SUMIFS(СВЦЭМ!$D$39:$D$782,СВЦЭМ!$A$39:$A$782,$A33,СВЦЭМ!$B$39:$B$782,W$11)+'СЕТ СН'!$F$11+СВЦЭМ!$D$10+'СЕТ СН'!$F$6-'СЕТ СН'!$F$23</f>
        <v>1278.8646903599999</v>
      </c>
      <c r="X33" s="36">
        <f>SUMIFS(СВЦЭМ!$D$39:$D$782,СВЦЭМ!$A$39:$A$782,$A33,СВЦЭМ!$B$39:$B$782,X$11)+'СЕТ СН'!$F$11+СВЦЭМ!$D$10+'СЕТ СН'!$F$6-'СЕТ СН'!$F$23</f>
        <v>1312.11444441</v>
      </c>
      <c r="Y33" s="36">
        <f>SUMIFS(СВЦЭМ!$D$39:$D$782,СВЦЭМ!$A$39:$A$782,$A33,СВЦЭМ!$B$39:$B$782,Y$11)+'СЕТ СН'!$F$11+СВЦЭМ!$D$10+'СЕТ СН'!$F$6-'СЕТ СН'!$F$23</f>
        <v>1342.6209115700001</v>
      </c>
    </row>
    <row r="34" spans="1:27" ht="15.75" x14ac:dyDescent="0.2">
      <c r="A34" s="35">
        <f t="shared" si="0"/>
        <v>44584</v>
      </c>
      <c r="B34" s="36">
        <f>SUMIFS(СВЦЭМ!$D$39:$D$782,СВЦЭМ!$A$39:$A$782,$A34,СВЦЭМ!$B$39:$B$782,B$11)+'СЕТ СН'!$F$11+СВЦЭМ!$D$10+'СЕТ СН'!$F$6-'СЕТ СН'!$F$23</f>
        <v>1379.9855235499999</v>
      </c>
      <c r="C34" s="36">
        <f>SUMIFS(СВЦЭМ!$D$39:$D$782,СВЦЭМ!$A$39:$A$782,$A34,СВЦЭМ!$B$39:$B$782,C$11)+'СЕТ СН'!$F$11+СВЦЭМ!$D$10+'СЕТ СН'!$F$6-'СЕТ СН'!$F$23</f>
        <v>1399.4976984299999</v>
      </c>
      <c r="D34" s="36">
        <f>SUMIFS(СВЦЭМ!$D$39:$D$782,СВЦЭМ!$A$39:$A$782,$A34,СВЦЭМ!$B$39:$B$782,D$11)+'СЕТ СН'!$F$11+СВЦЭМ!$D$10+'СЕТ СН'!$F$6-'СЕТ СН'!$F$23</f>
        <v>1409.99553494</v>
      </c>
      <c r="E34" s="36">
        <f>SUMIFS(СВЦЭМ!$D$39:$D$782,СВЦЭМ!$A$39:$A$782,$A34,СВЦЭМ!$B$39:$B$782,E$11)+'СЕТ СН'!$F$11+СВЦЭМ!$D$10+'СЕТ СН'!$F$6-'СЕТ СН'!$F$23</f>
        <v>1408.89284041</v>
      </c>
      <c r="F34" s="36">
        <f>SUMIFS(СВЦЭМ!$D$39:$D$782,СВЦЭМ!$A$39:$A$782,$A34,СВЦЭМ!$B$39:$B$782,F$11)+'СЕТ СН'!$F$11+СВЦЭМ!$D$10+'СЕТ СН'!$F$6-'СЕТ СН'!$F$23</f>
        <v>1420.94796329</v>
      </c>
      <c r="G34" s="36">
        <f>SUMIFS(СВЦЭМ!$D$39:$D$782,СВЦЭМ!$A$39:$A$782,$A34,СВЦЭМ!$B$39:$B$782,G$11)+'СЕТ СН'!$F$11+СВЦЭМ!$D$10+'СЕТ СН'!$F$6-'СЕТ СН'!$F$23</f>
        <v>1408.1474362900001</v>
      </c>
      <c r="H34" s="36">
        <f>SUMIFS(СВЦЭМ!$D$39:$D$782,СВЦЭМ!$A$39:$A$782,$A34,СВЦЭМ!$B$39:$B$782,H$11)+'СЕТ СН'!$F$11+СВЦЭМ!$D$10+'СЕТ СН'!$F$6-'СЕТ СН'!$F$23</f>
        <v>1370.01181748</v>
      </c>
      <c r="I34" s="36">
        <f>SUMIFS(СВЦЭМ!$D$39:$D$782,СВЦЭМ!$A$39:$A$782,$A34,СВЦЭМ!$B$39:$B$782,I$11)+'СЕТ СН'!$F$11+СВЦЭМ!$D$10+'СЕТ СН'!$F$6-'СЕТ СН'!$F$23</f>
        <v>1357.52408253</v>
      </c>
      <c r="J34" s="36">
        <f>SUMIFS(СВЦЭМ!$D$39:$D$782,СВЦЭМ!$A$39:$A$782,$A34,СВЦЭМ!$B$39:$B$782,J$11)+'СЕТ СН'!$F$11+СВЦЭМ!$D$10+'СЕТ СН'!$F$6-'СЕТ СН'!$F$23</f>
        <v>1297.16775818</v>
      </c>
      <c r="K34" s="36">
        <f>SUMIFS(СВЦЭМ!$D$39:$D$782,СВЦЭМ!$A$39:$A$782,$A34,СВЦЭМ!$B$39:$B$782,K$11)+'СЕТ СН'!$F$11+СВЦЭМ!$D$10+'СЕТ СН'!$F$6-'СЕТ СН'!$F$23</f>
        <v>1280.94361824</v>
      </c>
      <c r="L34" s="36">
        <f>SUMIFS(СВЦЭМ!$D$39:$D$782,СВЦЭМ!$A$39:$A$782,$A34,СВЦЭМ!$B$39:$B$782,L$11)+'СЕТ СН'!$F$11+СВЦЭМ!$D$10+'СЕТ СН'!$F$6-'СЕТ СН'!$F$23</f>
        <v>1293.4160993800001</v>
      </c>
      <c r="M34" s="36">
        <f>SUMIFS(СВЦЭМ!$D$39:$D$782,СВЦЭМ!$A$39:$A$782,$A34,СВЦЭМ!$B$39:$B$782,M$11)+'СЕТ СН'!$F$11+СВЦЭМ!$D$10+'СЕТ СН'!$F$6-'СЕТ СН'!$F$23</f>
        <v>1287.73413893</v>
      </c>
      <c r="N34" s="36">
        <f>SUMIFS(СВЦЭМ!$D$39:$D$782,СВЦЭМ!$A$39:$A$782,$A34,СВЦЭМ!$B$39:$B$782,N$11)+'СЕТ СН'!$F$11+СВЦЭМ!$D$10+'СЕТ СН'!$F$6-'СЕТ СН'!$F$23</f>
        <v>1326.57641046</v>
      </c>
      <c r="O34" s="36">
        <f>SUMIFS(СВЦЭМ!$D$39:$D$782,СВЦЭМ!$A$39:$A$782,$A34,СВЦЭМ!$B$39:$B$782,O$11)+'СЕТ СН'!$F$11+СВЦЭМ!$D$10+'СЕТ СН'!$F$6-'СЕТ СН'!$F$23</f>
        <v>1365.64926201</v>
      </c>
      <c r="P34" s="36">
        <f>SUMIFS(СВЦЭМ!$D$39:$D$782,СВЦЭМ!$A$39:$A$782,$A34,СВЦЭМ!$B$39:$B$782,P$11)+'СЕТ СН'!$F$11+СВЦЭМ!$D$10+'СЕТ СН'!$F$6-'СЕТ СН'!$F$23</f>
        <v>1362.6151787700001</v>
      </c>
      <c r="Q34" s="36">
        <f>SUMIFS(СВЦЭМ!$D$39:$D$782,СВЦЭМ!$A$39:$A$782,$A34,СВЦЭМ!$B$39:$B$782,Q$11)+'СЕТ СН'!$F$11+СВЦЭМ!$D$10+'СЕТ СН'!$F$6-'СЕТ СН'!$F$23</f>
        <v>1368.68427778</v>
      </c>
      <c r="R34" s="36">
        <f>SUMIFS(СВЦЭМ!$D$39:$D$782,СВЦЭМ!$A$39:$A$782,$A34,СВЦЭМ!$B$39:$B$782,R$11)+'СЕТ СН'!$F$11+СВЦЭМ!$D$10+'СЕТ СН'!$F$6-'СЕТ СН'!$F$23</f>
        <v>1351.6623833399999</v>
      </c>
      <c r="S34" s="36">
        <f>SUMIFS(СВЦЭМ!$D$39:$D$782,СВЦЭМ!$A$39:$A$782,$A34,СВЦЭМ!$B$39:$B$782,S$11)+'СЕТ СН'!$F$11+СВЦЭМ!$D$10+'СЕТ СН'!$F$6-'СЕТ СН'!$F$23</f>
        <v>1290.64569263</v>
      </c>
      <c r="T34" s="36">
        <f>SUMIFS(СВЦЭМ!$D$39:$D$782,СВЦЭМ!$A$39:$A$782,$A34,СВЦЭМ!$B$39:$B$782,T$11)+'СЕТ СН'!$F$11+СВЦЭМ!$D$10+'СЕТ СН'!$F$6-'СЕТ СН'!$F$23</f>
        <v>1273.9293135099999</v>
      </c>
      <c r="U34" s="36">
        <f>SUMIFS(СВЦЭМ!$D$39:$D$782,СВЦЭМ!$A$39:$A$782,$A34,СВЦЭМ!$B$39:$B$782,U$11)+'СЕТ СН'!$F$11+СВЦЭМ!$D$10+'СЕТ СН'!$F$6-'СЕТ СН'!$F$23</f>
        <v>1294.3744809699999</v>
      </c>
      <c r="V34" s="36">
        <f>SUMIFS(СВЦЭМ!$D$39:$D$782,СВЦЭМ!$A$39:$A$782,$A34,СВЦЭМ!$B$39:$B$782,V$11)+'СЕТ СН'!$F$11+СВЦЭМ!$D$10+'СЕТ СН'!$F$6-'СЕТ СН'!$F$23</f>
        <v>1319.46039679</v>
      </c>
      <c r="W34" s="36">
        <f>SUMIFS(СВЦЭМ!$D$39:$D$782,СВЦЭМ!$A$39:$A$782,$A34,СВЦЭМ!$B$39:$B$782,W$11)+'СЕТ СН'!$F$11+СВЦЭМ!$D$10+'СЕТ СН'!$F$6-'СЕТ СН'!$F$23</f>
        <v>1325.82141338</v>
      </c>
      <c r="X34" s="36">
        <f>SUMIFS(СВЦЭМ!$D$39:$D$782,СВЦЭМ!$A$39:$A$782,$A34,СВЦЭМ!$B$39:$B$782,X$11)+'СЕТ СН'!$F$11+СВЦЭМ!$D$10+'СЕТ СН'!$F$6-'СЕТ СН'!$F$23</f>
        <v>1360.9862103600001</v>
      </c>
      <c r="Y34" s="36">
        <f>SUMIFS(СВЦЭМ!$D$39:$D$782,СВЦЭМ!$A$39:$A$782,$A34,СВЦЭМ!$B$39:$B$782,Y$11)+'СЕТ СН'!$F$11+СВЦЭМ!$D$10+'СЕТ СН'!$F$6-'СЕТ СН'!$F$23</f>
        <v>1386.42837373</v>
      </c>
    </row>
    <row r="35" spans="1:27" ht="15.75" x14ac:dyDescent="0.2">
      <c r="A35" s="35">
        <f t="shared" si="0"/>
        <v>44585</v>
      </c>
      <c r="B35" s="36">
        <f>SUMIFS(СВЦЭМ!$D$39:$D$782,СВЦЭМ!$A$39:$A$782,$A35,СВЦЭМ!$B$39:$B$782,B$11)+'СЕТ СН'!$F$11+СВЦЭМ!$D$10+'СЕТ СН'!$F$6-'СЕТ СН'!$F$23</f>
        <v>1421.0431603699999</v>
      </c>
      <c r="C35" s="36">
        <f>SUMIFS(СВЦЭМ!$D$39:$D$782,СВЦЭМ!$A$39:$A$782,$A35,СВЦЭМ!$B$39:$B$782,C$11)+'СЕТ СН'!$F$11+СВЦЭМ!$D$10+'СЕТ СН'!$F$6-'СЕТ СН'!$F$23</f>
        <v>1407.14150647</v>
      </c>
      <c r="D35" s="36">
        <f>SUMIFS(СВЦЭМ!$D$39:$D$782,СВЦЭМ!$A$39:$A$782,$A35,СВЦЭМ!$B$39:$B$782,D$11)+'СЕТ СН'!$F$11+СВЦЭМ!$D$10+'СЕТ СН'!$F$6-'СЕТ СН'!$F$23</f>
        <v>1404.6084202500001</v>
      </c>
      <c r="E35" s="36">
        <f>SUMIFS(СВЦЭМ!$D$39:$D$782,СВЦЭМ!$A$39:$A$782,$A35,СВЦЭМ!$B$39:$B$782,E$11)+'СЕТ СН'!$F$11+СВЦЭМ!$D$10+'СЕТ СН'!$F$6-'СЕТ СН'!$F$23</f>
        <v>1404.2720981800001</v>
      </c>
      <c r="F35" s="36">
        <f>SUMIFS(СВЦЭМ!$D$39:$D$782,СВЦЭМ!$A$39:$A$782,$A35,СВЦЭМ!$B$39:$B$782,F$11)+'СЕТ СН'!$F$11+СВЦЭМ!$D$10+'СЕТ СН'!$F$6-'СЕТ СН'!$F$23</f>
        <v>1397.4628863099999</v>
      </c>
      <c r="G35" s="36">
        <f>SUMIFS(СВЦЭМ!$D$39:$D$782,СВЦЭМ!$A$39:$A$782,$A35,СВЦЭМ!$B$39:$B$782,G$11)+'СЕТ СН'!$F$11+СВЦЭМ!$D$10+'СЕТ СН'!$F$6-'СЕТ СН'!$F$23</f>
        <v>1362.13499379</v>
      </c>
      <c r="H35" s="36">
        <f>SUMIFS(СВЦЭМ!$D$39:$D$782,СВЦЭМ!$A$39:$A$782,$A35,СВЦЭМ!$B$39:$B$782,H$11)+'СЕТ СН'!$F$11+СВЦЭМ!$D$10+'СЕТ СН'!$F$6-'СЕТ СН'!$F$23</f>
        <v>1301.4007128999999</v>
      </c>
      <c r="I35" s="36">
        <f>SUMIFS(СВЦЭМ!$D$39:$D$782,СВЦЭМ!$A$39:$A$782,$A35,СВЦЭМ!$B$39:$B$782,I$11)+'СЕТ СН'!$F$11+СВЦЭМ!$D$10+'СЕТ СН'!$F$6-'СЕТ СН'!$F$23</f>
        <v>1298.2508886999999</v>
      </c>
      <c r="J35" s="36">
        <f>SUMIFS(СВЦЭМ!$D$39:$D$782,СВЦЭМ!$A$39:$A$782,$A35,СВЦЭМ!$B$39:$B$782,J$11)+'СЕТ СН'!$F$11+СВЦЭМ!$D$10+'СЕТ СН'!$F$6-'СЕТ СН'!$F$23</f>
        <v>1288.7878091</v>
      </c>
      <c r="K35" s="36">
        <f>SUMIFS(СВЦЭМ!$D$39:$D$782,СВЦЭМ!$A$39:$A$782,$A35,СВЦЭМ!$B$39:$B$782,K$11)+'СЕТ СН'!$F$11+СВЦЭМ!$D$10+'СЕТ СН'!$F$6-'СЕТ СН'!$F$23</f>
        <v>1296.18430349</v>
      </c>
      <c r="L35" s="36">
        <f>SUMIFS(СВЦЭМ!$D$39:$D$782,СВЦЭМ!$A$39:$A$782,$A35,СВЦЭМ!$B$39:$B$782,L$11)+'СЕТ СН'!$F$11+СВЦЭМ!$D$10+'СЕТ СН'!$F$6-'СЕТ СН'!$F$23</f>
        <v>1308.8464985099999</v>
      </c>
      <c r="M35" s="36">
        <f>SUMIFS(СВЦЭМ!$D$39:$D$782,СВЦЭМ!$A$39:$A$782,$A35,СВЦЭМ!$B$39:$B$782,M$11)+'СЕТ СН'!$F$11+СВЦЭМ!$D$10+'СЕТ СН'!$F$6-'СЕТ СН'!$F$23</f>
        <v>1319.20872637</v>
      </c>
      <c r="N35" s="36">
        <f>SUMIFS(СВЦЭМ!$D$39:$D$782,СВЦЭМ!$A$39:$A$782,$A35,СВЦЭМ!$B$39:$B$782,N$11)+'СЕТ СН'!$F$11+СВЦЭМ!$D$10+'СЕТ СН'!$F$6-'СЕТ СН'!$F$23</f>
        <v>1334.6755634000001</v>
      </c>
      <c r="O35" s="36">
        <f>SUMIFS(СВЦЭМ!$D$39:$D$782,СВЦЭМ!$A$39:$A$782,$A35,СВЦЭМ!$B$39:$B$782,O$11)+'СЕТ СН'!$F$11+СВЦЭМ!$D$10+'СЕТ СН'!$F$6-'СЕТ СН'!$F$23</f>
        <v>1373.52704619</v>
      </c>
      <c r="P35" s="36">
        <f>SUMIFS(СВЦЭМ!$D$39:$D$782,СВЦЭМ!$A$39:$A$782,$A35,СВЦЭМ!$B$39:$B$782,P$11)+'СЕТ СН'!$F$11+СВЦЭМ!$D$10+'СЕТ СН'!$F$6-'СЕТ СН'!$F$23</f>
        <v>1376.88780447</v>
      </c>
      <c r="Q35" s="36">
        <f>SUMIFS(СВЦЭМ!$D$39:$D$782,СВЦЭМ!$A$39:$A$782,$A35,СВЦЭМ!$B$39:$B$782,Q$11)+'СЕТ СН'!$F$11+СВЦЭМ!$D$10+'СЕТ СН'!$F$6-'СЕТ СН'!$F$23</f>
        <v>1382.91641697</v>
      </c>
      <c r="R35" s="36">
        <f>SUMIFS(СВЦЭМ!$D$39:$D$782,СВЦЭМ!$A$39:$A$782,$A35,СВЦЭМ!$B$39:$B$782,R$11)+'СЕТ СН'!$F$11+СВЦЭМ!$D$10+'СЕТ СН'!$F$6-'СЕТ СН'!$F$23</f>
        <v>1343.2468786899999</v>
      </c>
      <c r="S35" s="36">
        <f>SUMIFS(СВЦЭМ!$D$39:$D$782,СВЦЭМ!$A$39:$A$782,$A35,СВЦЭМ!$B$39:$B$782,S$11)+'СЕТ СН'!$F$11+СВЦЭМ!$D$10+'СЕТ СН'!$F$6-'СЕТ СН'!$F$23</f>
        <v>1297.02780921</v>
      </c>
      <c r="T35" s="36">
        <f>SUMIFS(СВЦЭМ!$D$39:$D$782,СВЦЭМ!$A$39:$A$782,$A35,СВЦЭМ!$B$39:$B$782,T$11)+'СЕТ СН'!$F$11+СВЦЭМ!$D$10+'СЕТ СН'!$F$6-'СЕТ СН'!$F$23</f>
        <v>1292.88504229</v>
      </c>
      <c r="U35" s="36">
        <f>SUMIFS(СВЦЭМ!$D$39:$D$782,СВЦЭМ!$A$39:$A$782,$A35,СВЦЭМ!$B$39:$B$782,U$11)+'СЕТ СН'!$F$11+СВЦЭМ!$D$10+'СЕТ СН'!$F$6-'СЕТ СН'!$F$23</f>
        <v>1301.44909067</v>
      </c>
      <c r="V35" s="36">
        <f>SUMIFS(СВЦЭМ!$D$39:$D$782,СВЦЭМ!$A$39:$A$782,$A35,СВЦЭМ!$B$39:$B$782,V$11)+'СЕТ СН'!$F$11+СВЦЭМ!$D$10+'СЕТ СН'!$F$6-'СЕТ СН'!$F$23</f>
        <v>1318.12660594</v>
      </c>
      <c r="W35" s="36">
        <f>SUMIFS(СВЦЭМ!$D$39:$D$782,СВЦЭМ!$A$39:$A$782,$A35,СВЦЭМ!$B$39:$B$782,W$11)+'СЕТ СН'!$F$11+СВЦЭМ!$D$10+'СЕТ СН'!$F$6-'СЕТ СН'!$F$23</f>
        <v>1328.3289170600001</v>
      </c>
      <c r="X35" s="36">
        <f>SUMIFS(СВЦЭМ!$D$39:$D$782,СВЦЭМ!$A$39:$A$782,$A35,СВЦЭМ!$B$39:$B$782,X$11)+'СЕТ СН'!$F$11+СВЦЭМ!$D$10+'СЕТ СН'!$F$6-'СЕТ СН'!$F$23</f>
        <v>1352.3555506299999</v>
      </c>
      <c r="Y35" s="36">
        <f>SUMIFS(СВЦЭМ!$D$39:$D$782,СВЦЭМ!$A$39:$A$782,$A35,СВЦЭМ!$B$39:$B$782,Y$11)+'СЕТ СН'!$F$11+СВЦЭМ!$D$10+'СЕТ СН'!$F$6-'СЕТ СН'!$F$23</f>
        <v>1375.3464273899999</v>
      </c>
    </row>
    <row r="36" spans="1:27" ht="15.75" x14ac:dyDescent="0.2">
      <c r="A36" s="35">
        <f t="shared" si="0"/>
        <v>44586</v>
      </c>
      <c r="B36" s="36">
        <f>SUMIFS(СВЦЭМ!$D$39:$D$782,СВЦЭМ!$A$39:$A$782,$A36,СВЦЭМ!$B$39:$B$782,B$11)+'СЕТ СН'!$F$11+СВЦЭМ!$D$10+'СЕТ СН'!$F$6-'СЕТ СН'!$F$23</f>
        <v>1364.82794573</v>
      </c>
      <c r="C36" s="36">
        <f>SUMIFS(СВЦЭМ!$D$39:$D$782,СВЦЭМ!$A$39:$A$782,$A36,СВЦЭМ!$B$39:$B$782,C$11)+'СЕТ СН'!$F$11+СВЦЭМ!$D$10+'СЕТ СН'!$F$6-'СЕТ СН'!$F$23</f>
        <v>1396.19102546</v>
      </c>
      <c r="D36" s="36">
        <f>SUMIFS(СВЦЭМ!$D$39:$D$782,СВЦЭМ!$A$39:$A$782,$A36,СВЦЭМ!$B$39:$B$782,D$11)+'СЕТ СН'!$F$11+СВЦЭМ!$D$10+'СЕТ СН'!$F$6-'СЕТ СН'!$F$23</f>
        <v>1422.29021223</v>
      </c>
      <c r="E36" s="36">
        <f>SUMIFS(СВЦЭМ!$D$39:$D$782,СВЦЭМ!$A$39:$A$782,$A36,СВЦЭМ!$B$39:$B$782,E$11)+'СЕТ СН'!$F$11+СВЦЭМ!$D$10+'СЕТ СН'!$F$6-'СЕТ СН'!$F$23</f>
        <v>1421.0284054399999</v>
      </c>
      <c r="F36" s="36">
        <f>SUMIFS(СВЦЭМ!$D$39:$D$782,СВЦЭМ!$A$39:$A$782,$A36,СВЦЭМ!$B$39:$B$782,F$11)+'СЕТ СН'!$F$11+СВЦЭМ!$D$10+'СЕТ СН'!$F$6-'СЕТ СН'!$F$23</f>
        <v>1412.5905369899999</v>
      </c>
      <c r="G36" s="36">
        <f>SUMIFS(СВЦЭМ!$D$39:$D$782,СВЦЭМ!$A$39:$A$782,$A36,СВЦЭМ!$B$39:$B$782,G$11)+'СЕТ СН'!$F$11+СВЦЭМ!$D$10+'СЕТ СН'!$F$6-'СЕТ СН'!$F$23</f>
        <v>1372.00206733</v>
      </c>
      <c r="H36" s="36">
        <f>SUMIFS(СВЦЭМ!$D$39:$D$782,СВЦЭМ!$A$39:$A$782,$A36,СВЦЭМ!$B$39:$B$782,H$11)+'СЕТ СН'!$F$11+СВЦЭМ!$D$10+'СЕТ СН'!$F$6-'СЕТ СН'!$F$23</f>
        <v>1296.5115193199999</v>
      </c>
      <c r="I36" s="36">
        <f>SUMIFS(СВЦЭМ!$D$39:$D$782,СВЦЭМ!$A$39:$A$782,$A36,СВЦЭМ!$B$39:$B$782,I$11)+'СЕТ СН'!$F$11+СВЦЭМ!$D$10+'СЕТ СН'!$F$6-'СЕТ СН'!$F$23</f>
        <v>1279.2223546600001</v>
      </c>
      <c r="J36" s="36">
        <f>SUMIFS(СВЦЭМ!$D$39:$D$782,СВЦЭМ!$A$39:$A$782,$A36,СВЦЭМ!$B$39:$B$782,J$11)+'СЕТ СН'!$F$11+СВЦЭМ!$D$10+'СЕТ СН'!$F$6-'СЕТ СН'!$F$23</f>
        <v>1261.1508111999999</v>
      </c>
      <c r="K36" s="36">
        <f>SUMIFS(СВЦЭМ!$D$39:$D$782,СВЦЭМ!$A$39:$A$782,$A36,СВЦЭМ!$B$39:$B$782,K$11)+'СЕТ СН'!$F$11+СВЦЭМ!$D$10+'СЕТ СН'!$F$6-'СЕТ СН'!$F$23</f>
        <v>1260.27173285</v>
      </c>
      <c r="L36" s="36">
        <f>SUMIFS(СВЦЭМ!$D$39:$D$782,СВЦЭМ!$A$39:$A$782,$A36,СВЦЭМ!$B$39:$B$782,L$11)+'СЕТ СН'!$F$11+СВЦЭМ!$D$10+'СЕТ СН'!$F$6-'СЕТ СН'!$F$23</f>
        <v>1265.5249711700001</v>
      </c>
      <c r="M36" s="36">
        <f>SUMIFS(СВЦЭМ!$D$39:$D$782,СВЦЭМ!$A$39:$A$782,$A36,СВЦЭМ!$B$39:$B$782,M$11)+'СЕТ СН'!$F$11+СВЦЭМ!$D$10+'СЕТ СН'!$F$6-'СЕТ СН'!$F$23</f>
        <v>1282.25409197</v>
      </c>
      <c r="N36" s="36">
        <f>SUMIFS(СВЦЭМ!$D$39:$D$782,СВЦЭМ!$A$39:$A$782,$A36,СВЦЭМ!$B$39:$B$782,N$11)+'СЕТ СН'!$F$11+СВЦЭМ!$D$10+'СЕТ СН'!$F$6-'СЕТ СН'!$F$23</f>
        <v>1303.70376906</v>
      </c>
      <c r="O36" s="36">
        <f>SUMIFS(СВЦЭМ!$D$39:$D$782,СВЦЭМ!$A$39:$A$782,$A36,СВЦЭМ!$B$39:$B$782,O$11)+'СЕТ СН'!$F$11+СВЦЭМ!$D$10+'СЕТ СН'!$F$6-'СЕТ СН'!$F$23</f>
        <v>1343.6243709600001</v>
      </c>
      <c r="P36" s="36">
        <f>SUMIFS(СВЦЭМ!$D$39:$D$782,СВЦЭМ!$A$39:$A$782,$A36,СВЦЭМ!$B$39:$B$782,P$11)+'СЕТ СН'!$F$11+СВЦЭМ!$D$10+'СЕТ СН'!$F$6-'СЕТ СН'!$F$23</f>
        <v>1347.3339207900001</v>
      </c>
      <c r="Q36" s="36">
        <f>SUMIFS(СВЦЭМ!$D$39:$D$782,СВЦЭМ!$A$39:$A$782,$A36,СВЦЭМ!$B$39:$B$782,Q$11)+'СЕТ СН'!$F$11+СВЦЭМ!$D$10+'СЕТ СН'!$F$6-'СЕТ СН'!$F$23</f>
        <v>1342.2731903399999</v>
      </c>
      <c r="R36" s="36">
        <f>SUMIFS(СВЦЭМ!$D$39:$D$782,СВЦЭМ!$A$39:$A$782,$A36,СВЦЭМ!$B$39:$B$782,R$11)+'СЕТ СН'!$F$11+СВЦЭМ!$D$10+'СЕТ СН'!$F$6-'СЕТ СН'!$F$23</f>
        <v>1305.1930943699999</v>
      </c>
      <c r="S36" s="36">
        <f>SUMIFS(СВЦЭМ!$D$39:$D$782,СВЦЭМ!$A$39:$A$782,$A36,СВЦЭМ!$B$39:$B$782,S$11)+'СЕТ СН'!$F$11+СВЦЭМ!$D$10+'СЕТ СН'!$F$6-'СЕТ СН'!$F$23</f>
        <v>1261.21389297</v>
      </c>
      <c r="T36" s="36">
        <f>SUMIFS(СВЦЭМ!$D$39:$D$782,СВЦЭМ!$A$39:$A$782,$A36,СВЦЭМ!$B$39:$B$782,T$11)+'СЕТ СН'!$F$11+СВЦЭМ!$D$10+'СЕТ СН'!$F$6-'СЕТ СН'!$F$23</f>
        <v>1259.1878425499999</v>
      </c>
      <c r="U36" s="36">
        <f>SUMIFS(СВЦЭМ!$D$39:$D$782,СВЦЭМ!$A$39:$A$782,$A36,СВЦЭМ!$B$39:$B$782,U$11)+'СЕТ СН'!$F$11+СВЦЭМ!$D$10+'СЕТ СН'!$F$6-'СЕТ СН'!$F$23</f>
        <v>1274.41773487</v>
      </c>
      <c r="V36" s="36">
        <f>SUMIFS(СВЦЭМ!$D$39:$D$782,СВЦЭМ!$A$39:$A$782,$A36,СВЦЭМ!$B$39:$B$782,V$11)+'СЕТ СН'!$F$11+СВЦЭМ!$D$10+'СЕТ СН'!$F$6-'СЕТ СН'!$F$23</f>
        <v>1291.2126519400001</v>
      </c>
      <c r="W36" s="36">
        <f>SUMIFS(СВЦЭМ!$D$39:$D$782,СВЦЭМ!$A$39:$A$782,$A36,СВЦЭМ!$B$39:$B$782,W$11)+'СЕТ СН'!$F$11+СВЦЭМ!$D$10+'СЕТ СН'!$F$6-'СЕТ СН'!$F$23</f>
        <v>1305.8620001100001</v>
      </c>
      <c r="X36" s="36">
        <f>SUMIFS(СВЦЭМ!$D$39:$D$782,СВЦЭМ!$A$39:$A$782,$A36,СВЦЭМ!$B$39:$B$782,X$11)+'СЕТ СН'!$F$11+СВЦЭМ!$D$10+'СЕТ СН'!$F$6-'СЕТ СН'!$F$23</f>
        <v>1326.66663767</v>
      </c>
      <c r="Y36" s="36">
        <f>SUMIFS(СВЦЭМ!$D$39:$D$782,СВЦЭМ!$A$39:$A$782,$A36,СВЦЭМ!$B$39:$B$782,Y$11)+'СЕТ СН'!$F$11+СВЦЭМ!$D$10+'СЕТ СН'!$F$6-'СЕТ СН'!$F$23</f>
        <v>1363.34940835</v>
      </c>
    </row>
    <row r="37" spans="1:27" ht="15.75" x14ac:dyDescent="0.2">
      <c r="A37" s="35">
        <f t="shared" si="0"/>
        <v>44587</v>
      </c>
      <c r="B37" s="36">
        <f>SUMIFS(СВЦЭМ!$D$39:$D$782,СВЦЭМ!$A$39:$A$782,$A37,СВЦЭМ!$B$39:$B$782,B$11)+'СЕТ СН'!$F$11+СВЦЭМ!$D$10+'СЕТ СН'!$F$6-'СЕТ СН'!$F$23</f>
        <v>1316.6052053599999</v>
      </c>
      <c r="C37" s="36">
        <f>SUMIFS(СВЦЭМ!$D$39:$D$782,СВЦЭМ!$A$39:$A$782,$A37,СВЦЭМ!$B$39:$B$782,C$11)+'СЕТ СН'!$F$11+СВЦЭМ!$D$10+'СЕТ СН'!$F$6-'СЕТ СН'!$F$23</f>
        <v>1370.0196043400001</v>
      </c>
      <c r="D37" s="36">
        <f>SUMIFS(СВЦЭМ!$D$39:$D$782,СВЦЭМ!$A$39:$A$782,$A37,СВЦЭМ!$B$39:$B$782,D$11)+'СЕТ СН'!$F$11+СВЦЭМ!$D$10+'СЕТ СН'!$F$6-'СЕТ СН'!$F$23</f>
        <v>1399.0046675200001</v>
      </c>
      <c r="E37" s="36">
        <f>SUMIFS(СВЦЭМ!$D$39:$D$782,СВЦЭМ!$A$39:$A$782,$A37,СВЦЭМ!$B$39:$B$782,E$11)+'СЕТ СН'!$F$11+СВЦЭМ!$D$10+'СЕТ СН'!$F$6-'СЕТ СН'!$F$23</f>
        <v>1403.1973936100001</v>
      </c>
      <c r="F37" s="36">
        <f>SUMIFS(СВЦЭМ!$D$39:$D$782,СВЦЭМ!$A$39:$A$782,$A37,СВЦЭМ!$B$39:$B$782,F$11)+'СЕТ СН'!$F$11+СВЦЭМ!$D$10+'СЕТ СН'!$F$6-'СЕТ СН'!$F$23</f>
        <v>1391.6308274600001</v>
      </c>
      <c r="G37" s="36">
        <f>SUMIFS(СВЦЭМ!$D$39:$D$782,СВЦЭМ!$A$39:$A$782,$A37,СВЦЭМ!$B$39:$B$782,G$11)+'СЕТ СН'!$F$11+СВЦЭМ!$D$10+'СЕТ СН'!$F$6-'СЕТ СН'!$F$23</f>
        <v>1354.9636128</v>
      </c>
      <c r="H37" s="36">
        <f>SUMIFS(СВЦЭМ!$D$39:$D$782,СВЦЭМ!$A$39:$A$782,$A37,СВЦЭМ!$B$39:$B$782,H$11)+'СЕТ СН'!$F$11+СВЦЭМ!$D$10+'СЕТ СН'!$F$6-'СЕТ СН'!$F$23</f>
        <v>1304.4867736199999</v>
      </c>
      <c r="I37" s="36">
        <f>SUMIFS(СВЦЭМ!$D$39:$D$782,СВЦЭМ!$A$39:$A$782,$A37,СВЦЭМ!$B$39:$B$782,I$11)+'СЕТ СН'!$F$11+СВЦЭМ!$D$10+'СЕТ СН'!$F$6-'СЕТ СН'!$F$23</f>
        <v>1298.9273443</v>
      </c>
      <c r="J37" s="36">
        <f>SUMIFS(СВЦЭМ!$D$39:$D$782,СВЦЭМ!$A$39:$A$782,$A37,СВЦЭМ!$B$39:$B$782,J$11)+'СЕТ СН'!$F$11+СВЦЭМ!$D$10+'СЕТ СН'!$F$6-'СЕТ СН'!$F$23</f>
        <v>1292.5531127900001</v>
      </c>
      <c r="K37" s="36">
        <f>SUMIFS(СВЦЭМ!$D$39:$D$782,СВЦЭМ!$A$39:$A$782,$A37,СВЦЭМ!$B$39:$B$782,K$11)+'СЕТ СН'!$F$11+СВЦЭМ!$D$10+'СЕТ СН'!$F$6-'СЕТ СН'!$F$23</f>
        <v>1280.77896609</v>
      </c>
      <c r="L37" s="36">
        <f>SUMIFS(СВЦЭМ!$D$39:$D$782,СВЦЭМ!$A$39:$A$782,$A37,СВЦЭМ!$B$39:$B$782,L$11)+'СЕТ СН'!$F$11+СВЦЭМ!$D$10+'СЕТ СН'!$F$6-'СЕТ СН'!$F$23</f>
        <v>1285.7922839400001</v>
      </c>
      <c r="M37" s="36">
        <f>SUMIFS(СВЦЭМ!$D$39:$D$782,СВЦЭМ!$A$39:$A$782,$A37,СВЦЭМ!$B$39:$B$782,M$11)+'СЕТ СН'!$F$11+СВЦЭМ!$D$10+'СЕТ СН'!$F$6-'СЕТ СН'!$F$23</f>
        <v>1291.5903899499999</v>
      </c>
      <c r="N37" s="36">
        <f>SUMIFS(СВЦЭМ!$D$39:$D$782,СВЦЭМ!$A$39:$A$782,$A37,СВЦЭМ!$B$39:$B$782,N$11)+'СЕТ СН'!$F$11+СВЦЭМ!$D$10+'СЕТ СН'!$F$6-'СЕТ СН'!$F$23</f>
        <v>1312.94875824</v>
      </c>
      <c r="O37" s="36">
        <f>SUMIFS(СВЦЭМ!$D$39:$D$782,СВЦЭМ!$A$39:$A$782,$A37,СВЦЭМ!$B$39:$B$782,O$11)+'СЕТ СН'!$F$11+СВЦЭМ!$D$10+'СЕТ СН'!$F$6-'СЕТ СН'!$F$23</f>
        <v>1345.5131108099999</v>
      </c>
      <c r="P37" s="36">
        <f>SUMIFS(СВЦЭМ!$D$39:$D$782,СВЦЭМ!$A$39:$A$782,$A37,СВЦЭМ!$B$39:$B$782,P$11)+'СЕТ СН'!$F$11+СВЦЭМ!$D$10+'СЕТ СН'!$F$6-'СЕТ СН'!$F$23</f>
        <v>1348.68530807</v>
      </c>
      <c r="Q37" s="36">
        <f>SUMIFS(СВЦЭМ!$D$39:$D$782,СВЦЭМ!$A$39:$A$782,$A37,СВЦЭМ!$B$39:$B$782,Q$11)+'СЕТ СН'!$F$11+СВЦЭМ!$D$10+'СЕТ СН'!$F$6-'СЕТ СН'!$F$23</f>
        <v>1354.4898357</v>
      </c>
      <c r="R37" s="36">
        <f>SUMIFS(СВЦЭМ!$D$39:$D$782,СВЦЭМ!$A$39:$A$782,$A37,СВЦЭМ!$B$39:$B$782,R$11)+'СЕТ СН'!$F$11+СВЦЭМ!$D$10+'СЕТ СН'!$F$6-'СЕТ СН'!$F$23</f>
        <v>1317.6014095099999</v>
      </c>
      <c r="S37" s="36">
        <f>SUMIFS(СВЦЭМ!$D$39:$D$782,СВЦЭМ!$A$39:$A$782,$A37,СВЦЭМ!$B$39:$B$782,S$11)+'СЕТ СН'!$F$11+СВЦЭМ!$D$10+'СЕТ СН'!$F$6-'СЕТ СН'!$F$23</f>
        <v>1291.99442722</v>
      </c>
      <c r="T37" s="36">
        <f>SUMIFS(СВЦЭМ!$D$39:$D$782,СВЦЭМ!$A$39:$A$782,$A37,СВЦЭМ!$B$39:$B$782,T$11)+'СЕТ СН'!$F$11+СВЦЭМ!$D$10+'СЕТ СН'!$F$6-'СЕТ СН'!$F$23</f>
        <v>1296.2392065500001</v>
      </c>
      <c r="U37" s="36">
        <f>SUMIFS(СВЦЭМ!$D$39:$D$782,СВЦЭМ!$A$39:$A$782,$A37,СВЦЭМ!$B$39:$B$782,U$11)+'СЕТ СН'!$F$11+СВЦЭМ!$D$10+'СЕТ СН'!$F$6-'СЕТ СН'!$F$23</f>
        <v>1292.21638519</v>
      </c>
      <c r="V37" s="36">
        <f>SUMIFS(СВЦЭМ!$D$39:$D$782,СВЦЭМ!$A$39:$A$782,$A37,СВЦЭМ!$B$39:$B$782,V$11)+'СЕТ СН'!$F$11+СВЦЭМ!$D$10+'СЕТ СН'!$F$6-'СЕТ СН'!$F$23</f>
        <v>1307.5604598100001</v>
      </c>
      <c r="W37" s="36">
        <f>SUMIFS(СВЦЭМ!$D$39:$D$782,СВЦЭМ!$A$39:$A$782,$A37,СВЦЭМ!$B$39:$B$782,W$11)+'СЕТ СН'!$F$11+СВЦЭМ!$D$10+'СЕТ СН'!$F$6-'СЕТ СН'!$F$23</f>
        <v>1337.6954318999999</v>
      </c>
      <c r="X37" s="36">
        <f>SUMIFS(СВЦЭМ!$D$39:$D$782,СВЦЭМ!$A$39:$A$782,$A37,СВЦЭМ!$B$39:$B$782,X$11)+'СЕТ СН'!$F$11+СВЦЭМ!$D$10+'СЕТ СН'!$F$6-'СЕТ СН'!$F$23</f>
        <v>1359.84761048</v>
      </c>
      <c r="Y37" s="36">
        <f>SUMIFS(СВЦЭМ!$D$39:$D$782,СВЦЭМ!$A$39:$A$782,$A37,СВЦЭМ!$B$39:$B$782,Y$11)+'СЕТ СН'!$F$11+СВЦЭМ!$D$10+'СЕТ СН'!$F$6-'СЕТ СН'!$F$23</f>
        <v>1367.33008774</v>
      </c>
    </row>
    <row r="38" spans="1:27" ht="15.75" x14ac:dyDescent="0.2">
      <c r="A38" s="35">
        <f t="shared" si="0"/>
        <v>44588</v>
      </c>
      <c r="B38" s="36">
        <f>SUMIFS(СВЦЭМ!$D$39:$D$782,СВЦЭМ!$A$39:$A$782,$A38,СВЦЭМ!$B$39:$B$782,B$11)+'СЕТ СН'!$F$11+СВЦЭМ!$D$10+'СЕТ СН'!$F$6-'СЕТ СН'!$F$23</f>
        <v>1387.34658661</v>
      </c>
      <c r="C38" s="36">
        <f>SUMIFS(СВЦЭМ!$D$39:$D$782,СВЦЭМ!$A$39:$A$782,$A38,СВЦЭМ!$B$39:$B$782,C$11)+'СЕТ СН'!$F$11+СВЦЭМ!$D$10+'СЕТ СН'!$F$6-'СЕТ СН'!$F$23</f>
        <v>1408.69717229</v>
      </c>
      <c r="D38" s="36">
        <f>SUMIFS(СВЦЭМ!$D$39:$D$782,СВЦЭМ!$A$39:$A$782,$A38,СВЦЭМ!$B$39:$B$782,D$11)+'СЕТ СН'!$F$11+СВЦЭМ!$D$10+'СЕТ СН'!$F$6-'СЕТ СН'!$F$23</f>
        <v>1423.2115055100001</v>
      </c>
      <c r="E38" s="36">
        <f>SUMIFS(СВЦЭМ!$D$39:$D$782,СВЦЭМ!$A$39:$A$782,$A38,СВЦЭМ!$B$39:$B$782,E$11)+'СЕТ СН'!$F$11+СВЦЭМ!$D$10+'СЕТ СН'!$F$6-'СЕТ СН'!$F$23</f>
        <v>1427.2675139400001</v>
      </c>
      <c r="F38" s="36">
        <f>SUMIFS(СВЦЭМ!$D$39:$D$782,СВЦЭМ!$A$39:$A$782,$A38,СВЦЭМ!$B$39:$B$782,F$11)+'СЕТ СН'!$F$11+СВЦЭМ!$D$10+'СЕТ СН'!$F$6-'СЕТ СН'!$F$23</f>
        <v>1410.4579724</v>
      </c>
      <c r="G38" s="36">
        <f>SUMIFS(СВЦЭМ!$D$39:$D$782,СВЦЭМ!$A$39:$A$782,$A38,СВЦЭМ!$B$39:$B$782,G$11)+'СЕТ СН'!$F$11+СВЦЭМ!$D$10+'СЕТ СН'!$F$6-'СЕТ СН'!$F$23</f>
        <v>1376.54871355</v>
      </c>
      <c r="H38" s="36">
        <f>SUMIFS(СВЦЭМ!$D$39:$D$782,СВЦЭМ!$A$39:$A$782,$A38,СВЦЭМ!$B$39:$B$782,H$11)+'СЕТ СН'!$F$11+СВЦЭМ!$D$10+'СЕТ СН'!$F$6-'СЕТ СН'!$F$23</f>
        <v>1317.8768151199999</v>
      </c>
      <c r="I38" s="36">
        <f>SUMIFS(СВЦЭМ!$D$39:$D$782,СВЦЭМ!$A$39:$A$782,$A38,СВЦЭМ!$B$39:$B$782,I$11)+'СЕТ СН'!$F$11+СВЦЭМ!$D$10+'СЕТ СН'!$F$6-'СЕТ СН'!$F$23</f>
        <v>1296.3729934999999</v>
      </c>
      <c r="J38" s="36">
        <f>SUMIFS(СВЦЭМ!$D$39:$D$782,СВЦЭМ!$A$39:$A$782,$A38,СВЦЭМ!$B$39:$B$782,J$11)+'СЕТ СН'!$F$11+СВЦЭМ!$D$10+'СЕТ СН'!$F$6-'СЕТ СН'!$F$23</f>
        <v>1282.80639675</v>
      </c>
      <c r="K38" s="36">
        <f>SUMIFS(СВЦЭМ!$D$39:$D$782,СВЦЭМ!$A$39:$A$782,$A38,СВЦЭМ!$B$39:$B$782,K$11)+'СЕТ СН'!$F$11+СВЦЭМ!$D$10+'СЕТ СН'!$F$6-'СЕТ СН'!$F$23</f>
        <v>1288.86757751</v>
      </c>
      <c r="L38" s="36">
        <f>SUMIFS(СВЦЭМ!$D$39:$D$782,СВЦЭМ!$A$39:$A$782,$A38,СВЦЭМ!$B$39:$B$782,L$11)+'СЕТ СН'!$F$11+СВЦЭМ!$D$10+'СЕТ СН'!$F$6-'СЕТ СН'!$F$23</f>
        <v>1313.86011876</v>
      </c>
      <c r="M38" s="36">
        <f>SUMIFS(СВЦЭМ!$D$39:$D$782,СВЦЭМ!$A$39:$A$782,$A38,СВЦЭМ!$B$39:$B$782,M$11)+'СЕТ СН'!$F$11+СВЦЭМ!$D$10+'СЕТ СН'!$F$6-'СЕТ СН'!$F$23</f>
        <v>1321.53440475</v>
      </c>
      <c r="N38" s="36">
        <f>SUMIFS(СВЦЭМ!$D$39:$D$782,СВЦЭМ!$A$39:$A$782,$A38,СВЦЭМ!$B$39:$B$782,N$11)+'СЕТ СН'!$F$11+СВЦЭМ!$D$10+'СЕТ СН'!$F$6-'СЕТ СН'!$F$23</f>
        <v>1335.85109498</v>
      </c>
      <c r="O38" s="36">
        <f>SUMIFS(СВЦЭМ!$D$39:$D$782,СВЦЭМ!$A$39:$A$782,$A38,СВЦЭМ!$B$39:$B$782,O$11)+'СЕТ СН'!$F$11+СВЦЭМ!$D$10+'СЕТ СН'!$F$6-'СЕТ СН'!$F$23</f>
        <v>1388.0831098900001</v>
      </c>
      <c r="P38" s="36">
        <f>SUMIFS(СВЦЭМ!$D$39:$D$782,СВЦЭМ!$A$39:$A$782,$A38,СВЦЭМ!$B$39:$B$782,P$11)+'СЕТ СН'!$F$11+СВЦЭМ!$D$10+'СЕТ СН'!$F$6-'СЕТ СН'!$F$23</f>
        <v>1397.6590909399999</v>
      </c>
      <c r="Q38" s="36">
        <f>SUMIFS(СВЦЭМ!$D$39:$D$782,СВЦЭМ!$A$39:$A$782,$A38,СВЦЭМ!$B$39:$B$782,Q$11)+'СЕТ СН'!$F$11+СВЦЭМ!$D$10+'СЕТ СН'!$F$6-'СЕТ СН'!$F$23</f>
        <v>1404.7532202100001</v>
      </c>
      <c r="R38" s="36">
        <f>SUMIFS(СВЦЭМ!$D$39:$D$782,СВЦЭМ!$A$39:$A$782,$A38,СВЦЭМ!$B$39:$B$782,R$11)+'СЕТ СН'!$F$11+СВЦЭМ!$D$10+'СЕТ СН'!$F$6-'СЕТ СН'!$F$23</f>
        <v>1380.2447306700001</v>
      </c>
      <c r="S38" s="36">
        <f>SUMIFS(СВЦЭМ!$D$39:$D$782,СВЦЭМ!$A$39:$A$782,$A38,СВЦЭМ!$B$39:$B$782,S$11)+'СЕТ СН'!$F$11+СВЦЭМ!$D$10+'СЕТ СН'!$F$6-'СЕТ СН'!$F$23</f>
        <v>1343.1878916200001</v>
      </c>
      <c r="T38" s="36">
        <f>SUMIFS(СВЦЭМ!$D$39:$D$782,СВЦЭМ!$A$39:$A$782,$A38,СВЦЭМ!$B$39:$B$782,T$11)+'СЕТ СН'!$F$11+СВЦЭМ!$D$10+'СЕТ СН'!$F$6-'СЕТ СН'!$F$23</f>
        <v>1316.00116493</v>
      </c>
      <c r="U38" s="36">
        <f>SUMIFS(СВЦЭМ!$D$39:$D$782,СВЦЭМ!$A$39:$A$782,$A38,СВЦЭМ!$B$39:$B$782,U$11)+'СЕТ СН'!$F$11+СВЦЭМ!$D$10+'СЕТ СН'!$F$6-'СЕТ СН'!$F$23</f>
        <v>1316.80462816</v>
      </c>
      <c r="V38" s="36">
        <f>SUMIFS(СВЦЭМ!$D$39:$D$782,СВЦЭМ!$A$39:$A$782,$A38,СВЦЭМ!$B$39:$B$782,V$11)+'СЕТ СН'!$F$11+СВЦЭМ!$D$10+'СЕТ СН'!$F$6-'СЕТ СН'!$F$23</f>
        <v>1309.11950415</v>
      </c>
      <c r="W38" s="36">
        <f>SUMIFS(СВЦЭМ!$D$39:$D$782,СВЦЭМ!$A$39:$A$782,$A38,СВЦЭМ!$B$39:$B$782,W$11)+'СЕТ СН'!$F$11+СВЦЭМ!$D$10+'СЕТ СН'!$F$6-'СЕТ СН'!$F$23</f>
        <v>1315.8224356200001</v>
      </c>
      <c r="X38" s="36">
        <f>SUMIFS(СВЦЭМ!$D$39:$D$782,СВЦЭМ!$A$39:$A$782,$A38,СВЦЭМ!$B$39:$B$782,X$11)+'СЕТ СН'!$F$11+СВЦЭМ!$D$10+'СЕТ СН'!$F$6-'СЕТ СН'!$F$23</f>
        <v>1340.9388212199999</v>
      </c>
      <c r="Y38" s="36">
        <f>SUMIFS(СВЦЭМ!$D$39:$D$782,СВЦЭМ!$A$39:$A$782,$A38,СВЦЭМ!$B$39:$B$782,Y$11)+'СЕТ СН'!$F$11+СВЦЭМ!$D$10+'СЕТ СН'!$F$6-'СЕТ СН'!$F$23</f>
        <v>1370.7075622899999</v>
      </c>
    </row>
    <row r="39" spans="1:27" ht="15.75" x14ac:dyDescent="0.2">
      <c r="A39" s="35">
        <f t="shared" si="0"/>
        <v>44589</v>
      </c>
      <c r="B39" s="36">
        <f>SUMIFS(СВЦЭМ!$D$39:$D$782,СВЦЭМ!$A$39:$A$782,$A39,СВЦЭМ!$B$39:$B$782,B$11)+'СЕТ СН'!$F$11+СВЦЭМ!$D$10+'СЕТ СН'!$F$6-'СЕТ СН'!$F$23</f>
        <v>1379.27376125</v>
      </c>
      <c r="C39" s="36">
        <f>SUMIFS(СВЦЭМ!$D$39:$D$782,СВЦЭМ!$A$39:$A$782,$A39,СВЦЭМ!$B$39:$B$782,C$11)+'СЕТ СН'!$F$11+СВЦЭМ!$D$10+'СЕТ СН'!$F$6-'СЕТ СН'!$F$23</f>
        <v>1400.93799261</v>
      </c>
      <c r="D39" s="36">
        <f>SUMIFS(СВЦЭМ!$D$39:$D$782,СВЦЭМ!$A$39:$A$782,$A39,СВЦЭМ!$B$39:$B$782,D$11)+'СЕТ СН'!$F$11+СВЦЭМ!$D$10+'СЕТ СН'!$F$6-'СЕТ СН'!$F$23</f>
        <v>1430.9207926300001</v>
      </c>
      <c r="E39" s="36">
        <f>SUMIFS(СВЦЭМ!$D$39:$D$782,СВЦЭМ!$A$39:$A$782,$A39,СВЦЭМ!$B$39:$B$782,E$11)+'СЕТ СН'!$F$11+СВЦЭМ!$D$10+'СЕТ СН'!$F$6-'СЕТ СН'!$F$23</f>
        <v>1426.1809036699999</v>
      </c>
      <c r="F39" s="36">
        <f>SUMIFS(СВЦЭМ!$D$39:$D$782,СВЦЭМ!$A$39:$A$782,$A39,СВЦЭМ!$B$39:$B$782,F$11)+'СЕТ СН'!$F$11+СВЦЭМ!$D$10+'СЕТ СН'!$F$6-'СЕТ СН'!$F$23</f>
        <v>1399.50362028</v>
      </c>
      <c r="G39" s="36">
        <f>SUMIFS(СВЦЭМ!$D$39:$D$782,СВЦЭМ!$A$39:$A$782,$A39,СВЦЭМ!$B$39:$B$782,G$11)+'СЕТ СН'!$F$11+СВЦЭМ!$D$10+'СЕТ СН'!$F$6-'СЕТ СН'!$F$23</f>
        <v>1374.9360989900001</v>
      </c>
      <c r="H39" s="36">
        <f>SUMIFS(СВЦЭМ!$D$39:$D$782,СВЦЭМ!$A$39:$A$782,$A39,СВЦЭМ!$B$39:$B$782,H$11)+'СЕТ СН'!$F$11+СВЦЭМ!$D$10+'СЕТ СН'!$F$6-'СЕТ СН'!$F$23</f>
        <v>1330.5051132399999</v>
      </c>
      <c r="I39" s="36">
        <f>SUMIFS(СВЦЭМ!$D$39:$D$782,СВЦЭМ!$A$39:$A$782,$A39,СВЦЭМ!$B$39:$B$782,I$11)+'СЕТ СН'!$F$11+СВЦЭМ!$D$10+'СЕТ СН'!$F$6-'СЕТ СН'!$F$23</f>
        <v>1302.02080454</v>
      </c>
      <c r="J39" s="36">
        <f>SUMIFS(СВЦЭМ!$D$39:$D$782,СВЦЭМ!$A$39:$A$782,$A39,СВЦЭМ!$B$39:$B$782,J$11)+'СЕТ СН'!$F$11+СВЦЭМ!$D$10+'СЕТ СН'!$F$6-'СЕТ СН'!$F$23</f>
        <v>1297.84835804</v>
      </c>
      <c r="K39" s="36">
        <f>SUMIFS(СВЦЭМ!$D$39:$D$782,СВЦЭМ!$A$39:$A$782,$A39,СВЦЭМ!$B$39:$B$782,K$11)+'СЕТ СН'!$F$11+СВЦЭМ!$D$10+'СЕТ СН'!$F$6-'СЕТ СН'!$F$23</f>
        <v>1256.47447917</v>
      </c>
      <c r="L39" s="36">
        <f>SUMIFS(СВЦЭМ!$D$39:$D$782,СВЦЭМ!$A$39:$A$782,$A39,СВЦЭМ!$B$39:$B$782,L$11)+'СЕТ СН'!$F$11+СВЦЭМ!$D$10+'СЕТ СН'!$F$6-'СЕТ СН'!$F$23</f>
        <v>1267.1614963500001</v>
      </c>
      <c r="M39" s="36">
        <f>SUMIFS(СВЦЭМ!$D$39:$D$782,СВЦЭМ!$A$39:$A$782,$A39,СВЦЭМ!$B$39:$B$782,M$11)+'СЕТ СН'!$F$11+СВЦЭМ!$D$10+'СЕТ СН'!$F$6-'СЕТ СН'!$F$23</f>
        <v>1278.1343749600001</v>
      </c>
      <c r="N39" s="36">
        <f>SUMIFS(СВЦЭМ!$D$39:$D$782,СВЦЭМ!$A$39:$A$782,$A39,СВЦЭМ!$B$39:$B$782,N$11)+'СЕТ СН'!$F$11+СВЦЭМ!$D$10+'СЕТ СН'!$F$6-'СЕТ СН'!$F$23</f>
        <v>1307.83491417</v>
      </c>
      <c r="O39" s="36">
        <f>SUMIFS(СВЦЭМ!$D$39:$D$782,СВЦЭМ!$A$39:$A$782,$A39,СВЦЭМ!$B$39:$B$782,O$11)+'СЕТ СН'!$F$11+СВЦЭМ!$D$10+'СЕТ СН'!$F$6-'СЕТ СН'!$F$23</f>
        <v>1345.6012016300001</v>
      </c>
      <c r="P39" s="36">
        <f>SUMIFS(СВЦЭМ!$D$39:$D$782,СВЦЭМ!$A$39:$A$782,$A39,СВЦЭМ!$B$39:$B$782,P$11)+'СЕТ СН'!$F$11+СВЦЭМ!$D$10+'СЕТ СН'!$F$6-'СЕТ СН'!$F$23</f>
        <v>1360.6441100300001</v>
      </c>
      <c r="Q39" s="36">
        <f>SUMIFS(СВЦЭМ!$D$39:$D$782,СВЦЭМ!$A$39:$A$782,$A39,СВЦЭМ!$B$39:$B$782,Q$11)+'СЕТ СН'!$F$11+СВЦЭМ!$D$10+'СЕТ СН'!$F$6-'СЕТ СН'!$F$23</f>
        <v>1368.6894602699999</v>
      </c>
      <c r="R39" s="36">
        <f>SUMIFS(СВЦЭМ!$D$39:$D$782,СВЦЭМ!$A$39:$A$782,$A39,СВЦЭМ!$B$39:$B$782,R$11)+'СЕТ СН'!$F$11+СВЦЭМ!$D$10+'СЕТ СН'!$F$6-'СЕТ СН'!$F$23</f>
        <v>1338.4502091700001</v>
      </c>
      <c r="S39" s="36">
        <f>SUMIFS(СВЦЭМ!$D$39:$D$782,СВЦЭМ!$A$39:$A$782,$A39,СВЦЭМ!$B$39:$B$782,S$11)+'СЕТ СН'!$F$11+СВЦЭМ!$D$10+'СЕТ СН'!$F$6-'СЕТ СН'!$F$23</f>
        <v>1313.97929331</v>
      </c>
      <c r="T39" s="36">
        <f>SUMIFS(СВЦЭМ!$D$39:$D$782,СВЦЭМ!$A$39:$A$782,$A39,СВЦЭМ!$B$39:$B$782,T$11)+'СЕТ СН'!$F$11+СВЦЭМ!$D$10+'СЕТ СН'!$F$6-'СЕТ СН'!$F$23</f>
        <v>1312.47329739</v>
      </c>
      <c r="U39" s="36">
        <f>SUMIFS(СВЦЭМ!$D$39:$D$782,СВЦЭМ!$A$39:$A$782,$A39,СВЦЭМ!$B$39:$B$782,U$11)+'СЕТ СН'!$F$11+СВЦЭМ!$D$10+'СЕТ СН'!$F$6-'СЕТ СН'!$F$23</f>
        <v>1321.7025835100001</v>
      </c>
      <c r="V39" s="36">
        <f>SUMIFS(СВЦЭМ!$D$39:$D$782,СВЦЭМ!$A$39:$A$782,$A39,СВЦЭМ!$B$39:$B$782,V$11)+'СЕТ СН'!$F$11+СВЦЭМ!$D$10+'СЕТ СН'!$F$6-'СЕТ СН'!$F$23</f>
        <v>1303.7790710199999</v>
      </c>
      <c r="W39" s="36">
        <f>SUMIFS(СВЦЭМ!$D$39:$D$782,СВЦЭМ!$A$39:$A$782,$A39,СВЦЭМ!$B$39:$B$782,W$11)+'СЕТ СН'!$F$11+СВЦЭМ!$D$10+'СЕТ СН'!$F$6-'СЕТ СН'!$F$23</f>
        <v>1340.0003942999999</v>
      </c>
      <c r="X39" s="36">
        <f>SUMIFS(СВЦЭМ!$D$39:$D$782,СВЦЭМ!$A$39:$A$782,$A39,СВЦЭМ!$B$39:$B$782,X$11)+'СЕТ СН'!$F$11+СВЦЭМ!$D$10+'СЕТ СН'!$F$6-'СЕТ СН'!$F$23</f>
        <v>1334.91839076</v>
      </c>
      <c r="Y39" s="36">
        <f>SUMIFS(СВЦЭМ!$D$39:$D$782,СВЦЭМ!$A$39:$A$782,$A39,СВЦЭМ!$B$39:$B$782,Y$11)+'СЕТ СН'!$F$11+СВЦЭМ!$D$10+'СЕТ СН'!$F$6-'СЕТ СН'!$F$23</f>
        <v>1361.1031581</v>
      </c>
    </row>
    <row r="40" spans="1:27" ht="15.75" x14ac:dyDescent="0.2">
      <c r="A40" s="35">
        <f t="shared" si="0"/>
        <v>44590</v>
      </c>
      <c r="B40" s="36">
        <f>SUMIFS(СВЦЭМ!$D$39:$D$782,СВЦЭМ!$A$39:$A$782,$A40,СВЦЭМ!$B$39:$B$782,B$11)+'СЕТ СН'!$F$11+СВЦЭМ!$D$10+'СЕТ СН'!$F$6-'СЕТ СН'!$F$23</f>
        <v>1380.64255151</v>
      </c>
      <c r="C40" s="36">
        <f>SUMIFS(СВЦЭМ!$D$39:$D$782,СВЦЭМ!$A$39:$A$782,$A40,СВЦЭМ!$B$39:$B$782,C$11)+'СЕТ СН'!$F$11+СВЦЭМ!$D$10+'СЕТ СН'!$F$6-'СЕТ СН'!$F$23</f>
        <v>1342.7151338399999</v>
      </c>
      <c r="D40" s="36">
        <f>SUMIFS(СВЦЭМ!$D$39:$D$782,СВЦЭМ!$A$39:$A$782,$A40,СВЦЭМ!$B$39:$B$782,D$11)+'СЕТ СН'!$F$11+СВЦЭМ!$D$10+'СЕТ СН'!$F$6-'СЕТ СН'!$F$23</f>
        <v>1376.5243421299999</v>
      </c>
      <c r="E40" s="36">
        <f>SUMIFS(СВЦЭМ!$D$39:$D$782,СВЦЭМ!$A$39:$A$782,$A40,СВЦЭМ!$B$39:$B$782,E$11)+'СЕТ СН'!$F$11+СВЦЭМ!$D$10+'СЕТ СН'!$F$6-'СЕТ СН'!$F$23</f>
        <v>1382.05522763</v>
      </c>
      <c r="F40" s="36">
        <f>SUMIFS(СВЦЭМ!$D$39:$D$782,СВЦЭМ!$A$39:$A$782,$A40,СВЦЭМ!$B$39:$B$782,F$11)+'СЕТ СН'!$F$11+СВЦЭМ!$D$10+'СЕТ СН'!$F$6-'СЕТ СН'!$F$23</f>
        <v>1367.7824949599999</v>
      </c>
      <c r="G40" s="36">
        <f>SUMIFS(СВЦЭМ!$D$39:$D$782,СВЦЭМ!$A$39:$A$782,$A40,СВЦЭМ!$B$39:$B$782,G$11)+'СЕТ СН'!$F$11+СВЦЭМ!$D$10+'СЕТ СН'!$F$6-'СЕТ СН'!$F$23</f>
        <v>1349.7450903500001</v>
      </c>
      <c r="H40" s="36">
        <f>SUMIFS(СВЦЭМ!$D$39:$D$782,СВЦЭМ!$A$39:$A$782,$A40,СВЦЭМ!$B$39:$B$782,H$11)+'СЕТ СН'!$F$11+СВЦЭМ!$D$10+'СЕТ СН'!$F$6-'СЕТ СН'!$F$23</f>
        <v>1303.3475813299999</v>
      </c>
      <c r="I40" s="36">
        <f>SUMIFS(СВЦЭМ!$D$39:$D$782,СВЦЭМ!$A$39:$A$782,$A40,СВЦЭМ!$B$39:$B$782,I$11)+'СЕТ СН'!$F$11+СВЦЭМ!$D$10+'СЕТ СН'!$F$6-'СЕТ СН'!$F$23</f>
        <v>1271.96837138</v>
      </c>
      <c r="J40" s="36">
        <f>SUMIFS(СВЦЭМ!$D$39:$D$782,СВЦЭМ!$A$39:$A$782,$A40,СВЦЭМ!$B$39:$B$782,J$11)+'СЕТ СН'!$F$11+СВЦЭМ!$D$10+'СЕТ СН'!$F$6-'СЕТ СН'!$F$23</f>
        <v>1245.33058871</v>
      </c>
      <c r="K40" s="36">
        <f>SUMIFS(СВЦЭМ!$D$39:$D$782,СВЦЭМ!$A$39:$A$782,$A40,СВЦЭМ!$B$39:$B$782,K$11)+'СЕТ СН'!$F$11+СВЦЭМ!$D$10+'СЕТ СН'!$F$6-'СЕТ СН'!$F$23</f>
        <v>1247.35706697</v>
      </c>
      <c r="L40" s="36">
        <f>SUMIFS(СВЦЭМ!$D$39:$D$782,СВЦЭМ!$A$39:$A$782,$A40,СВЦЭМ!$B$39:$B$782,L$11)+'СЕТ СН'!$F$11+СВЦЭМ!$D$10+'СЕТ СН'!$F$6-'СЕТ СН'!$F$23</f>
        <v>1239.34605743</v>
      </c>
      <c r="M40" s="36">
        <f>SUMIFS(СВЦЭМ!$D$39:$D$782,СВЦЭМ!$A$39:$A$782,$A40,СВЦЭМ!$B$39:$B$782,M$11)+'СЕТ СН'!$F$11+СВЦЭМ!$D$10+'СЕТ СН'!$F$6-'СЕТ СН'!$F$23</f>
        <v>1223.9627022300001</v>
      </c>
      <c r="N40" s="36">
        <f>SUMIFS(СВЦЭМ!$D$39:$D$782,СВЦЭМ!$A$39:$A$782,$A40,СВЦЭМ!$B$39:$B$782,N$11)+'СЕТ СН'!$F$11+СВЦЭМ!$D$10+'СЕТ СН'!$F$6-'СЕТ СН'!$F$23</f>
        <v>1249.51097308</v>
      </c>
      <c r="O40" s="36">
        <f>SUMIFS(СВЦЭМ!$D$39:$D$782,СВЦЭМ!$A$39:$A$782,$A40,СВЦЭМ!$B$39:$B$782,O$11)+'СЕТ СН'!$F$11+СВЦЭМ!$D$10+'СЕТ СН'!$F$6-'СЕТ СН'!$F$23</f>
        <v>1287.0873272599999</v>
      </c>
      <c r="P40" s="36">
        <f>SUMIFS(СВЦЭМ!$D$39:$D$782,СВЦЭМ!$A$39:$A$782,$A40,СВЦЭМ!$B$39:$B$782,P$11)+'СЕТ СН'!$F$11+СВЦЭМ!$D$10+'СЕТ СН'!$F$6-'СЕТ СН'!$F$23</f>
        <v>1302.1464210199999</v>
      </c>
      <c r="Q40" s="36">
        <f>SUMIFS(СВЦЭМ!$D$39:$D$782,СВЦЭМ!$A$39:$A$782,$A40,СВЦЭМ!$B$39:$B$782,Q$11)+'СЕТ СН'!$F$11+СВЦЭМ!$D$10+'СЕТ СН'!$F$6-'СЕТ СН'!$F$23</f>
        <v>1305.152419</v>
      </c>
      <c r="R40" s="36">
        <f>SUMIFS(СВЦЭМ!$D$39:$D$782,СВЦЭМ!$A$39:$A$782,$A40,СВЦЭМ!$B$39:$B$782,R$11)+'СЕТ СН'!$F$11+СВЦЭМ!$D$10+'СЕТ СН'!$F$6-'СЕТ СН'!$F$23</f>
        <v>1282.0279972400001</v>
      </c>
      <c r="S40" s="36">
        <f>SUMIFS(СВЦЭМ!$D$39:$D$782,СВЦЭМ!$A$39:$A$782,$A40,СВЦЭМ!$B$39:$B$782,S$11)+'СЕТ СН'!$F$11+СВЦЭМ!$D$10+'СЕТ СН'!$F$6-'СЕТ СН'!$F$23</f>
        <v>1261.2542162300001</v>
      </c>
      <c r="T40" s="36">
        <f>SUMIFS(СВЦЭМ!$D$39:$D$782,СВЦЭМ!$A$39:$A$782,$A40,СВЦЭМ!$B$39:$B$782,T$11)+'СЕТ СН'!$F$11+СВЦЭМ!$D$10+'СЕТ СН'!$F$6-'СЕТ СН'!$F$23</f>
        <v>1248.6451707000001</v>
      </c>
      <c r="U40" s="36">
        <f>SUMIFS(СВЦЭМ!$D$39:$D$782,СВЦЭМ!$A$39:$A$782,$A40,СВЦЭМ!$B$39:$B$782,U$11)+'СЕТ СН'!$F$11+СВЦЭМ!$D$10+'СЕТ СН'!$F$6-'СЕТ СН'!$F$23</f>
        <v>1237.9231950200001</v>
      </c>
      <c r="V40" s="36">
        <f>SUMIFS(СВЦЭМ!$D$39:$D$782,СВЦЭМ!$A$39:$A$782,$A40,СВЦЭМ!$B$39:$B$782,V$11)+'СЕТ СН'!$F$11+СВЦЭМ!$D$10+'СЕТ СН'!$F$6-'СЕТ СН'!$F$23</f>
        <v>1245.1723955100001</v>
      </c>
      <c r="W40" s="36">
        <f>SUMIFS(СВЦЭМ!$D$39:$D$782,СВЦЭМ!$A$39:$A$782,$A40,СВЦЭМ!$B$39:$B$782,W$11)+'СЕТ СН'!$F$11+СВЦЭМ!$D$10+'СЕТ СН'!$F$6-'СЕТ СН'!$F$23</f>
        <v>1257.30674208</v>
      </c>
      <c r="X40" s="36">
        <f>SUMIFS(СВЦЭМ!$D$39:$D$782,СВЦЭМ!$A$39:$A$782,$A40,СВЦЭМ!$B$39:$B$782,X$11)+'СЕТ СН'!$F$11+СВЦЭМ!$D$10+'СЕТ СН'!$F$6-'СЕТ СН'!$F$23</f>
        <v>1253.58593133</v>
      </c>
      <c r="Y40" s="36">
        <f>SUMIFS(СВЦЭМ!$D$39:$D$782,СВЦЭМ!$A$39:$A$782,$A40,СВЦЭМ!$B$39:$B$782,Y$11)+'СЕТ СН'!$F$11+СВЦЭМ!$D$10+'СЕТ СН'!$F$6-'СЕТ СН'!$F$23</f>
        <v>1293.26819972</v>
      </c>
    </row>
    <row r="41" spans="1:27" ht="15.75" x14ac:dyDescent="0.2">
      <c r="A41" s="35">
        <f t="shared" si="0"/>
        <v>44591</v>
      </c>
      <c r="B41" s="36">
        <f>SUMIFS(СВЦЭМ!$D$39:$D$782,СВЦЭМ!$A$39:$A$782,$A41,СВЦЭМ!$B$39:$B$782,B$11)+'СЕТ СН'!$F$11+СВЦЭМ!$D$10+'СЕТ СН'!$F$6-'СЕТ СН'!$F$23</f>
        <v>1338.5245607500001</v>
      </c>
      <c r="C41" s="36">
        <f>SUMIFS(СВЦЭМ!$D$39:$D$782,СВЦЭМ!$A$39:$A$782,$A41,СВЦЭМ!$B$39:$B$782,C$11)+'СЕТ СН'!$F$11+СВЦЭМ!$D$10+'СЕТ СН'!$F$6-'СЕТ СН'!$F$23</f>
        <v>1350.3993773</v>
      </c>
      <c r="D41" s="36">
        <f>SUMIFS(СВЦЭМ!$D$39:$D$782,СВЦЭМ!$A$39:$A$782,$A41,СВЦЭМ!$B$39:$B$782,D$11)+'СЕТ СН'!$F$11+СВЦЭМ!$D$10+'СЕТ СН'!$F$6-'СЕТ СН'!$F$23</f>
        <v>1372.4149092600001</v>
      </c>
      <c r="E41" s="36">
        <f>SUMIFS(СВЦЭМ!$D$39:$D$782,СВЦЭМ!$A$39:$A$782,$A41,СВЦЭМ!$B$39:$B$782,E$11)+'СЕТ СН'!$F$11+СВЦЭМ!$D$10+'СЕТ СН'!$F$6-'СЕТ СН'!$F$23</f>
        <v>1373.4590444</v>
      </c>
      <c r="F41" s="36">
        <f>SUMIFS(СВЦЭМ!$D$39:$D$782,СВЦЭМ!$A$39:$A$782,$A41,СВЦЭМ!$B$39:$B$782,F$11)+'СЕТ СН'!$F$11+СВЦЭМ!$D$10+'СЕТ СН'!$F$6-'СЕТ СН'!$F$23</f>
        <v>1369.83251232</v>
      </c>
      <c r="G41" s="36">
        <f>SUMIFS(СВЦЭМ!$D$39:$D$782,СВЦЭМ!$A$39:$A$782,$A41,СВЦЭМ!$B$39:$B$782,G$11)+'СЕТ СН'!$F$11+СВЦЭМ!$D$10+'СЕТ СН'!$F$6-'СЕТ СН'!$F$23</f>
        <v>1328.6577623999999</v>
      </c>
      <c r="H41" s="36">
        <f>SUMIFS(СВЦЭМ!$D$39:$D$782,СВЦЭМ!$A$39:$A$782,$A41,СВЦЭМ!$B$39:$B$782,H$11)+'СЕТ СН'!$F$11+СВЦЭМ!$D$10+'СЕТ СН'!$F$6-'СЕТ СН'!$F$23</f>
        <v>1326.15420092</v>
      </c>
      <c r="I41" s="36">
        <f>SUMIFS(СВЦЭМ!$D$39:$D$782,СВЦЭМ!$A$39:$A$782,$A41,СВЦЭМ!$B$39:$B$782,I$11)+'СЕТ СН'!$F$11+СВЦЭМ!$D$10+'СЕТ СН'!$F$6-'СЕТ СН'!$F$23</f>
        <v>1285.2510737299999</v>
      </c>
      <c r="J41" s="36">
        <f>SUMIFS(СВЦЭМ!$D$39:$D$782,СВЦЭМ!$A$39:$A$782,$A41,СВЦЭМ!$B$39:$B$782,J$11)+'СЕТ СН'!$F$11+СВЦЭМ!$D$10+'СЕТ СН'!$F$6-'СЕТ СН'!$F$23</f>
        <v>1257.10210218</v>
      </c>
      <c r="K41" s="36">
        <f>SUMIFS(СВЦЭМ!$D$39:$D$782,СВЦЭМ!$A$39:$A$782,$A41,СВЦЭМ!$B$39:$B$782,K$11)+'СЕТ СН'!$F$11+СВЦЭМ!$D$10+'СЕТ СН'!$F$6-'СЕТ СН'!$F$23</f>
        <v>1257.4349669600001</v>
      </c>
      <c r="L41" s="36">
        <f>SUMIFS(СВЦЭМ!$D$39:$D$782,СВЦЭМ!$A$39:$A$782,$A41,СВЦЭМ!$B$39:$B$782,L$11)+'СЕТ СН'!$F$11+СВЦЭМ!$D$10+'СЕТ СН'!$F$6-'СЕТ СН'!$F$23</f>
        <v>1255.0021176499999</v>
      </c>
      <c r="M41" s="36">
        <f>SUMIFS(СВЦЭМ!$D$39:$D$782,СВЦЭМ!$A$39:$A$782,$A41,СВЦЭМ!$B$39:$B$782,M$11)+'СЕТ СН'!$F$11+СВЦЭМ!$D$10+'СЕТ СН'!$F$6-'СЕТ СН'!$F$23</f>
        <v>1246.1955713</v>
      </c>
      <c r="N41" s="36">
        <f>SUMIFS(СВЦЭМ!$D$39:$D$782,СВЦЭМ!$A$39:$A$782,$A41,СВЦЭМ!$B$39:$B$782,N$11)+'СЕТ СН'!$F$11+СВЦЭМ!$D$10+'СЕТ СН'!$F$6-'СЕТ СН'!$F$23</f>
        <v>1264.31346523</v>
      </c>
      <c r="O41" s="36">
        <f>SUMIFS(СВЦЭМ!$D$39:$D$782,СВЦЭМ!$A$39:$A$782,$A41,СВЦЭМ!$B$39:$B$782,O$11)+'СЕТ СН'!$F$11+СВЦЭМ!$D$10+'СЕТ СН'!$F$6-'СЕТ СН'!$F$23</f>
        <v>1299.9021519</v>
      </c>
      <c r="P41" s="36">
        <f>SUMIFS(СВЦЭМ!$D$39:$D$782,СВЦЭМ!$A$39:$A$782,$A41,СВЦЭМ!$B$39:$B$782,P$11)+'СЕТ СН'!$F$11+СВЦЭМ!$D$10+'СЕТ СН'!$F$6-'СЕТ СН'!$F$23</f>
        <v>1312.10372538</v>
      </c>
      <c r="Q41" s="36">
        <f>SUMIFS(СВЦЭМ!$D$39:$D$782,СВЦЭМ!$A$39:$A$782,$A41,СВЦЭМ!$B$39:$B$782,Q$11)+'СЕТ СН'!$F$11+СВЦЭМ!$D$10+'СЕТ СН'!$F$6-'СЕТ СН'!$F$23</f>
        <v>1306.1428398099999</v>
      </c>
      <c r="R41" s="36">
        <f>SUMIFS(СВЦЭМ!$D$39:$D$782,СВЦЭМ!$A$39:$A$782,$A41,СВЦЭМ!$B$39:$B$782,R$11)+'СЕТ СН'!$F$11+СВЦЭМ!$D$10+'СЕТ СН'!$F$6-'СЕТ СН'!$F$23</f>
        <v>1270.2701383599999</v>
      </c>
      <c r="S41" s="36">
        <f>SUMIFS(СВЦЭМ!$D$39:$D$782,СВЦЭМ!$A$39:$A$782,$A41,СВЦЭМ!$B$39:$B$782,S$11)+'СЕТ СН'!$F$11+СВЦЭМ!$D$10+'СЕТ СН'!$F$6-'СЕТ СН'!$F$23</f>
        <v>1239.16389757</v>
      </c>
      <c r="T41" s="36">
        <f>SUMIFS(СВЦЭМ!$D$39:$D$782,СВЦЭМ!$A$39:$A$782,$A41,СВЦЭМ!$B$39:$B$782,T$11)+'СЕТ СН'!$F$11+СВЦЭМ!$D$10+'СЕТ СН'!$F$6-'СЕТ СН'!$F$23</f>
        <v>1215.3621202700001</v>
      </c>
      <c r="U41" s="36">
        <f>SUMIFS(СВЦЭМ!$D$39:$D$782,СВЦЭМ!$A$39:$A$782,$A41,СВЦЭМ!$B$39:$B$782,U$11)+'СЕТ СН'!$F$11+СВЦЭМ!$D$10+'СЕТ СН'!$F$6-'СЕТ СН'!$F$23</f>
        <v>1269.96449495</v>
      </c>
      <c r="V41" s="36">
        <f>SUMIFS(СВЦЭМ!$D$39:$D$782,СВЦЭМ!$A$39:$A$782,$A41,СВЦЭМ!$B$39:$B$782,V$11)+'СЕТ СН'!$F$11+СВЦЭМ!$D$10+'СЕТ СН'!$F$6-'СЕТ СН'!$F$23</f>
        <v>1284.8398641599999</v>
      </c>
      <c r="W41" s="36">
        <f>SUMIFS(СВЦЭМ!$D$39:$D$782,СВЦЭМ!$A$39:$A$782,$A41,СВЦЭМ!$B$39:$B$782,W$11)+'СЕТ СН'!$F$11+СВЦЭМ!$D$10+'СЕТ СН'!$F$6-'СЕТ СН'!$F$23</f>
        <v>1303.0757301200001</v>
      </c>
      <c r="X41" s="36">
        <f>SUMIFS(СВЦЭМ!$D$39:$D$782,СВЦЭМ!$A$39:$A$782,$A41,СВЦЭМ!$B$39:$B$782,X$11)+'СЕТ СН'!$F$11+СВЦЭМ!$D$10+'СЕТ СН'!$F$6-'СЕТ СН'!$F$23</f>
        <v>1295.2003869299999</v>
      </c>
      <c r="Y41" s="36">
        <f>SUMIFS(СВЦЭМ!$D$39:$D$782,СВЦЭМ!$A$39:$A$782,$A41,СВЦЭМ!$B$39:$B$782,Y$11)+'СЕТ СН'!$F$11+СВЦЭМ!$D$10+'СЕТ СН'!$F$6-'СЕТ СН'!$F$23</f>
        <v>1342.1368725100001</v>
      </c>
    </row>
    <row r="42" spans="1:27" ht="15.75" x14ac:dyDescent="0.2">
      <c r="A42" s="35">
        <f t="shared" si="0"/>
        <v>44592</v>
      </c>
      <c r="B42" s="36">
        <f>SUMIFS(СВЦЭМ!$D$39:$D$782,СВЦЭМ!$A$39:$A$782,$A42,СВЦЭМ!$B$39:$B$782,B$11)+'СЕТ СН'!$F$11+СВЦЭМ!$D$10+'СЕТ СН'!$F$6-'СЕТ СН'!$F$23</f>
        <v>1326.7464923</v>
      </c>
      <c r="C42" s="36">
        <f>SUMIFS(СВЦЭМ!$D$39:$D$782,СВЦЭМ!$A$39:$A$782,$A42,СВЦЭМ!$B$39:$B$782,C$11)+'СЕТ СН'!$F$11+СВЦЭМ!$D$10+'СЕТ СН'!$F$6-'СЕТ СН'!$F$23</f>
        <v>1347.83665903</v>
      </c>
      <c r="D42" s="36">
        <f>SUMIFS(СВЦЭМ!$D$39:$D$782,СВЦЭМ!$A$39:$A$782,$A42,СВЦЭМ!$B$39:$B$782,D$11)+'СЕТ СН'!$F$11+СВЦЭМ!$D$10+'СЕТ СН'!$F$6-'СЕТ СН'!$F$23</f>
        <v>1371.43845237</v>
      </c>
      <c r="E42" s="36">
        <f>SUMIFS(СВЦЭМ!$D$39:$D$782,СВЦЭМ!$A$39:$A$782,$A42,СВЦЭМ!$B$39:$B$782,E$11)+'СЕТ СН'!$F$11+СВЦЭМ!$D$10+'СЕТ СН'!$F$6-'СЕТ СН'!$F$23</f>
        <v>1372.19646655</v>
      </c>
      <c r="F42" s="36">
        <f>SUMIFS(СВЦЭМ!$D$39:$D$782,СВЦЭМ!$A$39:$A$782,$A42,СВЦЭМ!$B$39:$B$782,F$11)+'СЕТ СН'!$F$11+СВЦЭМ!$D$10+'СЕТ СН'!$F$6-'СЕТ СН'!$F$23</f>
        <v>1350.4867473900001</v>
      </c>
      <c r="G42" s="36">
        <f>SUMIFS(СВЦЭМ!$D$39:$D$782,СВЦЭМ!$A$39:$A$782,$A42,СВЦЭМ!$B$39:$B$782,G$11)+'СЕТ СН'!$F$11+СВЦЭМ!$D$10+'СЕТ СН'!$F$6-'СЕТ СН'!$F$23</f>
        <v>1321.4771023999999</v>
      </c>
      <c r="H42" s="36">
        <f>SUMIFS(СВЦЭМ!$D$39:$D$782,СВЦЭМ!$A$39:$A$782,$A42,СВЦЭМ!$B$39:$B$782,H$11)+'СЕТ СН'!$F$11+СВЦЭМ!$D$10+'СЕТ СН'!$F$6-'СЕТ СН'!$F$23</f>
        <v>1305.5234288700001</v>
      </c>
      <c r="I42" s="36">
        <f>SUMIFS(СВЦЭМ!$D$39:$D$782,СВЦЭМ!$A$39:$A$782,$A42,СВЦЭМ!$B$39:$B$782,I$11)+'СЕТ СН'!$F$11+СВЦЭМ!$D$10+'СЕТ СН'!$F$6-'СЕТ СН'!$F$23</f>
        <v>1264.3365164899999</v>
      </c>
      <c r="J42" s="36">
        <f>SUMIFS(СВЦЭМ!$D$39:$D$782,СВЦЭМ!$A$39:$A$782,$A42,СВЦЭМ!$B$39:$B$782,J$11)+'СЕТ СН'!$F$11+СВЦЭМ!$D$10+'СЕТ СН'!$F$6-'СЕТ СН'!$F$23</f>
        <v>1265.66073654</v>
      </c>
      <c r="K42" s="36">
        <f>SUMIFS(СВЦЭМ!$D$39:$D$782,СВЦЭМ!$A$39:$A$782,$A42,СВЦЭМ!$B$39:$B$782,K$11)+'СЕТ СН'!$F$11+СВЦЭМ!$D$10+'СЕТ СН'!$F$6-'СЕТ СН'!$F$23</f>
        <v>1277.38775186</v>
      </c>
      <c r="L42" s="36">
        <f>SUMIFS(СВЦЭМ!$D$39:$D$782,СВЦЭМ!$A$39:$A$782,$A42,СВЦЭМ!$B$39:$B$782,L$11)+'СЕТ СН'!$F$11+СВЦЭМ!$D$10+'СЕТ СН'!$F$6-'СЕТ СН'!$F$23</f>
        <v>1277.10479799</v>
      </c>
      <c r="M42" s="36">
        <f>SUMIFS(СВЦЭМ!$D$39:$D$782,СВЦЭМ!$A$39:$A$782,$A42,СВЦЭМ!$B$39:$B$782,M$11)+'СЕТ СН'!$F$11+СВЦЭМ!$D$10+'СЕТ СН'!$F$6-'СЕТ СН'!$F$23</f>
        <v>1262.3372781099999</v>
      </c>
      <c r="N42" s="36">
        <f>SUMIFS(СВЦЭМ!$D$39:$D$782,СВЦЭМ!$A$39:$A$782,$A42,СВЦЭМ!$B$39:$B$782,N$11)+'СЕТ СН'!$F$11+СВЦЭМ!$D$10+'СЕТ СН'!$F$6-'СЕТ СН'!$F$23</f>
        <v>1283.5447654100001</v>
      </c>
      <c r="O42" s="36">
        <f>SUMIFS(СВЦЭМ!$D$39:$D$782,СВЦЭМ!$A$39:$A$782,$A42,СВЦЭМ!$B$39:$B$782,O$11)+'СЕТ СН'!$F$11+СВЦЭМ!$D$10+'СЕТ СН'!$F$6-'СЕТ СН'!$F$23</f>
        <v>1330.2866785000001</v>
      </c>
      <c r="P42" s="36">
        <f>SUMIFS(СВЦЭМ!$D$39:$D$782,СВЦЭМ!$A$39:$A$782,$A42,СВЦЭМ!$B$39:$B$782,P$11)+'СЕТ СН'!$F$11+СВЦЭМ!$D$10+'СЕТ СН'!$F$6-'СЕТ СН'!$F$23</f>
        <v>1333.55943273</v>
      </c>
      <c r="Q42" s="36">
        <f>SUMIFS(СВЦЭМ!$D$39:$D$782,СВЦЭМ!$A$39:$A$782,$A42,СВЦЭМ!$B$39:$B$782,Q$11)+'СЕТ СН'!$F$11+СВЦЭМ!$D$10+'СЕТ СН'!$F$6-'СЕТ СН'!$F$23</f>
        <v>1322.8600291</v>
      </c>
      <c r="R42" s="36">
        <f>SUMIFS(СВЦЭМ!$D$39:$D$782,СВЦЭМ!$A$39:$A$782,$A42,СВЦЭМ!$B$39:$B$782,R$11)+'СЕТ СН'!$F$11+СВЦЭМ!$D$10+'СЕТ СН'!$F$6-'СЕТ СН'!$F$23</f>
        <v>1306.41470841</v>
      </c>
      <c r="S42" s="36">
        <f>SUMIFS(СВЦЭМ!$D$39:$D$782,СВЦЭМ!$A$39:$A$782,$A42,СВЦЭМ!$B$39:$B$782,S$11)+'СЕТ СН'!$F$11+СВЦЭМ!$D$10+'СЕТ СН'!$F$6-'СЕТ СН'!$F$23</f>
        <v>1277.6530063299999</v>
      </c>
      <c r="T42" s="36">
        <f>SUMIFS(СВЦЭМ!$D$39:$D$782,СВЦЭМ!$A$39:$A$782,$A42,СВЦЭМ!$B$39:$B$782,T$11)+'СЕТ СН'!$F$11+СВЦЭМ!$D$10+'СЕТ СН'!$F$6-'СЕТ СН'!$F$23</f>
        <v>1268.56136219</v>
      </c>
      <c r="U42" s="36">
        <f>SUMIFS(СВЦЭМ!$D$39:$D$782,СВЦЭМ!$A$39:$A$782,$A42,СВЦЭМ!$B$39:$B$782,U$11)+'СЕТ СН'!$F$11+СВЦЭМ!$D$10+'СЕТ СН'!$F$6-'СЕТ СН'!$F$23</f>
        <v>1266.4610937299999</v>
      </c>
      <c r="V42" s="36">
        <f>SUMIFS(СВЦЭМ!$D$39:$D$782,СВЦЭМ!$A$39:$A$782,$A42,СВЦЭМ!$B$39:$B$782,V$11)+'СЕТ СН'!$F$11+СВЦЭМ!$D$10+'СЕТ СН'!$F$6-'СЕТ СН'!$F$23</f>
        <v>1285.9704720300001</v>
      </c>
      <c r="W42" s="36">
        <f>SUMIFS(СВЦЭМ!$D$39:$D$782,СВЦЭМ!$A$39:$A$782,$A42,СВЦЭМ!$B$39:$B$782,W$11)+'СЕТ СН'!$F$11+СВЦЭМ!$D$10+'СЕТ СН'!$F$6-'СЕТ СН'!$F$23</f>
        <v>1290.31379348</v>
      </c>
      <c r="X42" s="36">
        <f>SUMIFS(СВЦЭМ!$D$39:$D$782,СВЦЭМ!$A$39:$A$782,$A42,СВЦЭМ!$B$39:$B$782,X$11)+'СЕТ СН'!$F$11+СВЦЭМ!$D$10+'СЕТ СН'!$F$6-'СЕТ СН'!$F$23</f>
        <v>1299.39979522</v>
      </c>
      <c r="Y42" s="36">
        <f>SUMIFS(СВЦЭМ!$D$39:$D$782,СВЦЭМ!$A$39:$A$782,$A42,СВЦЭМ!$B$39:$B$782,Y$11)+'СЕТ СН'!$F$11+СВЦЭМ!$D$10+'СЕТ СН'!$F$6-'СЕТ СН'!$F$23</f>
        <v>1353.43082953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01.01.2022</v>
      </c>
      <c r="B48" s="36">
        <f>SUMIFS(СВЦЭМ!$D$39:$D$782,СВЦЭМ!$A$39:$A$782,$A48,СВЦЭМ!$B$39:$B$782,B$47)+'СЕТ СН'!$G$11+СВЦЭМ!$D$10+'СЕТ СН'!$G$6-'СЕТ СН'!$G$23</f>
        <v>1856.5791174400001</v>
      </c>
      <c r="C48" s="36">
        <f>SUMIFS(СВЦЭМ!$D$39:$D$782,СВЦЭМ!$A$39:$A$782,$A48,СВЦЭМ!$B$39:$B$782,C$47)+'СЕТ СН'!$G$11+СВЦЭМ!$D$10+'СЕТ СН'!$G$6-'СЕТ СН'!$G$23</f>
        <v>1864.2003679000002</v>
      </c>
      <c r="D48" s="36">
        <f>SUMIFS(СВЦЭМ!$D$39:$D$782,СВЦЭМ!$A$39:$A$782,$A48,СВЦЭМ!$B$39:$B$782,D$47)+'СЕТ СН'!$G$11+СВЦЭМ!$D$10+'СЕТ СН'!$G$6-'СЕТ СН'!$G$23</f>
        <v>1884.7407276700001</v>
      </c>
      <c r="E48" s="36">
        <f>SUMIFS(СВЦЭМ!$D$39:$D$782,СВЦЭМ!$A$39:$A$782,$A48,СВЦЭМ!$B$39:$B$782,E$47)+'СЕТ СН'!$G$11+СВЦЭМ!$D$10+'СЕТ СН'!$G$6-'СЕТ СН'!$G$23</f>
        <v>1889.53095996</v>
      </c>
      <c r="F48" s="36">
        <f>SUMIFS(СВЦЭМ!$D$39:$D$782,СВЦЭМ!$A$39:$A$782,$A48,СВЦЭМ!$B$39:$B$782,F$47)+'СЕТ СН'!$G$11+СВЦЭМ!$D$10+'СЕТ СН'!$G$6-'СЕТ СН'!$G$23</f>
        <v>1899.1033157000002</v>
      </c>
      <c r="G48" s="36">
        <f>SUMIFS(СВЦЭМ!$D$39:$D$782,СВЦЭМ!$A$39:$A$782,$A48,СВЦЭМ!$B$39:$B$782,G$47)+'СЕТ СН'!$G$11+СВЦЭМ!$D$10+'СЕТ СН'!$G$6-'СЕТ СН'!$G$23</f>
        <v>1898.1490099600001</v>
      </c>
      <c r="H48" s="36">
        <f>SUMIFS(СВЦЭМ!$D$39:$D$782,СВЦЭМ!$A$39:$A$782,$A48,СВЦЭМ!$B$39:$B$782,H$47)+'СЕТ СН'!$G$11+СВЦЭМ!$D$10+'СЕТ СН'!$G$6-'СЕТ СН'!$G$23</f>
        <v>1871.5305641300001</v>
      </c>
      <c r="I48" s="36">
        <f>SUMIFS(СВЦЭМ!$D$39:$D$782,СВЦЭМ!$A$39:$A$782,$A48,СВЦЭМ!$B$39:$B$782,I$47)+'СЕТ СН'!$G$11+СВЦЭМ!$D$10+'СЕТ СН'!$G$6-'СЕТ СН'!$G$23</f>
        <v>1883.4496402200002</v>
      </c>
      <c r="J48" s="36">
        <f>SUMIFS(СВЦЭМ!$D$39:$D$782,СВЦЭМ!$A$39:$A$782,$A48,СВЦЭМ!$B$39:$B$782,J$47)+'СЕТ СН'!$G$11+СВЦЭМ!$D$10+'СЕТ СН'!$G$6-'СЕТ СН'!$G$23</f>
        <v>1876.6311024000001</v>
      </c>
      <c r="K48" s="36">
        <f>SUMIFS(СВЦЭМ!$D$39:$D$782,СВЦЭМ!$A$39:$A$782,$A48,СВЦЭМ!$B$39:$B$782,K$47)+'СЕТ СН'!$G$11+СВЦЭМ!$D$10+'СЕТ СН'!$G$6-'СЕТ СН'!$G$23</f>
        <v>1846.1489676100002</v>
      </c>
      <c r="L48" s="36">
        <f>SUMIFS(СВЦЭМ!$D$39:$D$782,СВЦЭМ!$A$39:$A$782,$A48,СВЦЭМ!$B$39:$B$782,L$47)+'СЕТ СН'!$G$11+СВЦЭМ!$D$10+'СЕТ СН'!$G$6-'СЕТ СН'!$G$23</f>
        <v>1831.5379338400001</v>
      </c>
      <c r="M48" s="36">
        <f>SUMIFS(СВЦЭМ!$D$39:$D$782,СВЦЭМ!$A$39:$A$782,$A48,СВЦЭМ!$B$39:$B$782,M$47)+'СЕТ СН'!$G$11+СВЦЭМ!$D$10+'СЕТ СН'!$G$6-'СЕТ СН'!$G$23</f>
        <v>1797.3427880000002</v>
      </c>
      <c r="N48" s="36">
        <f>SUMIFS(СВЦЭМ!$D$39:$D$782,СВЦЭМ!$A$39:$A$782,$A48,СВЦЭМ!$B$39:$B$782,N$47)+'СЕТ СН'!$G$11+СВЦЭМ!$D$10+'СЕТ СН'!$G$6-'СЕТ СН'!$G$23</f>
        <v>1798.15642103</v>
      </c>
      <c r="O48" s="36">
        <f>SUMIFS(СВЦЭМ!$D$39:$D$782,СВЦЭМ!$A$39:$A$782,$A48,СВЦЭМ!$B$39:$B$782,O$47)+'СЕТ СН'!$G$11+СВЦЭМ!$D$10+'СЕТ СН'!$G$6-'СЕТ СН'!$G$23</f>
        <v>1829.8666748700002</v>
      </c>
      <c r="P48" s="36">
        <f>SUMIFS(СВЦЭМ!$D$39:$D$782,СВЦЭМ!$A$39:$A$782,$A48,СВЦЭМ!$B$39:$B$782,P$47)+'СЕТ СН'!$G$11+СВЦЭМ!$D$10+'СЕТ СН'!$G$6-'СЕТ СН'!$G$23</f>
        <v>1850.5939970500001</v>
      </c>
      <c r="Q48" s="36">
        <f>SUMIFS(СВЦЭМ!$D$39:$D$782,СВЦЭМ!$A$39:$A$782,$A48,СВЦЭМ!$B$39:$B$782,Q$47)+'СЕТ СН'!$G$11+СВЦЭМ!$D$10+'СЕТ СН'!$G$6-'СЕТ СН'!$G$23</f>
        <v>1852.2748952400002</v>
      </c>
      <c r="R48" s="36">
        <f>SUMIFS(СВЦЭМ!$D$39:$D$782,СВЦЭМ!$A$39:$A$782,$A48,СВЦЭМ!$B$39:$B$782,R$47)+'СЕТ СН'!$G$11+СВЦЭМ!$D$10+'СЕТ СН'!$G$6-'СЕТ СН'!$G$23</f>
        <v>1802.9951416500001</v>
      </c>
      <c r="S48" s="36">
        <f>SUMIFS(СВЦЭМ!$D$39:$D$782,СВЦЭМ!$A$39:$A$782,$A48,СВЦЭМ!$B$39:$B$782,S$47)+'СЕТ СН'!$G$11+СВЦЭМ!$D$10+'СЕТ СН'!$G$6-'СЕТ СН'!$G$23</f>
        <v>1785.4878611900001</v>
      </c>
      <c r="T48" s="36">
        <f>SUMIFS(СВЦЭМ!$D$39:$D$782,СВЦЭМ!$A$39:$A$782,$A48,СВЦЭМ!$B$39:$B$782,T$47)+'СЕТ СН'!$G$11+СВЦЭМ!$D$10+'СЕТ СН'!$G$6-'СЕТ СН'!$G$23</f>
        <v>1787.70262802</v>
      </c>
      <c r="U48" s="36">
        <f>SUMIFS(СВЦЭМ!$D$39:$D$782,СВЦЭМ!$A$39:$A$782,$A48,СВЦЭМ!$B$39:$B$782,U$47)+'СЕТ СН'!$G$11+СВЦЭМ!$D$10+'СЕТ СН'!$G$6-'СЕТ СН'!$G$23</f>
        <v>1781.1441718400001</v>
      </c>
      <c r="V48" s="36">
        <f>SUMIFS(СВЦЭМ!$D$39:$D$782,СВЦЭМ!$A$39:$A$782,$A48,СВЦЭМ!$B$39:$B$782,V$47)+'СЕТ СН'!$G$11+СВЦЭМ!$D$10+'СЕТ СН'!$G$6-'СЕТ СН'!$G$23</f>
        <v>1787.2603654100001</v>
      </c>
      <c r="W48" s="36">
        <f>SUMIFS(СВЦЭМ!$D$39:$D$782,СВЦЭМ!$A$39:$A$782,$A48,СВЦЭМ!$B$39:$B$782,W$47)+'СЕТ СН'!$G$11+СВЦЭМ!$D$10+'СЕТ СН'!$G$6-'СЕТ СН'!$G$23</f>
        <v>1813.8181930600001</v>
      </c>
      <c r="X48" s="36">
        <f>SUMIFS(СВЦЭМ!$D$39:$D$782,СВЦЭМ!$A$39:$A$782,$A48,СВЦЭМ!$B$39:$B$782,X$47)+'СЕТ СН'!$G$11+СВЦЭМ!$D$10+'СЕТ СН'!$G$6-'СЕТ СН'!$G$23</f>
        <v>1825.8018622900001</v>
      </c>
      <c r="Y48" s="36">
        <f>SUMIFS(СВЦЭМ!$D$39:$D$782,СВЦЭМ!$A$39:$A$782,$A48,СВЦЭМ!$B$39:$B$782,Y$47)+'СЕТ СН'!$G$11+СВЦЭМ!$D$10+'СЕТ СН'!$G$6-'СЕТ СН'!$G$23</f>
        <v>1842.2933228900001</v>
      </c>
      <c r="AA48" s="45"/>
    </row>
    <row r="49" spans="1:25" ht="15.75" x14ac:dyDescent="0.2">
      <c r="A49" s="35">
        <f>A48+1</f>
        <v>44563</v>
      </c>
      <c r="B49" s="36">
        <f>SUMIFS(СВЦЭМ!$D$39:$D$782,СВЦЭМ!$A$39:$A$782,$A49,СВЦЭМ!$B$39:$B$782,B$47)+'СЕТ СН'!$G$11+СВЦЭМ!$D$10+'СЕТ СН'!$G$6-'СЕТ СН'!$G$23</f>
        <v>1826.1493190100002</v>
      </c>
      <c r="C49" s="36">
        <f>SUMIFS(СВЦЭМ!$D$39:$D$782,СВЦЭМ!$A$39:$A$782,$A49,СВЦЭМ!$B$39:$B$782,C$47)+'СЕТ СН'!$G$11+СВЦЭМ!$D$10+'СЕТ СН'!$G$6-'СЕТ СН'!$G$23</f>
        <v>1822.83074622</v>
      </c>
      <c r="D49" s="36">
        <f>SUMIFS(СВЦЭМ!$D$39:$D$782,СВЦЭМ!$A$39:$A$782,$A49,СВЦЭМ!$B$39:$B$782,D$47)+'СЕТ СН'!$G$11+СВЦЭМ!$D$10+'СЕТ СН'!$G$6-'СЕТ СН'!$G$23</f>
        <v>1855.4037266500002</v>
      </c>
      <c r="E49" s="36">
        <f>SUMIFS(СВЦЭМ!$D$39:$D$782,СВЦЭМ!$A$39:$A$782,$A49,СВЦЭМ!$B$39:$B$782,E$47)+'СЕТ СН'!$G$11+СВЦЭМ!$D$10+'СЕТ СН'!$G$6-'СЕТ СН'!$G$23</f>
        <v>1859.9284717200001</v>
      </c>
      <c r="F49" s="36">
        <f>SUMIFS(СВЦЭМ!$D$39:$D$782,СВЦЭМ!$A$39:$A$782,$A49,СВЦЭМ!$B$39:$B$782,F$47)+'СЕТ СН'!$G$11+СВЦЭМ!$D$10+'СЕТ СН'!$G$6-'СЕТ СН'!$G$23</f>
        <v>1852.7272033700001</v>
      </c>
      <c r="G49" s="36">
        <f>SUMIFS(СВЦЭМ!$D$39:$D$782,СВЦЭМ!$A$39:$A$782,$A49,СВЦЭМ!$B$39:$B$782,G$47)+'СЕТ СН'!$G$11+СВЦЭМ!$D$10+'СЕТ СН'!$G$6-'СЕТ СН'!$G$23</f>
        <v>1850.2283389600002</v>
      </c>
      <c r="H49" s="36">
        <f>SUMIFS(СВЦЭМ!$D$39:$D$782,СВЦЭМ!$A$39:$A$782,$A49,СВЦЭМ!$B$39:$B$782,H$47)+'СЕТ СН'!$G$11+СВЦЭМ!$D$10+'СЕТ СН'!$G$6-'СЕТ СН'!$G$23</f>
        <v>1833.5067550200001</v>
      </c>
      <c r="I49" s="36">
        <f>SUMIFS(СВЦЭМ!$D$39:$D$782,СВЦЭМ!$A$39:$A$782,$A49,СВЦЭМ!$B$39:$B$782,I$47)+'СЕТ СН'!$G$11+СВЦЭМ!$D$10+'СЕТ СН'!$G$6-'СЕТ СН'!$G$23</f>
        <v>1858.2352044500001</v>
      </c>
      <c r="J49" s="36">
        <f>SUMIFS(СВЦЭМ!$D$39:$D$782,СВЦЭМ!$A$39:$A$782,$A49,СВЦЭМ!$B$39:$B$782,J$47)+'СЕТ СН'!$G$11+СВЦЭМ!$D$10+'СЕТ СН'!$G$6-'СЕТ СН'!$G$23</f>
        <v>1842.3170347300002</v>
      </c>
      <c r="K49" s="36">
        <f>SUMIFS(СВЦЭМ!$D$39:$D$782,СВЦЭМ!$A$39:$A$782,$A49,СВЦЭМ!$B$39:$B$782,K$47)+'СЕТ СН'!$G$11+СВЦЭМ!$D$10+'СЕТ СН'!$G$6-'СЕТ СН'!$G$23</f>
        <v>1819.4180773300002</v>
      </c>
      <c r="L49" s="36">
        <f>SUMIFS(СВЦЭМ!$D$39:$D$782,СВЦЭМ!$A$39:$A$782,$A49,СВЦЭМ!$B$39:$B$782,L$47)+'СЕТ СН'!$G$11+СВЦЭМ!$D$10+'СЕТ СН'!$G$6-'СЕТ СН'!$G$23</f>
        <v>1805.9905517500001</v>
      </c>
      <c r="M49" s="36">
        <f>SUMIFS(СВЦЭМ!$D$39:$D$782,СВЦЭМ!$A$39:$A$782,$A49,СВЦЭМ!$B$39:$B$782,M$47)+'СЕТ СН'!$G$11+СВЦЭМ!$D$10+'СЕТ СН'!$G$6-'СЕТ СН'!$G$23</f>
        <v>1820.1895858900002</v>
      </c>
      <c r="N49" s="36">
        <f>SUMIFS(СВЦЭМ!$D$39:$D$782,СВЦЭМ!$A$39:$A$782,$A49,СВЦЭМ!$B$39:$B$782,N$47)+'СЕТ СН'!$G$11+СВЦЭМ!$D$10+'СЕТ СН'!$G$6-'СЕТ СН'!$G$23</f>
        <v>1835.1323286700001</v>
      </c>
      <c r="O49" s="36">
        <f>SUMIFS(СВЦЭМ!$D$39:$D$782,СВЦЭМ!$A$39:$A$782,$A49,СВЦЭМ!$B$39:$B$782,O$47)+'СЕТ СН'!$G$11+СВЦЭМ!$D$10+'СЕТ СН'!$G$6-'СЕТ СН'!$G$23</f>
        <v>1834.7423998400002</v>
      </c>
      <c r="P49" s="36">
        <f>SUMIFS(СВЦЭМ!$D$39:$D$782,СВЦЭМ!$A$39:$A$782,$A49,СВЦЭМ!$B$39:$B$782,P$47)+'СЕТ СН'!$G$11+СВЦЭМ!$D$10+'СЕТ СН'!$G$6-'СЕТ СН'!$G$23</f>
        <v>1836.0941321600001</v>
      </c>
      <c r="Q49" s="36">
        <f>SUMIFS(СВЦЭМ!$D$39:$D$782,СВЦЭМ!$A$39:$A$782,$A49,СВЦЭМ!$B$39:$B$782,Q$47)+'СЕТ СН'!$G$11+СВЦЭМ!$D$10+'СЕТ СН'!$G$6-'СЕТ СН'!$G$23</f>
        <v>1826.6887438700001</v>
      </c>
      <c r="R49" s="36">
        <f>SUMIFS(СВЦЭМ!$D$39:$D$782,СВЦЭМ!$A$39:$A$782,$A49,СВЦЭМ!$B$39:$B$782,R$47)+'СЕТ СН'!$G$11+СВЦЭМ!$D$10+'СЕТ СН'!$G$6-'СЕТ СН'!$G$23</f>
        <v>1810.7605487000001</v>
      </c>
      <c r="S49" s="36">
        <f>SUMIFS(СВЦЭМ!$D$39:$D$782,СВЦЭМ!$A$39:$A$782,$A49,СВЦЭМ!$B$39:$B$782,S$47)+'СЕТ СН'!$G$11+СВЦЭМ!$D$10+'СЕТ СН'!$G$6-'СЕТ СН'!$G$23</f>
        <v>1796.9600159900001</v>
      </c>
      <c r="T49" s="36">
        <f>SUMIFS(СВЦЭМ!$D$39:$D$782,СВЦЭМ!$A$39:$A$782,$A49,СВЦЭМ!$B$39:$B$782,T$47)+'СЕТ СН'!$G$11+СВЦЭМ!$D$10+'СЕТ СН'!$G$6-'СЕТ СН'!$G$23</f>
        <v>1796.8647087000002</v>
      </c>
      <c r="U49" s="36">
        <f>SUMIFS(СВЦЭМ!$D$39:$D$782,СВЦЭМ!$A$39:$A$782,$A49,СВЦЭМ!$B$39:$B$782,U$47)+'СЕТ СН'!$G$11+СВЦЭМ!$D$10+'СЕТ СН'!$G$6-'СЕТ СН'!$G$23</f>
        <v>1796.8596943800001</v>
      </c>
      <c r="V49" s="36">
        <f>SUMIFS(СВЦЭМ!$D$39:$D$782,СВЦЭМ!$A$39:$A$782,$A49,СВЦЭМ!$B$39:$B$782,V$47)+'СЕТ СН'!$G$11+СВЦЭМ!$D$10+'СЕТ СН'!$G$6-'СЕТ СН'!$G$23</f>
        <v>1807.2213063000002</v>
      </c>
      <c r="W49" s="36">
        <f>SUMIFS(СВЦЭМ!$D$39:$D$782,СВЦЭМ!$A$39:$A$782,$A49,СВЦЭМ!$B$39:$B$782,W$47)+'СЕТ СН'!$G$11+СВЦЭМ!$D$10+'СЕТ СН'!$G$6-'СЕТ СН'!$G$23</f>
        <v>1817.0009763100002</v>
      </c>
      <c r="X49" s="36">
        <f>SUMIFS(СВЦЭМ!$D$39:$D$782,СВЦЭМ!$A$39:$A$782,$A49,СВЦЭМ!$B$39:$B$782,X$47)+'СЕТ СН'!$G$11+СВЦЭМ!$D$10+'СЕТ СН'!$G$6-'СЕТ СН'!$G$23</f>
        <v>1860.1272347500001</v>
      </c>
      <c r="Y49" s="36">
        <f>SUMIFS(СВЦЭМ!$D$39:$D$782,СВЦЭМ!$A$39:$A$782,$A49,СВЦЭМ!$B$39:$B$782,Y$47)+'СЕТ СН'!$G$11+СВЦЭМ!$D$10+'СЕТ СН'!$G$6-'СЕТ СН'!$G$23</f>
        <v>1881.3260865900002</v>
      </c>
    </row>
    <row r="50" spans="1:25" ht="15.75" x14ac:dyDescent="0.2">
      <c r="A50" s="35">
        <f t="shared" ref="A50:A78" si="1">A49+1</f>
        <v>44564</v>
      </c>
      <c r="B50" s="36">
        <f>SUMIFS(СВЦЭМ!$D$39:$D$782,СВЦЭМ!$A$39:$A$782,$A50,СВЦЭМ!$B$39:$B$782,B$47)+'СЕТ СН'!$G$11+СВЦЭМ!$D$10+'СЕТ СН'!$G$6-'СЕТ СН'!$G$23</f>
        <v>1844.8427059000001</v>
      </c>
      <c r="C50" s="36">
        <f>SUMIFS(СВЦЭМ!$D$39:$D$782,СВЦЭМ!$A$39:$A$782,$A50,СВЦЭМ!$B$39:$B$782,C$47)+'СЕТ СН'!$G$11+СВЦЭМ!$D$10+'СЕТ СН'!$G$6-'СЕТ СН'!$G$23</f>
        <v>1834.6170389500001</v>
      </c>
      <c r="D50" s="36">
        <f>SUMIFS(СВЦЭМ!$D$39:$D$782,СВЦЭМ!$A$39:$A$782,$A50,СВЦЭМ!$B$39:$B$782,D$47)+'СЕТ СН'!$G$11+СВЦЭМ!$D$10+'СЕТ СН'!$G$6-'СЕТ СН'!$G$23</f>
        <v>1873.7164430700002</v>
      </c>
      <c r="E50" s="36">
        <f>SUMIFS(СВЦЭМ!$D$39:$D$782,СВЦЭМ!$A$39:$A$782,$A50,СВЦЭМ!$B$39:$B$782,E$47)+'СЕТ СН'!$G$11+СВЦЭМ!$D$10+'СЕТ СН'!$G$6-'СЕТ СН'!$G$23</f>
        <v>1879.87787329</v>
      </c>
      <c r="F50" s="36">
        <f>SUMIFS(СВЦЭМ!$D$39:$D$782,СВЦЭМ!$A$39:$A$782,$A50,СВЦЭМ!$B$39:$B$782,F$47)+'СЕТ СН'!$G$11+СВЦЭМ!$D$10+'СЕТ СН'!$G$6-'СЕТ СН'!$G$23</f>
        <v>1884.5543198500002</v>
      </c>
      <c r="G50" s="36">
        <f>SUMIFS(СВЦЭМ!$D$39:$D$782,СВЦЭМ!$A$39:$A$782,$A50,СВЦЭМ!$B$39:$B$782,G$47)+'СЕТ СН'!$G$11+СВЦЭМ!$D$10+'СЕТ СН'!$G$6-'СЕТ СН'!$G$23</f>
        <v>1880.0159766400002</v>
      </c>
      <c r="H50" s="36">
        <f>SUMIFS(СВЦЭМ!$D$39:$D$782,СВЦЭМ!$A$39:$A$782,$A50,СВЦЭМ!$B$39:$B$782,H$47)+'СЕТ СН'!$G$11+СВЦЭМ!$D$10+'СЕТ СН'!$G$6-'СЕТ СН'!$G$23</f>
        <v>1852.9569996600001</v>
      </c>
      <c r="I50" s="36">
        <f>SUMIFS(СВЦЭМ!$D$39:$D$782,СВЦЭМ!$A$39:$A$782,$A50,СВЦЭМ!$B$39:$B$782,I$47)+'СЕТ СН'!$G$11+СВЦЭМ!$D$10+'СЕТ СН'!$G$6-'СЕТ СН'!$G$23</f>
        <v>1865.62891775</v>
      </c>
      <c r="J50" s="36">
        <f>SUMIFS(СВЦЭМ!$D$39:$D$782,СВЦЭМ!$A$39:$A$782,$A50,СВЦЭМ!$B$39:$B$782,J$47)+'СЕТ СН'!$G$11+СВЦЭМ!$D$10+'СЕТ СН'!$G$6-'СЕТ СН'!$G$23</f>
        <v>1842.5550164000001</v>
      </c>
      <c r="K50" s="36">
        <f>SUMIFS(СВЦЭМ!$D$39:$D$782,СВЦЭМ!$A$39:$A$782,$A50,СВЦЭМ!$B$39:$B$782,K$47)+'СЕТ СН'!$G$11+СВЦЭМ!$D$10+'СЕТ СН'!$G$6-'СЕТ СН'!$G$23</f>
        <v>1818.0191559100001</v>
      </c>
      <c r="L50" s="36">
        <f>SUMIFS(СВЦЭМ!$D$39:$D$782,СВЦЭМ!$A$39:$A$782,$A50,СВЦЭМ!$B$39:$B$782,L$47)+'СЕТ СН'!$G$11+СВЦЭМ!$D$10+'СЕТ СН'!$G$6-'СЕТ СН'!$G$23</f>
        <v>1820.0429487000001</v>
      </c>
      <c r="M50" s="36">
        <f>SUMIFS(СВЦЭМ!$D$39:$D$782,СВЦЭМ!$A$39:$A$782,$A50,СВЦЭМ!$B$39:$B$782,M$47)+'СЕТ СН'!$G$11+СВЦЭМ!$D$10+'СЕТ СН'!$G$6-'СЕТ СН'!$G$23</f>
        <v>1835.8013367000001</v>
      </c>
      <c r="N50" s="36">
        <f>SUMIFS(СВЦЭМ!$D$39:$D$782,СВЦЭМ!$A$39:$A$782,$A50,СВЦЭМ!$B$39:$B$782,N$47)+'СЕТ СН'!$G$11+СВЦЭМ!$D$10+'СЕТ СН'!$G$6-'СЕТ СН'!$G$23</f>
        <v>1843.9488529300002</v>
      </c>
      <c r="O50" s="36">
        <f>SUMIFS(СВЦЭМ!$D$39:$D$782,СВЦЭМ!$A$39:$A$782,$A50,СВЦЭМ!$B$39:$B$782,O$47)+'СЕТ СН'!$G$11+СВЦЭМ!$D$10+'СЕТ СН'!$G$6-'СЕТ СН'!$G$23</f>
        <v>1876.1612065000002</v>
      </c>
      <c r="P50" s="36">
        <f>SUMIFS(СВЦЭМ!$D$39:$D$782,СВЦЭМ!$A$39:$A$782,$A50,СВЦЭМ!$B$39:$B$782,P$47)+'СЕТ СН'!$G$11+СВЦЭМ!$D$10+'СЕТ СН'!$G$6-'СЕТ СН'!$G$23</f>
        <v>1879.7179189100002</v>
      </c>
      <c r="Q50" s="36">
        <f>SUMIFS(СВЦЭМ!$D$39:$D$782,СВЦЭМ!$A$39:$A$782,$A50,СВЦЭМ!$B$39:$B$782,Q$47)+'СЕТ СН'!$G$11+СВЦЭМ!$D$10+'СЕТ СН'!$G$6-'СЕТ СН'!$G$23</f>
        <v>1874.8962823000002</v>
      </c>
      <c r="R50" s="36">
        <f>SUMIFS(СВЦЭМ!$D$39:$D$782,СВЦЭМ!$A$39:$A$782,$A50,СВЦЭМ!$B$39:$B$782,R$47)+'СЕТ СН'!$G$11+СВЦЭМ!$D$10+'СЕТ СН'!$G$6-'СЕТ СН'!$G$23</f>
        <v>1830.7911450500001</v>
      </c>
      <c r="S50" s="36">
        <f>SUMIFS(СВЦЭМ!$D$39:$D$782,СВЦЭМ!$A$39:$A$782,$A50,СВЦЭМ!$B$39:$B$782,S$47)+'СЕТ СН'!$G$11+СВЦЭМ!$D$10+'СЕТ СН'!$G$6-'СЕТ СН'!$G$23</f>
        <v>1807.7125401000001</v>
      </c>
      <c r="T50" s="36">
        <f>SUMIFS(СВЦЭМ!$D$39:$D$782,СВЦЭМ!$A$39:$A$782,$A50,СВЦЭМ!$B$39:$B$782,T$47)+'СЕТ СН'!$G$11+СВЦЭМ!$D$10+'СЕТ СН'!$G$6-'СЕТ СН'!$G$23</f>
        <v>1801.1784525800001</v>
      </c>
      <c r="U50" s="36">
        <f>SUMIFS(СВЦЭМ!$D$39:$D$782,СВЦЭМ!$A$39:$A$782,$A50,СВЦЭМ!$B$39:$B$782,U$47)+'СЕТ СН'!$G$11+СВЦЭМ!$D$10+'СЕТ СН'!$G$6-'СЕТ СН'!$G$23</f>
        <v>1811.8622472300001</v>
      </c>
      <c r="V50" s="36">
        <f>SUMIFS(СВЦЭМ!$D$39:$D$782,СВЦЭМ!$A$39:$A$782,$A50,СВЦЭМ!$B$39:$B$782,V$47)+'СЕТ СН'!$G$11+СВЦЭМ!$D$10+'СЕТ СН'!$G$6-'СЕТ СН'!$G$23</f>
        <v>1816.1889741500001</v>
      </c>
      <c r="W50" s="36">
        <f>SUMIFS(СВЦЭМ!$D$39:$D$782,СВЦЭМ!$A$39:$A$782,$A50,СВЦЭМ!$B$39:$B$782,W$47)+'СЕТ СН'!$G$11+СВЦЭМ!$D$10+'СЕТ СН'!$G$6-'СЕТ СН'!$G$23</f>
        <v>1835.4310118500002</v>
      </c>
      <c r="X50" s="36">
        <f>SUMIFS(СВЦЭМ!$D$39:$D$782,СВЦЭМ!$A$39:$A$782,$A50,СВЦЭМ!$B$39:$B$782,X$47)+'СЕТ СН'!$G$11+СВЦЭМ!$D$10+'СЕТ СН'!$G$6-'СЕТ СН'!$G$23</f>
        <v>1853.4996168700002</v>
      </c>
      <c r="Y50" s="36">
        <f>SUMIFS(СВЦЭМ!$D$39:$D$782,СВЦЭМ!$A$39:$A$782,$A50,СВЦЭМ!$B$39:$B$782,Y$47)+'СЕТ СН'!$G$11+СВЦЭМ!$D$10+'СЕТ СН'!$G$6-'СЕТ СН'!$G$23</f>
        <v>1863.5969192000002</v>
      </c>
    </row>
    <row r="51" spans="1:25" ht="15.75" x14ac:dyDescent="0.2">
      <c r="A51" s="35">
        <f t="shared" si="1"/>
        <v>44565</v>
      </c>
      <c r="B51" s="36">
        <f>SUMIFS(СВЦЭМ!$D$39:$D$782,СВЦЭМ!$A$39:$A$782,$A51,СВЦЭМ!$B$39:$B$782,B$47)+'СЕТ СН'!$G$11+СВЦЭМ!$D$10+'СЕТ СН'!$G$6-'СЕТ СН'!$G$23</f>
        <v>1753.0137776200002</v>
      </c>
      <c r="C51" s="36">
        <f>SUMIFS(СВЦЭМ!$D$39:$D$782,СВЦЭМ!$A$39:$A$782,$A51,СВЦЭМ!$B$39:$B$782,C$47)+'СЕТ СН'!$G$11+СВЦЭМ!$D$10+'СЕТ СН'!$G$6-'СЕТ СН'!$G$23</f>
        <v>1772.67540725</v>
      </c>
      <c r="D51" s="36">
        <f>SUMIFS(СВЦЭМ!$D$39:$D$782,СВЦЭМ!$A$39:$A$782,$A51,СВЦЭМ!$B$39:$B$782,D$47)+'СЕТ СН'!$G$11+СВЦЭМ!$D$10+'СЕТ СН'!$G$6-'СЕТ СН'!$G$23</f>
        <v>1822.6029101200002</v>
      </c>
      <c r="E51" s="36">
        <f>SUMIFS(СВЦЭМ!$D$39:$D$782,СВЦЭМ!$A$39:$A$782,$A51,СВЦЭМ!$B$39:$B$782,E$47)+'СЕТ СН'!$G$11+СВЦЭМ!$D$10+'СЕТ СН'!$G$6-'СЕТ СН'!$G$23</f>
        <v>1838.9785639300001</v>
      </c>
      <c r="F51" s="36">
        <f>SUMIFS(СВЦЭМ!$D$39:$D$782,СВЦЭМ!$A$39:$A$782,$A51,СВЦЭМ!$B$39:$B$782,F$47)+'СЕТ СН'!$G$11+СВЦЭМ!$D$10+'СЕТ СН'!$G$6-'СЕТ СН'!$G$23</f>
        <v>1840.5425580600001</v>
      </c>
      <c r="G51" s="36">
        <f>SUMIFS(СВЦЭМ!$D$39:$D$782,СВЦЭМ!$A$39:$A$782,$A51,СВЦЭМ!$B$39:$B$782,G$47)+'СЕТ СН'!$G$11+СВЦЭМ!$D$10+'СЕТ СН'!$G$6-'СЕТ СН'!$G$23</f>
        <v>1836.4468949900001</v>
      </c>
      <c r="H51" s="36">
        <f>SUMIFS(СВЦЭМ!$D$39:$D$782,СВЦЭМ!$A$39:$A$782,$A51,СВЦЭМ!$B$39:$B$782,H$47)+'СЕТ СН'!$G$11+СВЦЭМ!$D$10+'СЕТ СН'!$G$6-'СЕТ СН'!$G$23</f>
        <v>1810.8061710100001</v>
      </c>
      <c r="I51" s="36">
        <f>SUMIFS(СВЦЭМ!$D$39:$D$782,СВЦЭМ!$A$39:$A$782,$A51,СВЦЭМ!$B$39:$B$782,I$47)+'СЕТ СН'!$G$11+СВЦЭМ!$D$10+'СЕТ СН'!$G$6-'СЕТ СН'!$G$23</f>
        <v>1831.7899283100001</v>
      </c>
      <c r="J51" s="36">
        <f>SUMIFS(СВЦЭМ!$D$39:$D$782,СВЦЭМ!$A$39:$A$782,$A51,СВЦЭМ!$B$39:$B$782,J$47)+'СЕТ СН'!$G$11+СВЦЭМ!$D$10+'СЕТ СН'!$G$6-'СЕТ СН'!$G$23</f>
        <v>1820.5700202500002</v>
      </c>
      <c r="K51" s="36">
        <f>SUMIFS(СВЦЭМ!$D$39:$D$782,СВЦЭМ!$A$39:$A$782,$A51,СВЦЭМ!$B$39:$B$782,K$47)+'СЕТ СН'!$G$11+СВЦЭМ!$D$10+'СЕТ СН'!$G$6-'СЕТ СН'!$G$23</f>
        <v>1792.9993981300001</v>
      </c>
      <c r="L51" s="36">
        <f>SUMIFS(СВЦЭМ!$D$39:$D$782,СВЦЭМ!$A$39:$A$782,$A51,СВЦЭМ!$B$39:$B$782,L$47)+'СЕТ СН'!$G$11+СВЦЭМ!$D$10+'СЕТ СН'!$G$6-'СЕТ СН'!$G$23</f>
        <v>1804.8812613000002</v>
      </c>
      <c r="M51" s="36">
        <f>SUMIFS(СВЦЭМ!$D$39:$D$782,СВЦЭМ!$A$39:$A$782,$A51,СВЦЭМ!$B$39:$B$782,M$47)+'СЕТ СН'!$G$11+СВЦЭМ!$D$10+'СЕТ СН'!$G$6-'СЕТ СН'!$G$23</f>
        <v>1809.3046072100001</v>
      </c>
      <c r="N51" s="36">
        <f>SUMIFS(СВЦЭМ!$D$39:$D$782,СВЦЭМ!$A$39:$A$782,$A51,СВЦЭМ!$B$39:$B$782,N$47)+'СЕТ СН'!$G$11+СВЦЭМ!$D$10+'СЕТ СН'!$G$6-'СЕТ СН'!$G$23</f>
        <v>1819.6666188800002</v>
      </c>
      <c r="O51" s="36">
        <f>SUMIFS(СВЦЭМ!$D$39:$D$782,СВЦЭМ!$A$39:$A$782,$A51,СВЦЭМ!$B$39:$B$782,O$47)+'СЕТ СН'!$G$11+СВЦЭМ!$D$10+'СЕТ СН'!$G$6-'СЕТ СН'!$G$23</f>
        <v>1832.8363578200001</v>
      </c>
      <c r="P51" s="36">
        <f>SUMIFS(СВЦЭМ!$D$39:$D$782,СВЦЭМ!$A$39:$A$782,$A51,СВЦЭМ!$B$39:$B$782,P$47)+'СЕТ СН'!$G$11+СВЦЭМ!$D$10+'СЕТ СН'!$G$6-'СЕТ СН'!$G$23</f>
        <v>1836.4134853200001</v>
      </c>
      <c r="Q51" s="36">
        <f>SUMIFS(СВЦЭМ!$D$39:$D$782,СВЦЭМ!$A$39:$A$782,$A51,СВЦЭМ!$B$39:$B$782,Q$47)+'СЕТ СН'!$G$11+СВЦЭМ!$D$10+'СЕТ СН'!$G$6-'СЕТ СН'!$G$23</f>
        <v>1822.6478732800001</v>
      </c>
      <c r="R51" s="36">
        <f>SUMIFS(СВЦЭМ!$D$39:$D$782,СВЦЭМ!$A$39:$A$782,$A51,СВЦЭМ!$B$39:$B$782,R$47)+'СЕТ СН'!$G$11+СВЦЭМ!$D$10+'СЕТ СН'!$G$6-'СЕТ СН'!$G$23</f>
        <v>1786.1098370400002</v>
      </c>
      <c r="S51" s="36">
        <f>SUMIFS(СВЦЭМ!$D$39:$D$782,СВЦЭМ!$A$39:$A$782,$A51,СВЦЭМ!$B$39:$B$782,S$47)+'СЕТ СН'!$G$11+СВЦЭМ!$D$10+'СЕТ СН'!$G$6-'СЕТ СН'!$G$23</f>
        <v>1794.1416016800001</v>
      </c>
      <c r="T51" s="36">
        <f>SUMIFS(СВЦЭМ!$D$39:$D$782,СВЦЭМ!$A$39:$A$782,$A51,СВЦЭМ!$B$39:$B$782,T$47)+'СЕТ СН'!$G$11+СВЦЭМ!$D$10+'СЕТ СН'!$G$6-'СЕТ СН'!$G$23</f>
        <v>1791.02909049</v>
      </c>
      <c r="U51" s="36">
        <f>SUMIFS(СВЦЭМ!$D$39:$D$782,СВЦЭМ!$A$39:$A$782,$A51,СВЦЭМ!$B$39:$B$782,U$47)+'СЕТ СН'!$G$11+СВЦЭМ!$D$10+'СЕТ СН'!$G$6-'СЕТ СН'!$G$23</f>
        <v>1791.6618559400001</v>
      </c>
      <c r="V51" s="36">
        <f>SUMIFS(СВЦЭМ!$D$39:$D$782,СВЦЭМ!$A$39:$A$782,$A51,СВЦЭМ!$B$39:$B$782,V$47)+'СЕТ СН'!$G$11+СВЦЭМ!$D$10+'СЕТ СН'!$G$6-'СЕТ СН'!$G$23</f>
        <v>1779.0423244100002</v>
      </c>
      <c r="W51" s="36">
        <f>SUMIFS(СВЦЭМ!$D$39:$D$782,СВЦЭМ!$A$39:$A$782,$A51,СВЦЭМ!$B$39:$B$782,W$47)+'СЕТ СН'!$G$11+СВЦЭМ!$D$10+'СЕТ СН'!$G$6-'СЕТ СН'!$G$23</f>
        <v>1792.7289261600001</v>
      </c>
      <c r="X51" s="36">
        <f>SUMIFS(СВЦЭМ!$D$39:$D$782,СВЦЭМ!$A$39:$A$782,$A51,СВЦЭМ!$B$39:$B$782,X$47)+'СЕТ СН'!$G$11+СВЦЭМ!$D$10+'СЕТ СН'!$G$6-'СЕТ СН'!$G$23</f>
        <v>1802.7193933900001</v>
      </c>
      <c r="Y51" s="36">
        <f>SUMIFS(СВЦЭМ!$D$39:$D$782,СВЦЭМ!$A$39:$A$782,$A51,СВЦЭМ!$B$39:$B$782,Y$47)+'СЕТ СН'!$G$11+СВЦЭМ!$D$10+'СЕТ СН'!$G$6-'СЕТ СН'!$G$23</f>
        <v>1829.10807191</v>
      </c>
    </row>
    <row r="52" spans="1:25" ht="15.75" x14ac:dyDescent="0.2">
      <c r="A52" s="35">
        <f t="shared" si="1"/>
        <v>44566</v>
      </c>
      <c r="B52" s="36">
        <f>SUMIFS(СВЦЭМ!$D$39:$D$782,СВЦЭМ!$A$39:$A$782,$A52,СВЦЭМ!$B$39:$B$782,B$47)+'СЕТ СН'!$G$11+СВЦЭМ!$D$10+'СЕТ СН'!$G$6-'СЕТ СН'!$G$23</f>
        <v>1749.9756509900001</v>
      </c>
      <c r="C52" s="36">
        <f>SUMIFS(СВЦЭМ!$D$39:$D$782,СВЦЭМ!$A$39:$A$782,$A52,СВЦЭМ!$B$39:$B$782,C$47)+'СЕТ СН'!$G$11+СВЦЭМ!$D$10+'СЕТ СН'!$G$6-'СЕТ СН'!$G$23</f>
        <v>1762.1589643000002</v>
      </c>
      <c r="D52" s="36">
        <f>SUMIFS(СВЦЭМ!$D$39:$D$782,СВЦЭМ!$A$39:$A$782,$A52,СВЦЭМ!$B$39:$B$782,D$47)+'СЕТ СН'!$G$11+СВЦЭМ!$D$10+'СЕТ СН'!$G$6-'СЕТ СН'!$G$23</f>
        <v>1788.3744921300001</v>
      </c>
      <c r="E52" s="36">
        <f>SUMIFS(СВЦЭМ!$D$39:$D$782,СВЦЭМ!$A$39:$A$782,$A52,СВЦЭМ!$B$39:$B$782,E$47)+'СЕТ СН'!$G$11+СВЦЭМ!$D$10+'СЕТ СН'!$G$6-'СЕТ СН'!$G$23</f>
        <v>1802.32280788</v>
      </c>
      <c r="F52" s="36">
        <f>SUMIFS(СВЦЭМ!$D$39:$D$782,СВЦЭМ!$A$39:$A$782,$A52,СВЦЭМ!$B$39:$B$782,F$47)+'СЕТ СН'!$G$11+СВЦЭМ!$D$10+'СЕТ СН'!$G$6-'СЕТ СН'!$G$23</f>
        <v>1794.9114688200002</v>
      </c>
      <c r="G52" s="36">
        <f>SUMIFS(СВЦЭМ!$D$39:$D$782,СВЦЭМ!$A$39:$A$782,$A52,СВЦЭМ!$B$39:$B$782,G$47)+'СЕТ СН'!$G$11+СВЦЭМ!$D$10+'СЕТ СН'!$G$6-'СЕТ СН'!$G$23</f>
        <v>1778.5006576000001</v>
      </c>
      <c r="H52" s="36">
        <f>SUMIFS(СВЦЭМ!$D$39:$D$782,СВЦЭМ!$A$39:$A$782,$A52,СВЦЭМ!$B$39:$B$782,H$47)+'СЕТ СН'!$G$11+СВЦЭМ!$D$10+'СЕТ СН'!$G$6-'СЕТ СН'!$G$23</f>
        <v>1752.1411200800001</v>
      </c>
      <c r="I52" s="36">
        <f>SUMIFS(СВЦЭМ!$D$39:$D$782,СВЦЭМ!$A$39:$A$782,$A52,СВЦЭМ!$B$39:$B$782,I$47)+'СЕТ СН'!$G$11+СВЦЭМ!$D$10+'СЕТ СН'!$G$6-'СЕТ СН'!$G$23</f>
        <v>1747.5914680100002</v>
      </c>
      <c r="J52" s="36">
        <f>SUMIFS(СВЦЭМ!$D$39:$D$782,СВЦЭМ!$A$39:$A$782,$A52,СВЦЭМ!$B$39:$B$782,J$47)+'СЕТ СН'!$G$11+СВЦЭМ!$D$10+'СЕТ СН'!$G$6-'СЕТ СН'!$G$23</f>
        <v>1753.4632824600001</v>
      </c>
      <c r="K52" s="36">
        <f>SUMIFS(СВЦЭМ!$D$39:$D$782,СВЦЭМ!$A$39:$A$782,$A52,СВЦЭМ!$B$39:$B$782,K$47)+'СЕТ СН'!$G$11+СВЦЭМ!$D$10+'СЕТ СН'!$G$6-'СЕТ СН'!$G$23</f>
        <v>1740.0846150100001</v>
      </c>
      <c r="L52" s="36">
        <f>SUMIFS(СВЦЭМ!$D$39:$D$782,СВЦЭМ!$A$39:$A$782,$A52,СВЦЭМ!$B$39:$B$782,L$47)+'СЕТ СН'!$G$11+СВЦЭМ!$D$10+'СЕТ СН'!$G$6-'СЕТ СН'!$G$23</f>
        <v>1740.9448922600002</v>
      </c>
      <c r="M52" s="36">
        <f>SUMIFS(СВЦЭМ!$D$39:$D$782,СВЦЭМ!$A$39:$A$782,$A52,СВЦЭМ!$B$39:$B$782,M$47)+'СЕТ СН'!$G$11+СВЦЭМ!$D$10+'СЕТ СН'!$G$6-'СЕТ СН'!$G$23</f>
        <v>1729.7812084900002</v>
      </c>
      <c r="N52" s="36">
        <f>SUMIFS(СВЦЭМ!$D$39:$D$782,СВЦЭМ!$A$39:$A$782,$A52,СВЦЭМ!$B$39:$B$782,N$47)+'СЕТ СН'!$G$11+СВЦЭМ!$D$10+'СЕТ СН'!$G$6-'СЕТ СН'!$G$23</f>
        <v>1751.8559727800002</v>
      </c>
      <c r="O52" s="36">
        <f>SUMIFS(СВЦЭМ!$D$39:$D$782,СВЦЭМ!$A$39:$A$782,$A52,СВЦЭМ!$B$39:$B$782,O$47)+'СЕТ СН'!$G$11+СВЦЭМ!$D$10+'СЕТ СН'!$G$6-'СЕТ СН'!$G$23</f>
        <v>1784.3480491900002</v>
      </c>
      <c r="P52" s="36">
        <f>SUMIFS(СВЦЭМ!$D$39:$D$782,СВЦЭМ!$A$39:$A$782,$A52,СВЦЭМ!$B$39:$B$782,P$47)+'СЕТ СН'!$G$11+СВЦЭМ!$D$10+'СЕТ СН'!$G$6-'СЕТ СН'!$G$23</f>
        <v>1782.13516471</v>
      </c>
      <c r="Q52" s="36">
        <f>SUMIFS(СВЦЭМ!$D$39:$D$782,СВЦЭМ!$A$39:$A$782,$A52,СВЦЭМ!$B$39:$B$782,Q$47)+'СЕТ СН'!$G$11+СВЦЭМ!$D$10+'СЕТ СН'!$G$6-'СЕТ СН'!$G$23</f>
        <v>1776.7956185700002</v>
      </c>
      <c r="R52" s="36">
        <f>SUMIFS(СВЦЭМ!$D$39:$D$782,СВЦЭМ!$A$39:$A$782,$A52,СВЦЭМ!$B$39:$B$782,R$47)+'СЕТ СН'!$G$11+СВЦЭМ!$D$10+'СЕТ СН'!$G$6-'СЕТ СН'!$G$23</f>
        <v>1722.66187257</v>
      </c>
      <c r="S52" s="36">
        <f>SUMIFS(СВЦЭМ!$D$39:$D$782,СВЦЭМ!$A$39:$A$782,$A52,СВЦЭМ!$B$39:$B$782,S$47)+'СЕТ СН'!$G$11+СВЦЭМ!$D$10+'СЕТ СН'!$G$6-'СЕТ СН'!$G$23</f>
        <v>1719.7056230300002</v>
      </c>
      <c r="T52" s="36">
        <f>SUMIFS(СВЦЭМ!$D$39:$D$782,СВЦЭМ!$A$39:$A$782,$A52,СВЦЭМ!$B$39:$B$782,T$47)+'СЕТ СН'!$G$11+СВЦЭМ!$D$10+'СЕТ СН'!$G$6-'СЕТ СН'!$G$23</f>
        <v>1719.9293588400001</v>
      </c>
      <c r="U52" s="36">
        <f>SUMIFS(СВЦЭМ!$D$39:$D$782,СВЦЭМ!$A$39:$A$782,$A52,СВЦЭМ!$B$39:$B$782,U$47)+'СЕТ СН'!$G$11+СВЦЭМ!$D$10+'СЕТ СН'!$G$6-'СЕТ СН'!$G$23</f>
        <v>1718.4857110600001</v>
      </c>
      <c r="V52" s="36">
        <f>SUMIFS(СВЦЭМ!$D$39:$D$782,СВЦЭМ!$A$39:$A$782,$A52,СВЦЭМ!$B$39:$B$782,V$47)+'СЕТ СН'!$G$11+СВЦЭМ!$D$10+'СЕТ СН'!$G$6-'СЕТ СН'!$G$23</f>
        <v>1713.2673296800001</v>
      </c>
      <c r="W52" s="36">
        <f>SUMIFS(СВЦЭМ!$D$39:$D$782,СВЦЭМ!$A$39:$A$782,$A52,СВЦЭМ!$B$39:$B$782,W$47)+'СЕТ СН'!$G$11+СВЦЭМ!$D$10+'СЕТ СН'!$G$6-'СЕТ СН'!$G$23</f>
        <v>1753.2207799</v>
      </c>
      <c r="X52" s="36">
        <f>SUMIFS(СВЦЭМ!$D$39:$D$782,СВЦЭМ!$A$39:$A$782,$A52,СВЦЭМ!$B$39:$B$782,X$47)+'СЕТ СН'!$G$11+СВЦЭМ!$D$10+'СЕТ СН'!$G$6-'СЕТ СН'!$G$23</f>
        <v>1770.99728727</v>
      </c>
      <c r="Y52" s="36">
        <f>SUMIFS(СВЦЭМ!$D$39:$D$782,СВЦЭМ!$A$39:$A$782,$A52,СВЦЭМ!$B$39:$B$782,Y$47)+'СЕТ СН'!$G$11+СВЦЭМ!$D$10+'СЕТ СН'!$G$6-'СЕТ СН'!$G$23</f>
        <v>1788.0752587500001</v>
      </c>
    </row>
    <row r="53" spans="1:25" ht="15.75" x14ac:dyDescent="0.2">
      <c r="A53" s="35">
        <f t="shared" si="1"/>
        <v>44567</v>
      </c>
      <c r="B53" s="36">
        <f>SUMIFS(СВЦЭМ!$D$39:$D$782,СВЦЭМ!$A$39:$A$782,$A53,СВЦЭМ!$B$39:$B$782,B$47)+'СЕТ СН'!$G$11+СВЦЭМ!$D$10+'СЕТ СН'!$G$6-'СЕТ СН'!$G$23</f>
        <v>1765.0565986000001</v>
      </c>
      <c r="C53" s="36">
        <f>SUMIFS(СВЦЭМ!$D$39:$D$782,СВЦЭМ!$A$39:$A$782,$A53,СВЦЭМ!$B$39:$B$782,C$47)+'СЕТ СН'!$G$11+СВЦЭМ!$D$10+'СЕТ СН'!$G$6-'СЕТ СН'!$G$23</f>
        <v>1790.9035639800002</v>
      </c>
      <c r="D53" s="36">
        <f>SUMIFS(СВЦЭМ!$D$39:$D$782,СВЦЭМ!$A$39:$A$782,$A53,СВЦЭМ!$B$39:$B$782,D$47)+'СЕТ СН'!$G$11+СВЦЭМ!$D$10+'СЕТ СН'!$G$6-'СЕТ СН'!$G$23</f>
        <v>1804.0562749400001</v>
      </c>
      <c r="E53" s="36">
        <f>SUMIFS(СВЦЭМ!$D$39:$D$782,СВЦЭМ!$A$39:$A$782,$A53,СВЦЭМ!$B$39:$B$782,E$47)+'СЕТ СН'!$G$11+СВЦЭМ!$D$10+'СЕТ СН'!$G$6-'СЕТ СН'!$G$23</f>
        <v>1819.9438389700001</v>
      </c>
      <c r="F53" s="36">
        <f>SUMIFS(СВЦЭМ!$D$39:$D$782,СВЦЭМ!$A$39:$A$782,$A53,СВЦЭМ!$B$39:$B$782,F$47)+'СЕТ СН'!$G$11+СВЦЭМ!$D$10+'СЕТ СН'!$G$6-'СЕТ СН'!$G$23</f>
        <v>1818.2359691700001</v>
      </c>
      <c r="G53" s="36">
        <f>SUMIFS(СВЦЭМ!$D$39:$D$782,СВЦЭМ!$A$39:$A$782,$A53,СВЦЭМ!$B$39:$B$782,G$47)+'СЕТ СН'!$G$11+СВЦЭМ!$D$10+'СЕТ СН'!$G$6-'СЕТ СН'!$G$23</f>
        <v>1799.5819653900001</v>
      </c>
      <c r="H53" s="36">
        <f>SUMIFS(СВЦЭМ!$D$39:$D$782,СВЦЭМ!$A$39:$A$782,$A53,СВЦЭМ!$B$39:$B$782,H$47)+'СЕТ СН'!$G$11+СВЦЭМ!$D$10+'СЕТ СН'!$G$6-'СЕТ СН'!$G$23</f>
        <v>1769.6807737900001</v>
      </c>
      <c r="I53" s="36">
        <f>SUMIFS(СВЦЭМ!$D$39:$D$782,СВЦЭМ!$A$39:$A$782,$A53,СВЦЭМ!$B$39:$B$782,I$47)+'СЕТ СН'!$G$11+СВЦЭМ!$D$10+'СЕТ СН'!$G$6-'СЕТ СН'!$G$23</f>
        <v>1750.73951865</v>
      </c>
      <c r="J53" s="36">
        <f>SUMIFS(СВЦЭМ!$D$39:$D$782,СВЦЭМ!$A$39:$A$782,$A53,СВЦЭМ!$B$39:$B$782,J$47)+'СЕТ СН'!$G$11+СВЦЭМ!$D$10+'СЕТ СН'!$G$6-'СЕТ СН'!$G$23</f>
        <v>1729.8882841100001</v>
      </c>
      <c r="K53" s="36">
        <f>SUMIFS(СВЦЭМ!$D$39:$D$782,СВЦЭМ!$A$39:$A$782,$A53,СВЦЭМ!$B$39:$B$782,K$47)+'СЕТ СН'!$G$11+СВЦЭМ!$D$10+'СЕТ СН'!$G$6-'СЕТ СН'!$G$23</f>
        <v>1731.5397472300001</v>
      </c>
      <c r="L53" s="36">
        <f>SUMIFS(СВЦЭМ!$D$39:$D$782,СВЦЭМ!$A$39:$A$782,$A53,СВЦЭМ!$B$39:$B$782,L$47)+'СЕТ СН'!$G$11+СВЦЭМ!$D$10+'СЕТ СН'!$G$6-'СЕТ СН'!$G$23</f>
        <v>1753.3376673800001</v>
      </c>
      <c r="M53" s="36">
        <f>SUMIFS(СВЦЭМ!$D$39:$D$782,СВЦЭМ!$A$39:$A$782,$A53,СВЦЭМ!$B$39:$B$782,M$47)+'СЕТ СН'!$G$11+СВЦЭМ!$D$10+'СЕТ СН'!$G$6-'СЕТ СН'!$G$23</f>
        <v>1753.3811951900002</v>
      </c>
      <c r="N53" s="36">
        <f>SUMIFS(СВЦЭМ!$D$39:$D$782,СВЦЭМ!$A$39:$A$782,$A53,СВЦЭМ!$B$39:$B$782,N$47)+'СЕТ СН'!$G$11+СВЦЭМ!$D$10+'СЕТ СН'!$G$6-'СЕТ СН'!$G$23</f>
        <v>1781.9812764400001</v>
      </c>
      <c r="O53" s="36">
        <f>SUMIFS(СВЦЭМ!$D$39:$D$782,СВЦЭМ!$A$39:$A$782,$A53,СВЦЭМ!$B$39:$B$782,O$47)+'СЕТ СН'!$G$11+СВЦЭМ!$D$10+'СЕТ СН'!$G$6-'СЕТ СН'!$G$23</f>
        <v>1821.47524492</v>
      </c>
      <c r="P53" s="36">
        <f>SUMIFS(СВЦЭМ!$D$39:$D$782,СВЦЭМ!$A$39:$A$782,$A53,СВЦЭМ!$B$39:$B$782,P$47)+'СЕТ СН'!$G$11+СВЦЭМ!$D$10+'СЕТ СН'!$G$6-'СЕТ СН'!$G$23</f>
        <v>1829.56445996</v>
      </c>
      <c r="Q53" s="36">
        <f>SUMIFS(СВЦЭМ!$D$39:$D$782,СВЦЭМ!$A$39:$A$782,$A53,СВЦЭМ!$B$39:$B$782,Q$47)+'СЕТ СН'!$G$11+СВЦЭМ!$D$10+'СЕТ СН'!$G$6-'СЕТ СН'!$G$23</f>
        <v>1818.9270307700001</v>
      </c>
      <c r="R53" s="36">
        <f>SUMIFS(СВЦЭМ!$D$39:$D$782,СВЦЭМ!$A$39:$A$782,$A53,СВЦЭМ!$B$39:$B$782,R$47)+'СЕТ СН'!$G$11+СВЦЭМ!$D$10+'СЕТ СН'!$G$6-'СЕТ СН'!$G$23</f>
        <v>1770.5733438100001</v>
      </c>
      <c r="S53" s="36">
        <f>SUMIFS(СВЦЭМ!$D$39:$D$782,СВЦЭМ!$A$39:$A$782,$A53,СВЦЭМ!$B$39:$B$782,S$47)+'СЕТ СН'!$G$11+СВЦЭМ!$D$10+'СЕТ СН'!$G$6-'СЕТ СН'!$G$23</f>
        <v>1750.7491499600001</v>
      </c>
      <c r="T53" s="36">
        <f>SUMIFS(СВЦЭМ!$D$39:$D$782,СВЦЭМ!$A$39:$A$782,$A53,СВЦЭМ!$B$39:$B$782,T$47)+'СЕТ СН'!$G$11+СВЦЭМ!$D$10+'СЕТ СН'!$G$6-'СЕТ СН'!$G$23</f>
        <v>1746.0129940800002</v>
      </c>
      <c r="U53" s="36">
        <f>SUMIFS(СВЦЭМ!$D$39:$D$782,СВЦЭМ!$A$39:$A$782,$A53,СВЦЭМ!$B$39:$B$782,U$47)+'СЕТ СН'!$G$11+СВЦЭМ!$D$10+'СЕТ СН'!$G$6-'СЕТ СН'!$G$23</f>
        <v>1752.9354903300002</v>
      </c>
      <c r="V53" s="36">
        <f>SUMIFS(СВЦЭМ!$D$39:$D$782,СВЦЭМ!$A$39:$A$782,$A53,СВЦЭМ!$B$39:$B$782,V$47)+'СЕТ СН'!$G$11+СВЦЭМ!$D$10+'СЕТ СН'!$G$6-'СЕТ СН'!$G$23</f>
        <v>1758.3738971600001</v>
      </c>
      <c r="W53" s="36">
        <f>SUMIFS(СВЦЭМ!$D$39:$D$782,СВЦЭМ!$A$39:$A$782,$A53,СВЦЭМ!$B$39:$B$782,W$47)+'СЕТ СН'!$G$11+СВЦЭМ!$D$10+'СЕТ СН'!$G$6-'СЕТ СН'!$G$23</f>
        <v>1770.8025973700001</v>
      </c>
      <c r="X53" s="36">
        <f>SUMIFS(СВЦЭМ!$D$39:$D$782,СВЦЭМ!$A$39:$A$782,$A53,СВЦЭМ!$B$39:$B$782,X$47)+'СЕТ СН'!$G$11+СВЦЭМ!$D$10+'СЕТ СН'!$G$6-'СЕТ СН'!$G$23</f>
        <v>1790.22688885</v>
      </c>
      <c r="Y53" s="36">
        <f>SUMIFS(СВЦЭМ!$D$39:$D$782,СВЦЭМ!$A$39:$A$782,$A53,СВЦЭМ!$B$39:$B$782,Y$47)+'СЕТ СН'!$G$11+СВЦЭМ!$D$10+'СЕТ СН'!$G$6-'СЕТ СН'!$G$23</f>
        <v>1822.9281675700001</v>
      </c>
    </row>
    <row r="54" spans="1:25" ht="15.75" x14ac:dyDescent="0.2">
      <c r="A54" s="35">
        <f t="shared" si="1"/>
        <v>44568</v>
      </c>
      <c r="B54" s="36">
        <f>SUMIFS(СВЦЭМ!$D$39:$D$782,СВЦЭМ!$A$39:$A$782,$A54,СВЦЭМ!$B$39:$B$782,B$47)+'СЕТ СН'!$G$11+СВЦЭМ!$D$10+'СЕТ СН'!$G$6-'СЕТ СН'!$G$23</f>
        <v>1861.1545531900001</v>
      </c>
      <c r="C54" s="36">
        <f>SUMIFS(СВЦЭМ!$D$39:$D$782,СВЦЭМ!$A$39:$A$782,$A54,СВЦЭМ!$B$39:$B$782,C$47)+'СЕТ СН'!$G$11+СВЦЭМ!$D$10+'СЕТ СН'!$G$6-'СЕТ СН'!$G$23</f>
        <v>1834.5419059600001</v>
      </c>
      <c r="D54" s="36">
        <f>SUMIFS(СВЦЭМ!$D$39:$D$782,СВЦЭМ!$A$39:$A$782,$A54,СВЦЭМ!$B$39:$B$782,D$47)+'СЕТ СН'!$G$11+СВЦЭМ!$D$10+'СЕТ СН'!$G$6-'СЕТ СН'!$G$23</f>
        <v>1861.28552145</v>
      </c>
      <c r="E54" s="36">
        <f>SUMIFS(СВЦЭМ!$D$39:$D$782,СВЦЭМ!$A$39:$A$782,$A54,СВЦЭМ!$B$39:$B$782,E$47)+'СЕТ СН'!$G$11+СВЦЭМ!$D$10+'СЕТ СН'!$G$6-'СЕТ СН'!$G$23</f>
        <v>1857.8087215900002</v>
      </c>
      <c r="F54" s="36">
        <f>SUMIFS(СВЦЭМ!$D$39:$D$782,СВЦЭМ!$A$39:$A$782,$A54,СВЦЭМ!$B$39:$B$782,F$47)+'СЕТ СН'!$G$11+СВЦЭМ!$D$10+'СЕТ СН'!$G$6-'СЕТ СН'!$G$23</f>
        <v>1852.0867122000002</v>
      </c>
      <c r="G54" s="36">
        <f>SUMIFS(СВЦЭМ!$D$39:$D$782,СВЦЭМ!$A$39:$A$782,$A54,СВЦЭМ!$B$39:$B$782,G$47)+'СЕТ СН'!$G$11+СВЦЭМ!$D$10+'СЕТ СН'!$G$6-'СЕТ СН'!$G$23</f>
        <v>1848.3094280800001</v>
      </c>
      <c r="H54" s="36">
        <f>SUMIFS(СВЦЭМ!$D$39:$D$782,СВЦЭМ!$A$39:$A$782,$A54,СВЦЭМ!$B$39:$B$782,H$47)+'СЕТ СН'!$G$11+СВЦЭМ!$D$10+'СЕТ СН'!$G$6-'СЕТ СН'!$G$23</f>
        <v>1821.1805493900001</v>
      </c>
      <c r="I54" s="36">
        <f>SUMIFS(СВЦЭМ!$D$39:$D$782,СВЦЭМ!$A$39:$A$782,$A54,СВЦЭМ!$B$39:$B$782,I$47)+'СЕТ СН'!$G$11+СВЦЭМ!$D$10+'СЕТ СН'!$G$6-'СЕТ СН'!$G$23</f>
        <v>1810.1954200300002</v>
      </c>
      <c r="J54" s="36">
        <f>SUMIFS(СВЦЭМ!$D$39:$D$782,СВЦЭМ!$A$39:$A$782,$A54,СВЦЭМ!$B$39:$B$782,J$47)+'СЕТ СН'!$G$11+СВЦЭМ!$D$10+'СЕТ СН'!$G$6-'СЕТ СН'!$G$23</f>
        <v>1825.4612662500001</v>
      </c>
      <c r="K54" s="36">
        <f>SUMIFS(СВЦЭМ!$D$39:$D$782,СВЦЭМ!$A$39:$A$782,$A54,СВЦЭМ!$B$39:$B$782,K$47)+'СЕТ СН'!$G$11+СВЦЭМ!$D$10+'СЕТ СН'!$G$6-'СЕТ СН'!$G$23</f>
        <v>1791.5737019000001</v>
      </c>
      <c r="L54" s="36">
        <f>SUMIFS(СВЦЭМ!$D$39:$D$782,СВЦЭМ!$A$39:$A$782,$A54,СВЦЭМ!$B$39:$B$782,L$47)+'СЕТ СН'!$G$11+СВЦЭМ!$D$10+'СЕТ СН'!$G$6-'СЕТ СН'!$G$23</f>
        <v>1810.7147252400002</v>
      </c>
      <c r="M54" s="36">
        <f>SUMIFS(СВЦЭМ!$D$39:$D$782,СВЦЭМ!$A$39:$A$782,$A54,СВЦЭМ!$B$39:$B$782,M$47)+'СЕТ СН'!$G$11+СВЦЭМ!$D$10+'СЕТ СН'!$G$6-'СЕТ СН'!$G$23</f>
        <v>1782.5699811200002</v>
      </c>
      <c r="N54" s="36">
        <f>SUMIFS(СВЦЭМ!$D$39:$D$782,СВЦЭМ!$A$39:$A$782,$A54,СВЦЭМ!$B$39:$B$782,N$47)+'СЕТ СН'!$G$11+СВЦЭМ!$D$10+'СЕТ СН'!$G$6-'СЕТ СН'!$G$23</f>
        <v>1816.97396645</v>
      </c>
      <c r="O54" s="36">
        <f>SUMIFS(СВЦЭМ!$D$39:$D$782,СВЦЭМ!$A$39:$A$782,$A54,СВЦЭМ!$B$39:$B$782,O$47)+'СЕТ СН'!$G$11+СВЦЭМ!$D$10+'СЕТ СН'!$G$6-'СЕТ СН'!$G$23</f>
        <v>1840.0377911700002</v>
      </c>
      <c r="P54" s="36">
        <f>SUMIFS(СВЦЭМ!$D$39:$D$782,СВЦЭМ!$A$39:$A$782,$A54,СВЦЭМ!$B$39:$B$782,P$47)+'СЕТ СН'!$G$11+СВЦЭМ!$D$10+'СЕТ СН'!$G$6-'СЕТ СН'!$G$23</f>
        <v>1836.2885479900001</v>
      </c>
      <c r="Q54" s="36">
        <f>SUMIFS(СВЦЭМ!$D$39:$D$782,СВЦЭМ!$A$39:$A$782,$A54,СВЦЭМ!$B$39:$B$782,Q$47)+'СЕТ СН'!$G$11+СВЦЭМ!$D$10+'СЕТ СН'!$G$6-'СЕТ СН'!$G$23</f>
        <v>1828.78451468</v>
      </c>
      <c r="R54" s="36">
        <f>SUMIFS(СВЦЭМ!$D$39:$D$782,СВЦЭМ!$A$39:$A$782,$A54,СВЦЭМ!$B$39:$B$782,R$47)+'СЕТ СН'!$G$11+СВЦЭМ!$D$10+'СЕТ СН'!$G$6-'СЕТ СН'!$G$23</f>
        <v>1801.3570626100002</v>
      </c>
      <c r="S54" s="36">
        <f>SUMIFS(СВЦЭМ!$D$39:$D$782,СВЦЭМ!$A$39:$A$782,$A54,СВЦЭМ!$B$39:$B$782,S$47)+'СЕТ СН'!$G$11+СВЦЭМ!$D$10+'СЕТ СН'!$G$6-'СЕТ СН'!$G$23</f>
        <v>1767.7543338400001</v>
      </c>
      <c r="T54" s="36">
        <f>SUMIFS(СВЦЭМ!$D$39:$D$782,СВЦЭМ!$A$39:$A$782,$A54,СВЦЭМ!$B$39:$B$782,T$47)+'СЕТ СН'!$G$11+СВЦЭМ!$D$10+'СЕТ СН'!$G$6-'СЕТ СН'!$G$23</f>
        <v>1793.0644553300001</v>
      </c>
      <c r="U54" s="36">
        <f>SUMIFS(СВЦЭМ!$D$39:$D$782,СВЦЭМ!$A$39:$A$782,$A54,СВЦЭМ!$B$39:$B$782,U$47)+'СЕТ СН'!$G$11+СВЦЭМ!$D$10+'СЕТ СН'!$G$6-'СЕТ СН'!$G$23</f>
        <v>1796.2563777100002</v>
      </c>
      <c r="V54" s="36">
        <f>SUMIFS(СВЦЭМ!$D$39:$D$782,СВЦЭМ!$A$39:$A$782,$A54,СВЦЭМ!$B$39:$B$782,V$47)+'СЕТ СН'!$G$11+СВЦЭМ!$D$10+'СЕТ СН'!$G$6-'СЕТ СН'!$G$23</f>
        <v>1791.0749692500001</v>
      </c>
      <c r="W54" s="36">
        <f>SUMIFS(СВЦЭМ!$D$39:$D$782,СВЦЭМ!$A$39:$A$782,$A54,СВЦЭМ!$B$39:$B$782,W$47)+'СЕТ СН'!$G$11+СВЦЭМ!$D$10+'СЕТ СН'!$G$6-'СЕТ СН'!$G$23</f>
        <v>1794.89761552</v>
      </c>
      <c r="X54" s="36">
        <f>SUMIFS(СВЦЭМ!$D$39:$D$782,СВЦЭМ!$A$39:$A$782,$A54,СВЦЭМ!$B$39:$B$782,X$47)+'СЕТ СН'!$G$11+СВЦЭМ!$D$10+'СЕТ СН'!$G$6-'СЕТ СН'!$G$23</f>
        <v>1855.4711627900001</v>
      </c>
      <c r="Y54" s="36">
        <f>SUMIFS(СВЦЭМ!$D$39:$D$782,СВЦЭМ!$A$39:$A$782,$A54,СВЦЭМ!$B$39:$B$782,Y$47)+'СЕТ СН'!$G$11+СВЦЭМ!$D$10+'СЕТ СН'!$G$6-'СЕТ СН'!$G$23</f>
        <v>1857.9345669800002</v>
      </c>
    </row>
    <row r="55" spans="1:25" ht="15.75" x14ac:dyDescent="0.2">
      <c r="A55" s="35">
        <f t="shared" si="1"/>
        <v>44569</v>
      </c>
      <c r="B55" s="36">
        <f>SUMIFS(СВЦЭМ!$D$39:$D$782,СВЦЭМ!$A$39:$A$782,$A55,СВЦЭМ!$B$39:$B$782,B$47)+'СЕТ СН'!$G$11+СВЦЭМ!$D$10+'СЕТ СН'!$G$6-'СЕТ СН'!$G$23</f>
        <v>1854.8927564200001</v>
      </c>
      <c r="C55" s="36">
        <f>SUMIFS(СВЦЭМ!$D$39:$D$782,СВЦЭМ!$A$39:$A$782,$A55,СВЦЭМ!$B$39:$B$782,C$47)+'СЕТ СН'!$G$11+СВЦЭМ!$D$10+'СЕТ СН'!$G$6-'СЕТ СН'!$G$23</f>
        <v>1823.9394709400001</v>
      </c>
      <c r="D55" s="36">
        <f>SUMIFS(СВЦЭМ!$D$39:$D$782,СВЦЭМ!$A$39:$A$782,$A55,СВЦЭМ!$B$39:$B$782,D$47)+'СЕТ СН'!$G$11+СВЦЭМ!$D$10+'СЕТ СН'!$G$6-'СЕТ СН'!$G$23</f>
        <v>1856.0918448100001</v>
      </c>
      <c r="E55" s="36">
        <f>SUMIFS(СВЦЭМ!$D$39:$D$782,СВЦЭМ!$A$39:$A$782,$A55,СВЦЭМ!$B$39:$B$782,E$47)+'СЕТ СН'!$G$11+СВЦЭМ!$D$10+'СЕТ СН'!$G$6-'СЕТ СН'!$G$23</f>
        <v>1854.4655731500002</v>
      </c>
      <c r="F55" s="36">
        <f>SUMIFS(СВЦЭМ!$D$39:$D$782,СВЦЭМ!$A$39:$A$782,$A55,СВЦЭМ!$B$39:$B$782,F$47)+'СЕТ СН'!$G$11+СВЦЭМ!$D$10+'СЕТ СН'!$G$6-'СЕТ СН'!$G$23</f>
        <v>1847.5323158200001</v>
      </c>
      <c r="G55" s="36">
        <f>SUMIFS(СВЦЭМ!$D$39:$D$782,СВЦЭМ!$A$39:$A$782,$A55,СВЦЭМ!$B$39:$B$782,G$47)+'СЕТ СН'!$G$11+СВЦЭМ!$D$10+'СЕТ СН'!$G$6-'СЕТ СН'!$G$23</f>
        <v>1839.7417046600001</v>
      </c>
      <c r="H55" s="36">
        <f>SUMIFS(СВЦЭМ!$D$39:$D$782,СВЦЭМ!$A$39:$A$782,$A55,СВЦЭМ!$B$39:$B$782,H$47)+'СЕТ СН'!$G$11+СВЦЭМ!$D$10+'СЕТ СН'!$G$6-'СЕТ СН'!$G$23</f>
        <v>1792.3812814600001</v>
      </c>
      <c r="I55" s="36">
        <f>SUMIFS(СВЦЭМ!$D$39:$D$782,СВЦЭМ!$A$39:$A$782,$A55,СВЦЭМ!$B$39:$B$782,I$47)+'СЕТ СН'!$G$11+СВЦЭМ!$D$10+'СЕТ СН'!$G$6-'СЕТ СН'!$G$23</f>
        <v>1783.4144108600001</v>
      </c>
      <c r="J55" s="36">
        <f>SUMIFS(СВЦЭМ!$D$39:$D$782,СВЦЭМ!$A$39:$A$782,$A55,СВЦЭМ!$B$39:$B$782,J$47)+'СЕТ СН'!$G$11+СВЦЭМ!$D$10+'СЕТ СН'!$G$6-'СЕТ СН'!$G$23</f>
        <v>1769.5597428900001</v>
      </c>
      <c r="K55" s="36">
        <f>SUMIFS(СВЦЭМ!$D$39:$D$782,СВЦЭМ!$A$39:$A$782,$A55,СВЦЭМ!$B$39:$B$782,K$47)+'СЕТ СН'!$G$11+СВЦЭМ!$D$10+'СЕТ СН'!$G$6-'СЕТ СН'!$G$23</f>
        <v>1786.33780946</v>
      </c>
      <c r="L55" s="36">
        <f>SUMIFS(СВЦЭМ!$D$39:$D$782,СВЦЭМ!$A$39:$A$782,$A55,СВЦЭМ!$B$39:$B$782,L$47)+'СЕТ СН'!$G$11+СВЦЭМ!$D$10+'СЕТ СН'!$G$6-'СЕТ СН'!$G$23</f>
        <v>1791.7870508800002</v>
      </c>
      <c r="M55" s="36">
        <f>SUMIFS(СВЦЭМ!$D$39:$D$782,СВЦЭМ!$A$39:$A$782,$A55,СВЦЭМ!$B$39:$B$782,M$47)+'СЕТ СН'!$G$11+СВЦЭМ!$D$10+'СЕТ СН'!$G$6-'СЕТ СН'!$G$23</f>
        <v>1767.0113376200002</v>
      </c>
      <c r="N55" s="36">
        <f>SUMIFS(СВЦЭМ!$D$39:$D$782,СВЦЭМ!$A$39:$A$782,$A55,СВЦЭМ!$B$39:$B$782,N$47)+'СЕТ СН'!$G$11+СВЦЭМ!$D$10+'СЕТ СН'!$G$6-'СЕТ СН'!$G$23</f>
        <v>1784.7624905</v>
      </c>
      <c r="O55" s="36">
        <f>SUMIFS(СВЦЭМ!$D$39:$D$782,СВЦЭМ!$A$39:$A$782,$A55,СВЦЭМ!$B$39:$B$782,O$47)+'СЕТ СН'!$G$11+СВЦЭМ!$D$10+'СЕТ СН'!$G$6-'СЕТ СН'!$G$23</f>
        <v>1816.74612303</v>
      </c>
      <c r="P55" s="36">
        <f>SUMIFS(СВЦЭМ!$D$39:$D$782,СВЦЭМ!$A$39:$A$782,$A55,СВЦЭМ!$B$39:$B$782,P$47)+'СЕТ СН'!$G$11+СВЦЭМ!$D$10+'СЕТ СН'!$G$6-'СЕТ СН'!$G$23</f>
        <v>1818.4427166200001</v>
      </c>
      <c r="Q55" s="36">
        <f>SUMIFS(СВЦЭМ!$D$39:$D$782,СВЦЭМ!$A$39:$A$782,$A55,СВЦЭМ!$B$39:$B$782,Q$47)+'СЕТ СН'!$G$11+СВЦЭМ!$D$10+'СЕТ СН'!$G$6-'СЕТ СН'!$G$23</f>
        <v>1811.32984723</v>
      </c>
      <c r="R55" s="36">
        <f>SUMIFS(СВЦЭМ!$D$39:$D$782,СВЦЭМ!$A$39:$A$782,$A55,СВЦЭМ!$B$39:$B$782,R$47)+'СЕТ СН'!$G$11+СВЦЭМ!$D$10+'СЕТ СН'!$G$6-'СЕТ СН'!$G$23</f>
        <v>1778.96184784</v>
      </c>
      <c r="S55" s="36">
        <f>SUMIFS(СВЦЭМ!$D$39:$D$782,СВЦЭМ!$A$39:$A$782,$A55,СВЦЭМ!$B$39:$B$782,S$47)+'СЕТ СН'!$G$11+СВЦЭМ!$D$10+'СЕТ СН'!$G$6-'СЕТ СН'!$G$23</f>
        <v>1753.7835786000001</v>
      </c>
      <c r="T55" s="36">
        <f>SUMIFS(СВЦЭМ!$D$39:$D$782,СВЦЭМ!$A$39:$A$782,$A55,СВЦЭМ!$B$39:$B$782,T$47)+'СЕТ СН'!$G$11+СВЦЭМ!$D$10+'СЕТ СН'!$G$6-'СЕТ СН'!$G$23</f>
        <v>1802.4594921800001</v>
      </c>
      <c r="U55" s="36">
        <f>SUMIFS(СВЦЭМ!$D$39:$D$782,СВЦЭМ!$A$39:$A$782,$A55,СВЦЭМ!$B$39:$B$782,U$47)+'СЕТ СН'!$G$11+СВЦЭМ!$D$10+'СЕТ СН'!$G$6-'СЕТ СН'!$G$23</f>
        <v>1802.4664072400001</v>
      </c>
      <c r="V55" s="36">
        <f>SUMIFS(СВЦЭМ!$D$39:$D$782,СВЦЭМ!$A$39:$A$782,$A55,СВЦЭМ!$B$39:$B$782,V$47)+'СЕТ СН'!$G$11+СВЦЭМ!$D$10+'СЕТ СН'!$G$6-'СЕТ СН'!$G$23</f>
        <v>1803.1462636700001</v>
      </c>
      <c r="W55" s="36">
        <f>SUMIFS(СВЦЭМ!$D$39:$D$782,СВЦЭМ!$A$39:$A$782,$A55,СВЦЭМ!$B$39:$B$782,W$47)+'СЕТ СН'!$G$11+СВЦЭМ!$D$10+'СЕТ СН'!$G$6-'СЕТ СН'!$G$23</f>
        <v>1805.2836878600001</v>
      </c>
      <c r="X55" s="36">
        <f>SUMIFS(СВЦЭМ!$D$39:$D$782,СВЦЭМ!$A$39:$A$782,$A55,СВЦЭМ!$B$39:$B$782,X$47)+'СЕТ СН'!$G$11+СВЦЭМ!$D$10+'СЕТ СН'!$G$6-'СЕТ СН'!$G$23</f>
        <v>1849.8027413500001</v>
      </c>
      <c r="Y55" s="36">
        <f>SUMIFS(СВЦЭМ!$D$39:$D$782,СВЦЭМ!$A$39:$A$782,$A55,СВЦЭМ!$B$39:$B$782,Y$47)+'СЕТ СН'!$G$11+СВЦЭМ!$D$10+'СЕТ СН'!$G$6-'СЕТ СН'!$G$23</f>
        <v>1875.5550704400002</v>
      </c>
    </row>
    <row r="56" spans="1:25" ht="15.75" x14ac:dyDescent="0.2">
      <c r="A56" s="35">
        <f t="shared" si="1"/>
        <v>44570</v>
      </c>
      <c r="B56" s="36">
        <f>SUMIFS(СВЦЭМ!$D$39:$D$782,СВЦЭМ!$A$39:$A$782,$A56,СВЦЭМ!$B$39:$B$782,B$47)+'СЕТ СН'!$G$11+СВЦЭМ!$D$10+'СЕТ СН'!$G$6-'СЕТ СН'!$G$23</f>
        <v>1810.5786853900001</v>
      </c>
      <c r="C56" s="36">
        <f>SUMIFS(СВЦЭМ!$D$39:$D$782,СВЦЭМ!$A$39:$A$782,$A56,СВЦЭМ!$B$39:$B$782,C$47)+'СЕТ СН'!$G$11+СВЦЭМ!$D$10+'СЕТ СН'!$G$6-'СЕТ СН'!$G$23</f>
        <v>1828.6992532600002</v>
      </c>
      <c r="D56" s="36">
        <f>SUMIFS(СВЦЭМ!$D$39:$D$782,СВЦЭМ!$A$39:$A$782,$A56,СВЦЭМ!$B$39:$B$782,D$47)+'СЕТ СН'!$G$11+СВЦЭМ!$D$10+'СЕТ СН'!$G$6-'СЕТ СН'!$G$23</f>
        <v>1880.7957007900002</v>
      </c>
      <c r="E56" s="36">
        <f>SUMIFS(СВЦЭМ!$D$39:$D$782,СВЦЭМ!$A$39:$A$782,$A56,СВЦЭМ!$B$39:$B$782,E$47)+'СЕТ СН'!$G$11+СВЦЭМ!$D$10+'СЕТ СН'!$G$6-'СЕТ СН'!$G$23</f>
        <v>1878.8552574700002</v>
      </c>
      <c r="F56" s="36">
        <f>SUMIFS(СВЦЭМ!$D$39:$D$782,СВЦЭМ!$A$39:$A$782,$A56,СВЦЭМ!$B$39:$B$782,F$47)+'СЕТ СН'!$G$11+СВЦЭМ!$D$10+'СЕТ СН'!$G$6-'СЕТ СН'!$G$23</f>
        <v>1879.25962228</v>
      </c>
      <c r="G56" s="36">
        <f>SUMIFS(СВЦЭМ!$D$39:$D$782,СВЦЭМ!$A$39:$A$782,$A56,СВЦЭМ!$B$39:$B$782,G$47)+'СЕТ СН'!$G$11+СВЦЭМ!$D$10+'СЕТ СН'!$G$6-'СЕТ СН'!$G$23</f>
        <v>1876.5138752700002</v>
      </c>
      <c r="H56" s="36">
        <f>SUMIFS(СВЦЭМ!$D$39:$D$782,СВЦЭМ!$A$39:$A$782,$A56,СВЦЭМ!$B$39:$B$782,H$47)+'СЕТ СН'!$G$11+СВЦЭМ!$D$10+'СЕТ СН'!$G$6-'СЕТ СН'!$G$23</f>
        <v>1846.9628856000002</v>
      </c>
      <c r="I56" s="36">
        <f>SUMIFS(СВЦЭМ!$D$39:$D$782,СВЦЭМ!$A$39:$A$782,$A56,СВЦЭМ!$B$39:$B$782,I$47)+'СЕТ СН'!$G$11+СВЦЭМ!$D$10+'СЕТ СН'!$G$6-'СЕТ СН'!$G$23</f>
        <v>1853.6287948200002</v>
      </c>
      <c r="J56" s="36">
        <f>SUMIFS(СВЦЭМ!$D$39:$D$782,СВЦЭМ!$A$39:$A$782,$A56,СВЦЭМ!$B$39:$B$782,J$47)+'СЕТ СН'!$G$11+СВЦЭМ!$D$10+'СЕТ СН'!$G$6-'СЕТ СН'!$G$23</f>
        <v>1828.7226810500001</v>
      </c>
      <c r="K56" s="36">
        <f>SUMIFS(СВЦЭМ!$D$39:$D$782,СВЦЭМ!$A$39:$A$782,$A56,СВЦЭМ!$B$39:$B$782,K$47)+'СЕТ СН'!$G$11+СВЦЭМ!$D$10+'СЕТ СН'!$G$6-'СЕТ СН'!$G$23</f>
        <v>1799.5781578000001</v>
      </c>
      <c r="L56" s="36">
        <f>SUMIFS(СВЦЭМ!$D$39:$D$782,СВЦЭМ!$A$39:$A$782,$A56,СВЦЭМ!$B$39:$B$782,L$47)+'СЕТ СН'!$G$11+СВЦЭМ!$D$10+'СЕТ СН'!$G$6-'СЕТ СН'!$G$23</f>
        <v>1805.7505613000001</v>
      </c>
      <c r="M56" s="36">
        <f>SUMIFS(СВЦЭМ!$D$39:$D$782,СВЦЭМ!$A$39:$A$782,$A56,СВЦЭМ!$B$39:$B$782,M$47)+'СЕТ СН'!$G$11+СВЦЭМ!$D$10+'СЕТ СН'!$G$6-'СЕТ СН'!$G$23</f>
        <v>1808.6178629200001</v>
      </c>
      <c r="N56" s="36">
        <f>SUMIFS(СВЦЭМ!$D$39:$D$782,СВЦЭМ!$A$39:$A$782,$A56,СВЦЭМ!$B$39:$B$782,N$47)+'СЕТ СН'!$G$11+СВЦЭМ!$D$10+'СЕТ СН'!$G$6-'СЕТ СН'!$G$23</f>
        <v>1827.7168863200002</v>
      </c>
      <c r="O56" s="36">
        <f>SUMIFS(СВЦЭМ!$D$39:$D$782,СВЦЭМ!$A$39:$A$782,$A56,СВЦЭМ!$B$39:$B$782,O$47)+'СЕТ СН'!$G$11+СВЦЭМ!$D$10+'СЕТ СН'!$G$6-'СЕТ СН'!$G$23</f>
        <v>1854.2527836900001</v>
      </c>
      <c r="P56" s="36">
        <f>SUMIFS(СВЦЭМ!$D$39:$D$782,СВЦЭМ!$A$39:$A$782,$A56,СВЦЭМ!$B$39:$B$782,P$47)+'СЕТ СН'!$G$11+СВЦЭМ!$D$10+'СЕТ СН'!$G$6-'СЕТ СН'!$G$23</f>
        <v>1848.8830404500002</v>
      </c>
      <c r="Q56" s="36">
        <f>SUMIFS(СВЦЭМ!$D$39:$D$782,СВЦЭМ!$A$39:$A$782,$A56,СВЦЭМ!$B$39:$B$782,Q$47)+'СЕТ СН'!$G$11+СВЦЭМ!$D$10+'СЕТ СН'!$G$6-'СЕТ СН'!$G$23</f>
        <v>1849.6402992200001</v>
      </c>
      <c r="R56" s="36">
        <f>SUMIFS(СВЦЭМ!$D$39:$D$782,СВЦЭМ!$A$39:$A$782,$A56,СВЦЭМ!$B$39:$B$782,R$47)+'СЕТ СН'!$G$11+СВЦЭМ!$D$10+'СЕТ СН'!$G$6-'СЕТ СН'!$G$23</f>
        <v>1823.3920247100002</v>
      </c>
      <c r="S56" s="36">
        <f>SUMIFS(СВЦЭМ!$D$39:$D$782,СВЦЭМ!$A$39:$A$782,$A56,СВЦЭМ!$B$39:$B$782,S$47)+'СЕТ СН'!$G$11+СВЦЭМ!$D$10+'СЕТ СН'!$G$6-'СЕТ СН'!$G$23</f>
        <v>1793.7092008600002</v>
      </c>
      <c r="T56" s="36">
        <f>SUMIFS(СВЦЭМ!$D$39:$D$782,СВЦЭМ!$A$39:$A$782,$A56,СВЦЭМ!$B$39:$B$782,T$47)+'СЕТ СН'!$G$11+СВЦЭМ!$D$10+'СЕТ СН'!$G$6-'СЕТ СН'!$G$23</f>
        <v>1796.3159916000002</v>
      </c>
      <c r="U56" s="36">
        <f>SUMIFS(СВЦЭМ!$D$39:$D$782,СВЦЭМ!$A$39:$A$782,$A56,СВЦЭМ!$B$39:$B$782,U$47)+'СЕТ СН'!$G$11+СВЦЭМ!$D$10+'СЕТ СН'!$G$6-'СЕТ СН'!$G$23</f>
        <v>1810.38976361</v>
      </c>
      <c r="V56" s="36">
        <f>SUMIFS(СВЦЭМ!$D$39:$D$782,СВЦЭМ!$A$39:$A$782,$A56,СВЦЭМ!$B$39:$B$782,V$47)+'СЕТ СН'!$G$11+СВЦЭМ!$D$10+'СЕТ СН'!$G$6-'СЕТ СН'!$G$23</f>
        <v>1807.0130425000002</v>
      </c>
      <c r="W56" s="36">
        <f>SUMIFS(СВЦЭМ!$D$39:$D$782,СВЦЭМ!$A$39:$A$782,$A56,СВЦЭМ!$B$39:$B$782,W$47)+'СЕТ СН'!$G$11+СВЦЭМ!$D$10+'СЕТ СН'!$G$6-'СЕТ СН'!$G$23</f>
        <v>1818.0457056600001</v>
      </c>
      <c r="X56" s="36">
        <f>SUMIFS(СВЦЭМ!$D$39:$D$782,СВЦЭМ!$A$39:$A$782,$A56,СВЦЭМ!$B$39:$B$782,X$47)+'СЕТ СН'!$G$11+СВЦЭМ!$D$10+'СЕТ СН'!$G$6-'СЕТ СН'!$G$23</f>
        <v>1824.0332772800002</v>
      </c>
      <c r="Y56" s="36">
        <f>SUMIFS(СВЦЭМ!$D$39:$D$782,СВЦЭМ!$A$39:$A$782,$A56,СВЦЭМ!$B$39:$B$782,Y$47)+'СЕТ СН'!$G$11+СВЦЭМ!$D$10+'СЕТ СН'!$G$6-'СЕТ СН'!$G$23</f>
        <v>1860.6444205400001</v>
      </c>
    </row>
    <row r="57" spans="1:25" ht="15.75" x14ac:dyDescent="0.2">
      <c r="A57" s="35">
        <f t="shared" si="1"/>
        <v>44571</v>
      </c>
      <c r="B57" s="36">
        <f>SUMIFS(СВЦЭМ!$D$39:$D$782,СВЦЭМ!$A$39:$A$782,$A57,СВЦЭМ!$B$39:$B$782,B$47)+'СЕТ СН'!$G$11+СВЦЭМ!$D$10+'СЕТ СН'!$G$6-'СЕТ СН'!$G$23</f>
        <v>1862.2527186500001</v>
      </c>
      <c r="C57" s="36">
        <f>SUMIFS(СВЦЭМ!$D$39:$D$782,СВЦЭМ!$A$39:$A$782,$A57,СВЦЭМ!$B$39:$B$782,C$47)+'СЕТ СН'!$G$11+СВЦЭМ!$D$10+'СЕТ СН'!$G$6-'СЕТ СН'!$G$23</f>
        <v>1857.8983668200001</v>
      </c>
      <c r="D57" s="36">
        <f>SUMIFS(СВЦЭМ!$D$39:$D$782,СВЦЭМ!$A$39:$A$782,$A57,СВЦЭМ!$B$39:$B$782,D$47)+'СЕТ СН'!$G$11+СВЦЭМ!$D$10+'СЕТ СН'!$G$6-'СЕТ СН'!$G$23</f>
        <v>1877.0774148200001</v>
      </c>
      <c r="E57" s="36">
        <f>SUMIFS(СВЦЭМ!$D$39:$D$782,СВЦЭМ!$A$39:$A$782,$A57,СВЦЭМ!$B$39:$B$782,E$47)+'СЕТ СН'!$G$11+СВЦЭМ!$D$10+'СЕТ СН'!$G$6-'СЕТ СН'!$G$23</f>
        <v>1880.72391885</v>
      </c>
      <c r="F57" s="36">
        <f>SUMIFS(СВЦЭМ!$D$39:$D$782,СВЦЭМ!$A$39:$A$782,$A57,СВЦЭМ!$B$39:$B$782,F$47)+'СЕТ СН'!$G$11+СВЦЭМ!$D$10+'СЕТ СН'!$G$6-'СЕТ СН'!$G$23</f>
        <v>1864.1468367100001</v>
      </c>
      <c r="G57" s="36">
        <f>SUMIFS(СВЦЭМ!$D$39:$D$782,СВЦЭМ!$A$39:$A$782,$A57,СВЦЭМ!$B$39:$B$782,G$47)+'СЕТ СН'!$G$11+СВЦЭМ!$D$10+'СЕТ СН'!$G$6-'СЕТ СН'!$G$23</f>
        <v>1856.9580599500002</v>
      </c>
      <c r="H57" s="36">
        <f>SUMIFS(СВЦЭМ!$D$39:$D$782,СВЦЭМ!$A$39:$A$782,$A57,СВЦЭМ!$B$39:$B$782,H$47)+'СЕТ СН'!$G$11+СВЦЭМ!$D$10+'СЕТ СН'!$G$6-'СЕТ СН'!$G$23</f>
        <v>1807.0189970200001</v>
      </c>
      <c r="I57" s="36">
        <f>SUMIFS(СВЦЭМ!$D$39:$D$782,СВЦЭМ!$A$39:$A$782,$A57,СВЦЭМ!$B$39:$B$782,I$47)+'СЕТ СН'!$G$11+СВЦЭМ!$D$10+'СЕТ СН'!$G$6-'СЕТ СН'!$G$23</f>
        <v>1804.9217766100001</v>
      </c>
      <c r="J57" s="36">
        <f>SUMIFS(СВЦЭМ!$D$39:$D$782,СВЦЭМ!$A$39:$A$782,$A57,СВЦЭМ!$B$39:$B$782,J$47)+'СЕТ СН'!$G$11+СВЦЭМ!$D$10+'СЕТ СН'!$G$6-'СЕТ СН'!$G$23</f>
        <v>1798.9773279400001</v>
      </c>
      <c r="K57" s="36">
        <f>SUMIFS(СВЦЭМ!$D$39:$D$782,СВЦЭМ!$A$39:$A$782,$A57,СВЦЭМ!$B$39:$B$782,K$47)+'СЕТ СН'!$G$11+СВЦЭМ!$D$10+'СЕТ СН'!$G$6-'СЕТ СН'!$G$23</f>
        <v>1757.9255418500002</v>
      </c>
      <c r="L57" s="36">
        <f>SUMIFS(СВЦЭМ!$D$39:$D$782,СВЦЭМ!$A$39:$A$782,$A57,СВЦЭМ!$B$39:$B$782,L$47)+'СЕТ СН'!$G$11+СВЦЭМ!$D$10+'СЕТ СН'!$G$6-'СЕТ СН'!$G$23</f>
        <v>1799.8186134000002</v>
      </c>
      <c r="M57" s="36">
        <f>SUMIFS(СВЦЭМ!$D$39:$D$782,СВЦЭМ!$A$39:$A$782,$A57,СВЦЭМ!$B$39:$B$782,M$47)+'СЕТ СН'!$G$11+СВЦЭМ!$D$10+'СЕТ СН'!$G$6-'СЕТ СН'!$G$23</f>
        <v>1791.76141108</v>
      </c>
      <c r="N57" s="36">
        <f>SUMIFS(СВЦЭМ!$D$39:$D$782,СВЦЭМ!$A$39:$A$782,$A57,СВЦЭМ!$B$39:$B$782,N$47)+'СЕТ СН'!$G$11+СВЦЭМ!$D$10+'СЕТ СН'!$G$6-'СЕТ СН'!$G$23</f>
        <v>1808.41115085</v>
      </c>
      <c r="O57" s="36">
        <f>SUMIFS(СВЦЭМ!$D$39:$D$782,СВЦЭМ!$A$39:$A$782,$A57,СВЦЭМ!$B$39:$B$782,O$47)+'СЕТ СН'!$G$11+СВЦЭМ!$D$10+'СЕТ СН'!$G$6-'СЕТ СН'!$G$23</f>
        <v>1845.2602617300001</v>
      </c>
      <c r="P57" s="36">
        <f>SUMIFS(СВЦЭМ!$D$39:$D$782,СВЦЭМ!$A$39:$A$782,$A57,СВЦЭМ!$B$39:$B$782,P$47)+'СЕТ СН'!$G$11+СВЦЭМ!$D$10+'СЕТ СН'!$G$6-'СЕТ СН'!$G$23</f>
        <v>1847.2045034900002</v>
      </c>
      <c r="Q57" s="36">
        <f>SUMIFS(СВЦЭМ!$D$39:$D$782,СВЦЭМ!$A$39:$A$782,$A57,СВЦЭМ!$B$39:$B$782,Q$47)+'СЕТ СН'!$G$11+СВЦЭМ!$D$10+'СЕТ СН'!$G$6-'СЕТ СН'!$G$23</f>
        <v>1830.5748712500001</v>
      </c>
      <c r="R57" s="36">
        <f>SUMIFS(СВЦЭМ!$D$39:$D$782,СВЦЭМ!$A$39:$A$782,$A57,СВЦЭМ!$B$39:$B$782,R$47)+'СЕТ СН'!$G$11+СВЦЭМ!$D$10+'СЕТ СН'!$G$6-'СЕТ СН'!$G$23</f>
        <v>1803.4861086500002</v>
      </c>
      <c r="S57" s="36">
        <f>SUMIFS(СВЦЭМ!$D$39:$D$782,СВЦЭМ!$A$39:$A$782,$A57,СВЦЭМ!$B$39:$B$782,S$47)+'СЕТ СН'!$G$11+СВЦЭМ!$D$10+'СЕТ СН'!$G$6-'СЕТ СН'!$G$23</f>
        <v>1771.2008625800001</v>
      </c>
      <c r="T57" s="36">
        <f>SUMIFS(СВЦЭМ!$D$39:$D$782,СВЦЭМ!$A$39:$A$782,$A57,СВЦЭМ!$B$39:$B$782,T$47)+'СЕТ СН'!$G$11+СВЦЭМ!$D$10+'СЕТ СН'!$G$6-'СЕТ СН'!$G$23</f>
        <v>1761.6389945400001</v>
      </c>
      <c r="U57" s="36">
        <f>SUMIFS(СВЦЭМ!$D$39:$D$782,СВЦЭМ!$A$39:$A$782,$A57,СВЦЭМ!$B$39:$B$782,U$47)+'СЕТ СН'!$G$11+СВЦЭМ!$D$10+'СЕТ СН'!$G$6-'СЕТ СН'!$G$23</f>
        <v>1770.1049289600001</v>
      </c>
      <c r="V57" s="36">
        <f>SUMIFS(СВЦЭМ!$D$39:$D$782,СВЦЭМ!$A$39:$A$782,$A57,СВЦЭМ!$B$39:$B$782,V$47)+'СЕТ СН'!$G$11+СВЦЭМ!$D$10+'СЕТ СН'!$G$6-'СЕТ СН'!$G$23</f>
        <v>1809.6846791200001</v>
      </c>
      <c r="W57" s="36">
        <f>SUMIFS(СВЦЭМ!$D$39:$D$782,СВЦЭМ!$A$39:$A$782,$A57,СВЦЭМ!$B$39:$B$782,W$47)+'СЕТ СН'!$G$11+СВЦЭМ!$D$10+'СЕТ СН'!$G$6-'СЕТ СН'!$G$23</f>
        <v>1806.4257388400001</v>
      </c>
      <c r="X57" s="36">
        <f>SUMIFS(СВЦЭМ!$D$39:$D$782,СВЦЭМ!$A$39:$A$782,$A57,СВЦЭМ!$B$39:$B$782,X$47)+'СЕТ СН'!$G$11+СВЦЭМ!$D$10+'СЕТ СН'!$G$6-'СЕТ СН'!$G$23</f>
        <v>1818.34511739</v>
      </c>
      <c r="Y57" s="36">
        <f>SUMIFS(СВЦЭМ!$D$39:$D$782,СВЦЭМ!$A$39:$A$782,$A57,СВЦЭМ!$B$39:$B$782,Y$47)+'СЕТ СН'!$G$11+СВЦЭМ!$D$10+'СЕТ СН'!$G$6-'СЕТ СН'!$G$23</f>
        <v>1843.3831404100001</v>
      </c>
    </row>
    <row r="58" spans="1:25" ht="15.75" x14ac:dyDescent="0.2">
      <c r="A58" s="35">
        <f t="shared" si="1"/>
        <v>44572</v>
      </c>
      <c r="B58" s="36">
        <f>SUMIFS(СВЦЭМ!$D$39:$D$782,СВЦЭМ!$A$39:$A$782,$A58,СВЦЭМ!$B$39:$B$782,B$47)+'СЕТ СН'!$G$11+СВЦЭМ!$D$10+'СЕТ СН'!$G$6-'СЕТ СН'!$G$23</f>
        <v>1856.1407123500001</v>
      </c>
      <c r="C58" s="36">
        <f>SUMIFS(СВЦЭМ!$D$39:$D$782,СВЦЭМ!$A$39:$A$782,$A58,СВЦЭМ!$B$39:$B$782,C$47)+'СЕТ СН'!$G$11+СВЦЭМ!$D$10+'СЕТ СН'!$G$6-'СЕТ СН'!$G$23</f>
        <v>1879.4821419900002</v>
      </c>
      <c r="D58" s="36">
        <f>SUMIFS(СВЦЭМ!$D$39:$D$782,СВЦЭМ!$A$39:$A$782,$A58,СВЦЭМ!$B$39:$B$782,D$47)+'СЕТ СН'!$G$11+СВЦЭМ!$D$10+'СЕТ СН'!$G$6-'СЕТ СН'!$G$23</f>
        <v>1912.5692442700001</v>
      </c>
      <c r="E58" s="36">
        <f>SUMIFS(СВЦЭМ!$D$39:$D$782,СВЦЭМ!$A$39:$A$782,$A58,СВЦЭМ!$B$39:$B$782,E$47)+'СЕТ СН'!$G$11+СВЦЭМ!$D$10+'СЕТ СН'!$G$6-'СЕТ СН'!$G$23</f>
        <v>1901.6218520000002</v>
      </c>
      <c r="F58" s="36">
        <f>SUMIFS(СВЦЭМ!$D$39:$D$782,СВЦЭМ!$A$39:$A$782,$A58,СВЦЭМ!$B$39:$B$782,F$47)+'СЕТ СН'!$G$11+СВЦЭМ!$D$10+'СЕТ СН'!$G$6-'СЕТ СН'!$G$23</f>
        <v>1889.0569467</v>
      </c>
      <c r="G58" s="36">
        <f>SUMIFS(СВЦЭМ!$D$39:$D$782,СВЦЭМ!$A$39:$A$782,$A58,СВЦЭМ!$B$39:$B$782,G$47)+'СЕТ СН'!$G$11+СВЦЭМ!$D$10+'СЕТ СН'!$G$6-'СЕТ СН'!$G$23</f>
        <v>1868.54772344</v>
      </c>
      <c r="H58" s="36">
        <f>SUMIFS(СВЦЭМ!$D$39:$D$782,СВЦЭМ!$A$39:$A$782,$A58,СВЦЭМ!$B$39:$B$782,H$47)+'СЕТ СН'!$G$11+СВЦЭМ!$D$10+'СЕТ СН'!$G$6-'СЕТ СН'!$G$23</f>
        <v>1816.3264298600002</v>
      </c>
      <c r="I58" s="36">
        <f>SUMIFS(СВЦЭМ!$D$39:$D$782,СВЦЭМ!$A$39:$A$782,$A58,СВЦЭМ!$B$39:$B$782,I$47)+'СЕТ СН'!$G$11+СВЦЭМ!$D$10+'СЕТ СН'!$G$6-'СЕТ СН'!$G$23</f>
        <v>1811.7727697300002</v>
      </c>
      <c r="J58" s="36">
        <f>SUMIFS(СВЦЭМ!$D$39:$D$782,СВЦЭМ!$A$39:$A$782,$A58,СВЦЭМ!$B$39:$B$782,J$47)+'СЕТ СН'!$G$11+СВЦЭМ!$D$10+'СЕТ СН'!$G$6-'СЕТ СН'!$G$23</f>
        <v>1793.26862486</v>
      </c>
      <c r="K58" s="36">
        <f>SUMIFS(СВЦЭМ!$D$39:$D$782,СВЦЭМ!$A$39:$A$782,$A58,СВЦЭМ!$B$39:$B$782,K$47)+'СЕТ СН'!$G$11+СВЦЭМ!$D$10+'СЕТ СН'!$G$6-'СЕТ СН'!$G$23</f>
        <v>1777.5382145200001</v>
      </c>
      <c r="L58" s="36">
        <f>SUMIFS(СВЦЭМ!$D$39:$D$782,СВЦЭМ!$A$39:$A$782,$A58,СВЦЭМ!$B$39:$B$782,L$47)+'СЕТ СН'!$G$11+СВЦЭМ!$D$10+'СЕТ СН'!$G$6-'СЕТ СН'!$G$23</f>
        <v>1778.50839868</v>
      </c>
      <c r="M58" s="36">
        <f>SUMIFS(СВЦЭМ!$D$39:$D$782,СВЦЭМ!$A$39:$A$782,$A58,СВЦЭМ!$B$39:$B$782,M$47)+'СЕТ СН'!$G$11+СВЦЭМ!$D$10+'СЕТ СН'!$G$6-'СЕТ СН'!$G$23</f>
        <v>1781.3770505800001</v>
      </c>
      <c r="N58" s="36">
        <f>SUMIFS(СВЦЭМ!$D$39:$D$782,СВЦЭМ!$A$39:$A$782,$A58,СВЦЭМ!$B$39:$B$782,N$47)+'СЕТ СН'!$G$11+СВЦЭМ!$D$10+'СЕТ СН'!$G$6-'СЕТ СН'!$G$23</f>
        <v>1796.4162115200002</v>
      </c>
      <c r="O58" s="36">
        <f>SUMIFS(СВЦЭМ!$D$39:$D$782,СВЦЭМ!$A$39:$A$782,$A58,СВЦЭМ!$B$39:$B$782,O$47)+'СЕТ СН'!$G$11+СВЦЭМ!$D$10+'СЕТ СН'!$G$6-'СЕТ СН'!$G$23</f>
        <v>1829.18913924</v>
      </c>
      <c r="P58" s="36">
        <f>SUMIFS(СВЦЭМ!$D$39:$D$782,СВЦЭМ!$A$39:$A$782,$A58,СВЦЭМ!$B$39:$B$782,P$47)+'СЕТ СН'!$G$11+СВЦЭМ!$D$10+'СЕТ СН'!$G$6-'СЕТ СН'!$G$23</f>
        <v>1832.9026832400002</v>
      </c>
      <c r="Q58" s="36">
        <f>SUMIFS(СВЦЭМ!$D$39:$D$782,СВЦЭМ!$A$39:$A$782,$A58,СВЦЭМ!$B$39:$B$782,Q$47)+'СЕТ СН'!$G$11+СВЦЭМ!$D$10+'СЕТ СН'!$G$6-'СЕТ СН'!$G$23</f>
        <v>1835.3201542300001</v>
      </c>
      <c r="R58" s="36">
        <f>SUMIFS(СВЦЭМ!$D$39:$D$782,СВЦЭМ!$A$39:$A$782,$A58,СВЦЭМ!$B$39:$B$782,R$47)+'СЕТ СН'!$G$11+СВЦЭМ!$D$10+'СЕТ СН'!$G$6-'СЕТ СН'!$G$23</f>
        <v>1794.7596165700002</v>
      </c>
      <c r="S58" s="36">
        <f>SUMIFS(СВЦЭМ!$D$39:$D$782,СВЦЭМ!$A$39:$A$782,$A58,СВЦЭМ!$B$39:$B$782,S$47)+'СЕТ СН'!$G$11+СВЦЭМ!$D$10+'СЕТ СН'!$G$6-'СЕТ СН'!$G$23</f>
        <v>1759.3082302100001</v>
      </c>
      <c r="T58" s="36">
        <f>SUMIFS(СВЦЭМ!$D$39:$D$782,СВЦЭМ!$A$39:$A$782,$A58,СВЦЭМ!$B$39:$B$782,T$47)+'СЕТ СН'!$G$11+СВЦЭМ!$D$10+'СЕТ СН'!$G$6-'СЕТ СН'!$G$23</f>
        <v>1753.6005015100002</v>
      </c>
      <c r="U58" s="36">
        <f>SUMIFS(СВЦЭМ!$D$39:$D$782,СВЦЭМ!$A$39:$A$782,$A58,СВЦЭМ!$B$39:$B$782,U$47)+'СЕТ СН'!$G$11+СВЦЭМ!$D$10+'СЕТ СН'!$G$6-'СЕТ СН'!$G$23</f>
        <v>1768.4296276800001</v>
      </c>
      <c r="V58" s="36">
        <f>SUMIFS(СВЦЭМ!$D$39:$D$782,СВЦЭМ!$A$39:$A$782,$A58,СВЦЭМ!$B$39:$B$782,V$47)+'СЕТ СН'!$G$11+СВЦЭМ!$D$10+'СЕТ СН'!$G$6-'СЕТ СН'!$G$23</f>
        <v>1792.5888852200001</v>
      </c>
      <c r="W58" s="36">
        <f>SUMIFS(СВЦЭМ!$D$39:$D$782,СВЦЭМ!$A$39:$A$782,$A58,СВЦЭМ!$B$39:$B$782,W$47)+'СЕТ СН'!$G$11+СВЦЭМ!$D$10+'СЕТ СН'!$G$6-'СЕТ СН'!$G$23</f>
        <v>1818.3102812300001</v>
      </c>
      <c r="X58" s="36">
        <f>SUMIFS(СВЦЭМ!$D$39:$D$782,СВЦЭМ!$A$39:$A$782,$A58,СВЦЭМ!$B$39:$B$782,X$47)+'СЕТ СН'!$G$11+СВЦЭМ!$D$10+'СЕТ СН'!$G$6-'СЕТ СН'!$G$23</f>
        <v>1836.80510243</v>
      </c>
      <c r="Y58" s="36">
        <f>SUMIFS(СВЦЭМ!$D$39:$D$782,СВЦЭМ!$A$39:$A$782,$A58,СВЦЭМ!$B$39:$B$782,Y$47)+'СЕТ СН'!$G$11+СВЦЭМ!$D$10+'СЕТ СН'!$G$6-'СЕТ СН'!$G$23</f>
        <v>1859.7194417700002</v>
      </c>
    </row>
    <row r="59" spans="1:25" ht="15.75" x14ac:dyDescent="0.2">
      <c r="A59" s="35">
        <f t="shared" si="1"/>
        <v>44573</v>
      </c>
      <c r="B59" s="36">
        <f>SUMIFS(СВЦЭМ!$D$39:$D$782,СВЦЭМ!$A$39:$A$782,$A59,СВЦЭМ!$B$39:$B$782,B$47)+'СЕТ СН'!$G$11+СВЦЭМ!$D$10+'СЕТ СН'!$G$6-'СЕТ СН'!$G$23</f>
        <v>1862.0939007200002</v>
      </c>
      <c r="C59" s="36">
        <f>SUMIFS(СВЦЭМ!$D$39:$D$782,СВЦЭМ!$A$39:$A$782,$A59,СВЦЭМ!$B$39:$B$782,C$47)+'СЕТ СН'!$G$11+СВЦЭМ!$D$10+'СЕТ СН'!$G$6-'СЕТ СН'!$G$23</f>
        <v>1875.1338840800001</v>
      </c>
      <c r="D59" s="36">
        <f>SUMIFS(СВЦЭМ!$D$39:$D$782,СВЦЭМ!$A$39:$A$782,$A59,СВЦЭМ!$B$39:$B$782,D$47)+'СЕТ СН'!$G$11+СВЦЭМ!$D$10+'СЕТ СН'!$G$6-'СЕТ СН'!$G$23</f>
        <v>1892.0320411</v>
      </c>
      <c r="E59" s="36">
        <f>SUMIFS(СВЦЭМ!$D$39:$D$782,СВЦЭМ!$A$39:$A$782,$A59,СВЦЭМ!$B$39:$B$782,E$47)+'СЕТ СН'!$G$11+СВЦЭМ!$D$10+'СЕТ СН'!$G$6-'СЕТ СН'!$G$23</f>
        <v>1896.9622824200001</v>
      </c>
      <c r="F59" s="36">
        <f>SUMIFS(СВЦЭМ!$D$39:$D$782,СВЦЭМ!$A$39:$A$782,$A59,СВЦЭМ!$B$39:$B$782,F$47)+'СЕТ СН'!$G$11+СВЦЭМ!$D$10+'СЕТ СН'!$G$6-'СЕТ СН'!$G$23</f>
        <v>1884.9434950500001</v>
      </c>
      <c r="G59" s="36">
        <f>SUMIFS(СВЦЭМ!$D$39:$D$782,СВЦЭМ!$A$39:$A$782,$A59,СВЦЭМ!$B$39:$B$782,G$47)+'СЕТ СН'!$G$11+СВЦЭМ!$D$10+'СЕТ СН'!$G$6-'СЕТ СН'!$G$23</f>
        <v>1851.9806795500001</v>
      </c>
      <c r="H59" s="36">
        <f>SUMIFS(СВЦЭМ!$D$39:$D$782,СВЦЭМ!$A$39:$A$782,$A59,СВЦЭМ!$B$39:$B$782,H$47)+'СЕТ СН'!$G$11+СВЦЭМ!$D$10+'СЕТ СН'!$G$6-'СЕТ СН'!$G$23</f>
        <v>1798.1957479500002</v>
      </c>
      <c r="I59" s="36">
        <f>SUMIFS(СВЦЭМ!$D$39:$D$782,СВЦЭМ!$A$39:$A$782,$A59,СВЦЭМ!$B$39:$B$782,I$47)+'СЕТ СН'!$G$11+СВЦЭМ!$D$10+'СЕТ СН'!$G$6-'СЕТ СН'!$G$23</f>
        <v>1809.81576552</v>
      </c>
      <c r="J59" s="36">
        <f>SUMIFS(СВЦЭМ!$D$39:$D$782,СВЦЭМ!$A$39:$A$782,$A59,СВЦЭМ!$B$39:$B$782,J$47)+'СЕТ СН'!$G$11+СВЦЭМ!$D$10+'СЕТ СН'!$G$6-'СЕТ СН'!$G$23</f>
        <v>1790.3929098100002</v>
      </c>
      <c r="K59" s="36">
        <f>SUMIFS(СВЦЭМ!$D$39:$D$782,СВЦЭМ!$A$39:$A$782,$A59,СВЦЭМ!$B$39:$B$782,K$47)+'СЕТ СН'!$G$11+СВЦЭМ!$D$10+'СЕТ СН'!$G$6-'СЕТ СН'!$G$23</f>
        <v>1793.5265889700001</v>
      </c>
      <c r="L59" s="36">
        <f>SUMIFS(СВЦЭМ!$D$39:$D$782,СВЦЭМ!$A$39:$A$782,$A59,СВЦЭМ!$B$39:$B$782,L$47)+'СЕТ СН'!$G$11+СВЦЭМ!$D$10+'СЕТ СН'!$G$6-'СЕТ СН'!$G$23</f>
        <v>1796.1205968700001</v>
      </c>
      <c r="M59" s="36">
        <f>SUMIFS(СВЦЭМ!$D$39:$D$782,СВЦЭМ!$A$39:$A$782,$A59,СВЦЭМ!$B$39:$B$782,M$47)+'СЕТ СН'!$G$11+СВЦЭМ!$D$10+'СЕТ СН'!$G$6-'СЕТ СН'!$G$23</f>
        <v>1793.51262268</v>
      </c>
      <c r="N59" s="36">
        <f>SUMIFS(СВЦЭМ!$D$39:$D$782,СВЦЭМ!$A$39:$A$782,$A59,СВЦЭМ!$B$39:$B$782,N$47)+'СЕТ СН'!$G$11+СВЦЭМ!$D$10+'СЕТ СН'!$G$6-'СЕТ СН'!$G$23</f>
        <v>1814.3595697000001</v>
      </c>
      <c r="O59" s="36">
        <f>SUMIFS(СВЦЭМ!$D$39:$D$782,СВЦЭМ!$A$39:$A$782,$A59,СВЦЭМ!$B$39:$B$782,O$47)+'СЕТ СН'!$G$11+СВЦЭМ!$D$10+'СЕТ СН'!$G$6-'СЕТ СН'!$G$23</f>
        <v>1845.6907996100001</v>
      </c>
      <c r="P59" s="36">
        <f>SUMIFS(СВЦЭМ!$D$39:$D$782,СВЦЭМ!$A$39:$A$782,$A59,СВЦЭМ!$B$39:$B$782,P$47)+'СЕТ СН'!$G$11+СВЦЭМ!$D$10+'СЕТ СН'!$G$6-'СЕТ СН'!$G$23</f>
        <v>1853.6504519000002</v>
      </c>
      <c r="Q59" s="36">
        <f>SUMIFS(СВЦЭМ!$D$39:$D$782,СВЦЭМ!$A$39:$A$782,$A59,СВЦЭМ!$B$39:$B$782,Q$47)+'СЕТ СН'!$G$11+СВЦЭМ!$D$10+'СЕТ СН'!$G$6-'СЕТ СН'!$G$23</f>
        <v>1852.6362509600001</v>
      </c>
      <c r="R59" s="36">
        <f>SUMIFS(СВЦЭМ!$D$39:$D$782,СВЦЭМ!$A$39:$A$782,$A59,СВЦЭМ!$B$39:$B$782,R$47)+'СЕТ СН'!$G$11+СВЦЭМ!$D$10+'СЕТ СН'!$G$6-'СЕТ СН'!$G$23</f>
        <v>1805.1609952100002</v>
      </c>
      <c r="S59" s="36">
        <f>SUMIFS(СВЦЭМ!$D$39:$D$782,СВЦЭМ!$A$39:$A$782,$A59,СВЦЭМ!$B$39:$B$782,S$47)+'СЕТ СН'!$G$11+СВЦЭМ!$D$10+'СЕТ СН'!$G$6-'СЕТ СН'!$G$23</f>
        <v>1764.9876913700002</v>
      </c>
      <c r="T59" s="36">
        <f>SUMIFS(СВЦЭМ!$D$39:$D$782,СВЦЭМ!$A$39:$A$782,$A59,СВЦЭМ!$B$39:$B$782,T$47)+'СЕТ СН'!$G$11+СВЦЭМ!$D$10+'СЕТ СН'!$G$6-'СЕТ СН'!$G$23</f>
        <v>1769.1510909800002</v>
      </c>
      <c r="U59" s="36">
        <f>SUMIFS(СВЦЭМ!$D$39:$D$782,СВЦЭМ!$A$39:$A$782,$A59,СВЦЭМ!$B$39:$B$782,U$47)+'СЕТ СН'!$G$11+СВЦЭМ!$D$10+'СЕТ СН'!$G$6-'СЕТ СН'!$G$23</f>
        <v>1783.40077453</v>
      </c>
      <c r="V59" s="36">
        <f>SUMIFS(СВЦЭМ!$D$39:$D$782,СВЦЭМ!$A$39:$A$782,$A59,СВЦЭМ!$B$39:$B$782,V$47)+'СЕТ СН'!$G$11+СВЦЭМ!$D$10+'СЕТ СН'!$G$6-'СЕТ СН'!$G$23</f>
        <v>1796.7417067800002</v>
      </c>
      <c r="W59" s="36">
        <f>SUMIFS(СВЦЭМ!$D$39:$D$782,СВЦЭМ!$A$39:$A$782,$A59,СВЦЭМ!$B$39:$B$782,W$47)+'СЕТ СН'!$G$11+СВЦЭМ!$D$10+'СЕТ СН'!$G$6-'СЕТ СН'!$G$23</f>
        <v>1814.57017911</v>
      </c>
      <c r="X59" s="36">
        <f>SUMIFS(СВЦЭМ!$D$39:$D$782,СВЦЭМ!$A$39:$A$782,$A59,СВЦЭМ!$B$39:$B$782,X$47)+'СЕТ СН'!$G$11+СВЦЭМ!$D$10+'СЕТ СН'!$G$6-'СЕТ СН'!$G$23</f>
        <v>1831.7882586300002</v>
      </c>
      <c r="Y59" s="36">
        <f>SUMIFS(СВЦЭМ!$D$39:$D$782,СВЦЭМ!$A$39:$A$782,$A59,СВЦЭМ!$B$39:$B$782,Y$47)+'СЕТ СН'!$G$11+СВЦЭМ!$D$10+'СЕТ СН'!$G$6-'СЕТ СН'!$G$23</f>
        <v>1843.5455762200002</v>
      </c>
    </row>
    <row r="60" spans="1:25" ht="15.75" x14ac:dyDescent="0.2">
      <c r="A60" s="35">
        <f t="shared" si="1"/>
        <v>44574</v>
      </c>
      <c r="B60" s="36">
        <f>SUMIFS(СВЦЭМ!$D$39:$D$782,СВЦЭМ!$A$39:$A$782,$A60,СВЦЭМ!$B$39:$B$782,B$47)+'СЕТ СН'!$G$11+СВЦЭМ!$D$10+'СЕТ СН'!$G$6-'СЕТ СН'!$G$23</f>
        <v>1881.8636180100002</v>
      </c>
      <c r="C60" s="36">
        <f>SUMIFS(СВЦЭМ!$D$39:$D$782,СВЦЭМ!$A$39:$A$782,$A60,СВЦЭМ!$B$39:$B$782,C$47)+'СЕТ СН'!$G$11+СВЦЭМ!$D$10+'СЕТ СН'!$G$6-'СЕТ СН'!$G$23</f>
        <v>1899.0547374900002</v>
      </c>
      <c r="D60" s="36">
        <f>SUMIFS(СВЦЭМ!$D$39:$D$782,СВЦЭМ!$A$39:$A$782,$A60,СВЦЭМ!$B$39:$B$782,D$47)+'СЕТ СН'!$G$11+СВЦЭМ!$D$10+'СЕТ СН'!$G$6-'СЕТ СН'!$G$23</f>
        <v>1900.4735081900001</v>
      </c>
      <c r="E60" s="36">
        <f>SUMIFS(СВЦЭМ!$D$39:$D$782,СВЦЭМ!$A$39:$A$782,$A60,СВЦЭМ!$B$39:$B$782,E$47)+'СЕТ СН'!$G$11+СВЦЭМ!$D$10+'СЕТ СН'!$G$6-'СЕТ СН'!$G$23</f>
        <v>1904.5951722500001</v>
      </c>
      <c r="F60" s="36">
        <f>SUMIFS(СВЦЭМ!$D$39:$D$782,СВЦЭМ!$A$39:$A$782,$A60,СВЦЭМ!$B$39:$B$782,F$47)+'СЕТ СН'!$G$11+СВЦЭМ!$D$10+'СЕТ СН'!$G$6-'СЕТ СН'!$G$23</f>
        <v>1897.8767510600001</v>
      </c>
      <c r="G60" s="36">
        <f>SUMIFS(СВЦЭМ!$D$39:$D$782,СВЦЭМ!$A$39:$A$782,$A60,СВЦЭМ!$B$39:$B$782,G$47)+'СЕТ СН'!$G$11+СВЦЭМ!$D$10+'СЕТ СН'!$G$6-'СЕТ СН'!$G$23</f>
        <v>1849.9723057900001</v>
      </c>
      <c r="H60" s="36">
        <f>SUMIFS(СВЦЭМ!$D$39:$D$782,СВЦЭМ!$A$39:$A$782,$A60,СВЦЭМ!$B$39:$B$782,H$47)+'СЕТ СН'!$G$11+СВЦЭМ!$D$10+'СЕТ СН'!$G$6-'СЕТ СН'!$G$23</f>
        <v>1809.1601496200001</v>
      </c>
      <c r="I60" s="36">
        <f>SUMIFS(СВЦЭМ!$D$39:$D$782,СВЦЭМ!$A$39:$A$782,$A60,СВЦЭМ!$B$39:$B$782,I$47)+'СЕТ СН'!$G$11+СВЦЭМ!$D$10+'СЕТ СН'!$G$6-'СЕТ СН'!$G$23</f>
        <v>1808.1972640400002</v>
      </c>
      <c r="J60" s="36">
        <f>SUMIFS(СВЦЭМ!$D$39:$D$782,СВЦЭМ!$A$39:$A$782,$A60,СВЦЭМ!$B$39:$B$782,J$47)+'СЕТ СН'!$G$11+СВЦЭМ!$D$10+'СЕТ СН'!$G$6-'СЕТ СН'!$G$23</f>
        <v>1805.3221048700002</v>
      </c>
      <c r="K60" s="36">
        <f>SUMIFS(СВЦЭМ!$D$39:$D$782,СВЦЭМ!$A$39:$A$782,$A60,СВЦЭМ!$B$39:$B$782,K$47)+'СЕТ СН'!$G$11+СВЦЭМ!$D$10+'СЕТ СН'!$G$6-'СЕТ СН'!$G$23</f>
        <v>1798.1905584800002</v>
      </c>
      <c r="L60" s="36">
        <f>SUMIFS(СВЦЭМ!$D$39:$D$782,СВЦЭМ!$A$39:$A$782,$A60,СВЦЭМ!$B$39:$B$782,L$47)+'СЕТ СН'!$G$11+СВЦЭМ!$D$10+'СЕТ СН'!$G$6-'СЕТ СН'!$G$23</f>
        <v>1800.8660448800001</v>
      </c>
      <c r="M60" s="36">
        <f>SUMIFS(СВЦЭМ!$D$39:$D$782,СВЦЭМ!$A$39:$A$782,$A60,СВЦЭМ!$B$39:$B$782,M$47)+'СЕТ СН'!$G$11+СВЦЭМ!$D$10+'СЕТ СН'!$G$6-'СЕТ СН'!$G$23</f>
        <v>1819.4532512600001</v>
      </c>
      <c r="N60" s="36">
        <f>SUMIFS(СВЦЭМ!$D$39:$D$782,СВЦЭМ!$A$39:$A$782,$A60,СВЦЭМ!$B$39:$B$782,N$47)+'СЕТ СН'!$G$11+СВЦЭМ!$D$10+'СЕТ СН'!$G$6-'СЕТ СН'!$G$23</f>
        <v>1834.1470380300002</v>
      </c>
      <c r="O60" s="36">
        <f>SUMIFS(СВЦЭМ!$D$39:$D$782,СВЦЭМ!$A$39:$A$782,$A60,СВЦЭМ!$B$39:$B$782,O$47)+'СЕТ СН'!$G$11+СВЦЭМ!$D$10+'СЕТ СН'!$G$6-'СЕТ СН'!$G$23</f>
        <v>1867.8101309100002</v>
      </c>
      <c r="P60" s="36">
        <f>SUMIFS(СВЦЭМ!$D$39:$D$782,СВЦЭМ!$A$39:$A$782,$A60,СВЦЭМ!$B$39:$B$782,P$47)+'СЕТ СН'!$G$11+СВЦЭМ!$D$10+'СЕТ СН'!$G$6-'СЕТ СН'!$G$23</f>
        <v>1870.9908577800002</v>
      </c>
      <c r="Q60" s="36">
        <f>SUMIFS(СВЦЭМ!$D$39:$D$782,СВЦЭМ!$A$39:$A$782,$A60,СВЦЭМ!$B$39:$B$782,Q$47)+'СЕТ СН'!$G$11+СВЦЭМ!$D$10+'СЕТ СН'!$G$6-'СЕТ СН'!$G$23</f>
        <v>1873.0342009400001</v>
      </c>
      <c r="R60" s="36">
        <f>SUMIFS(СВЦЭМ!$D$39:$D$782,СВЦЭМ!$A$39:$A$782,$A60,СВЦЭМ!$B$39:$B$782,R$47)+'СЕТ СН'!$G$11+СВЦЭМ!$D$10+'СЕТ СН'!$G$6-'СЕТ СН'!$G$23</f>
        <v>1830.23479567</v>
      </c>
      <c r="S60" s="36">
        <f>SUMIFS(СВЦЭМ!$D$39:$D$782,СВЦЭМ!$A$39:$A$782,$A60,СВЦЭМ!$B$39:$B$782,S$47)+'СЕТ СН'!$G$11+СВЦЭМ!$D$10+'СЕТ СН'!$G$6-'СЕТ СН'!$G$23</f>
        <v>1798.2682559700002</v>
      </c>
      <c r="T60" s="36">
        <f>SUMIFS(СВЦЭМ!$D$39:$D$782,СВЦЭМ!$A$39:$A$782,$A60,СВЦЭМ!$B$39:$B$782,T$47)+'СЕТ СН'!$G$11+СВЦЭМ!$D$10+'СЕТ СН'!$G$6-'СЕТ СН'!$G$23</f>
        <v>1808.3894607400002</v>
      </c>
      <c r="U60" s="36">
        <f>SUMIFS(СВЦЭМ!$D$39:$D$782,СВЦЭМ!$A$39:$A$782,$A60,СВЦЭМ!$B$39:$B$782,U$47)+'СЕТ СН'!$G$11+СВЦЭМ!$D$10+'СЕТ СН'!$G$6-'СЕТ СН'!$G$23</f>
        <v>1815.4904018000002</v>
      </c>
      <c r="V60" s="36">
        <f>SUMIFS(СВЦЭМ!$D$39:$D$782,СВЦЭМ!$A$39:$A$782,$A60,СВЦЭМ!$B$39:$B$782,V$47)+'СЕТ СН'!$G$11+СВЦЭМ!$D$10+'СЕТ СН'!$G$6-'СЕТ СН'!$G$23</f>
        <v>1812.8208458500001</v>
      </c>
      <c r="W60" s="36">
        <f>SUMIFS(СВЦЭМ!$D$39:$D$782,СВЦЭМ!$A$39:$A$782,$A60,СВЦЭМ!$B$39:$B$782,W$47)+'СЕТ СН'!$G$11+СВЦЭМ!$D$10+'СЕТ СН'!$G$6-'СЕТ СН'!$G$23</f>
        <v>1828.4452863800002</v>
      </c>
      <c r="X60" s="36">
        <f>SUMIFS(СВЦЭМ!$D$39:$D$782,СВЦЭМ!$A$39:$A$782,$A60,СВЦЭМ!$B$39:$B$782,X$47)+'СЕТ СН'!$G$11+СВЦЭМ!$D$10+'СЕТ СН'!$G$6-'СЕТ СН'!$G$23</f>
        <v>1846.44553324</v>
      </c>
      <c r="Y60" s="36">
        <f>SUMIFS(СВЦЭМ!$D$39:$D$782,СВЦЭМ!$A$39:$A$782,$A60,СВЦЭМ!$B$39:$B$782,Y$47)+'СЕТ СН'!$G$11+СВЦЭМ!$D$10+'СЕТ СН'!$G$6-'СЕТ СН'!$G$23</f>
        <v>1876.1282375800001</v>
      </c>
    </row>
    <row r="61" spans="1:25" ht="15.75" x14ac:dyDescent="0.2">
      <c r="A61" s="35">
        <f t="shared" si="1"/>
        <v>44575</v>
      </c>
      <c r="B61" s="36">
        <f>SUMIFS(СВЦЭМ!$D$39:$D$782,СВЦЭМ!$A$39:$A$782,$A61,СВЦЭМ!$B$39:$B$782,B$47)+'СЕТ СН'!$G$11+СВЦЭМ!$D$10+'СЕТ СН'!$G$6-'СЕТ СН'!$G$23</f>
        <v>1897.04454319</v>
      </c>
      <c r="C61" s="36">
        <f>SUMIFS(СВЦЭМ!$D$39:$D$782,СВЦЭМ!$A$39:$A$782,$A61,СВЦЭМ!$B$39:$B$782,C$47)+'СЕТ СН'!$G$11+СВЦЭМ!$D$10+'СЕТ СН'!$G$6-'СЕТ СН'!$G$23</f>
        <v>1920.38741727</v>
      </c>
      <c r="D61" s="36">
        <f>SUMIFS(СВЦЭМ!$D$39:$D$782,СВЦЭМ!$A$39:$A$782,$A61,СВЦЭМ!$B$39:$B$782,D$47)+'СЕТ СН'!$G$11+СВЦЭМ!$D$10+'СЕТ СН'!$G$6-'СЕТ СН'!$G$23</f>
        <v>1936.6535159000002</v>
      </c>
      <c r="E61" s="36">
        <f>SUMIFS(СВЦЭМ!$D$39:$D$782,СВЦЭМ!$A$39:$A$782,$A61,СВЦЭМ!$B$39:$B$782,E$47)+'СЕТ СН'!$G$11+СВЦЭМ!$D$10+'СЕТ СН'!$G$6-'СЕТ СН'!$G$23</f>
        <v>1932.0418955900002</v>
      </c>
      <c r="F61" s="36">
        <f>SUMIFS(СВЦЭМ!$D$39:$D$782,СВЦЭМ!$A$39:$A$782,$A61,СВЦЭМ!$B$39:$B$782,F$47)+'СЕТ СН'!$G$11+СВЦЭМ!$D$10+'СЕТ СН'!$G$6-'СЕТ СН'!$G$23</f>
        <v>1925.66976649</v>
      </c>
      <c r="G61" s="36">
        <f>SUMIFS(СВЦЭМ!$D$39:$D$782,СВЦЭМ!$A$39:$A$782,$A61,СВЦЭМ!$B$39:$B$782,G$47)+'СЕТ СН'!$G$11+СВЦЭМ!$D$10+'СЕТ СН'!$G$6-'СЕТ СН'!$G$23</f>
        <v>1905.3810447100002</v>
      </c>
      <c r="H61" s="36">
        <f>SUMIFS(СВЦЭМ!$D$39:$D$782,СВЦЭМ!$A$39:$A$782,$A61,СВЦЭМ!$B$39:$B$782,H$47)+'СЕТ СН'!$G$11+СВЦЭМ!$D$10+'СЕТ СН'!$G$6-'СЕТ СН'!$G$23</f>
        <v>1861.3726991300002</v>
      </c>
      <c r="I61" s="36">
        <f>SUMIFS(СВЦЭМ!$D$39:$D$782,СВЦЭМ!$A$39:$A$782,$A61,СВЦЭМ!$B$39:$B$782,I$47)+'СЕТ СН'!$G$11+СВЦЭМ!$D$10+'СЕТ СН'!$G$6-'СЕТ СН'!$G$23</f>
        <v>1832.17319625</v>
      </c>
      <c r="J61" s="36">
        <f>SUMIFS(СВЦЭМ!$D$39:$D$782,СВЦЭМ!$A$39:$A$782,$A61,СВЦЭМ!$B$39:$B$782,J$47)+'СЕТ СН'!$G$11+СВЦЭМ!$D$10+'СЕТ СН'!$G$6-'СЕТ СН'!$G$23</f>
        <v>1824.9173572400002</v>
      </c>
      <c r="K61" s="36">
        <f>SUMIFS(СВЦЭМ!$D$39:$D$782,СВЦЭМ!$A$39:$A$782,$A61,СВЦЭМ!$B$39:$B$782,K$47)+'СЕТ СН'!$G$11+СВЦЭМ!$D$10+'СЕТ СН'!$G$6-'СЕТ СН'!$G$23</f>
        <v>1814.3342600300002</v>
      </c>
      <c r="L61" s="36">
        <f>SUMIFS(СВЦЭМ!$D$39:$D$782,СВЦЭМ!$A$39:$A$782,$A61,СВЦЭМ!$B$39:$B$782,L$47)+'СЕТ СН'!$G$11+СВЦЭМ!$D$10+'СЕТ СН'!$G$6-'СЕТ СН'!$G$23</f>
        <v>1831.5455565700001</v>
      </c>
      <c r="M61" s="36">
        <f>SUMIFS(СВЦЭМ!$D$39:$D$782,СВЦЭМ!$A$39:$A$782,$A61,СВЦЭМ!$B$39:$B$782,M$47)+'СЕТ СН'!$G$11+СВЦЭМ!$D$10+'СЕТ СН'!$G$6-'СЕТ СН'!$G$23</f>
        <v>1843.79045713</v>
      </c>
      <c r="N61" s="36">
        <f>SUMIFS(СВЦЭМ!$D$39:$D$782,СВЦЭМ!$A$39:$A$782,$A61,СВЦЭМ!$B$39:$B$782,N$47)+'СЕТ СН'!$G$11+СВЦЭМ!$D$10+'СЕТ СН'!$G$6-'СЕТ СН'!$G$23</f>
        <v>1849.6775755200001</v>
      </c>
      <c r="O61" s="36">
        <f>SUMIFS(СВЦЭМ!$D$39:$D$782,СВЦЭМ!$A$39:$A$782,$A61,СВЦЭМ!$B$39:$B$782,O$47)+'СЕТ СН'!$G$11+СВЦЭМ!$D$10+'СЕТ СН'!$G$6-'СЕТ СН'!$G$23</f>
        <v>1876.00191468</v>
      </c>
      <c r="P61" s="36">
        <f>SUMIFS(СВЦЭМ!$D$39:$D$782,СВЦЭМ!$A$39:$A$782,$A61,СВЦЭМ!$B$39:$B$782,P$47)+'СЕТ СН'!$G$11+СВЦЭМ!$D$10+'СЕТ СН'!$G$6-'СЕТ СН'!$G$23</f>
        <v>1898.8522373300002</v>
      </c>
      <c r="Q61" s="36">
        <f>SUMIFS(СВЦЭМ!$D$39:$D$782,СВЦЭМ!$A$39:$A$782,$A61,СВЦЭМ!$B$39:$B$782,Q$47)+'СЕТ СН'!$G$11+СВЦЭМ!$D$10+'СЕТ СН'!$G$6-'СЕТ СН'!$G$23</f>
        <v>1890.49599162</v>
      </c>
      <c r="R61" s="36">
        <f>SUMIFS(СВЦЭМ!$D$39:$D$782,СВЦЭМ!$A$39:$A$782,$A61,СВЦЭМ!$B$39:$B$782,R$47)+'СЕТ СН'!$G$11+СВЦЭМ!$D$10+'СЕТ СН'!$G$6-'СЕТ СН'!$G$23</f>
        <v>1843.4419922900001</v>
      </c>
      <c r="S61" s="36">
        <f>SUMIFS(СВЦЭМ!$D$39:$D$782,СВЦЭМ!$A$39:$A$782,$A61,СВЦЭМ!$B$39:$B$782,S$47)+'СЕТ СН'!$G$11+СВЦЭМ!$D$10+'СЕТ СН'!$G$6-'СЕТ СН'!$G$23</f>
        <v>1827.1588142100002</v>
      </c>
      <c r="T61" s="36">
        <f>SUMIFS(СВЦЭМ!$D$39:$D$782,СВЦЭМ!$A$39:$A$782,$A61,СВЦЭМ!$B$39:$B$782,T$47)+'СЕТ СН'!$G$11+СВЦЭМ!$D$10+'СЕТ СН'!$G$6-'СЕТ СН'!$G$23</f>
        <v>1816.0797599800001</v>
      </c>
      <c r="U61" s="36">
        <f>SUMIFS(СВЦЭМ!$D$39:$D$782,СВЦЭМ!$A$39:$A$782,$A61,СВЦЭМ!$B$39:$B$782,U$47)+'СЕТ СН'!$G$11+СВЦЭМ!$D$10+'СЕТ СН'!$G$6-'СЕТ СН'!$G$23</f>
        <v>1826.9222787100002</v>
      </c>
      <c r="V61" s="36">
        <f>SUMIFS(СВЦЭМ!$D$39:$D$782,СВЦЭМ!$A$39:$A$782,$A61,СВЦЭМ!$B$39:$B$782,V$47)+'СЕТ СН'!$G$11+СВЦЭМ!$D$10+'СЕТ СН'!$G$6-'СЕТ СН'!$G$23</f>
        <v>1839.9493139000001</v>
      </c>
      <c r="W61" s="36">
        <f>SUMIFS(СВЦЭМ!$D$39:$D$782,СВЦЭМ!$A$39:$A$782,$A61,СВЦЭМ!$B$39:$B$782,W$47)+'СЕТ СН'!$G$11+СВЦЭМ!$D$10+'СЕТ СН'!$G$6-'СЕТ СН'!$G$23</f>
        <v>1838.8316084000001</v>
      </c>
      <c r="X61" s="36">
        <f>SUMIFS(СВЦЭМ!$D$39:$D$782,СВЦЭМ!$A$39:$A$782,$A61,СВЦЭМ!$B$39:$B$782,X$47)+'СЕТ СН'!$G$11+СВЦЭМ!$D$10+'СЕТ СН'!$G$6-'СЕТ СН'!$G$23</f>
        <v>1854.01206619</v>
      </c>
      <c r="Y61" s="36">
        <f>SUMIFS(СВЦЭМ!$D$39:$D$782,СВЦЭМ!$A$39:$A$782,$A61,СВЦЭМ!$B$39:$B$782,Y$47)+'СЕТ СН'!$G$11+СВЦЭМ!$D$10+'СЕТ СН'!$G$6-'СЕТ СН'!$G$23</f>
        <v>1867.4388823400002</v>
      </c>
    </row>
    <row r="62" spans="1:25" ht="15.75" x14ac:dyDescent="0.2">
      <c r="A62" s="35">
        <f t="shared" si="1"/>
        <v>44576</v>
      </c>
      <c r="B62" s="36">
        <f>SUMIFS(СВЦЭМ!$D$39:$D$782,СВЦЭМ!$A$39:$A$782,$A62,СВЦЭМ!$B$39:$B$782,B$47)+'СЕТ СН'!$G$11+СВЦЭМ!$D$10+'СЕТ СН'!$G$6-'СЕТ СН'!$G$23</f>
        <v>1850.4402423900001</v>
      </c>
      <c r="C62" s="36">
        <f>SUMIFS(СВЦЭМ!$D$39:$D$782,СВЦЭМ!$A$39:$A$782,$A62,СВЦЭМ!$B$39:$B$782,C$47)+'СЕТ СН'!$G$11+СВЦЭМ!$D$10+'СЕТ СН'!$G$6-'СЕТ СН'!$G$23</f>
        <v>1796.89223773</v>
      </c>
      <c r="D62" s="36">
        <f>SUMIFS(СВЦЭМ!$D$39:$D$782,СВЦЭМ!$A$39:$A$782,$A62,СВЦЭМ!$B$39:$B$782,D$47)+'СЕТ СН'!$G$11+СВЦЭМ!$D$10+'СЕТ СН'!$G$6-'СЕТ СН'!$G$23</f>
        <v>1841.4948312000001</v>
      </c>
      <c r="E62" s="36">
        <f>SUMIFS(СВЦЭМ!$D$39:$D$782,СВЦЭМ!$A$39:$A$782,$A62,СВЦЭМ!$B$39:$B$782,E$47)+'СЕТ СН'!$G$11+СВЦЭМ!$D$10+'СЕТ СН'!$G$6-'СЕТ СН'!$G$23</f>
        <v>1853.3966812900001</v>
      </c>
      <c r="F62" s="36">
        <f>SUMIFS(СВЦЭМ!$D$39:$D$782,СВЦЭМ!$A$39:$A$782,$A62,СВЦЭМ!$B$39:$B$782,F$47)+'СЕТ СН'!$G$11+СВЦЭМ!$D$10+'СЕТ СН'!$G$6-'СЕТ СН'!$G$23</f>
        <v>1853.32723061</v>
      </c>
      <c r="G62" s="36">
        <f>SUMIFS(СВЦЭМ!$D$39:$D$782,СВЦЭМ!$A$39:$A$782,$A62,СВЦЭМ!$B$39:$B$782,G$47)+'СЕТ СН'!$G$11+СВЦЭМ!$D$10+'СЕТ СН'!$G$6-'СЕТ СН'!$G$23</f>
        <v>1844.9590135500002</v>
      </c>
      <c r="H62" s="36">
        <f>SUMIFS(СВЦЭМ!$D$39:$D$782,СВЦЭМ!$A$39:$A$782,$A62,СВЦЭМ!$B$39:$B$782,H$47)+'СЕТ СН'!$G$11+СВЦЭМ!$D$10+'СЕТ СН'!$G$6-'СЕТ СН'!$G$23</f>
        <v>1808.3461540400001</v>
      </c>
      <c r="I62" s="36">
        <f>SUMIFS(СВЦЭМ!$D$39:$D$782,СВЦЭМ!$A$39:$A$782,$A62,СВЦЭМ!$B$39:$B$782,I$47)+'СЕТ СН'!$G$11+СВЦЭМ!$D$10+'СЕТ СН'!$G$6-'СЕТ СН'!$G$23</f>
        <v>1796.8752297800002</v>
      </c>
      <c r="J62" s="36">
        <f>SUMIFS(СВЦЭМ!$D$39:$D$782,СВЦЭМ!$A$39:$A$782,$A62,СВЦЭМ!$B$39:$B$782,J$47)+'СЕТ СН'!$G$11+СВЦЭМ!$D$10+'СЕТ СН'!$G$6-'СЕТ СН'!$G$23</f>
        <v>1775.8578476100001</v>
      </c>
      <c r="K62" s="36">
        <f>SUMIFS(СВЦЭМ!$D$39:$D$782,СВЦЭМ!$A$39:$A$782,$A62,СВЦЭМ!$B$39:$B$782,K$47)+'СЕТ СН'!$G$11+СВЦЭМ!$D$10+'СЕТ СН'!$G$6-'СЕТ СН'!$G$23</f>
        <v>1755.9157094900002</v>
      </c>
      <c r="L62" s="36">
        <f>SUMIFS(СВЦЭМ!$D$39:$D$782,СВЦЭМ!$A$39:$A$782,$A62,СВЦЭМ!$B$39:$B$782,L$47)+'СЕТ СН'!$G$11+СВЦЭМ!$D$10+'СЕТ СН'!$G$6-'СЕТ СН'!$G$23</f>
        <v>1746.8715057200002</v>
      </c>
      <c r="M62" s="36">
        <f>SUMIFS(СВЦЭМ!$D$39:$D$782,СВЦЭМ!$A$39:$A$782,$A62,СВЦЭМ!$B$39:$B$782,M$47)+'СЕТ СН'!$G$11+СВЦЭМ!$D$10+'СЕТ СН'!$G$6-'СЕТ СН'!$G$23</f>
        <v>1759.5281459700002</v>
      </c>
      <c r="N62" s="36">
        <f>SUMIFS(СВЦЭМ!$D$39:$D$782,СВЦЭМ!$A$39:$A$782,$A62,СВЦЭМ!$B$39:$B$782,N$47)+'СЕТ СН'!$G$11+СВЦЭМ!$D$10+'СЕТ СН'!$G$6-'СЕТ СН'!$G$23</f>
        <v>1793.13112176</v>
      </c>
      <c r="O62" s="36">
        <f>SUMIFS(СВЦЭМ!$D$39:$D$782,СВЦЭМ!$A$39:$A$782,$A62,СВЦЭМ!$B$39:$B$782,O$47)+'СЕТ СН'!$G$11+СВЦЭМ!$D$10+'СЕТ СН'!$G$6-'СЕТ СН'!$G$23</f>
        <v>1822.99733661</v>
      </c>
      <c r="P62" s="36">
        <f>SUMIFS(СВЦЭМ!$D$39:$D$782,СВЦЭМ!$A$39:$A$782,$A62,СВЦЭМ!$B$39:$B$782,P$47)+'СЕТ СН'!$G$11+СВЦЭМ!$D$10+'СЕТ СН'!$G$6-'СЕТ СН'!$G$23</f>
        <v>1823.9516898800002</v>
      </c>
      <c r="Q62" s="36">
        <f>SUMIFS(СВЦЭМ!$D$39:$D$782,СВЦЭМ!$A$39:$A$782,$A62,СВЦЭМ!$B$39:$B$782,Q$47)+'СЕТ СН'!$G$11+СВЦЭМ!$D$10+'СЕТ СН'!$G$6-'СЕТ СН'!$G$23</f>
        <v>1824.3179920500002</v>
      </c>
      <c r="R62" s="36">
        <f>SUMIFS(СВЦЭМ!$D$39:$D$782,СВЦЭМ!$A$39:$A$782,$A62,СВЦЭМ!$B$39:$B$782,R$47)+'СЕТ СН'!$G$11+СВЦЭМ!$D$10+'СЕТ СН'!$G$6-'СЕТ СН'!$G$23</f>
        <v>1778.8407869100001</v>
      </c>
      <c r="S62" s="36">
        <f>SUMIFS(СВЦЭМ!$D$39:$D$782,СВЦЭМ!$A$39:$A$782,$A62,СВЦЭМ!$B$39:$B$782,S$47)+'СЕТ СН'!$G$11+СВЦЭМ!$D$10+'СЕТ СН'!$G$6-'СЕТ СН'!$G$23</f>
        <v>1760.1913087500002</v>
      </c>
      <c r="T62" s="36">
        <f>SUMIFS(СВЦЭМ!$D$39:$D$782,СВЦЭМ!$A$39:$A$782,$A62,СВЦЭМ!$B$39:$B$782,T$47)+'СЕТ СН'!$G$11+СВЦЭМ!$D$10+'СЕТ СН'!$G$6-'СЕТ СН'!$G$23</f>
        <v>1760.9926560600002</v>
      </c>
      <c r="U62" s="36">
        <f>SUMIFS(СВЦЭМ!$D$39:$D$782,СВЦЭМ!$A$39:$A$782,$A62,СВЦЭМ!$B$39:$B$782,U$47)+'СЕТ СН'!$G$11+СВЦЭМ!$D$10+'СЕТ СН'!$G$6-'СЕТ СН'!$G$23</f>
        <v>1771.9193989700002</v>
      </c>
      <c r="V62" s="36">
        <f>SUMIFS(СВЦЭМ!$D$39:$D$782,СВЦЭМ!$A$39:$A$782,$A62,СВЦЭМ!$B$39:$B$782,V$47)+'СЕТ СН'!$G$11+СВЦЭМ!$D$10+'СЕТ СН'!$G$6-'СЕТ СН'!$G$23</f>
        <v>1781.4326882</v>
      </c>
      <c r="W62" s="36">
        <f>SUMIFS(СВЦЭМ!$D$39:$D$782,СВЦЭМ!$A$39:$A$782,$A62,СВЦЭМ!$B$39:$B$782,W$47)+'СЕТ СН'!$G$11+СВЦЭМ!$D$10+'СЕТ СН'!$G$6-'СЕТ СН'!$G$23</f>
        <v>1792.93303188</v>
      </c>
      <c r="X62" s="36">
        <f>SUMIFS(СВЦЭМ!$D$39:$D$782,СВЦЭМ!$A$39:$A$782,$A62,СВЦЭМ!$B$39:$B$782,X$47)+'СЕТ СН'!$G$11+СВЦЭМ!$D$10+'СЕТ СН'!$G$6-'СЕТ СН'!$G$23</f>
        <v>1800.9433399300001</v>
      </c>
      <c r="Y62" s="36">
        <f>SUMIFS(СВЦЭМ!$D$39:$D$782,СВЦЭМ!$A$39:$A$782,$A62,СВЦЭМ!$B$39:$B$782,Y$47)+'СЕТ СН'!$G$11+СВЦЭМ!$D$10+'СЕТ СН'!$G$6-'СЕТ СН'!$G$23</f>
        <v>1818.4269715100002</v>
      </c>
    </row>
    <row r="63" spans="1:25" ht="15.75" x14ac:dyDescent="0.2">
      <c r="A63" s="35">
        <f t="shared" si="1"/>
        <v>44577</v>
      </c>
      <c r="B63" s="36">
        <f>SUMIFS(СВЦЭМ!$D$39:$D$782,СВЦЭМ!$A$39:$A$782,$A63,СВЦЭМ!$B$39:$B$782,B$47)+'СЕТ СН'!$G$11+СВЦЭМ!$D$10+'СЕТ СН'!$G$6-'СЕТ СН'!$G$23</f>
        <v>1809.7839475200001</v>
      </c>
      <c r="C63" s="36">
        <f>SUMIFS(СВЦЭМ!$D$39:$D$782,СВЦЭМ!$A$39:$A$782,$A63,СВЦЭМ!$B$39:$B$782,C$47)+'СЕТ СН'!$G$11+СВЦЭМ!$D$10+'СЕТ СН'!$G$6-'СЕТ СН'!$G$23</f>
        <v>1830.4682760300002</v>
      </c>
      <c r="D63" s="36">
        <f>SUMIFS(СВЦЭМ!$D$39:$D$782,СВЦЭМ!$A$39:$A$782,$A63,СВЦЭМ!$B$39:$B$782,D$47)+'СЕТ СН'!$G$11+СВЦЭМ!$D$10+'СЕТ СН'!$G$6-'СЕТ СН'!$G$23</f>
        <v>1849.8726122400001</v>
      </c>
      <c r="E63" s="36">
        <f>SUMIFS(СВЦЭМ!$D$39:$D$782,СВЦЭМ!$A$39:$A$782,$A63,СВЦЭМ!$B$39:$B$782,E$47)+'СЕТ СН'!$G$11+СВЦЭМ!$D$10+'СЕТ СН'!$G$6-'СЕТ СН'!$G$23</f>
        <v>1845.5000792000001</v>
      </c>
      <c r="F63" s="36">
        <f>SUMIFS(СВЦЭМ!$D$39:$D$782,СВЦЭМ!$A$39:$A$782,$A63,СВЦЭМ!$B$39:$B$782,F$47)+'СЕТ СН'!$G$11+СВЦЭМ!$D$10+'СЕТ СН'!$G$6-'СЕТ СН'!$G$23</f>
        <v>1841.88486949</v>
      </c>
      <c r="G63" s="36">
        <f>SUMIFS(СВЦЭМ!$D$39:$D$782,СВЦЭМ!$A$39:$A$782,$A63,СВЦЭМ!$B$39:$B$782,G$47)+'СЕТ СН'!$G$11+СВЦЭМ!$D$10+'СЕТ СН'!$G$6-'СЕТ СН'!$G$23</f>
        <v>1839.1611523200002</v>
      </c>
      <c r="H63" s="36">
        <f>SUMIFS(СВЦЭМ!$D$39:$D$782,СВЦЭМ!$A$39:$A$782,$A63,СВЦЭМ!$B$39:$B$782,H$47)+'СЕТ СН'!$G$11+СВЦЭМ!$D$10+'СЕТ СН'!$G$6-'СЕТ СН'!$G$23</f>
        <v>1802.3612599900002</v>
      </c>
      <c r="I63" s="36">
        <f>SUMIFS(СВЦЭМ!$D$39:$D$782,СВЦЭМ!$A$39:$A$782,$A63,СВЦЭМ!$B$39:$B$782,I$47)+'СЕТ СН'!$G$11+СВЦЭМ!$D$10+'СЕТ СН'!$G$6-'СЕТ СН'!$G$23</f>
        <v>1781.63591939</v>
      </c>
      <c r="J63" s="36">
        <f>SUMIFS(СВЦЭМ!$D$39:$D$782,СВЦЭМ!$A$39:$A$782,$A63,СВЦЭМ!$B$39:$B$782,J$47)+'СЕТ СН'!$G$11+СВЦЭМ!$D$10+'СЕТ СН'!$G$6-'СЕТ СН'!$G$23</f>
        <v>1775.3731767400002</v>
      </c>
      <c r="K63" s="36">
        <f>SUMIFS(СВЦЭМ!$D$39:$D$782,СВЦЭМ!$A$39:$A$782,$A63,СВЦЭМ!$B$39:$B$782,K$47)+'СЕТ СН'!$G$11+СВЦЭМ!$D$10+'СЕТ СН'!$G$6-'СЕТ СН'!$G$23</f>
        <v>1760.5914710400002</v>
      </c>
      <c r="L63" s="36">
        <f>SUMIFS(СВЦЭМ!$D$39:$D$782,СВЦЭМ!$A$39:$A$782,$A63,СВЦЭМ!$B$39:$B$782,L$47)+'СЕТ СН'!$G$11+СВЦЭМ!$D$10+'СЕТ СН'!$G$6-'СЕТ СН'!$G$23</f>
        <v>1771.1753297400001</v>
      </c>
      <c r="M63" s="36">
        <f>SUMIFS(СВЦЭМ!$D$39:$D$782,СВЦЭМ!$A$39:$A$782,$A63,СВЦЭМ!$B$39:$B$782,M$47)+'СЕТ СН'!$G$11+СВЦЭМ!$D$10+'СЕТ СН'!$G$6-'СЕТ СН'!$G$23</f>
        <v>1793.4949962400001</v>
      </c>
      <c r="N63" s="36">
        <f>SUMIFS(СВЦЭМ!$D$39:$D$782,СВЦЭМ!$A$39:$A$782,$A63,СВЦЭМ!$B$39:$B$782,N$47)+'СЕТ СН'!$G$11+СВЦЭМ!$D$10+'СЕТ СН'!$G$6-'СЕТ СН'!$G$23</f>
        <v>1822.7394685800002</v>
      </c>
      <c r="O63" s="36">
        <f>SUMIFS(СВЦЭМ!$D$39:$D$782,СВЦЭМ!$A$39:$A$782,$A63,СВЦЭМ!$B$39:$B$782,O$47)+'СЕТ СН'!$G$11+СВЦЭМ!$D$10+'СЕТ СН'!$G$6-'СЕТ СН'!$G$23</f>
        <v>1856.9813355000001</v>
      </c>
      <c r="P63" s="36">
        <f>SUMIFS(СВЦЭМ!$D$39:$D$782,СВЦЭМ!$A$39:$A$782,$A63,СВЦЭМ!$B$39:$B$782,P$47)+'СЕТ СН'!$G$11+СВЦЭМ!$D$10+'СЕТ СН'!$G$6-'СЕТ СН'!$G$23</f>
        <v>1860.5576609500001</v>
      </c>
      <c r="Q63" s="36">
        <f>SUMIFS(СВЦЭМ!$D$39:$D$782,СВЦЭМ!$A$39:$A$782,$A63,СВЦЭМ!$B$39:$B$782,Q$47)+'СЕТ СН'!$G$11+СВЦЭМ!$D$10+'СЕТ СН'!$G$6-'СЕТ СН'!$G$23</f>
        <v>1861.0150514400002</v>
      </c>
      <c r="R63" s="36">
        <f>SUMIFS(СВЦЭМ!$D$39:$D$782,СВЦЭМ!$A$39:$A$782,$A63,СВЦЭМ!$B$39:$B$782,R$47)+'СЕТ СН'!$G$11+СВЦЭМ!$D$10+'СЕТ СН'!$G$6-'СЕТ СН'!$G$23</f>
        <v>1819.8655264700001</v>
      </c>
      <c r="S63" s="36">
        <f>SUMIFS(СВЦЭМ!$D$39:$D$782,СВЦЭМ!$A$39:$A$782,$A63,СВЦЭМ!$B$39:$B$782,S$47)+'СЕТ СН'!$G$11+СВЦЭМ!$D$10+'СЕТ СН'!$G$6-'СЕТ СН'!$G$23</f>
        <v>1776.47786838</v>
      </c>
      <c r="T63" s="36">
        <f>SUMIFS(СВЦЭМ!$D$39:$D$782,СВЦЭМ!$A$39:$A$782,$A63,СВЦЭМ!$B$39:$B$782,T$47)+'СЕТ СН'!$G$11+СВЦЭМ!$D$10+'СЕТ СН'!$G$6-'СЕТ СН'!$G$23</f>
        <v>1771.7982510000002</v>
      </c>
      <c r="U63" s="36">
        <f>SUMIFS(СВЦЭМ!$D$39:$D$782,СВЦЭМ!$A$39:$A$782,$A63,СВЦЭМ!$B$39:$B$782,U$47)+'СЕТ СН'!$G$11+СВЦЭМ!$D$10+'СЕТ СН'!$G$6-'СЕТ СН'!$G$23</f>
        <v>1784.6855879400002</v>
      </c>
      <c r="V63" s="36">
        <f>SUMIFS(СВЦЭМ!$D$39:$D$782,СВЦЭМ!$A$39:$A$782,$A63,СВЦЭМ!$B$39:$B$782,V$47)+'СЕТ СН'!$G$11+СВЦЭМ!$D$10+'СЕТ СН'!$G$6-'СЕТ СН'!$G$23</f>
        <v>1796.3225702300001</v>
      </c>
      <c r="W63" s="36">
        <f>SUMIFS(СВЦЭМ!$D$39:$D$782,СВЦЭМ!$A$39:$A$782,$A63,СВЦЭМ!$B$39:$B$782,W$47)+'СЕТ СН'!$G$11+СВЦЭМ!$D$10+'СЕТ СН'!$G$6-'СЕТ СН'!$G$23</f>
        <v>1815.4956720900002</v>
      </c>
      <c r="X63" s="36">
        <f>SUMIFS(СВЦЭМ!$D$39:$D$782,СВЦЭМ!$A$39:$A$782,$A63,СВЦЭМ!$B$39:$B$782,X$47)+'СЕТ СН'!$G$11+СВЦЭМ!$D$10+'СЕТ СН'!$G$6-'СЕТ СН'!$G$23</f>
        <v>1828.1074442300001</v>
      </c>
      <c r="Y63" s="36">
        <f>SUMIFS(СВЦЭМ!$D$39:$D$782,СВЦЭМ!$A$39:$A$782,$A63,СВЦЭМ!$B$39:$B$782,Y$47)+'СЕТ СН'!$G$11+СВЦЭМ!$D$10+'СЕТ СН'!$G$6-'СЕТ СН'!$G$23</f>
        <v>1846.3861851700001</v>
      </c>
    </row>
    <row r="64" spans="1:25" ht="15.75" x14ac:dyDescent="0.2">
      <c r="A64" s="35">
        <f t="shared" si="1"/>
        <v>44578</v>
      </c>
      <c r="B64" s="36">
        <f>SUMIFS(СВЦЭМ!$D$39:$D$782,СВЦЭМ!$A$39:$A$782,$A64,СВЦЭМ!$B$39:$B$782,B$47)+'СЕТ СН'!$G$11+СВЦЭМ!$D$10+'СЕТ СН'!$G$6-'СЕТ СН'!$G$23</f>
        <v>1873.5917039500002</v>
      </c>
      <c r="C64" s="36">
        <f>SUMIFS(СВЦЭМ!$D$39:$D$782,СВЦЭМ!$A$39:$A$782,$A64,СВЦЭМ!$B$39:$B$782,C$47)+'СЕТ СН'!$G$11+СВЦЭМ!$D$10+'СЕТ СН'!$G$6-'СЕТ СН'!$G$23</f>
        <v>1929.6751255900001</v>
      </c>
      <c r="D64" s="36">
        <f>SUMIFS(СВЦЭМ!$D$39:$D$782,СВЦЭМ!$A$39:$A$782,$A64,СВЦЭМ!$B$39:$B$782,D$47)+'СЕТ СН'!$G$11+СВЦЭМ!$D$10+'СЕТ СН'!$G$6-'СЕТ СН'!$G$23</f>
        <v>1940.2106870300001</v>
      </c>
      <c r="E64" s="36">
        <f>SUMIFS(СВЦЭМ!$D$39:$D$782,СВЦЭМ!$A$39:$A$782,$A64,СВЦЭМ!$B$39:$B$782,E$47)+'СЕТ СН'!$G$11+СВЦЭМ!$D$10+'СЕТ СН'!$G$6-'СЕТ СН'!$G$23</f>
        <v>1891.7917085200002</v>
      </c>
      <c r="F64" s="36">
        <f>SUMIFS(СВЦЭМ!$D$39:$D$782,СВЦЭМ!$A$39:$A$782,$A64,СВЦЭМ!$B$39:$B$782,F$47)+'СЕТ СН'!$G$11+СВЦЭМ!$D$10+'СЕТ СН'!$G$6-'СЕТ СН'!$G$23</f>
        <v>1892.2134599800002</v>
      </c>
      <c r="G64" s="36">
        <f>SUMIFS(СВЦЭМ!$D$39:$D$782,СВЦЭМ!$A$39:$A$782,$A64,СВЦЭМ!$B$39:$B$782,G$47)+'СЕТ СН'!$G$11+СВЦЭМ!$D$10+'СЕТ СН'!$G$6-'СЕТ СН'!$G$23</f>
        <v>1837.6975466700001</v>
      </c>
      <c r="H64" s="36">
        <f>SUMIFS(СВЦЭМ!$D$39:$D$782,СВЦЭМ!$A$39:$A$782,$A64,СВЦЭМ!$B$39:$B$782,H$47)+'СЕТ СН'!$G$11+СВЦЭМ!$D$10+'СЕТ СН'!$G$6-'СЕТ СН'!$G$23</f>
        <v>1817.62558691</v>
      </c>
      <c r="I64" s="36">
        <f>SUMIFS(СВЦЭМ!$D$39:$D$782,СВЦЭМ!$A$39:$A$782,$A64,СВЦЭМ!$B$39:$B$782,I$47)+'СЕТ СН'!$G$11+СВЦЭМ!$D$10+'СЕТ СН'!$G$6-'СЕТ СН'!$G$23</f>
        <v>1792.9057090100002</v>
      </c>
      <c r="J64" s="36">
        <f>SUMIFS(СВЦЭМ!$D$39:$D$782,СВЦЭМ!$A$39:$A$782,$A64,СВЦЭМ!$B$39:$B$782,J$47)+'СЕТ СН'!$G$11+СВЦЭМ!$D$10+'СЕТ СН'!$G$6-'СЕТ СН'!$G$23</f>
        <v>1811.8526558400001</v>
      </c>
      <c r="K64" s="36">
        <f>SUMIFS(СВЦЭМ!$D$39:$D$782,СВЦЭМ!$A$39:$A$782,$A64,СВЦЭМ!$B$39:$B$782,K$47)+'СЕТ СН'!$G$11+СВЦЭМ!$D$10+'СЕТ СН'!$G$6-'СЕТ СН'!$G$23</f>
        <v>1825.7188694000001</v>
      </c>
      <c r="L64" s="36">
        <f>SUMIFS(СВЦЭМ!$D$39:$D$782,СВЦЭМ!$A$39:$A$782,$A64,СВЦЭМ!$B$39:$B$782,L$47)+'СЕТ СН'!$G$11+СВЦЭМ!$D$10+'СЕТ СН'!$G$6-'СЕТ СН'!$G$23</f>
        <v>1832.7803031200001</v>
      </c>
      <c r="M64" s="36">
        <f>SUMIFS(СВЦЭМ!$D$39:$D$782,СВЦЭМ!$A$39:$A$782,$A64,СВЦЭМ!$B$39:$B$782,M$47)+'СЕТ СН'!$G$11+СВЦЭМ!$D$10+'СЕТ СН'!$G$6-'СЕТ СН'!$G$23</f>
        <v>1818.2693836400001</v>
      </c>
      <c r="N64" s="36">
        <f>SUMIFS(СВЦЭМ!$D$39:$D$782,СВЦЭМ!$A$39:$A$782,$A64,СВЦЭМ!$B$39:$B$782,N$47)+'СЕТ СН'!$G$11+СВЦЭМ!$D$10+'СЕТ СН'!$G$6-'СЕТ СН'!$G$23</f>
        <v>1817.2738524200001</v>
      </c>
      <c r="O64" s="36">
        <f>SUMIFS(СВЦЭМ!$D$39:$D$782,СВЦЭМ!$A$39:$A$782,$A64,СВЦЭМ!$B$39:$B$782,O$47)+'СЕТ СН'!$G$11+СВЦЭМ!$D$10+'СЕТ СН'!$G$6-'СЕТ СН'!$G$23</f>
        <v>1826.9545992500002</v>
      </c>
      <c r="P64" s="36">
        <f>SUMIFS(СВЦЭМ!$D$39:$D$782,СВЦЭМ!$A$39:$A$782,$A64,СВЦЭМ!$B$39:$B$782,P$47)+'СЕТ СН'!$G$11+СВЦЭМ!$D$10+'СЕТ СН'!$G$6-'СЕТ СН'!$G$23</f>
        <v>1827.44268175</v>
      </c>
      <c r="Q64" s="36">
        <f>SUMIFS(СВЦЭМ!$D$39:$D$782,СВЦЭМ!$A$39:$A$782,$A64,СВЦЭМ!$B$39:$B$782,Q$47)+'СЕТ СН'!$G$11+СВЦЭМ!$D$10+'СЕТ СН'!$G$6-'СЕТ СН'!$G$23</f>
        <v>1821.0640987600002</v>
      </c>
      <c r="R64" s="36">
        <f>SUMIFS(СВЦЭМ!$D$39:$D$782,СВЦЭМ!$A$39:$A$782,$A64,СВЦЭМ!$B$39:$B$782,R$47)+'СЕТ СН'!$G$11+СВЦЭМ!$D$10+'СЕТ СН'!$G$6-'СЕТ СН'!$G$23</f>
        <v>1810.4602345500002</v>
      </c>
      <c r="S64" s="36">
        <f>SUMIFS(СВЦЭМ!$D$39:$D$782,СВЦЭМ!$A$39:$A$782,$A64,СВЦЭМ!$B$39:$B$782,S$47)+'СЕТ СН'!$G$11+СВЦЭМ!$D$10+'СЕТ СН'!$G$6-'СЕТ СН'!$G$23</f>
        <v>1779.9468134800002</v>
      </c>
      <c r="T64" s="36">
        <f>SUMIFS(СВЦЭМ!$D$39:$D$782,СВЦЭМ!$A$39:$A$782,$A64,СВЦЭМ!$B$39:$B$782,T$47)+'СЕТ СН'!$G$11+СВЦЭМ!$D$10+'СЕТ СН'!$G$6-'СЕТ СН'!$G$23</f>
        <v>1819.3493702000001</v>
      </c>
      <c r="U64" s="36">
        <f>SUMIFS(СВЦЭМ!$D$39:$D$782,СВЦЭМ!$A$39:$A$782,$A64,СВЦЭМ!$B$39:$B$782,U$47)+'СЕТ СН'!$G$11+СВЦЭМ!$D$10+'СЕТ СН'!$G$6-'СЕТ СН'!$G$23</f>
        <v>1829.0164469800002</v>
      </c>
      <c r="V64" s="36">
        <f>SUMIFS(СВЦЭМ!$D$39:$D$782,СВЦЭМ!$A$39:$A$782,$A64,СВЦЭМ!$B$39:$B$782,V$47)+'СЕТ СН'!$G$11+СВЦЭМ!$D$10+'СЕТ СН'!$G$6-'СЕТ СН'!$G$23</f>
        <v>1828.3841842500001</v>
      </c>
      <c r="W64" s="36">
        <f>SUMIFS(СВЦЭМ!$D$39:$D$782,СВЦЭМ!$A$39:$A$782,$A64,СВЦЭМ!$B$39:$B$782,W$47)+'СЕТ СН'!$G$11+СВЦЭМ!$D$10+'СЕТ СН'!$G$6-'СЕТ СН'!$G$23</f>
        <v>1838.7246347300002</v>
      </c>
      <c r="X64" s="36">
        <f>SUMIFS(СВЦЭМ!$D$39:$D$782,СВЦЭМ!$A$39:$A$782,$A64,СВЦЭМ!$B$39:$B$782,X$47)+'СЕТ СН'!$G$11+СВЦЭМ!$D$10+'СЕТ СН'!$G$6-'СЕТ СН'!$G$23</f>
        <v>1853.41594437</v>
      </c>
      <c r="Y64" s="36">
        <f>SUMIFS(СВЦЭМ!$D$39:$D$782,СВЦЭМ!$A$39:$A$782,$A64,СВЦЭМ!$B$39:$B$782,Y$47)+'СЕТ СН'!$G$11+СВЦЭМ!$D$10+'СЕТ СН'!$G$6-'СЕТ СН'!$G$23</f>
        <v>1898.2649691900001</v>
      </c>
    </row>
    <row r="65" spans="1:26" ht="15.75" x14ac:dyDescent="0.2">
      <c r="A65" s="35">
        <f t="shared" si="1"/>
        <v>44579</v>
      </c>
      <c r="B65" s="36">
        <f>SUMIFS(СВЦЭМ!$D$39:$D$782,СВЦЭМ!$A$39:$A$782,$A65,СВЦЭМ!$B$39:$B$782,B$47)+'СЕТ СН'!$G$11+СВЦЭМ!$D$10+'СЕТ СН'!$G$6-'СЕТ СН'!$G$23</f>
        <v>1869.6857803800001</v>
      </c>
      <c r="C65" s="36">
        <f>SUMIFS(СВЦЭМ!$D$39:$D$782,СВЦЭМ!$A$39:$A$782,$A65,СВЦЭМ!$B$39:$B$782,C$47)+'СЕТ СН'!$G$11+СВЦЭМ!$D$10+'СЕТ СН'!$G$6-'СЕТ СН'!$G$23</f>
        <v>1889.6687374600001</v>
      </c>
      <c r="D65" s="36">
        <f>SUMIFS(СВЦЭМ!$D$39:$D$782,СВЦЭМ!$A$39:$A$782,$A65,СВЦЭМ!$B$39:$B$782,D$47)+'СЕТ СН'!$G$11+СВЦЭМ!$D$10+'СЕТ СН'!$G$6-'СЕТ СН'!$G$23</f>
        <v>1925.4858328100001</v>
      </c>
      <c r="E65" s="36">
        <f>SUMIFS(СВЦЭМ!$D$39:$D$782,СВЦЭМ!$A$39:$A$782,$A65,СВЦЭМ!$B$39:$B$782,E$47)+'СЕТ СН'!$G$11+СВЦЭМ!$D$10+'СЕТ СН'!$G$6-'СЕТ СН'!$G$23</f>
        <v>1931.9652312400001</v>
      </c>
      <c r="F65" s="36">
        <f>SUMIFS(СВЦЭМ!$D$39:$D$782,СВЦЭМ!$A$39:$A$782,$A65,СВЦЭМ!$B$39:$B$782,F$47)+'СЕТ СН'!$G$11+СВЦЭМ!$D$10+'СЕТ СН'!$G$6-'СЕТ СН'!$G$23</f>
        <v>1919.4593991200002</v>
      </c>
      <c r="G65" s="36">
        <f>SUMIFS(СВЦЭМ!$D$39:$D$782,СВЦЭМ!$A$39:$A$782,$A65,СВЦЭМ!$B$39:$B$782,G$47)+'СЕТ СН'!$G$11+СВЦЭМ!$D$10+'СЕТ СН'!$G$6-'СЕТ СН'!$G$23</f>
        <v>1884.8273804600001</v>
      </c>
      <c r="H65" s="36">
        <f>SUMIFS(СВЦЭМ!$D$39:$D$782,СВЦЭМ!$A$39:$A$782,$A65,СВЦЭМ!$B$39:$B$782,H$47)+'СЕТ СН'!$G$11+СВЦЭМ!$D$10+'СЕТ СН'!$G$6-'СЕТ СН'!$G$23</f>
        <v>1845.2465263400002</v>
      </c>
      <c r="I65" s="36">
        <f>SUMIFS(СВЦЭМ!$D$39:$D$782,СВЦЭМ!$A$39:$A$782,$A65,СВЦЭМ!$B$39:$B$782,I$47)+'СЕТ СН'!$G$11+СВЦЭМ!$D$10+'СЕТ СН'!$G$6-'СЕТ СН'!$G$23</f>
        <v>1817.8487572000001</v>
      </c>
      <c r="J65" s="36">
        <f>SUMIFS(СВЦЭМ!$D$39:$D$782,СВЦЭМ!$A$39:$A$782,$A65,СВЦЭМ!$B$39:$B$782,J$47)+'СЕТ СН'!$G$11+СВЦЭМ!$D$10+'СЕТ СН'!$G$6-'СЕТ СН'!$G$23</f>
        <v>1786.27837705</v>
      </c>
      <c r="K65" s="36">
        <f>SUMIFS(СВЦЭМ!$D$39:$D$782,СВЦЭМ!$A$39:$A$782,$A65,СВЦЭМ!$B$39:$B$782,K$47)+'СЕТ СН'!$G$11+СВЦЭМ!$D$10+'СЕТ СН'!$G$6-'СЕТ СН'!$G$23</f>
        <v>1809.7375247100001</v>
      </c>
      <c r="L65" s="36">
        <f>SUMIFS(СВЦЭМ!$D$39:$D$782,СВЦЭМ!$A$39:$A$782,$A65,СВЦЭМ!$B$39:$B$782,L$47)+'СЕТ СН'!$G$11+СВЦЭМ!$D$10+'СЕТ СН'!$G$6-'СЕТ СН'!$G$23</f>
        <v>1818.3778909100001</v>
      </c>
      <c r="M65" s="36">
        <f>SUMIFS(СВЦЭМ!$D$39:$D$782,СВЦЭМ!$A$39:$A$782,$A65,СВЦЭМ!$B$39:$B$782,M$47)+'СЕТ СН'!$G$11+СВЦЭМ!$D$10+'СЕТ СН'!$G$6-'СЕТ СН'!$G$23</f>
        <v>1836.9617611100002</v>
      </c>
      <c r="N65" s="36">
        <f>SUMIFS(СВЦЭМ!$D$39:$D$782,СВЦЭМ!$A$39:$A$782,$A65,СВЦЭМ!$B$39:$B$782,N$47)+'СЕТ СН'!$G$11+СВЦЭМ!$D$10+'СЕТ СН'!$G$6-'СЕТ СН'!$G$23</f>
        <v>1825.2334927200002</v>
      </c>
      <c r="O65" s="36">
        <f>SUMIFS(СВЦЭМ!$D$39:$D$782,СВЦЭМ!$A$39:$A$782,$A65,СВЦЭМ!$B$39:$B$782,O$47)+'СЕТ СН'!$G$11+СВЦЭМ!$D$10+'СЕТ СН'!$G$6-'СЕТ СН'!$G$23</f>
        <v>1841.2950267400001</v>
      </c>
      <c r="P65" s="36">
        <f>SUMIFS(СВЦЭМ!$D$39:$D$782,СВЦЭМ!$A$39:$A$782,$A65,СВЦЭМ!$B$39:$B$782,P$47)+'СЕТ СН'!$G$11+СВЦЭМ!$D$10+'СЕТ СН'!$G$6-'СЕТ СН'!$G$23</f>
        <v>1854.5909541300002</v>
      </c>
      <c r="Q65" s="36">
        <f>SUMIFS(СВЦЭМ!$D$39:$D$782,СВЦЭМ!$A$39:$A$782,$A65,СВЦЭМ!$B$39:$B$782,Q$47)+'СЕТ СН'!$G$11+СВЦЭМ!$D$10+'СЕТ СН'!$G$6-'СЕТ СН'!$G$23</f>
        <v>1858.5304300500002</v>
      </c>
      <c r="R65" s="36">
        <f>SUMIFS(СВЦЭМ!$D$39:$D$782,СВЦЭМ!$A$39:$A$782,$A65,СВЦЭМ!$B$39:$B$782,R$47)+'СЕТ СН'!$G$11+СВЦЭМ!$D$10+'СЕТ СН'!$G$6-'СЕТ СН'!$G$23</f>
        <v>1821.7847028800002</v>
      </c>
      <c r="S65" s="36">
        <f>SUMIFS(СВЦЭМ!$D$39:$D$782,СВЦЭМ!$A$39:$A$782,$A65,СВЦЭМ!$B$39:$B$782,S$47)+'СЕТ СН'!$G$11+СВЦЭМ!$D$10+'СЕТ СН'!$G$6-'СЕТ СН'!$G$23</f>
        <v>1811.8827129200001</v>
      </c>
      <c r="T65" s="36">
        <f>SUMIFS(СВЦЭМ!$D$39:$D$782,СВЦЭМ!$A$39:$A$782,$A65,СВЦЭМ!$B$39:$B$782,T$47)+'СЕТ СН'!$G$11+СВЦЭМ!$D$10+'СЕТ СН'!$G$6-'СЕТ СН'!$G$23</f>
        <v>1817.1198808800002</v>
      </c>
      <c r="U65" s="36">
        <f>SUMIFS(СВЦЭМ!$D$39:$D$782,СВЦЭМ!$A$39:$A$782,$A65,СВЦЭМ!$B$39:$B$782,U$47)+'СЕТ СН'!$G$11+СВЦЭМ!$D$10+'СЕТ СН'!$G$6-'СЕТ СН'!$G$23</f>
        <v>1803.20802071</v>
      </c>
      <c r="V65" s="36">
        <f>SUMIFS(СВЦЭМ!$D$39:$D$782,СВЦЭМ!$A$39:$A$782,$A65,СВЦЭМ!$B$39:$B$782,V$47)+'СЕТ СН'!$G$11+СВЦЭМ!$D$10+'СЕТ СН'!$G$6-'СЕТ СН'!$G$23</f>
        <v>1797.4721567200002</v>
      </c>
      <c r="W65" s="36">
        <f>SUMIFS(СВЦЭМ!$D$39:$D$782,СВЦЭМ!$A$39:$A$782,$A65,СВЦЭМ!$B$39:$B$782,W$47)+'СЕТ СН'!$G$11+СВЦЭМ!$D$10+'СЕТ СН'!$G$6-'СЕТ СН'!$G$23</f>
        <v>1812.9171821300001</v>
      </c>
      <c r="X65" s="36">
        <f>SUMIFS(СВЦЭМ!$D$39:$D$782,СВЦЭМ!$A$39:$A$782,$A65,СВЦЭМ!$B$39:$B$782,X$47)+'СЕТ СН'!$G$11+СВЦЭМ!$D$10+'СЕТ СН'!$G$6-'СЕТ СН'!$G$23</f>
        <v>1832.0760595000002</v>
      </c>
      <c r="Y65" s="36">
        <f>SUMIFS(СВЦЭМ!$D$39:$D$782,СВЦЭМ!$A$39:$A$782,$A65,СВЦЭМ!$B$39:$B$782,Y$47)+'СЕТ СН'!$G$11+СВЦЭМ!$D$10+'СЕТ СН'!$G$6-'СЕТ СН'!$G$23</f>
        <v>1841.2958839900002</v>
      </c>
    </row>
    <row r="66" spans="1:26" ht="15.75" x14ac:dyDescent="0.2">
      <c r="A66" s="35">
        <f t="shared" si="1"/>
        <v>44580</v>
      </c>
      <c r="B66" s="36">
        <f>SUMIFS(СВЦЭМ!$D$39:$D$782,СВЦЭМ!$A$39:$A$782,$A66,СВЦЭМ!$B$39:$B$782,B$47)+'СЕТ СН'!$G$11+СВЦЭМ!$D$10+'СЕТ СН'!$G$6-'СЕТ СН'!$G$23</f>
        <v>1895.2195370400002</v>
      </c>
      <c r="C66" s="36">
        <f>SUMIFS(СВЦЭМ!$D$39:$D$782,СВЦЭМ!$A$39:$A$782,$A66,СВЦЭМ!$B$39:$B$782,C$47)+'СЕТ СН'!$G$11+СВЦЭМ!$D$10+'СЕТ СН'!$G$6-'СЕТ СН'!$G$23</f>
        <v>1921.2895875700001</v>
      </c>
      <c r="D66" s="36">
        <f>SUMIFS(СВЦЭМ!$D$39:$D$782,СВЦЭМ!$A$39:$A$782,$A66,СВЦЭМ!$B$39:$B$782,D$47)+'СЕТ СН'!$G$11+СВЦЭМ!$D$10+'СЕТ СН'!$G$6-'СЕТ СН'!$G$23</f>
        <v>1942.6517738100001</v>
      </c>
      <c r="E66" s="36">
        <f>SUMIFS(СВЦЭМ!$D$39:$D$782,СВЦЭМ!$A$39:$A$782,$A66,СВЦЭМ!$B$39:$B$782,E$47)+'СЕТ СН'!$G$11+СВЦЭМ!$D$10+'СЕТ СН'!$G$6-'СЕТ СН'!$G$23</f>
        <v>1945.74101124</v>
      </c>
      <c r="F66" s="36">
        <f>SUMIFS(СВЦЭМ!$D$39:$D$782,СВЦЭМ!$A$39:$A$782,$A66,СВЦЭМ!$B$39:$B$782,F$47)+'СЕТ СН'!$G$11+СВЦЭМ!$D$10+'СЕТ СН'!$G$6-'СЕТ СН'!$G$23</f>
        <v>1935.2421190000002</v>
      </c>
      <c r="G66" s="36">
        <f>SUMIFS(СВЦЭМ!$D$39:$D$782,СВЦЭМ!$A$39:$A$782,$A66,СВЦЭМ!$B$39:$B$782,G$47)+'СЕТ СН'!$G$11+СВЦЭМ!$D$10+'СЕТ СН'!$G$6-'СЕТ СН'!$G$23</f>
        <v>1892.8260422200001</v>
      </c>
      <c r="H66" s="36">
        <f>SUMIFS(СВЦЭМ!$D$39:$D$782,СВЦЭМ!$A$39:$A$782,$A66,СВЦЭМ!$B$39:$B$782,H$47)+'СЕТ СН'!$G$11+СВЦЭМ!$D$10+'СЕТ СН'!$G$6-'СЕТ СН'!$G$23</f>
        <v>1857.2424936700002</v>
      </c>
      <c r="I66" s="36">
        <f>SUMIFS(СВЦЭМ!$D$39:$D$782,СВЦЭМ!$A$39:$A$782,$A66,СВЦЭМ!$B$39:$B$782,I$47)+'СЕТ СН'!$G$11+СВЦЭМ!$D$10+'СЕТ СН'!$G$6-'СЕТ СН'!$G$23</f>
        <v>1829.4220176200001</v>
      </c>
      <c r="J66" s="36">
        <f>SUMIFS(СВЦЭМ!$D$39:$D$782,СВЦЭМ!$A$39:$A$782,$A66,СВЦЭМ!$B$39:$B$782,J$47)+'СЕТ СН'!$G$11+СВЦЭМ!$D$10+'СЕТ СН'!$G$6-'СЕТ СН'!$G$23</f>
        <v>1811.19522426</v>
      </c>
      <c r="K66" s="36">
        <f>SUMIFS(СВЦЭМ!$D$39:$D$782,СВЦЭМ!$A$39:$A$782,$A66,СВЦЭМ!$B$39:$B$782,K$47)+'СЕТ СН'!$G$11+СВЦЭМ!$D$10+'СЕТ СН'!$G$6-'СЕТ СН'!$G$23</f>
        <v>1810.5426869300002</v>
      </c>
      <c r="L66" s="36">
        <f>SUMIFS(СВЦЭМ!$D$39:$D$782,СВЦЭМ!$A$39:$A$782,$A66,СВЦЭМ!$B$39:$B$782,L$47)+'СЕТ СН'!$G$11+СВЦЭМ!$D$10+'СЕТ СН'!$G$6-'СЕТ СН'!$G$23</f>
        <v>1817.4190369500002</v>
      </c>
      <c r="M66" s="36">
        <f>SUMIFS(СВЦЭМ!$D$39:$D$782,СВЦЭМ!$A$39:$A$782,$A66,СВЦЭМ!$B$39:$B$782,M$47)+'СЕТ СН'!$G$11+СВЦЭМ!$D$10+'СЕТ СН'!$G$6-'СЕТ СН'!$G$23</f>
        <v>1824.55631485</v>
      </c>
      <c r="N66" s="36">
        <f>SUMIFS(СВЦЭМ!$D$39:$D$782,СВЦЭМ!$A$39:$A$782,$A66,СВЦЭМ!$B$39:$B$782,N$47)+'СЕТ СН'!$G$11+СВЦЭМ!$D$10+'СЕТ СН'!$G$6-'СЕТ СН'!$G$23</f>
        <v>1827.6954082700001</v>
      </c>
      <c r="O66" s="36">
        <f>SUMIFS(СВЦЭМ!$D$39:$D$782,СВЦЭМ!$A$39:$A$782,$A66,СВЦЭМ!$B$39:$B$782,O$47)+'СЕТ СН'!$G$11+СВЦЭМ!$D$10+'СЕТ СН'!$G$6-'СЕТ СН'!$G$23</f>
        <v>1863.8500684700002</v>
      </c>
      <c r="P66" s="36">
        <f>SUMIFS(СВЦЭМ!$D$39:$D$782,СВЦЭМ!$A$39:$A$782,$A66,СВЦЭМ!$B$39:$B$782,P$47)+'СЕТ СН'!$G$11+СВЦЭМ!$D$10+'СЕТ СН'!$G$6-'СЕТ СН'!$G$23</f>
        <v>1866.2673510900001</v>
      </c>
      <c r="Q66" s="36">
        <f>SUMIFS(СВЦЭМ!$D$39:$D$782,СВЦЭМ!$A$39:$A$782,$A66,СВЦЭМ!$B$39:$B$782,Q$47)+'СЕТ СН'!$G$11+СВЦЭМ!$D$10+'СЕТ СН'!$G$6-'СЕТ СН'!$G$23</f>
        <v>1859.93672958</v>
      </c>
      <c r="R66" s="36">
        <f>SUMIFS(СВЦЭМ!$D$39:$D$782,СВЦЭМ!$A$39:$A$782,$A66,СВЦЭМ!$B$39:$B$782,R$47)+'СЕТ СН'!$G$11+СВЦЭМ!$D$10+'СЕТ СН'!$G$6-'СЕТ СН'!$G$23</f>
        <v>1831.8829720700001</v>
      </c>
      <c r="S66" s="36">
        <f>SUMIFS(СВЦЭМ!$D$39:$D$782,СВЦЭМ!$A$39:$A$782,$A66,СВЦЭМ!$B$39:$B$782,S$47)+'СЕТ СН'!$G$11+СВЦЭМ!$D$10+'СЕТ СН'!$G$6-'СЕТ СН'!$G$23</f>
        <v>1809.3947834100002</v>
      </c>
      <c r="T66" s="36">
        <f>SUMIFS(СВЦЭМ!$D$39:$D$782,СВЦЭМ!$A$39:$A$782,$A66,СВЦЭМ!$B$39:$B$782,T$47)+'СЕТ СН'!$G$11+СВЦЭМ!$D$10+'СЕТ СН'!$G$6-'СЕТ СН'!$G$23</f>
        <v>1801.3943888000001</v>
      </c>
      <c r="U66" s="36">
        <f>SUMIFS(СВЦЭМ!$D$39:$D$782,СВЦЭМ!$A$39:$A$782,$A66,СВЦЭМ!$B$39:$B$782,U$47)+'СЕТ СН'!$G$11+СВЦЭМ!$D$10+'СЕТ СН'!$G$6-'СЕТ СН'!$G$23</f>
        <v>1806.9970161400001</v>
      </c>
      <c r="V66" s="36">
        <f>SUMIFS(СВЦЭМ!$D$39:$D$782,СВЦЭМ!$A$39:$A$782,$A66,СВЦЭМ!$B$39:$B$782,V$47)+'СЕТ СН'!$G$11+СВЦЭМ!$D$10+'СЕТ СН'!$G$6-'СЕТ СН'!$G$23</f>
        <v>1799.8209604600002</v>
      </c>
      <c r="W66" s="36">
        <f>SUMIFS(СВЦЭМ!$D$39:$D$782,СВЦЭМ!$A$39:$A$782,$A66,СВЦЭМ!$B$39:$B$782,W$47)+'СЕТ СН'!$G$11+СВЦЭМ!$D$10+'СЕТ СН'!$G$6-'СЕТ СН'!$G$23</f>
        <v>1811.67062736</v>
      </c>
      <c r="X66" s="36">
        <f>SUMIFS(СВЦЭМ!$D$39:$D$782,СВЦЭМ!$A$39:$A$782,$A66,СВЦЭМ!$B$39:$B$782,X$47)+'СЕТ СН'!$G$11+СВЦЭМ!$D$10+'СЕТ СН'!$G$6-'СЕТ СН'!$G$23</f>
        <v>1829.1588071400001</v>
      </c>
      <c r="Y66" s="36">
        <f>SUMIFS(СВЦЭМ!$D$39:$D$782,СВЦЭМ!$A$39:$A$782,$A66,СВЦЭМ!$B$39:$B$782,Y$47)+'СЕТ СН'!$G$11+СВЦЭМ!$D$10+'СЕТ СН'!$G$6-'СЕТ СН'!$G$23</f>
        <v>1838.6207256800001</v>
      </c>
    </row>
    <row r="67" spans="1:26" ht="15.75" x14ac:dyDescent="0.2">
      <c r="A67" s="35">
        <f t="shared" si="1"/>
        <v>44581</v>
      </c>
      <c r="B67" s="36">
        <f>SUMIFS(СВЦЭМ!$D$39:$D$782,СВЦЭМ!$A$39:$A$782,$A67,СВЦЭМ!$B$39:$B$782,B$47)+'СЕТ СН'!$G$11+СВЦЭМ!$D$10+'СЕТ СН'!$G$6-'СЕТ СН'!$G$23</f>
        <v>1869.0523259700001</v>
      </c>
      <c r="C67" s="36">
        <f>SUMIFS(СВЦЭМ!$D$39:$D$782,СВЦЭМ!$A$39:$A$782,$A67,СВЦЭМ!$B$39:$B$782,C$47)+'СЕТ СН'!$G$11+СВЦЭМ!$D$10+'СЕТ СН'!$G$6-'СЕТ СН'!$G$23</f>
        <v>1874.6150958600001</v>
      </c>
      <c r="D67" s="36">
        <f>SUMIFS(СВЦЭМ!$D$39:$D$782,СВЦЭМ!$A$39:$A$782,$A67,СВЦЭМ!$B$39:$B$782,D$47)+'СЕТ СН'!$G$11+СВЦЭМ!$D$10+'СЕТ СН'!$G$6-'СЕТ СН'!$G$23</f>
        <v>1920.02723958</v>
      </c>
      <c r="E67" s="36">
        <f>SUMIFS(СВЦЭМ!$D$39:$D$782,СВЦЭМ!$A$39:$A$782,$A67,СВЦЭМ!$B$39:$B$782,E$47)+'СЕТ СН'!$G$11+СВЦЭМ!$D$10+'СЕТ СН'!$G$6-'СЕТ СН'!$G$23</f>
        <v>1935.3177785800001</v>
      </c>
      <c r="F67" s="36">
        <f>SUMIFS(СВЦЭМ!$D$39:$D$782,СВЦЭМ!$A$39:$A$782,$A67,СВЦЭМ!$B$39:$B$782,F$47)+'СЕТ СН'!$G$11+СВЦЭМ!$D$10+'СЕТ СН'!$G$6-'СЕТ СН'!$G$23</f>
        <v>1926.8497433300001</v>
      </c>
      <c r="G67" s="36">
        <f>SUMIFS(СВЦЭМ!$D$39:$D$782,СВЦЭМ!$A$39:$A$782,$A67,СВЦЭМ!$B$39:$B$782,G$47)+'СЕТ СН'!$G$11+СВЦЭМ!$D$10+'СЕТ СН'!$G$6-'СЕТ СН'!$G$23</f>
        <v>1905.1849264100001</v>
      </c>
      <c r="H67" s="36">
        <f>SUMIFS(СВЦЭМ!$D$39:$D$782,СВЦЭМ!$A$39:$A$782,$A67,СВЦЭМ!$B$39:$B$782,H$47)+'СЕТ СН'!$G$11+СВЦЭМ!$D$10+'СЕТ СН'!$G$6-'СЕТ СН'!$G$23</f>
        <v>1851.71168693</v>
      </c>
      <c r="I67" s="36">
        <f>SUMIFS(СВЦЭМ!$D$39:$D$782,СВЦЭМ!$A$39:$A$782,$A67,СВЦЭМ!$B$39:$B$782,I$47)+'СЕТ СН'!$G$11+СВЦЭМ!$D$10+'СЕТ СН'!$G$6-'СЕТ СН'!$G$23</f>
        <v>1825.4649870000001</v>
      </c>
      <c r="J67" s="36">
        <f>SUMIFS(СВЦЭМ!$D$39:$D$782,СВЦЭМ!$A$39:$A$782,$A67,СВЦЭМ!$B$39:$B$782,J$47)+'СЕТ СН'!$G$11+СВЦЭМ!$D$10+'СЕТ СН'!$G$6-'СЕТ СН'!$G$23</f>
        <v>1812.3986886300002</v>
      </c>
      <c r="K67" s="36">
        <f>SUMIFS(СВЦЭМ!$D$39:$D$782,СВЦЭМ!$A$39:$A$782,$A67,СВЦЭМ!$B$39:$B$782,K$47)+'СЕТ СН'!$G$11+СВЦЭМ!$D$10+'СЕТ СН'!$G$6-'СЕТ СН'!$G$23</f>
        <v>1808.5658463200002</v>
      </c>
      <c r="L67" s="36">
        <f>SUMIFS(СВЦЭМ!$D$39:$D$782,СВЦЭМ!$A$39:$A$782,$A67,СВЦЭМ!$B$39:$B$782,L$47)+'СЕТ СН'!$G$11+СВЦЭМ!$D$10+'СЕТ СН'!$G$6-'СЕТ СН'!$G$23</f>
        <v>1809.5233235100002</v>
      </c>
      <c r="M67" s="36">
        <f>SUMIFS(СВЦЭМ!$D$39:$D$782,СВЦЭМ!$A$39:$A$782,$A67,СВЦЭМ!$B$39:$B$782,M$47)+'СЕТ СН'!$G$11+СВЦЭМ!$D$10+'СЕТ СН'!$G$6-'СЕТ СН'!$G$23</f>
        <v>1814.5757101800002</v>
      </c>
      <c r="N67" s="36">
        <f>SUMIFS(СВЦЭМ!$D$39:$D$782,СВЦЭМ!$A$39:$A$782,$A67,СВЦЭМ!$B$39:$B$782,N$47)+'СЕТ СН'!$G$11+СВЦЭМ!$D$10+'СЕТ СН'!$G$6-'СЕТ СН'!$G$23</f>
        <v>1841.3311550300002</v>
      </c>
      <c r="O67" s="36">
        <f>SUMIFS(СВЦЭМ!$D$39:$D$782,СВЦЭМ!$A$39:$A$782,$A67,СВЦЭМ!$B$39:$B$782,O$47)+'СЕТ СН'!$G$11+СВЦЭМ!$D$10+'СЕТ СН'!$G$6-'СЕТ СН'!$G$23</f>
        <v>1861.9452616100002</v>
      </c>
      <c r="P67" s="36">
        <f>SUMIFS(СВЦЭМ!$D$39:$D$782,СВЦЭМ!$A$39:$A$782,$A67,СВЦЭМ!$B$39:$B$782,P$47)+'СЕТ СН'!$G$11+СВЦЭМ!$D$10+'СЕТ СН'!$G$6-'СЕТ СН'!$G$23</f>
        <v>1859.8643017500001</v>
      </c>
      <c r="Q67" s="36">
        <f>SUMIFS(СВЦЭМ!$D$39:$D$782,СВЦЭМ!$A$39:$A$782,$A67,СВЦЭМ!$B$39:$B$782,Q$47)+'СЕТ СН'!$G$11+СВЦЭМ!$D$10+'СЕТ СН'!$G$6-'СЕТ СН'!$G$23</f>
        <v>1848.3911176300001</v>
      </c>
      <c r="R67" s="36">
        <f>SUMIFS(СВЦЭМ!$D$39:$D$782,СВЦЭМ!$A$39:$A$782,$A67,СВЦЭМ!$B$39:$B$782,R$47)+'СЕТ СН'!$G$11+СВЦЭМ!$D$10+'СЕТ СН'!$G$6-'СЕТ СН'!$G$23</f>
        <v>1822.1390402600002</v>
      </c>
      <c r="S67" s="36">
        <f>SUMIFS(СВЦЭМ!$D$39:$D$782,СВЦЭМ!$A$39:$A$782,$A67,СВЦЭМ!$B$39:$B$782,S$47)+'СЕТ СН'!$G$11+СВЦЭМ!$D$10+'СЕТ СН'!$G$6-'СЕТ СН'!$G$23</f>
        <v>1798.7947295600002</v>
      </c>
      <c r="T67" s="36">
        <f>SUMIFS(СВЦЭМ!$D$39:$D$782,СВЦЭМ!$A$39:$A$782,$A67,СВЦЭМ!$B$39:$B$782,T$47)+'СЕТ СН'!$G$11+СВЦЭМ!$D$10+'СЕТ СН'!$G$6-'СЕТ СН'!$G$23</f>
        <v>1792.1631912400001</v>
      </c>
      <c r="U67" s="36">
        <f>SUMIFS(СВЦЭМ!$D$39:$D$782,СВЦЭМ!$A$39:$A$782,$A67,СВЦЭМ!$B$39:$B$782,U$47)+'СЕТ СН'!$G$11+СВЦЭМ!$D$10+'СЕТ СН'!$G$6-'СЕТ СН'!$G$23</f>
        <v>1807.6138403800001</v>
      </c>
      <c r="V67" s="36">
        <f>SUMIFS(СВЦЭМ!$D$39:$D$782,СВЦЭМ!$A$39:$A$782,$A67,СВЦЭМ!$B$39:$B$782,V$47)+'СЕТ СН'!$G$11+СВЦЭМ!$D$10+'СЕТ СН'!$G$6-'СЕТ СН'!$G$23</f>
        <v>1816.4755628500002</v>
      </c>
      <c r="W67" s="36">
        <f>SUMIFS(СВЦЭМ!$D$39:$D$782,СВЦЭМ!$A$39:$A$782,$A67,СВЦЭМ!$B$39:$B$782,W$47)+'СЕТ СН'!$G$11+СВЦЭМ!$D$10+'СЕТ СН'!$G$6-'СЕТ СН'!$G$23</f>
        <v>1832.5435902400002</v>
      </c>
      <c r="X67" s="36">
        <f>SUMIFS(СВЦЭМ!$D$39:$D$782,СВЦЭМ!$A$39:$A$782,$A67,СВЦЭМ!$B$39:$B$782,X$47)+'СЕТ СН'!$G$11+СВЦЭМ!$D$10+'СЕТ СН'!$G$6-'СЕТ СН'!$G$23</f>
        <v>1857.62917156</v>
      </c>
      <c r="Y67" s="36">
        <f>SUMIFS(СВЦЭМ!$D$39:$D$782,СВЦЭМ!$A$39:$A$782,$A67,СВЦЭМ!$B$39:$B$782,Y$47)+'СЕТ СН'!$G$11+СВЦЭМ!$D$10+'СЕТ СН'!$G$6-'СЕТ СН'!$G$23</f>
        <v>1889.7706367100002</v>
      </c>
    </row>
    <row r="68" spans="1:26" ht="15.75" x14ac:dyDescent="0.2">
      <c r="A68" s="35">
        <f t="shared" si="1"/>
        <v>44582</v>
      </c>
      <c r="B68" s="36">
        <f>SUMIFS(СВЦЭМ!$D$39:$D$782,СВЦЭМ!$A$39:$A$782,$A68,СВЦЭМ!$B$39:$B$782,B$47)+'СЕТ СН'!$G$11+СВЦЭМ!$D$10+'СЕТ СН'!$G$6-'СЕТ СН'!$G$23</f>
        <v>1868.7769081900001</v>
      </c>
      <c r="C68" s="36">
        <f>SUMIFS(СВЦЭМ!$D$39:$D$782,СВЦЭМ!$A$39:$A$782,$A68,СВЦЭМ!$B$39:$B$782,C$47)+'СЕТ СН'!$G$11+СВЦЭМ!$D$10+'СЕТ СН'!$G$6-'СЕТ СН'!$G$23</f>
        <v>1866.0523254400002</v>
      </c>
      <c r="D68" s="36">
        <f>SUMIFS(СВЦЭМ!$D$39:$D$782,СВЦЭМ!$A$39:$A$782,$A68,СВЦЭМ!$B$39:$B$782,D$47)+'СЕТ СН'!$G$11+СВЦЭМ!$D$10+'СЕТ СН'!$G$6-'СЕТ СН'!$G$23</f>
        <v>1889.8920413000001</v>
      </c>
      <c r="E68" s="36">
        <f>SUMIFS(СВЦЭМ!$D$39:$D$782,СВЦЭМ!$A$39:$A$782,$A68,СВЦЭМ!$B$39:$B$782,E$47)+'СЕТ СН'!$G$11+СВЦЭМ!$D$10+'СЕТ СН'!$G$6-'СЕТ СН'!$G$23</f>
        <v>1887.2303717200002</v>
      </c>
      <c r="F68" s="36">
        <f>SUMIFS(СВЦЭМ!$D$39:$D$782,СВЦЭМ!$A$39:$A$782,$A68,СВЦЭМ!$B$39:$B$782,F$47)+'СЕТ СН'!$G$11+СВЦЭМ!$D$10+'СЕТ СН'!$G$6-'СЕТ СН'!$G$23</f>
        <v>1878.6572152600002</v>
      </c>
      <c r="G68" s="36">
        <f>SUMIFS(СВЦЭМ!$D$39:$D$782,СВЦЭМ!$A$39:$A$782,$A68,СВЦЭМ!$B$39:$B$782,G$47)+'СЕТ СН'!$G$11+СВЦЭМ!$D$10+'СЕТ СН'!$G$6-'СЕТ СН'!$G$23</f>
        <v>1869.4157673000002</v>
      </c>
      <c r="H68" s="36">
        <f>SUMIFS(СВЦЭМ!$D$39:$D$782,СВЦЭМ!$A$39:$A$782,$A68,СВЦЭМ!$B$39:$B$782,H$47)+'СЕТ СН'!$G$11+СВЦЭМ!$D$10+'СЕТ СН'!$G$6-'СЕТ СН'!$G$23</f>
        <v>1827.5059624300002</v>
      </c>
      <c r="I68" s="36">
        <f>SUMIFS(СВЦЭМ!$D$39:$D$782,СВЦЭМ!$A$39:$A$782,$A68,СВЦЭМ!$B$39:$B$782,I$47)+'СЕТ СН'!$G$11+СВЦЭМ!$D$10+'СЕТ СН'!$G$6-'СЕТ СН'!$G$23</f>
        <v>1835.0078698200002</v>
      </c>
      <c r="J68" s="36">
        <f>SUMIFS(СВЦЭМ!$D$39:$D$782,СВЦЭМ!$A$39:$A$782,$A68,СВЦЭМ!$B$39:$B$782,J$47)+'СЕТ СН'!$G$11+СВЦЭМ!$D$10+'СЕТ СН'!$G$6-'СЕТ СН'!$G$23</f>
        <v>1832.1266734400001</v>
      </c>
      <c r="K68" s="36">
        <f>SUMIFS(СВЦЭМ!$D$39:$D$782,СВЦЭМ!$A$39:$A$782,$A68,СВЦЭМ!$B$39:$B$782,K$47)+'СЕТ СН'!$G$11+СВЦЭМ!$D$10+'СЕТ СН'!$G$6-'СЕТ СН'!$G$23</f>
        <v>1801.1807936900002</v>
      </c>
      <c r="L68" s="36">
        <f>SUMIFS(СВЦЭМ!$D$39:$D$782,СВЦЭМ!$A$39:$A$782,$A68,СВЦЭМ!$B$39:$B$782,L$47)+'СЕТ СН'!$G$11+СВЦЭМ!$D$10+'СЕТ СН'!$G$6-'СЕТ СН'!$G$23</f>
        <v>1801.4291618900002</v>
      </c>
      <c r="M68" s="36">
        <f>SUMIFS(СВЦЭМ!$D$39:$D$782,СВЦЭМ!$A$39:$A$782,$A68,СВЦЭМ!$B$39:$B$782,M$47)+'СЕТ СН'!$G$11+СВЦЭМ!$D$10+'СЕТ СН'!$G$6-'СЕТ СН'!$G$23</f>
        <v>1826.0829279100001</v>
      </c>
      <c r="N68" s="36">
        <f>SUMIFS(СВЦЭМ!$D$39:$D$782,СВЦЭМ!$A$39:$A$782,$A68,СВЦЭМ!$B$39:$B$782,N$47)+'СЕТ СН'!$G$11+СВЦЭМ!$D$10+'СЕТ СН'!$G$6-'СЕТ СН'!$G$23</f>
        <v>1848.5993838700001</v>
      </c>
      <c r="O68" s="36">
        <f>SUMIFS(СВЦЭМ!$D$39:$D$782,СВЦЭМ!$A$39:$A$782,$A68,СВЦЭМ!$B$39:$B$782,O$47)+'СЕТ СН'!$G$11+СВЦЭМ!$D$10+'СЕТ СН'!$G$6-'СЕТ СН'!$G$23</f>
        <v>1884.7273764400002</v>
      </c>
      <c r="P68" s="36">
        <f>SUMIFS(СВЦЭМ!$D$39:$D$782,СВЦЭМ!$A$39:$A$782,$A68,СВЦЭМ!$B$39:$B$782,P$47)+'СЕТ СН'!$G$11+СВЦЭМ!$D$10+'СЕТ СН'!$G$6-'СЕТ СН'!$G$23</f>
        <v>1881.3630799600001</v>
      </c>
      <c r="Q68" s="36">
        <f>SUMIFS(СВЦЭМ!$D$39:$D$782,СВЦЭМ!$A$39:$A$782,$A68,СВЦЭМ!$B$39:$B$782,Q$47)+'СЕТ СН'!$G$11+СВЦЭМ!$D$10+'СЕТ СН'!$G$6-'СЕТ СН'!$G$23</f>
        <v>1875.2826671400001</v>
      </c>
      <c r="R68" s="36">
        <f>SUMIFS(СВЦЭМ!$D$39:$D$782,СВЦЭМ!$A$39:$A$782,$A68,СВЦЭМ!$B$39:$B$782,R$47)+'СЕТ СН'!$G$11+СВЦЭМ!$D$10+'СЕТ СН'!$G$6-'СЕТ СН'!$G$23</f>
        <v>1848.2991616000002</v>
      </c>
      <c r="S68" s="36">
        <f>SUMIFS(СВЦЭМ!$D$39:$D$782,СВЦЭМ!$A$39:$A$782,$A68,СВЦЭМ!$B$39:$B$782,S$47)+'СЕТ СН'!$G$11+СВЦЭМ!$D$10+'СЕТ СН'!$G$6-'СЕТ СН'!$G$23</f>
        <v>1810.4959316300001</v>
      </c>
      <c r="T68" s="36">
        <f>SUMIFS(СВЦЭМ!$D$39:$D$782,СВЦЭМ!$A$39:$A$782,$A68,СВЦЭМ!$B$39:$B$782,T$47)+'СЕТ СН'!$G$11+СВЦЭМ!$D$10+'СЕТ СН'!$G$6-'СЕТ СН'!$G$23</f>
        <v>1797.3326211200001</v>
      </c>
      <c r="U68" s="36">
        <f>SUMIFS(СВЦЭМ!$D$39:$D$782,СВЦЭМ!$A$39:$A$782,$A68,СВЦЭМ!$B$39:$B$782,U$47)+'СЕТ СН'!$G$11+СВЦЭМ!$D$10+'СЕТ СН'!$G$6-'СЕТ СН'!$G$23</f>
        <v>1808.1020825300002</v>
      </c>
      <c r="V68" s="36">
        <f>SUMIFS(СВЦЭМ!$D$39:$D$782,СВЦЭМ!$A$39:$A$782,$A68,СВЦЭМ!$B$39:$B$782,V$47)+'СЕТ СН'!$G$11+СВЦЭМ!$D$10+'СЕТ СН'!$G$6-'СЕТ СН'!$G$23</f>
        <v>1815.5559527100002</v>
      </c>
      <c r="W68" s="36">
        <f>SUMIFS(СВЦЭМ!$D$39:$D$782,СВЦЭМ!$A$39:$A$782,$A68,СВЦЭМ!$B$39:$B$782,W$47)+'СЕТ СН'!$G$11+СВЦЭМ!$D$10+'СЕТ СН'!$G$6-'СЕТ СН'!$G$23</f>
        <v>1835.2480478100001</v>
      </c>
      <c r="X68" s="36">
        <f>SUMIFS(СВЦЭМ!$D$39:$D$782,СВЦЭМ!$A$39:$A$782,$A68,СВЦЭМ!$B$39:$B$782,X$47)+'СЕТ СН'!$G$11+СВЦЭМ!$D$10+'СЕТ СН'!$G$6-'СЕТ СН'!$G$23</f>
        <v>1859.0023369700002</v>
      </c>
      <c r="Y68" s="36">
        <f>SUMIFS(СВЦЭМ!$D$39:$D$782,СВЦЭМ!$A$39:$A$782,$A68,СВЦЭМ!$B$39:$B$782,Y$47)+'СЕТ СН'!$G$11+СВЦЭМ!$D$10+'СЕТ СН'!$G$6-'СЕТ СН'!$G$23</f>
        <v>1896.44158085</v>
      </c>
    </row>
    <row r="69" spans="1:26" ht="15.75" x14ac:dyDescent="0.2">
      <c r="A69" s="35">
        <f t="shared" si="1"/>
        <v>44583</v>
      </c>
      <c r="B69" s="36">
        <f>SUMIFS(СВЦЭМ!$D$39:$D$782,СВЦЭМ!$A$39:$A$782,$A69,СВЦЭМ!$B$39:$B$782,B$47)+'СЕТ СН'!$G$11+СВЦЭМ!$D$10+'СЕТ СН'!$G$6-'СЕТ СН'!$G$23</f>
        <v>1918.79765711</v>
      </c>
      <c r="C69" s="36">
        <f>SUMIFS(СВЦЭМ!$D$39:$D$782,СВЦЭМ!$A$39:$A$782,$A69,СВЦЭМ!$B$39:$B$782,C$47)+'СЕТ СН'!$G$11+СВЦЭМ!$D$10+'СЕТ СН'!$G$6-'СЕТ СН'!$G$23</f>
        <v>1925.3181911800002</v>
      </c>
      <c r="D69" s="36">
        <f>SUMIFS(СВЦЭМ!$D$39:$D$782,СВЦЭМ!$A$39:$A$782,$A69,СВЦЭМ!$B$39:$B$782,D$47)+'СЕТ СН'!$G$11+СВЦЭМ!$D$10+'СЕТ СН'!$G$6-'СЕТ СН'!$G$23</f>
        <v>1953.2857747900002</v>
      </c>
      <c r="E69" s="36">
        <f>SUMIFS(СВЦЭМ!$D$39:$D$782,СВЦЭМ!$A$39:$A$782,$A69,СВЦЭМ!$B$39:$B$782,E$47)+'СЕТ СН'!$G$11+СВЦЭМ!$D$10+'СЕТ СН'!$G$6-'СЕТ СН'!$G$23</f>
        <v>1958.3648105900002</v>
      </c>
      <c r="F69" s="36">
        <f>SUMIFS(СВЦЭМ!$D$39:$D$782,СВЦЭМ!$A$39:$A$782,$A69,СВЦЭМ!$B$39:$B$782,F$47)+'СЕТ СН'!$G$11+СВЦЭМ!$D$10+'СЕТ СН'!$G$6-'СЕТ СН'!$G$23</f>
        <v>1953.0545144800001</v>
      </c>
      <c r="G69" s="36">
        <f>SUMIFS(СВЦЭМ!$D$39:$D$782,СВЦЭМ!$A$39:$A$782,$A69,СВЦЭМ!$B$39:$B$782,G$47)+'СЕТ СН'!$G$11+СВЦЭМ!$D$10+'СЕТ СН'!$G$6-'СЕТ СН'!$G$23</f>
        <v>1941.0610784300002</v>
      </c>
      <c r="H69" s="36">
        <f>SUMIFS(СВЦЭМ!$D$39:$D$782,СВЦЭМ!$A$39:$A$782,$A69,СВЦЭМ!$B$39:$B$782,H$47)+'СЕТ СН'!$G$11+СВЦЭМ!$D$10+'СЕТ СН'!$G$6-'СЕТ СН'!$G$23</f>
        <v>1880.7402662200002</v>
      </c>
      <c r="I69" s="36">
        <f>SUMIFS(СВЦЭМ!$D$39:$D$782,СВЦЭМ!$A$39:$A$782,$A69,СВЦЭМ!$B$39:$B$782,I$47)+'СЕТ СН'!$G$11+СВЦЭМ!$D$10+'СЕТ СН'!$G$6-'СЕТ СН'!$G$23</f>
        <v>1858.1946318900002</v>
      </c>
      <c r="J69" s="36">
        <f>SUMIFS(СВЦЭМ!$D$39:$D$782,СВЦЭМ!$A$39:$A$782,$A69,СВЦЭМ!$B$39:$B$782,J$47)+'СЕТ СН'!$G$11+СВЦЭМ!$D$10+'СЕТ СН'!$G$6-'СЕТ СН'!$G$23</f>
        <v>1816.0162076200002</v>
      </c>
      <c r="K69" s="36">
        <f>SUMIFS(СВЦЭМ!$D$39:$D$782,СВЦЭМ!$A$39:$A$782,$A69,СВЦЭМ!$B$39:$B$782,K$47)+'СЕТ СН'!$G$11+СВЦЭМ!$D$10+'СЕТ СН'!$G$6-'СЕТ СН'!$G$23</f>
        <v>1799.8268912000001</v>
      </c>
      <c r="L69" s="36">
        <f>SUMIFS(СВЦЭМ!$D$39:$D$782,СВЦЭМ!$A$39:$A$782,$A69,СВЦЭМ!$B$39:$B$782,L$47)+'СЕТ СН'!$G$11+СВЦЭМ!$D$10+'СЕТ СН'!$G$6-'СЕТ СН'!$G$23</f>
        <v>1804.7506884500001</v>
      </c>
      <c r="M69" s="36">
        <f>SUMIFS(СВЦЭМ!$D$39:$D$782,СВЦЭМ!$A$39:$A$782,$A69,СВЦЭМ!$B$39:$B$782,M$47)+'СЕТ СН'!$G$11+СВЦЭМ!$D$10+'СЕТ СН'!$G$6-'СЕТ СН'!$G$23</f>
        <v>1808.4360941700002</v>
      </c>
      <c r="N69" s="36">
        <f>SUMIFS(СВЦЭМ!$D$39:$D$782,СВЦЭМ!$A$39:$A$782,$A69,СВЦЭМ!$B$39:$B$782,N$47)+'СЕТ СН'!$G$11+СВЦЭМ!$D$10+'СЕТ СН'!$G$6-'СЕТ СН'!$G$23</f>
        <v>1826.0520048400001</v>
      </c>
      <c r="O69" s="36">
        <f>SUMIFS(СВЦЭМ!$D$39:$D$782,СВЦЭМ!$A$39:$A$782,$A69,СВЦЭМ!$B$39:$B$782,O$47)+'СЕТ СН'!$G$11+СВЦЭМ!$D$10+'СЕТ СН'!$G$6-'СЕТ СН'!$G$23</f>
        <v>1872.9903044800001</v>
      </c>
      <c r="P69" s="36">
        <f>SUMIFS(СВЦЭМ!$D$39:$D$782,СВЦЭМ!$A$39:$A$782,$A69,СВЦЭМ!$B$39:$B$782,P$47)+'СЕТ СН'!$G$11+СВЦЭМ!$D$10+'СЕТ СН'!$G$6-'СЕТ СН'!$G$23</f>
        <v>1881.20896971</v>
      </c>
      <c r="Q69" s="36">
        <f>SUMIFS(СВЦЭМ!$D$39:$D$782,СВЦЭМ!$A$39:$A$782,$A69,СВЦЭМ!$B$39:$B$782,Q$47)+'СЕТ СН'!$G$11+СВЦЭМ!$D$10+'СЕТ СН'!$G$6-'СЕТ СН'!$G$23</f>
        <v>1876.7229575400002</v>
      </c>
      <c r="R69" s="36">
        <f>SUMIFS(СВЦЭМ!$D$39:$D$782,СВЦЭМ!$A$39:$A$782,$A69,СВЦЭМ!$B$39:$B$782,R$47)+'СЕТ СН'!$G$11+СВЦЭМ!$D$10+'СЕТ СН'!$G$6-'СЕТ СН'!$G$23</f>
        <v>1848.1342132900002</v>
      </c>
      <c r="S69" s="36">
        <f>SUMIFS(СВЦЭМ!$D$39:$D$782,СВЦЭМ!$A$39:$A$782,$A69,СВЦЭМ!$B$39:$B$782,S$47)+'СЕТ СН'!$G$11+СВЦЭМ!$D$10+'СЕТ СН'!$G$6-'СЕТ СН'!$G$23</f>
        <v>1802.3650111700001</v>
      </c>
      <c r="T69" s="36">
        <f>SUMIFS(СВЦЭМ!$D$39:$D$782,СВЦЭМ!$A$39:$A$782,$A69,СВЦЭМ!$B$39:$B$782,T$47)+'СЕТ СН'!$G$11+СВЦЭМ!$D$10+'СЕТ СН'!$G$6-'СЕТ СН'!$G$23</f>
        <v>1798.2849114000001</v>
      </c>
      <c r="U69" s="36">
        <f>SUMIFS(СВЦЭМ!$D$39:$D$782,СВЦЭМ!$A$39:$A$782,$A69,СВЦЭМ!$B$39:$B$782,U$47)+'СЕТ СН'!$G$11+СВЦЭМ!$D$10+'СЕТ СН'!$G$6-'СЕТ СН'!$G$23</f>
        <v>1811.82040398</v>
      </c>
      <c r="V69" s="36">
        <f>SUMIFS(СВЦЭМ!$D$39:$D$782,СВЦЭМ!$A$39:$A$782,$A69,СВЦЭМ!$B$39:$B$782,V$47)+'СЕТ СН'!$G$11+СВЦЭМ!$D$10+'СЕТ СН'!$G$6-'СЕТ СН'!$G$23</f>
        <v>1819.45554728</v>
      </c>
      <c r="W69" s="36">
        <f>SUMIFS(СВЦЭМ!$D$39:$D$782,СВЦЭМ!$A$39:$A$782,$A69,СВЦЭМ!$B$39:$B$782,W$47)+'СЕТ СН'!$G$11+СВЦЭМ!$D$10+'СЕТ СН'!$G$6-'СЕТ СН'!$G$23</f>
        <v>1829.9846903600001</v>
      </c>
      <c r="X69" s="36">
        <f>SUMIFS(СВЦЭМ!$D$39:$D$782,СВЦЭМ!$A$39:$A$782,$A69,СВЦЭМ!$B$39:$B$782,X$47)+'СЕТ СН'!$G$11+СВЦЭМ!$D$10+'СЕТ СН'!$G$6-'СЕТ СН'!$G$23</f>
        <v>1863.2344444100002</v>
      </c>
      <c r="Y69" s="36">
        <f>SUMIFS(СВЦЭМ!$D$39:$D$782,СВЦЭМ!$A$39:$A$782,$A69,СВЦЭМ!$B$39:$B$782,Y$47)+'СЕТ СН'!$G$11+СВЦЭМ!$D$10+'СЕТ СН'!$G$6-'СЕТ СН'!$G$23</f>
        <v>1893.7409115700002</v>
      </c>
    </row>
    <row r="70" spans="1:26" ht="15.75" x14ac:dyDescent="0.2">
      <c r="A70" s="35">
        <f t="shared" si="1"/>
        <v>44584</v>
      </c>
      <c r="B70" s="36">
        <f>SUMIFS(СВЦЭМ!$D$39:$D$782,СВЦЭМ!$A$39:$A$782,$A70,СВЦЭМ!$B$39:$B$782,B$47)+'СЕТ СН'!$G$11+СВЦЭМ!$D$10+'СЕТ СН'!$G$6-'СЕТ СН'!$G$23</f>
        <v>1931.10552355</v>
      </c>
      <c r="C70" s="36">
        <f>SUMIFS(СВЦЭМ!$D$39:$D$782,СВЦЭМ!$A$39:$A$782,$A70,СВЦЭМ!$B$39:$B$782,C$47)+'СЕТ СН'!$G$11+СВЦЭМ!$D$10+'СЕТ СН'!$G$6-'СЕТ СН'!$G$23</f>
        <v>1950.61769843</v>
      </c>
      <c r="D70" s="36">
        <f>SUMIFS(СВЦЭМ!$D$39:$D$782,СВЦЭМ!$A$39:$A$782,$A70,СВЦЭМ!$B$39:$B$782,D$47)+'СЕТ СН'!$G$11+СВЦЭМ!$D$10+'СЕТ СН'!$G$6-'СЕТ СН'!$G$23</f>
        <v>1961.1155349400001</v>
      </c>
      <c r="E70" s="36">
        <f>SUMIFS(СВЦЭМ!$D$39:$D$782,СВЦЭМ!$A$39:$A$782,$A70,СВЦЭМ!$B$39:$B$782,E$47)+'СЕТ СН'!$G$11+СВЦЭМ!$D$10+'СЕТ СН'!$G$6-'СЕТ СН'!$G$23</f>
        <v>1960.0128404100001</v>
      </c>
      <c r="F70" s="36">
        <f>SUMIFS(СВЦЭМ!$D$39:$D$782,СВЦЭМ!$A$39:$A$782,$A70,СВЦЭМ!$B$39:$B$782,F$47)+'СЕТ СН'!$G$11+СВЦЭМ!$D$10+'СЕТ СН'!$G$6-'СЕТ СН'!$G$23</f>
        <v>1972.0679632900001</v>
      </c>
      <c r="G70" s="36">
        <f>SUMIFS(СВЦЭМ!$D$39:$D$782,СВЦЭМ!$A$39:$A$782,$A70,СВЦЭМ!$B$39:$B$782,G$47)+'СЕТ СН'!$G$11+СВЦЭМ!$D$10+'СЕТ СН'!$G$6-'СЕТ СН'!$G$23</f>
        <v>1959.2674362900002</v>
      </c>
      <c r="H70" s="36">
        <f>SUMIFS(СВЦЭМ!$D$39:$D$782,СВЦЭМ!$A$39:$A$782,$A70,СВЦЭМ!$B$39:$B$782,H$47)+'СЕТ СН'!$G$11+СВЦЭМ!$D$10+'СЕТ СН'!$G$6-'СЕТ СН'!$G$23</f>
        <v>1921.1318174800001</v>
      </c>
      <c r="I70" s="36">
        <f>SUMIFS(СВЦЭМ!$D$39:$D$782,СВЦЭМ!$A$39:$A$782,$A70,СВЦЭМ!$B$39:$B$782,I$47)+'СЕТ СН'!$G$11+СВЦЭМ!$D$10+'СЕТ СН'!$G$6-'СЕТ СН'!$G$23</f>
        <v>1908.6440825300001</v>
      </c>
      <c r="J70" s="36">
        <f>SUMIFS(СВЦЭМ!$D$39:$D$782,СВЦЭМ!$A$39:$A$782,$A70,СВЦЭМ!$B$39:$B$782,J$47)+'СЕТ СН'!$G$11+СВЦЭМ!$D$10+'СЕТ СН'!$G$6-'СЕТ СН'!$G$23</f>
        <v>1848.2877581800001</v>
      </c>
      <c r="K70" s="36">
        <f>SUMIFS(СВЦЭМ!$D$39:$D$782,СВЦЭМ!$A$39:$A$782,$A70,СВЦЭМ!$B$39:$B$782,K$47)+'СЕТ СН'!$G$11+СВЦЭМ!$D$10+'СЕТ СН'!$G$6-'СЕТ СН'!$G$23</f>
        <v>1832.0636182400001</v>
      </c>
      <c r="L70" s="36">
        <f>SUMIFS(СВЦЭМ!$D$39:$D$782,СВЦЭМ!$A$39:$A$782,$A70,СВЦЭМ!$B$39:$B$782,L$47)+'СЕТ СН'!$G$11+СВЦЭМ!$D$10+'СЕТ СН'!$G$6-'СЕТ СН'!$G$23</f>
        <v>1844.5360993800002</v>
      </c>
      <c r="M70" s="36">
        <f>SUMIFS(СВЦЭМ!$D$39:$D$782,СВЦЭМ!$A$39:$A$782,$A70,СВЦЭМ!$B$39:$B$782,M$47)+'СЕТ СН'!$G$11+СВЦЭМ!$D$10+'СЕТ СН'!$G$6-'СЕТ СН'!$G$23</f>
        <v>1838.8541389300001</v>
      </c>
      <c r="N70" s="36">
        <f>SUMIFS(СВЦЭМ!$D$39:$D$782,СВЦЭМ!$A$39:$A$782,$A70,СВЦЭМ!$B$39:$B$782,N$47)+'СЕТ СН'!$G$11+СВЦЭМ!$D$10+'СЕТ СН'!$G$6-'СЕТ СН'!$G$23</f>
        <v>1877.6964104600002</v>
      </c>
      <c r="O70" s="36">
        <f>SUMIFS(СВЦЭМ!$D$39:$D$782,СВЦЭМ!$A$39:$A$782,$A70,СВЦЭМ!$B$39:$B$782,O$47)+'СЕТ СН'!$G$11+СВЦЭМ!$D$10+'СЕТ СН'!$G$6-'СЕТ СН'!$G$23</f>
        <v>1916.7692620100001</v>
      </c>
      <c r="P70" s="36">
        <f>SUMIFS(СВЦЭМ!$D$39:$D$782,СВЦЭМ!$A$39:$A$782,$A70,СВЦЭМ!$B$39:$B$782,P$47)+'СЕТ СН'!$G$11+СВЦЭМ!$D$10+'СЕТ СН'!$G$6-'СЕТ СН'!$G$23</f>
        <v>1913.7351787700002</v>
      </c>
      <c r="Q70" s="36">
        <f>SUMIFS(СВЦЭМ!$D$39:$D$782,СВЦЭМ!$A$39:$A$782,$A70,СВЦЭМ!$B$39:$B$782,Q$47)+'СЕТ СН'!$G$11+СВЦЭМ!$D$10+'СЕТ СН'!$G$6-'СЕТ СН'!$G$23</f>
        <v>1919.8042777800001</v>
      </c>
      <c r="R70" s="36">
        <f>SUMIFS(СВЦЭМ!$D$39:$D$782,СВЦЭМ!$A$39:$A$782,$A70,СВЦЭМ!$B$39:$B$782,R$47)+'СЕТ СН'!$G$11+СВЦЭМ!$D$10+'СЕТ СН'!$G$6-'СЕТ СН'!$G$23</f>
        <v>1902.78238334</v>
      </c>
      <c r="S70" s="36">
        <f>SUMIFS(СВЦЭМ!$D$39:$D$782,СВЦЭМ!$A$39:$A$782,$A70,СВЦЭМ!$B$39:$B$782,S$47)+'СЕТ СН'!$G$11+СВЦЭМ!$D$10+'СЕТ СН'!$G$6-'СЕТ СН'!$G$23</f>
        <v>1841.7656926300001</v>
      </c>
      <c r="T70" s="36">
        <f>SUMIFS(СВЦЭМ!$D$39:$D$782,СВЦЭМ!$A$39:$A$782,$A70,СВЦЭМ!$B$39:$B$782,T$47)+'СЕТ СН'!$G$11+СВЦЭМ!$D$10+'СЕТ СН'!$G$6-'СЕТ СН'!$G$23</f>
        <v>1825.04931351</v>
      </c>
      <c r="U70" s="36">
        <f>SUMIFS(СВЦЭМ!$D$39:$D$782,СВЦЭМ!$A$39:$A$782,$A70,СВЦЭМ!$B$39:$B$782,U$47)+'СЕТ СН'!$G$11+СВЦЭМ!$D$10+'СЕТ СН'!$G$6-'СЕТ СН'!$G$23</f>
        <v>1845.49448097</v>
      </c>
      <c r="V70" s="36">
        <f>SUMIFS(СВЦЭМ!$D$39:$D$782,СВЦЭМ!$A$39:$A$782,$A70,СВЦЭМ!$B$39:$B$782,V$47)+'СЕТ СН'!$G$11+СВЦЭМ!$D$10+'СЕТ СН'!$G$6-'СЕТ СН'!$G$23</f>
        <v>1870.5803967900001</v>
      </c>
      <c r="W70" s="36">
        <f>SUMIFS(СВЦЭМ!$D$39:$D$782,СВЦЭМ!$A$39:$A$782,$A70,СВЦЭМ!$B$39:$B$782,W$47)+'СЕТ СН'!$G$11+СВЦЭМ!$D$10+'СЕТ СН'!$G$6-'СЕТ СН'!$G$23</f>
        <v>1876.9414133800001</v>
      </c>
      <c r="X70" s="36">
        <f>SUMIFS(СВЦЭМ!$D$39:$D$782,СВЦЭМ!$A$39:$A$782,$A70,СВЦЭМ!$B$39:$B$782,X$47)+'СЕТ СН'!$G$11+СВЦЭМ!$D$10+'СЕТ СН'!$G$6-'СЕТ СН'!$G$23</f>
        <v>1912.1062103600002</v>
      </c>
      <c r="Y70" s="36">
        <f>SUMIFS(СВЦЭМ!$D$39:$D$782,СВЦЭМ!$A$39:$A$782,$A70,СВЦЭМ!$B$39:$B$782,Y$47)+'СЕТ СН'!$G$11+СВЦЭМ!$D$10+'СЕТ СН'!$G$6-'СЕТ СН'!$G$23</f>
        <v>1937.5483737300001</v>
      </c>
    </row>
    <row r="71" spans="1:26" ht="15.75" x14ac:dyDescent="0.2">
      <c r="A71" s="35">
        <f t="shared" si="1"/>
        <v>44585</v>
      </c>
      <c r="B71" s="36">
        <f>SUMIFS(СВЦЭМ!$D$39:$D$782,СВЦЭМ!$A$39:$A$782,$A71,СВЦЭМ!$B$39:$B$782,B$47)+'СЕТ СН'!$G$11+СВЦЭМ!$D$10+'СЕТ СН'!$G$6-'СЕТ СН'!$G$23</f>
        <v>1972.16316037</v>
      </c>
      <c r="C71" s="36">
        <f>SUMIFS(СВЦЭМ!$D$39:$D$782,СВЦЭМ!$A$39:$A$782,$A71,СВЦЭМ!$B$39:$B$782,C$47)+'СЕТ СН'!$G$11+СВЦЭМ!$D$10+'СЕТ СН'!$G$6-'СЕТ СН'!$G$23</f>
        <v>1958.2615064700001</v>
      </c>
      <c r="D71" s="36">
        <f>SUMIFS(СВЦЭМ!$D$39:$D$782,СВЦЭМ!$A$39:$A$782,$A71,СВЦЭМ!$B$39:$B$782,D$47)+'СЕТ СН'!$G$11+СВЦЭМ!$D$10+'СЕТ СН'!$G$6-'СЕТ СН'!$G$23</f>
        <v>1955.7284202500002</v>
      </c>
      <c r="E71" s="36">
        <f>SUMIFS(СВЦЭМ!$D$39:$D$782,СВЦЭМ!$A$39:$A$782,$A71,СВЦЭМ!$B$39:$B$782,E$47)+'СЕТ СН'!$G$11+СВЦЭМ!$D$10+'СЕТ СН'!$G$6-'СЕТ СН'!$G$23</f>
        <v>1955.3920981800002</v>
      </c>
      <c r="F71" s="36">
        <f>SUMIFS(СВЦЭМ!$D$39:$D$782,СВЦЭМ!$A$39:$A$782,$A71,СВЦЭМ!$B$39:$B$782,F$47)+'СЕТ СН'!$G$11+СВЦЭМ!$D$10+'СЕТ СН'!$G$6-'СЕТ СН'!$G$23</f>
        <v>1948.58288631</v>
      </c>
      <c r="G71" s="36">
        <f>SUMIFS(СВЦЭМ!$D$39:$D$782,СВЦЭМ!$A$39:$A$782,$A71,СВЦЭМ!$B$39:$B$782,G$47)+'СЕТ СН'!$G$11+СВЦЭМ!$D$10+'СЕТ СН'!$G$6-'СЕТ СН'!$G$23</f>
        <v>1913.2549937900001</v>
      </c>
      <c r="H71" s="36">
        <f>SUMIFS(СВЦЭМ!$D$39:$D$782,СВЦЭМ!$A$39:$A$782,$A71,СВЦЭМ!$B$39:$B$782,H$47)+'СЕТ СН'!$G$11+СВЦЭМ!$D$10+'СЕТ СН'!$G$6-'СЕТ СН'!$G$23</f>
        <v>1852.5207129</v>
      </c>
      <c r="I71" s="36">
        <f>SUMIFS(СВЦЭМ!$D$39:$D$782,СВЦЭМ!$A$39:$A$782,$A71,СВЦЭМ!$B$39:$B$782,I$47)+'СЕТ СН'!$G$11+СВЦЭМ!$D$10+'СЕТ СН'!$G$6-'СЕТ СН'!$G$23</f>
        <v>1849.3708887</v>
      </c>
      <c r="J71" s="36">
        <f>SUMIFS(СВЦЭМ!$D$39:$D$782,СВЦЭМ!$A$39:$A$782,$A71,СВЦЭМ!$B$39:$B$782,J$47)+'СЕТ СН'!$G$11+СВЦЭМ!$D$10+'СЕТ СН'!$G$6-'СЕТ СН'!$G$23</f>
        <v>1839.9078091000001</v>
      </c>
      <c r="K71" s="36">
        <f>SUMIFS(СВЦЭМ!$D$39:$D$782,СВЦЭМ!$A$39:$A$782,$A71,СВЦЭМ!$B$39:$B$782,K$47)+'СЕТ СН'!$G$11+СВЦЭМ!$D$10+'СЕТ СН'!$G$6-'СЕТ СН'!$G$23</f>
        <v>1847.3043034900002</v>
      </c>
      <c r="L71" s="36">
        <f>SUMIFS(СВЦЭМ!$D$39:$D$782,СВЦЭМ!$A$39:$A$782,$A71,СВЦЭМ!$B$39:$B$782,L$47)+'СЕТ СН'!$G$11+СВЦЭМ!$D$10+'СЕТ СН'!$G$6-'СЕТ СН'!$G$23</f>
        <v>1859.9664985100001</v>
      </c>
      <c r="M71" s="36">
        <f>SUMIFS(СВЦЭМ!$D$39:$D$782,СВЦЭМ!$A$39:$A$782,$A71,СВЦЭМ!$B$39:$B$782,M$47)+'СЕТ СН'!$G$11+СВЦЭМ!$D$10+'СЕТ СН'!$G$6-'СЕТ СН'!$G$23</f>
        <v>1870.3287263700001</v>
      </c>
      <c r="N71" s="36">
        <f>SUMIFS(СВЦЭМ!$D$39:$D$782,СВЦЭМ!$A$39:$A$782,$A71,СВЦЭМ!$B$39:$B$782,N$47)+'СЕТ СН'!$G$11+СВЦЭМ!$D$10+'СЕТ СН'!$G$6-'СЕТ СН'!$G$23</f>
        <v>1885.7955634000002</v>
      </c>
      <c r="O71" s="36">
        <f>SUMIFS(СВЦЭМ!$D$39:$D$782,СВЦЭМ!$A$39:$A$782,$A71,СВЦЭМ!$B$39:$B$782,O$47)+'СЕТ СН'!$G$11+СВЦЭМ!$D$10+'СЕТ СН'!$G$6-'СЕТ СН'!$G$23</f>
        <v>1924.6470461900001</v>
      </c>
      <c r="P71" s="36">
        <f>SUMIFS(СВЦЭМ!$D$39:$D$782,СВЦЭМ!$A$39:$A$782,$A71,СВЦЭМ!$B$39:$B$782,P$47)+'СЕТ СН'!$G$11+СВЦЭМ!$D$10+'СЕТ СН'!$G$6-'СЕТ СН'!$G$23</f>
        <v>1928.0078044700001</v>
      </c>
      <c r="Q71" s="36">
        <f>SUMIFS(СВЦЭМ!$D$39:$D$782,СВЦЭМ!$A$39:$A$782,$A71,СВЦЭМ!$B$39:$B$782,Q$47)+'СЕТ СН'!$G$11+СВЦЭМ!$D$10+'СЕТ СН'!$G$6-'СЕТ СН'!$G$23</f>
        <v>1934.0364169700001</v>
      </c>
      <c r="R71" s="36">
        <f>SUMIFS(СВЦЭМ!$D$39:$D$782,СВЦЭМ!$A$39:$A$782,$A71,СВЦЭМ!$B$39:$B$782,R$47)+'СЕТ СН'!$G$11+СВЦЭМ!$D$10+'СЕТ СН'!$G$6-'СЕТ СН'!$G$23</f>
        <v>1894.36687869</v>
      </c>
      <c r="S71" s="36">
        <f>SUMIFS(СВЦЭМ!$D$39:$D$782,СВЦЭМ!$A$39:$A$782,$A71,СВЦЭМ!$B$39:$B$782,S$47)+'СЕТ СН'!$G$11+СВЦЭМ!$D$10+'СЕТ СН'!$G$6-'СЕТ СН'!$G$23</f>
        <v>1848.1478092100001</v>
      </c>
      <c r="T71" s="36">
        <f>SUMIFS(СВЦЭМ!$D$39:$D$782,СВЦЭМ!$A$39:$A$782,$A71,СВЦЭМ!$B$39:$B$782,T$47)+'СЕТ СН'!$G$11+СВЦЭМ!$D$10+'СЕТ СН'!$G$6-'СЕТ СН'!$G$23</f>
        <v>1844.0050422900001</v>
      </c>
      <c r="U71" s="36">
        <f>SUMIFS(СВЦЭМ!$D$39:$D$782,СВЦЭМ!$A$39:$A$782,$A71,СВЦЭМ!$B$39:$B$782,U$47)+'СЕТ СН'!$G$11+СВЦЭМ!$D$10+'СЕТ СН'!$G$6-'СЕТ СН'!$G$23</f>
        <v>1852.5690906700002</v>
      </c>
      <c r="V71" s="36">
        <f>SUMIFS(СВЦЭМ!$D$39:$D$782,СВЦЭМ!$A$39:$A$782,$A71,СВЦЭМ!$B$39:$B$782,V$47)+'СЕТ СН'!$G$11+СВЦЭМ!$D$10+'СЕТ СН'!$G$6-'СЕТ СН'!$G$23</f>
        <v>1869.2466059400001</v>
      </c>
      <c r="W71" s="36">
        <f>SUMIFS(СВЦЭМ!$D$39:$D$782,СВЦЭМ!$A$39:$A$782,$A71,СВЦЭМ!$B$39:$B$782,W$47)+'СЕТ СН'!$G$11+СВЦЭМ!$D$10+'СЕТ СН'!$G$6-'СЕТ СН'!$G$23</f>
        <v>1879.4489170600002</v>
      </c>
      <c r="X71" s="36">
        <f>SUMIFS(СВЦЭМ!$D$39:$D$782,СВЦЭМ!$A$39:$A$782,$A71,СВЦЭМ!$B$39:$B$782,X$47)+'СЕТ СН'!$G$11+СВЦЭМ!$D$10+'СЕТ СН'!$G$6-'СЕТ СН'!$G$23</f>
        <v>1903.47555063</v>
      </c>
      <c r="Y71" s="36">
        <f>SUMIFS(СВЦЭМ!$D$39:$D$782,СВЦЭМ!$A$39:$A$782,$A71,СВЦЭМ!$B$39:$B$782,Y$47)+'СЕТ СН'!$G$11+СВЦЭМ!$D$10+'СЕТ СН'!$G$6-'СЕТ СН'!$G$23</f>
        <v>1926.46642739</v>
      </c>
    </row>
    <row r="72" spans="1:26" ht="15.75" x14ac:dyDescent="0.2">
      <c r="A72" s="35">
        <f t="shared" si="1"/>
        <v>44586</v>
      </c>
      <c r="B72" s="36">
        <f>SUMIFS(СВЦЭМ!$D$39:$D$782,СВЦЭМ!$A$39:$A$782,$A72,СВЦЭМ!$B$39:$B$782,B$47)+'СЕТ СН'!$G$11+СВЦЭМ!$D$10+'СЕТ СН'!$G$6-'СЕТ СН'!$G$23</f>
        <v>1915.9479457300001</v>
      </c>
      <c r="C72" s="36">
        <f>SUMIFS(СВЦЭМ!$D$39:$D$782,СВЦЭМ!$A$39:$A$782,$A72,СВЦЭМ!$B$39:$B$782,C$47)+'СЕТ СН'!$G$11+СВЦЭМ!$D$10+'СЕТ СН'!$G$6-'СЕТ СН'!$G$23</f>
        <v>1947.3110254600001</v>
      </c>
      <c r="D72" s="36">
        <f>SUMIFS(СВЦЭМ!$D$39:$D$782,СВЦЭМ!$A$39:$A$782,$A72,СВЦЭМ!$B$39:$B$782,D$47)+'СЕТ СН'!$G$11+СВЦЭМ!$D$10+'СЕТ СН'!$G$6-'СЕТ СН'!$G$23</f>
        <v>1973.4102122300001</v>
      </c>
      <c r="E72" s="36">
        <f>SUMIFS(СВЦЭМ!$D$39:$D$782,СВЦЭМ!$A$39:$A$782,$A72,СВЦЭМ!$B$39:$B$782,E$47)+'СЕТ СН'!$G$11+СВЦЭМ!$D$10+'СЕТ СН'!$G$6-'СЕТ СН'!$G$23</f>
        <v>1972.14840544</v>
      </c>
      <c r="F72" s="36">
        <f>SUMIFS(СВЦЭМ!$D$39:$D$782,СВЦЭМ!$A$39:$A$782,$A72,СВЦЭМ!$B$39:$B$782,F$47)+'СЕТ СН'!$G$11+СВЦЭМ!$D$10+'СЕТ СН'!$G$6-'СЕТ СН'!$G$23</f>
        <v>1963.71053699</v>
      </c>
      <c r="G72" s="36">
        <f>SUMIFS(СВЦЭМ!$D$39:$D$782,СВЦЭМ!$A$39:$A$782,$A72,СВЦЭМ!$B$39:$B$782,G$47)+'СЕТ СН'!$G$11+СВЦЭМ!$D$10+'СЕТ СН'!$G$6-'СЕТ СН'!$G$23</f>
        <v>1923.1220673300002</v>
      </c>
      <c r="H72" s="36">
        <f>SUMIFS(СВЦЭМ!$D$39:$D$782,СВЦЭМ!$A$39:$A$782,$A72,СВЦЭМ!$B$39:$B$782,H$47)+'СЕТ СН'!$G$11+СВЦЭМ!$D$10+'СЕТ СН'!$G$6-'СЕТ СН'!$G$23</f>
        <v>1847.6315193200001</v>
      </c>
      <c r="I72" s="36">
        <f>SUMIFS(СВЦЭМ!$D$39:$D$782,СВЦЭМ!$A$39:$A$782,$A72,СВЦЭМ!$B$39:$B$782,I$47)+'СЕТ СН'!$G$11+СВЦЭМ!$D$10+'СЕТ СН'!$G$6-'СЕТ СН'!$G$23</f>
        <v>1830.3423546600002</v>
      </c>
      <c r="J72" s="36">
        <f>SUMIFS(СВЦЭМ!$D$39:$D$782,СВЦЭМ!$A$39:$A$782,$A72,СВЦЭМ!$B$39:$B$782,J$47)+'СЕТ СН'!$G$11+СВЦЭМ!$D$10+'СЕТ СН'!$G$6-'СЕТ СН'!$G$23</f>
        <v>1812.2708112</v>
      </c>
      <c r="K72" s="36">
        <f>SUMIFS(СВЦЭМ!$D$39:$D$782,СВЦЭМ!$A$39:$A$782,$A72,СВЦЭМ!$B$39:$B$782,K$47)+'СЕТ СН'!$G$11+СВЦЭМ!$D$10+'СЕТ СН'!$G$6-'СЕТ СН'!$G$23</f>
        <v>1811.3917328500002</v>
      </c>
      <c r="L72" s="36">
        <f>SUMIFS(СВЦЭМ!$D$39:$D$782,СВЦЭМ!$A$39:$A$782,$A72,СВЦЭМ!$B$39:$B$782,L$47)+'СЕТ СН'!$G$11+СВЦЭМ!$D$10+'СЕТ СН'!$G$6-'СЕТ СН'!$G$23</f>
        <v>1816.6449711700002</v>
      </c>
      <c r="M72" s="36">
        <f>SUMIFS(СВЦЭМ!$D$39:$D$782,СВЦЭМ!$A$39:$A$782,$A72,СВЦЭМ!$B$39:$B$782,M$47)+'СЕТ СН'!$G$11+СВЦЭМ!$D$10+'СЕТ СН'!$G$6-'СЕТ СН'!$G$23</f>
        <v>1833.3740919700001</v>
      </c>
      <c r="N72" s="36">
        <f>SUMIFS(СВЦЭМ!$D$39:$D$782,СВЦЭМ!$A$39:$A$782,$A72,СВЦЭМ!$B$39:$B$782,N$47)+'СЕТ СН'!$G$11+СВЦЭМ!$D$10+'СЕТ СН'!$G$6-'СЕТ СН'!$G$23</f>
        <v>1854.8237690600001</v>
      </c>
      <c r="O72" s="36">
        <f>SUMIFS(СВЦЭМ!$D$39:$D$782,СВЦЭМ!$A$39:$A$782,$A72,СВЦЭМ!$B$39:$B$782,O$47)+'СЕТ СН'!$G$11+СВЦЭМ!$D$10+'СЕТ СН'!$G$6-'СЕТ СН'!$G$23</f>
        <v>1894.7443709600002</v>
      </c>
      <c r="P72" s="36">
        <f>SUMIFS(СВЦЭМ!$D$39:$D$782,СВЦЭМ!$A$39:$A$782,$A72,СВЦЭМ!$B$39:$B$782,P$47)+'СЕТ СН'!$G$11+СВЦЭМ!$D$10+'СЕТ СН'!$G$6-'СЕТ СН'!$G$23</f>
        <v>1898.4539207900002</v>
      </c>
      <c r="Q72" s="36">
        <f>SUMIFS(СВЦЭМ!$D$39:$D$782,СВЦЭМ!$A$39:$A$782,$A72,СВЦЭМ!$B$39:$B$782,Q$47)+'СЕТ СН'!$G$11+СВЦЭМ!$D$10+'СЕТ СН'!$G$6-'СЕТ СН'!$G$23</f>
        <v>1893.39319034</v>
      </c>
      <c r="R72" s="36">
        <f>SUMIFS(СВЦЭМ!$D$39:$D$782,СВЦЭМ!$A$39:$A$782,$A72,СВЦЭМ!$B$39:$B$782,R$47)+'СЕТ СН'!$G$11+СВЦЭМ!$D$10+'СЕТ СН'!$G$6-'СЕТ СН'!$G$23</f>
        <v>1856.31309437</v>
      </c>
      <c r="S72" s="36">
        <f>SUMIFS(СВЦЭМ!$D$39:$D$782,СВЦЭМ!$A$39:$A$782,$A72,СВЦЭМ!$B$39:$B$782,S$47)+'СЕТ СН'!$G$11+СВЦЭМ!$D$10+'СЕТ СН'!$G$6-'СЕТ СН'!$G$23</f>
        <v>1812.3338929700001</v>
      </c>
      <c r="T72" s="36">
        <f>SUMIFS(СВЦЭМ!$D$39:$D$782,СВЦЭМ!$A$39:$A$782,$A72,СВЦЭМ!$B$39:$B$782,T$47)+'СЕТ СН'!$G$11+СВЦЭМ!$D$10+'СЕТ СН'!$G$6-'СЕТ СН'!$G$23</f>
        <v>1810.30784255</v>
      </c>
      <c r="U72" s="36">
        <f>SUMIFS(СВЦЭМ!$D$39:$D$782,СВЦЭМ!$A$39:$A$782,$A72,СВЦЭМ!$B$39:$B$782,U$47)+'СЕТ СН'!$G$11+СВЦЭМ!$D$10+'СЕТ СН'!$G$6-'СЕТ СН'!$G$23</f>
        <v>1825.5377348700001</v>
      </c>
      <c r="V72" s="36">
        <f>SUMIFS(СВЦЭМ!$D$39:$D$782,СВЦЭМ!$A$39:$A$782,$A72,СВЦЭМ!$B$39:$B$782,V$47)+'СЕТ СН'!$G$11+СВЦЭМ!$D$10+'СЕТ СН'!$G$6-'СЕТ СН'!$G$23</f>
        <v>1842.3326519400002</v>
      </c>
      <c r="W72" s="36">
        <f>SUMIFS(СВЦЭМ!$D$39:$D$782,СВЦЭМ!$A$39:$A$782,$A72,СВЦЭМ!$B$39:$B$782,W$47)+'СЕТ СН'!$G$11+СВЦЭМ!$D$10+'СЕТ СН'!$G$6-'СЕТ СН'!$G$23</f>
        <v>1856.9820001100002</v>
      </c>
      <c r="X72" s="36">
        <f>SUMIFS(СВЦЭМ!$D$39:$D$782,СВЦЭМ!$A$39:$A$782,$A72,СВЦЭМ!$B$39:$B$782,X$47)+'СЕТ СН'!$G$11+СВЦЭМ!$D$10+'СЕТ СН'!$G$6-'СЕТ СН'!$G$23</f>
        <v>1877.7866376700001</v>
      </c>
      <c r="Y72" s="36">
        <f>SUMIFS(СВЦЭМ!$D$39:$D$782,СВЦЭМ!$A$39:$A$782,$A72,СВЦЭМ!$B$39:$B$782,Y$47)+'СЕТ СН'!$G$11+СВЦЭМ!$D$10+'СЕТ СН'!$G$6-'СЕТ СН'!$G$23</f>
        <v>1914.4694083500001</v>
      </c>
    </row>
    <row r="73" spans="1:26" ht="15.75" x14ac:dyDescent="0.2">
      <c r="A73" s="35">
        <f t="shared" si="1"/>
        <v>44587</v>
      </c>
      <c r="B73" s="36">
        <f>SUMIFS(СВЦЭМ!$D$39:$D$782,СВЦЭМ!$A$39:$A$782,$A73,СВЦЭМ!$B$39:$B$782,B$47)+'СЕТ СН'!$G$11+СВЦЭМ!$D$10+'СЕТ СН'!$G$6-'СЕТ СН'!$G$23</f>
        <v>1867.72520536</v>
      </c>
      <c r="C73" s="36">
        <f>SUMIFS(СВЦЭМ!$D$39:$D$782,СВЦЭМ!$A$39:$A$782,$A73,СВЦЭМ!$B$39:$B$782,C$47)+'СЕТ СН'!$G$11+СВЦЭМ!$D$10+'СЕТ СН'!$G$6-'СЕТ СН'!$G$23</f>
        <v>1921.1396043400002</v>
      </c>
      <c r="D73" s="36">
        <f>SUMIFS(СВЦЭМ!$D$39:$D$782,СВЦЭМ!$A$39:$A$782,$A73,СВЦЭМ!$B$39:$B$782,D$47)+'СЕТ СН'!$G$11+СВЦЭМ!$D$10+'СЕТ СН'!$G$6-'СЕТ СН'!$G$23</f>
        <v>1950.1246675200002</v>
      </c>
      <c r="E73" s="36">
        <f>SUMIFS(СВЦЭМ!$D$39:$D$782,СВЦЭМ!$A$39:$A$782,$A73,СВЦЭМ!$B$39:$B$782,E$47)+'СЕТ СН'!$G$11+СВЦЭМ!$D$10+'СЕТ СН'!$G$6-'СЕТ СН'!$G$23</f>
        <v>1954.3173936100002</v>
      </c>
      <c r="F73" s="36">
        <f>SUMIFS(СВЦЭМ!$D$39:$D$782,СВЦЭМ!$A$39:$A$782,$A73,СВЦЭМ!$B$39:$B$782,F$47)+'СЕТ СН'!$G$11+СВЦЭМ!$D$10+'СЕТ СН'!$G$6-'СЕТ СН'!$G$23</f>
        <v>1942.7508274600002</v>
      </c>
      <c r="G73" s="36">
        <f>SUMIFS(СВЦЭМ!$D$39:$D$782,СВЦЭМ!$A$39:$A$782,$A73,СВЦЭМ!$B$39:$B$782,G$47)+'СЕТ СН'!$G$11+СВЦЭМ!$D$10+'СЕТ СН'!$G$6-'СЕТ СН'!$G$23</f>
        <v>1906.0836128000001</v>
      </c>
      <c r="H73" s="36">
        <f>SUMIFS(СВЦЭМ!$D$39:$D$782,СВЦЭМ!$A$39:$A$782,$A73,СВЦЭМ!$B$39:$B$782,H$47)+'СЕТ СН'!$G$11+СВЦЭМ!$D$10+'СЕТ СН'!$G$6-'СЕТ СН'!$G$23</f>
        <v>1855.60677362</v>
      </c>
      <c r="I73" s="36">
        <f>SUMIFS(СВЦЭМ!$D$39:$D$782,СВЦЭМ!$A$39:$A$782,$A73,СВЦЭМ!$B$39:$B$782,I$47)+'СЕТ СН'!$G$11+СВЦЭМ!$D$10+'СЕТ СН'!$G$6-'СЕТ СН'!$G$23</f>
        <v>1850.0473443000001</v>
      </c>
      <c r="J73" s="36">
        <f>SUMIFS(СВЦЭМ!$D$39:$D$782,СВЦЭМ!$A$39:$A$782,$A73,СВЦЭМ!$B$39:$B$782,J$47)+'СЕТ СН'!$G$11+СВЦЭМ!$D$10+'СЕТ СН'!$G$6-'СЕТ СН'!$G$23</f>
        <v>1843.6731127900002</v>
      </c>
      <c r="K73" s="36">
        <f>SUMIFS(СВЦЭМ!$D$39:$D$782,СВЦЭМ!$A$39:$A$782,$A73,СВЦЭМ!$B$39:$B$782,K$47)+'СЕТ СН'!$G$11+СВЦЭМ!$D$10+'СЕТ СН'!$G$6-'СЕТ СН'!$G$23</f>
        <v>1831.8989660900002</v>
      </c>
      <c r="L73" s="36">
        <f>SUMIFS(СВЦЭМ!$D$39:$D$782,СВЦЭМ!$A$39:$A$782,$A73,СВЦЭМ!$B$39:$B$782,L$47)+'СЕТ СН'!$G$11+СВЦЭМ!$D$10+'СЕТ СН'!$G$6-'СЕТ СН'!$G$23</f>
        <v>1836.9122839400002</v>
      </c>
      <c r="M73" s="36">
        <f>SUMIFS(СВЦЭМ!$D$39:$D$782,СВЦЭМ!$A$39:$A$782,$A73,СВЦЭМ!$B$39:$B$782,M$47)+'СЕТ СН'!$G$11+СВЦЭМ!$D$10+'СЕТ СН'!$G$6-'СЕТ СН'!$G$23</f>
        <v>1842.71038995</v>
      </c>
      <c r="N73" s="36">
        <f>SUMIFS(СВЦЭМ!$D$39:$D$782,СВЦЭМ!$A$39:$A$782,$A73,СВЦЭМ!$B$39:$B$782,N$47)+'СЕТ СН'!$G$11+СВЦЭМ!$D$10+'СЕТ СН'!$G$6-'СЕТ СН'!$G$23</f>
        <v>1864.0687582400001</v>
      </c>
      <c r="O73" s="36">
        <f>SUMIFS(СВЦЭМ!$D$39:$D$782,СВЦЭМ!$A$39:$A$782,$A73,СВЦЭМ!$B$39:$B$782,O$47)+'СЕТ СН'!$G$11+СВЦЭМ!$D$10+'СЕТ СН'!$G$6-'СЕТ СН'!$G$23</f>
        <v>1896.6331108100001</v>
      </c>
      <c r="P73" s="36">
        <f>SUMIFS(СВЦЭМ!$D$39:$D$782,СВЦЭМ!$A$39:$A$782,$A73,СВЦЭМ!$B$39:$B$782,P$47)+'СЕТ СН'!$G$11+СВЦЭМ!$D$10+'СЕТ СН'!$G$6-'СЕТ СН'!$G$23</f>
        <v>1899.8053080700001</v>
      </c>
      <c r="Q73" s="36">
        <f>SUMIFS(СВЦЭМ!$D$39:$D$782,СВЦЭМ!$A$39:$A$782,$A73,СВЦЭМ!$B$39:$B$782,Q$47)+'СЕТ СН'!$G$11+СВЦЭМ!$D$10+'СЕТ СН'!$G$6-'СЕТ СН'!$G$23</f>
        <v>1905.6098357000001</v>
      </c>
      <c r="R73" s="36">
        <f>SUMIFS(СВЦЭМ!$D$39:$D$782,СВЦЭМ!$A$39:$A$782,$A73,СВЦЭМ!$B$39:$B$782,R$47)+'СЕТ СН'!$G$11+СВЦЭМ!$D$10+'СЕТ СН'!$G$6-'СЕТ СН'!$G$23</f>
        <v>1868.7214095100001</v>
      </c>
      <c r="S73" s="36">
        <f>SUMIFS(СВЦЭМ!$D$39:$D$782,СВЦЭМ!$A$39:$A$782,$A73,СВЦЭМ!$B$39:$B$782,S$47)+'СЕТ СН'!$G$11+СВЦЭМ!$D$10+'СЕТ СН'!$G$6-'СЕТ СН'!$G$23</f>
        <v>1843.1144272200002</v>
      </c>
      <c r="T73" s="36">
        <f>SUMIFS(СВЦЭМ!$D$39:$D$782,СВЦЭМ!$A$39:$A$782,$A73,СВЦЭМ!$B$39:$B$782,T$47)+'СЕТ СН'!$G$11+СВЦЭМ!$D$10+'СЕТ СН'!$G$6-'СЕТ СН'!$G$23</f>
        <v>1847.3592065500002</v>
      </c>
      <c r="U73" s="36">
        <f>SUMIFS(СВЦЭМ!$D$39:$D$782,СВЦЭМ!$A$39:$A$782,$A73,СВЦЭМ!$B$39:$B$782,U$47)+'СЕТ СН'!$G$11+СВЦЭМ!$D$10+'СЕТ СН'!$G$6-'СЕТ СН'!$G$23</f>
        <v>1843.3363851900001</v>
      </c>
      <c r="V73" s="36">
        <f>SUMIFS(СВЦЭМ!$D$39:$D$782,СВЦЭМ!$A$39:$A$782,$A73,СВЦЭМ!$B$39:$B$782,V$47)+'СЕТ СН'!$G$11+СВЦЭМ!$D$10+'СЕТ СН'!$G$6-'СЕТ СН'!$G$23</f>
        <v>1858.6804598100002</v>
      </c>
      <c r="W73" s="36">
        <f>SUMIFS(СВЦЭМ!$D$39:$D$782,СВЦЭМ!$A$39:$A$782,$A73,СВЦЭМ!$B$39:$B$782,W$47)+'СЕТ СН'!$G$11+СВЦЭМ!$D$10+'СЕТ СН'!$G$6-'СЕТ СН'!$G$23</f>
        <v>1888.8154319</v>
      </c>
      <c r="X73" s="36">
        <f>SUMIFS(СВЦЭМ!$D$39:$D$782,СВЦЭМ!$A$39:$A$782,$A73,СВЦЭМ!$B$39:$B$782,X$47)+'СЕТ СН'!$G$11+СВЦЭМ!$D$10+'СЕТ СН'!$G$6-'СЕТ СН'!$G$23</f>
        <v>1910.9676104800001</v>
      </c>
      <c r="Y73" s="36">
        <f>SUMIFS(СВЦЭМ!$D$39:$D$782,СВЦЭМ!$A$39:$A$782,$A73,СВЦЭМ!$B$39:$B$782,Y$47)+'СЕТ СН'!$G$11+СВЦЭМ!$D$10+'СЕТ СН'!$G$6-'СЕТ СН'!$G$23</f>
        <v>1918.4500877400001</v>
      </c>
    </row>
    <row r="74" spans="1:26" ht="15.75" x14ac:dyDescent="0.2">
      <c r="A74" s="35">
        <f t="shared" si="1"/>
        <v>44588</v>
      </c>
      <c r="B74" s="36">
        <f>SUMIFS(СВЦЭМ!$D$39:$D$782,СВЦЭМ!$A$39:$A$782,$A74,СВЦЭМ!$B$39:$B$782,B$47)+'СЕТ СН'!$G$11+СВЦЭМ!$D$10+'СЕТ СН'!$G$6-'СЕТ СН'!$G$23</f>
        <v>1938.4665866100001</v>
      </c>
      <c r="C74" s="36">
        <f>SUMIFS(СВЦЭМ!$D$39:$D$782,СВЦЭМ!$A$39:$A$782,$A74,СВЦЭМ!$B$39:$B$782,C$47)+'СЕТ СН'!$G$11+СВЦЭМ!$D$10+'СЕТ СН'!$G$6-'СЕТ СН'!$G$23</f>
        <v>1959.8171722900001</v>
      </c>
      <c r="D74" s="36">
        <f>SUMIFS(СВЦЭМ!$D$39:$D$782,СВЦЭМ!$A$39:$A$782,$A74,СВЦЭМ!$B$39:$B$782,D$47)+'СЕТ СН'!$G$11+СВЦЭМ!$D$10+'СЕТ СН'!$G$6-'СЕТ СН'!$G$23</f>
        <v>1974.3315055100002</v>
      </c>
      <c r="E74" s="36">
        <f>SUMIFS(СВЦЭМ!$D$39:$D$782,СВЦЭМ!$A$39:$A$782,$A74,СВЦЭМ!$B$39:$B$782,E$47)+'СЕТ СН'!$G$11+СВЦЭМ!$D$10+'СЕТ СН'!$G$6-'СЕТ СН'!$G$23</f>
        <v>1978.3875139400002</v>
      </c>
      <c r="F74" s="36">
        <f>SUMIFS(СВЦЭМ!$D$39:$D$782,СВЦЭМ!$A$39:$A$782,$A74,СВЦЭМ!$B$39:$B$782,F$47)+'СЕТ СН'!$G$11+СВЦЭМ!$D$10+'СЕТ СН'!$G$6-'СЕТ СН'!$G$23</f>
        <v>1961.5779724000001</v>
      </c>
      <c r="G74" s="36">
        <f>SUMIFS(СВЦЭМ!$D$39:$D$782,СВЦЭМ!$A$39:$A$782,$A74,СВЦЭМ!$B$39:$B$782,G$47)+'СЕТ СН'!$G$11+СВЦЭМ!$D$10+'СЕТ СН'!$G$6-'СЕТ СН'!$G$23</f>
        <v>1927.6687135500001</v>
      </c>
      <c r="H74" s="36">
        <f>SUMIFS(СВЦЭМ!$D$39:$D$782,СВЦЭМ!$A$39:$A$782,$A74,СВЦЭМ!$B$39:$B$782,H$47)+'СЕТ СН'!$G$11+СВЦЭМ!$D$10+'СЕТ СН'!$G$6-'СЕТ СН'!$G$23</f>
        <v>1868.9968151200001</v>
      </c>
      <c r="I74" s="36">
        <f>SUMIFS(СВЦЭМ!$D$39:$D$782,СВЦЭМ!$A$39:$A$782,$A74,СВЦЭМ!$B$39:$B$782,I$47)+'СЕТ СН'!$G$11+СВЦЭМ!$D$10+'СЕТ СН'!$G$6-'СЕТ СН'!$G$23</f>
        <v>1847.4929935</v>
      </c>
      <c r="J74" s="36">
        <f>SUMIFS(СВЦЭМ!$D$39:$D$782,СВЦЭМ!$A$39:$A$782,$A74,СВЦЭМ!$B$39:$B$782,J$47)+'СЕТ СН'!$G$11+СВЦЭМ!$D$10+'СЕТ СН'!$G$6-'СЕТ СН'!$G$23</f>
        <v>1833.9263967500001</v>
      </c>
      <c r="K74" s="36">
        <f>SUMIFS(СВЦЭМ!$D$39:$D$782,СВЦЭМ!$A$39:$A$782,$A74,СВЦЭМ!$B$39:$B$782,K$47)+'СЕТ СН'!$G$11+СВЦЭМ!$D$10+'СЕТ СН'!$G$6-'СЕТ СН'!$G$23</f>
        <v>1839.9875775100002</v>
      </c>
      <c r="L74" s="36">
        <f>SUMIFS(СВЦЭМ!$D$39:$D$782,СВЦЭМ!$A$39:$A$782,$A74,СВЦЭМ!$B$39:$B$782,L$47)+'СЕТ СН'!$G$11+СВЦЭМ!$D$10+'СЕТ СН'!$G$6-'СЕТ СН'!$G$23</f>
        <v>1864.9801187600001</v>
      </c>
      <c r="M74" s="36">
        <f>SUMIFS(СВЦЭМ!$D$39:$D$782,СВЦЭМ!$A$39:$A$782,$A74,СВЦЭМ!$B$39:$B$782,M$47)+'СЕТ СН'!$G$11+СВЦЭМ!$D$10+'СЕТ СН'!$G$6-'СЕТ СН'!$G$23</f>
        <v>1872.6544047500001</v>
      </c>
      <c r="N74" s="36">
        <f>SUMIFS(СВЦЭМ!$D$39:$D$782,СВЦЭМ!$A$39:$A$782,$A74,СВЦЭМ!$B$39:$B$782,N$47)+'СЕТ СН'!$G$11+СВЦЭМ!$D$10+'СЕТ СН'!$G$6-'СЕТ СН'!$G$23</f>
        <v>1886.9710949800001</v>
      </c>
      <c r="O74" s="36">
        <f>SUMIFS(СВЦЭМ!$D$39:$D$782,СВЦЭМ!$A$39:$A$782,$A74,СВЦЭМ!$B$39:$B$782,O$47)+'СЕТ СН'!$G$11+СВЦЭМ!$D$10+'СЕТ СН'!$G$6-'СЕТ СН'!$G$23</f>
        <v>1939.2031098900002</v>
      </c>
      <c r="P74" s="36">
        <f>SUMIFS(СВЦЭМ!$D$39:$D$782,СВЦЭМ!$A$39:$A$782,$A74,СВЦЭМ!$B$39:$B$782,P$47)+'СЕТ СН'!$G$11+СВЦЭМ!$D$10+'СЕТ СН'!$G$6-'СЕТ СН'!$G$23</f>
        <v>1948.7790909400001</v>
      </c>
      <c r="Q74" s="36">
        <f>SUMIFS(СВЦЭМ!$D$39:$D$782,СВЦЭМ!$A$39:$A$782,$A74,СВЦЭМ!$B$39:$B$782,Q$47)+'СЕТ СН'!$G$11+СВЦЭМ!$D$10+'СЕТ СН'!$G$6-'СЕТ СН'!$G$23</f>
        <v>1955.8732202100002</v>
      </c>
      <c r="R74" s="36">
        <f>SUMIFS(СВЦЭМ!$D$39:$D$782,СВЦЭМ!$A$39:$A$782,$A74,СВЦЭМ!$B$39:$B$782,R$47)+'СЕТ СН'!$G$11+СВЦЭМ!$D$10+'СЕТ СН'!$G$6-'СЕТ СН'!$G$23</f>
        <v>1931.3647306700002</v>
      </c>
      <c r="S74" s="36">
        <f>SUMIFS(СВЦЭМ!$D$39:$D$782,СВЦЭМ!$A$39:$A$782,$A74,СВЦЭМ!$B$39:$B$782,S$47)+'СЕТ СН'!$G$11+СВЦЭМ!$D$10+'СЕТ СН'!$G$6-'СЕТ СН'!$G$23</f>
        <v>1894.3078916200002</v>
      </c>
      <c r="T74" s="36">
        <f>SUMIFS(СВЦЭМ!$D$39:$D$782,СВЦЭМ!$A$39:$A$782,$A74,СВЦЭМ!$B$39:$B$782,T$47)+'СЕТ СН'!$G$11+СВЦЭМ!$D$10+'СЕТ СН'!$G$6-'СЕТ СН'!$G$23</f>
        <v>1867.1211649300001</v>
      </c>
      <c r="U74" s="36">
        <f>SUMIFS(СВЦЭМ!$D$39:$D$782,СВЦЭМ!$A$39:$A$782,$A74,СВЦЭМ!$B$39:$B$782,U$47)+'СЕТ СН'!$G$11+СВЦЭМ!$D$10+'СЕТ СН'!$G$6-'СЕТ СН'!$G$23</f>
        <v>1867.9246281600001</v>
      </c>
      <c r="V74" s="36">
        <f>SUMIFS(СВЦЭМ!$D$39:$D$782,СВЦЭМ!$A$39:$A$782,$A74,СВЦЭМ!$B$39:$B$782,V$47)+'СЕТ СН'!$G$11+СВЦЭМ!$D$10+'СЕТ СН'!$G$6-'СЕТ СН'!$G$23</f>
        <v>1860.2395041500001</v>
      </c>
      <c r="W74" s="36">
        <f>SUMIFS(СВЦЭМ!$D$39:$D$782,СВЦЭМ!$A$39:$A$782,$A74,СВЦЭМ!$B$39:$B$782,W$47)+'СЕТ СН'!$G$11+СВЦЭМ!$D$10+'СЕТ СН'!$G$6-'СЕТ СН'!$G$23</f>
        <v>1866.9424356200002</v>
      </c>
      <c r="X74" s="36">
        <f>SUMIFS(СВЦЭМ!$D$39:$D$782,СВЦЭМ!$A$39:$A$782,$A74,СВЦЭМ!$B$39:$B$782,X$47)+'СЕТ СН'!$G$11+СВЦЭМ!$D$10+'СЕТ СН'!$G$6-'СЕТ СН'!$G$23</f>
        <v>1892.05882122</v>
      </c>
      <c r="Y74" s="36">
        <f>SUMIFS(СВЦЭМ!$D$39:$D$782,СВЦЭМ!$A$39:$A$782,$A74,СВЦЭМ!$B$39:$B$782,Y$47)+'СЕТ СН'!$G$11+СВЦЭМ!$D$10+'СЕТ СН'!$G$6-'СЕТ СН'!$G$23</f>
        <v>1921.8275622900001</v>
      </c>
    </row>
    <row r="75" spans="1:26" ht="15.75" x14ac:dyDescent="0.2">
      <c r="A75" s="35">
        <f t="shared" si="1"/>
        <v>44589</v>
      </c>
      <c r="B75" s="36">
        <f>SUMIFS(СВЦЭМ!$D$39:$D$782,СВЦЭМ!$A$39:$A$782,$A75,СВЦЭМ!$B$39:$B$782,B$47)+'СЕТ СН'!$G$11+СВЦЭМ!$D$10+'СЕТ СН'!$G$6-'СЕТ СН'!$G$23</f>
        <v>1930.3937612500001</v>
      </c>
      <c r="C75" s="36">
        <f>SUMIFS(СВЦЭМ!$D$39:$D$782,СВЦЭМ!$A$39:$A$782,$A75,СВЦЭМ!$B$39:$B$782,C$47)+'СЕТ СН'!$G$11+СВЦЭМ!$D$10+'СЕТ СН'!$G$6-'СЕТ СН'!$G$23</f>
        <v>1952.0579926100002</v>
      </c>
      <c r="D75" s="36">
        <f>SUMIFS(СВЦЭМ!$D$39:$D$782,СВЦЭМ!$A$39:$A$782,$A75,СВЦЭМ!$B$39:$B$782,D$47)+'СЕТ СН'!$G$11+СВЦЭМ!$D$10+'СЕТ СН'!$G$6-'СЕТ СН'!$G$23</f>
        <v>1982.0407926300002</v>
      </c>
      <c r="E75" s="36">
        <f>SUMIFS(СВЦЭМ!$D$39:$D$782,СВЦЭМ!$A$39:$A$782,$A75,СВЦЭМ!$B$39:$B$782,E$47)+'СЕТ СН'!$G$11+СВЦЭМ!$D$10+'СЕТ СН'!$G$6-'СЕТ СН'!$G$23</f>
        <v>1977.30090367</v>
      </c>
      <c r="F75" s="36">
        <f>SUMIFS(СВЦЭМ!$D$39:$D$782,СВЦЭМ!$A$39:$A$782,$A75,СВЦЭМ!$B$39:$B$782,F$47)+'СЕТ СН'!$G$11+СВЦЭМ!$D$10+'СЕТ СН'!$G$6-'СЕТ СН'!$G$23</f>
        <v>1950.6236202800001</v>
      </c>
      <c r="G75" s="36">
        <f>SUMIFS(СВЦЭМ!$D$39:$D$782,СВЦЭМ!$A$39:$A$782,$A75,СВЦЭМ!$B$39:$B$782,G$47)+'СЕТ СН'!$G$11+СВЦЭМ!$D$10+'СЕТ СН'!$G$6-'СЕТ СН'!$G$23</f>
        <v>1926.0560989900002</v>
      </c>
      <c r="H75" s="36">
        <f>SUMIFS(СВЦЭМ!$D$39:$D$782,СВЦЭМ!$A$39:$A$782,$A75,СВЦЭМ!$B$39:$B$782,H$47)+'СЕТ СН'!$G$11+СВЦЭМ!$D$10+'СЕТ СН'!$G$6-'СЕТ СН'!$G$23</f>
        <v>1881.62511324</v>
      </c>
      <c r="I75" s="36">
        <f>SUMIFS(СВЦЭМ!$D$39:$D$782,СВЦЭМ!$A$39:$A$782,$A75,СВЦЭМ!$B$39:$B$782,I$47)+'СЕТ СН'!$G$11+СВЦЭМ!$D$10+'СЕТ СН'!$G$6-'СЕТ СН'!$G$23</f>
        <v>1853.1408045400001</v>
      </c>
      <c r="J75" s="36">
        <f>SUMIFS(СВЦЭМ!$D$39:$D$782,СВЦЭМ!$A$39:$A$782,$A75,СВЦЭМ!$B$39:$B$782,J$47)+'СЕТ СН'!$G$11+СВЦЭМ!$D$10+'СЕТ СН'!$G$6-'СЕТ СН'!$G$23</f>
        <v>1848.9683580400001</v>
      </c>
      <c r="K75" s="36">
        <f>SUMIFS(СВЦЭМ!$D$39:$D$782,СВЦЭМ!$A$39:$A$782,$A75,СВЦЭМ!$B$39:$B$782,K$47)+'СЕТ СН'!$G$11+СВЦЭМ!$D$10+'СЕТ СН'!$G$6-'СЕТ СН'!$G$23</f>
        <v>1807.5944791700001</v>
      </c>
      <c r="L75" s="36">
        <f>SUMIFS(СВЦЭМ!$D$39:$D$782,СВЦЭМ!$A$39:$A$782,$A75,СВЦЭМ!$B$39:$B$782,L$47)+'СЕТ СН'!$G$11+СВЦЭМ!$D$10+'СЕТ СН'!$G$6-'СЕТ СН'!$G$23</f>
        <v>1818.2814963500002</v>
      </c>
      <c r="M75" s="36">
        <f>SUMIFS(СВЦЭМ!$D$39:$D$782,СВЦЭМ!$A$39:$A$782,$A75,СВЦЭМ!$B$39:$B$782,M$47)+'СЕТ СН'!$G$11+СВЦЭМ!$D$10+'СЕТ СН'!$G$6-'СЕТ СН'!$G$23</f>
        <v>1829.2543749600002</v>
      </c>
      <c r="N75" s="36">
        <f>SUMIFS(СВЦЭМ!$D$39:$D$782,СВЦЭМ!$A$39:$A$782,$A75,СВЦЭМ!$B$39:$B$782,N$47)+'СЕТ СН'!$G$11+СВЦЭМ!$D$10+'СЕТ СН'!$G$6-'СЕТ СН'!$G$23</f>
        <v>1858.9549141700002</v>
      </c>
      <c r="O75" s="36">
        <f>SUMIFS(СВЦЭМ!$D$39:$D$782,СВЦЭМ!$A$39:$A$782,$A75,СВЦЭМ!$B$39:$B$782,O$47)+'СЕТ СН'!$G$11+СВЦЭМ!$D$10+'СЕТ СН'!$G$6-'СЕТ СН'!$G$23</f>
        <v>1896.7212016300002</v>
      </c>
      <c r="P75" s="36">
        <f>SUMIFS(СВЦЭМ!$D$39:$D$782,СВЦЭМ!$A$39:$A$782,$A75,СВЦЭМ!$B$39:$B$782,P$47)+'СЕТ СН'!$G$11+СВЦЭМ!$D$10+'СЕТ СН'!$G$6-'СЕТ СН'!$G$23</f>
        <v>1911.7641100300002</v>
      </c>
      <c r="Q75" s="36">
        <f>SUMIFS(СВЦЭМ!$D$39:$D$782,СВЦЭМ!$A$39:$A$782,$A75,СВЦЭМ!$B$39:$B$782,Q$47)+'СЕТ СН'!$G$11+СВЦЭМ!$D$10+'СЕТ СН'!$G$6-'СЕТ СН'!$G$23</f>
        <v>1919.80946027</v>
      </c>
      <c r="R75" s="36">
        <f>SUMIFS(СВЦЭМ!$D$39:$D$782,СВЦЭМ!$A$39:$A$782,$A75,СВЦЭМ!$B$39:$B$782,R$47)+'СЕТ СН'!$G$11+СВЦЭМ!$D$10+'СЕТ СН'!$G$6-'СЕТ СН'!$G$23</f>
        <v>1889.5702091700002</v>
      </c>
      <c r="S75" s="36">
        <f>SUMIFS(СВЦЭМ!$D$39:$D$782,СВЦЭМ!$A$39:$A$782,$A75,СВЦЭМ!$B$39:$B$782,S$47)+'СЕТ СН'!$G$11+СВЦЭМ!$D$10+'СЕТ СН'!$G$6-'СЕТ СН'!$G$23</f>
        <v>1865.0992933100001</v>
      </c>
      <c r="T75" s="36">
        <f>SUMIFS(СВЦЭМ!$D$39:$D$782,СВЦЭМ!$A$39:$A$782,$A75,СВЦЭМ!$B$39:$B$782,T$47)+'СЕТ СН'!$G$11+СВЦЭМ!$D$10+'СЕТ СН'!$G$6-'СЕТ СН'!$G$23</f>
        <v>1863.5932973900001</v>
      </c>
      <c r="U75" s="36">
        <f>SUMIFS(СВЦЭМ!$D$39:$D$782,СВЦЭМ!$A$39:$A$782,$A75,СВЦЭМ!$B$39:$B$782,U$47)+'СЕТ СН'!$G$11+СВЦЭМ!$D$10+'СЕТ СН'!$G$6-'СЕТ СН'!$G$23</f>
        <v>1872.8225835100002</v>
      </c>
      <c r="V75" s="36">
        <f>SUMIFS(СВЦЭМ!$D$39:$D$782,СВЦЭМ!$A$39:$A$782,$A75,СВЦЭМ!$B$39:$B$782,V$47)+'СЕТ СН'!$G$11+СВЦЭМ!$D$10+'СЕТ СН'!$G$6-'СЕТ СН'!$G$23</f>
        <v>1854.8990710200001</v>
      </c>
      <c r="W75" s="36">
        <f>SUMIFS(СВЦЭМ!$D$39:$D$782,СВЦЭМ!$A$39:$A$782,$A75,СВЦЭМ!$B$39:$B$782,W$47)+'СЕТ СН'!$G$11+СВЦЭМ!$D$10+'СЕТ СН'!$G$6-'СЕТ СН'!$G$23</f>
        <v>1891.1203943</v>
      </c>
      <c r="X75" s="36">
        <f>SUMIFS(СВЦЭМ!$D$39:$D$782,СВЦЭМ!$A$39:$A$782,$A75,СВЦЭМ!$B$39:$B$782,X$47)+'СЕТ СН'!$G$11+СВЦЭМ!$D$10+'СЕТ СН'!$G$6-'СЕТ СН'!$G$23</f>
        <v>1886.0383907600001</v>
      </c>
      <c r="Y75" s="36">
        <f>SUMIFS(СВЦЭМ!$D$39:$D$782,СВЦЭМ!$A$39:$A$782,$A75,СВЦЭМ!$B$39:$B$782,Y$47)+'СЕТ СН'!$G$11+СВЦЭМ!$D$10+'СЕТ СН'!$G$6-'СЕТ СН'!$G$23</f>
        <v>1912.2231581000001</v>
      </c>
    </row>
    <row r="76" spans="1:26" ht="15.75" x14ac:dyDescent="0.2">
      <c r="A76" s="35">
        <f t="shared" si="1"/>
        <v>44590</v>
      </c>
      <c r="B76" s="36">
        <f>SUMIFS(СВЦЭМ!$D$39:$D$782,СВЦЭМ!$A$39:$A$782,$A76,СВЦЭМ!$B$39:$B$782,B$47)+'СЕТ СН'!$G$11+СВЦЭМ!$D$10+'СЕТ СН'!$G$6-'СЕТ СН'!$G$23</f>
        <v>1931.7625515100001</v>
      </c>
      <c r="C76" s="36">
        <f>SUMIFS(СВЦЭМ!$D$39:$D$782,СВЦЭМ!$A$39:$A$782,$A76,СВЦЭМ!$B$39:$B$782,C$47)+'СЕТ СН'!$G$11+СВЦЭМ!$D$10+'СЕТ СН'!$G$6-'СЕТ СН'!$G$23</f>
        <v>1893.83513384</v>
      </c>
      <c r="D76" s="36">
        <f>SUMIFS(СВЦЭМ!$D$39:$D$782,СВЦЭМ!$A$39:$A$782,$A76,СВЦЭМ!$B$39:$B$782,D$47)+'СЕТ СН'!$G$11+СВЦЭМ!$D$10+'СЕТ СН'!$G$6-'СЕТ СН'!$G$23</f>
        <v>1927.64434213</v>
      </c>
      <c r="E76" s="36">
        <f>SUMIFS(СВЦЭМ!$D$39:$D$782,СВЦЭМ!$A$39:$A$782,$A76,СВЦЭМ!$B$39:$B$782,E$47)+'СЕТ СН'!$G$11+СВЦЭМ!$D$10+'СЕТ СН'!$G$6-'СЕТ СН'!$G$23</f>
        <v>1933.1752276300001</v>
      </c>
      <c r="F76" s="36">
        <f>SUMIFS(СВЦЭМ!$D$39:$D$782,СВЦЭМ!$A$39:$A$782,$A76,СВЦЭМ!$B$39:$B$782,F$47)+'СЕТ СН'!$G$11+СВЦЭМ!$D$10+'СЕТ СН'!$G$6-'СЕТ СН'!$G$23</f>
        <v>1918.90249496</v>
      </c>
      <c r="G76" s="36">
        <f>SUMIFS(СВЦЭМ!$D$39:$D$782,СВЦЭМ!$A$39:$A$782,$A76,СВЦЭМ!$B$39:$B$782,G$47)+'СЕТ СН'!$G$11+СВЦЭМ!$D$10+'СЕТ СН'!$G$6-'СЕТ СН'!$G$23</f>
        <v>1900.8650903500002</v>
      </c>
      <c r="H76" s="36">
        <f>SUMIFS(СВЦЭМ!$D$39:$D$782,СВЦЭМ!$A$39:$A$782,$A76,СВЦЭМ!$B$39:$B$782,H$47)+'СЕТ СН'!$G$11+СВЦЭМ!$D$10+'СЕТ СН'!$G$6-'СЕТ СН'!$G$23</f>
        <v>1854.46758133</v>
      </c>
      <c r="I76" s="36">
        <f>SUMIFS(СВЦЭМ!$D$39:$D$782,СВЦЭМ!$A$39:$A$782,$A76,СВЦЭМ!$B$39:$B$782,I$47)+'СЕТ СН'!$G$11+СВЦЭМ!$D$10+'СЕТ СН'!$G$6-'СЕТ СН'!$G$23</f>
        <v>1823.0883713800001</v>
      </c>
      <c r="J76" s="36">
        <f>SUMIFS(СВЦЭМ!$D$39:$D$782,СВЦЭМ!$A$39:$A$782,$A76,СВЦЭМ!$B$39:$B$782,J$47)+'СЕТ СН'!$G$11+СВЦЭМ!$D$10+'СЕТ СН'!$G$6-'СЕТ СН'!$G$23</f>
        <v>1796.4505887100001</v>
      </c>
      <c r="K76" s="36">
        <f>SUMIFS(СВЦЭМ!$D$39:$D$782,СВЦЭМ!$A$39:$A$782,$A76,СВЦЭМ!$B$39:$B$782,K$47)+'СЕТ СН'!$G$11+СВЦЭМ!$D$10+'СЕТ СН'!$G$6-'СЕТ СН'!$G$23</f>
        <v>1798.4770669700001</v>
      </c>
      <c r="L76" s="36">
        <f>SUMIFS(СВЦЭМ!$D$39:$D$782,СВЦЭМ!$A$39:$A$782,$A76,СВЦЭМ!$B$39:$B$782,L$47)+'СЕТ СН'!$G$11+СВЦЭМ!$D$10+'СЕТ СН'!$G$6-'СЕТ СН'!$G$23</f>
        <v>1790.4660574300001</v>
      </c>
      <c r="M76" s="36">
        <f>SUMIFS(СВЦЭМ!$D$39:$D$782,СВЦЭМ!$A$39:$A$782,$A76,СВЦЭМ!$B$39:$B$782,M$47)+'СЕТ СН'!$G$11+СВЦЭМ!$D$10+'СЕТ СН'!$G$6-'СЕТ СН'!$G$23</f>
        <v>1775.0827022300002</v>
      </c>
      <c r="N76" s="36">
        <f>SUMIFS(СВЦЭМ!$D$39:$D$782,СВЦЭМ!$A$39:$A$782,$A76,СВЦЭМ!$B$39:$B$782,N$47)+'СЕТ СН'!$G$11+СВЦЭМ!$D$10+'СЕТ СН'!$G$6-'СЕТ СН'!$G$23</f>
        <v>1800.6309730800001</v>
      </c>
      <c r="O76" s="36">
        <f>SUMIFS(СВЦЭМ!$D$39:$D$782,СВЦЭМ!$A$39:$A$782,$A76,СВЦЭМ!$B$39:$B$782,O$47)+'СЕТ СН'!$G$11+СВЦЭМ!$D$10+'СЕТ СН'!$G$6-'СЕТ СН'!$G$23</f>
        <v>1838.2073272600001</v>
      </c>
      <c r="P76" s="36">
        <f>SUMIFS(СВЦЭМ!$D$39:$D$782,СВЦЭМ!$A$39:$A$782,$A76,СВЦЭМ!$B$39:$B$782,P$47)+'СЕТ СН'!$G$11+СВЦЭМ!$D$10+'СЕТ СН'!$G$6-'СЕТ СН'!$G$23</f>
        <v>1853.2664210200001</v>
      </c>
      <c r="Q76" s="36">
        <f>SUMIFS(СВЦЭМ!$D$39:$D$782,СВЦЭМ!$A$39:$A$782,$A76,СВЦЭМ!$B$39:$B$782,Q$47)+'СЕТ СН'!$G$11+СВЦЭМ!$D$10+'СЕТ СН'!$G$6-'СЕТ СН'!$G$23</f>
        <v>1856.2724190000001</v>
      </c>
      <c r="R76" s="36">
        <f>SUMIFS(СВЦЭМ!$D$39:$D$782,СВЦЭМ!$A$39:$A$782,$A76,СВЦЭМ!$B$39:$B$782,R$47)+'СЕТ СН'!$G$11+СВЦЭМ!$D$10+'СЕТ СН'!$G$6-'СЕТ СН'!$G$23</f>
        <v>1833.1479972400002</v>
      </c>
      <c r="S76" s="36">
        <f>SUMIFS(СВЦЭМ!$D$39:$D$782,СВЦЭМ!$A$39:$A$782,$A76,СВЦЭМ!$B$39:$B$782,S$47)+'СЕТ СН'!$G$11+СВЦЭМ!$D$10+'СЕТ СН'!$G$6-'СЕТ СН'!$G$23</f>
        <v>1812.3742162300002</v>
      </c>
      <c r="T76" s="36">
        <f>SUMIFS(СВЦЭМ!$D$39:$D$782,СВЦЭМ!$A$39:$A$782,$A76,СВЦЭМ!$B$39:$B$782,T$47)+'СЕТ СН'!$G$11+СВЦЭМ!$D$10+'СЕТ СН'!$G$6-'СЕТ СН'!$G$23</f>
        <v>1799.7651707000002</v>
      </c>
      <c r="U76" s="36">
        <f>SUMIFS(СВЦЭМ!$D$39:$D$782,СВЦЭМ!$A$39:$A$782,$A76,СВЦЭМ!$B$39:$B$782,U$47)+'СЕТ СН'!$G$11+СВЦЭМ!$D$10+'СЕТ СН'!$G$6-'СЕТ СН'!$G$23</f>
        <v>1789.0431950200002</v>
      </c>
      <c r="V76" s="36">
        <f>SUMIFS(СВЦЭМ!$D$39:$D$782,СВЦЭМ!$A$39:$A$782,$A76,СВЦЭМ!$B$39:$B$782,V$47)+'СЕТ СН'!$G$11+СВЦЭМ!$D$10+'СЕТ СН'!$G$6-'СЕТ СН'!$G$23</f>
        <v>1796.2923955100002</v>
      </c>
      <c r="W76" s="36">
        <f>SUMIFS(СВЦЭМ!$D$39:$D$782,СВЦЭМ!$A$39:$A$782,$A76,СВЦЭМ!$B$39:$B$782,W$47)+'СЕТ СН'!$G$11+СВЦЭМ!$D$10+'СЕТ СН'!$G$6-'СЕТ СН'!$G$23</f>
        <v>1808.4267420800002</v>
      </c>
      <c r="X76" s="36">
        <f>SUMIFS(СВЦЭМ!$D$39:$D$782,СВЦЭМ!$A$39:$A$782,$A76,СВЦЭМ!$B$39:$B$782,X$47)+'СЕТ СН'!$G$11+СВЦЭМ!$D$10+'СЕТ СН'!$G$6-'СЕТ СН'!$G$23</f>
        <v>1804.7059313300001</v>
      </c>
      <c r="Y76" s="36">
        <f>SUMIFS(СВЦЭМ!$D$39:$D$782,СВЦЭМ!$A$39:$A$782,$A76,СВЦЭМ!$B$39:$B$782,Y$47)+'СЕТ СН'!$G$11+СВЦЭМ!$D$10+'СЕТ СН'!$G$6-'СЕТ СН'!$G$23</f>
        <v>1844.3881997200001</v>
      </c>
    </row>
    <row r="77" spans="1:26" ht="15.75" x14ac:dyDescent="0.2">
      <c r="A77" s="35">
        <f t="shared" si="1"/>
        <v>44591</v>
      </c>
      <c r="B77" s="36">
        <f>SUMIFS(СВЦЭМ!$D$39:$D$782,СВЦЭМ!$A$39:$A$782,$A77,СВЦЭМ!$B$39:$B$782,B$47)+'СЕТ СН'!$G$11+СВЦЭМ!$D$10+'СЕТ СН'!$G$6-'СЕТ СН'!$G$23</f>
        <v>1889.6445607500002</v>
      </c>
      <c r="C77" s="36">
        <f>SUMIFS(СВЦЭМ!$D$39:$D$782,СВЦЭМ!$A$39:$A$782,$A77,СВЦЭМ!$B$39:$B$782,C$47)+'СЕТ СН'!$G$11+СВЦЭМ!$D$10+'СЕТ СН'!$G$6-'СЕТ СН'!$G$23</f>
        <v>1901.5193773000001</v>
      </c>
      <c r="D77" s="36">
        <f>SUMIFS(СВЦЭМ!$D$39:$D$782,СВЦЭМ!$A$39:$A$782,$A77,СВЦЭМ!$B$39:$B$782,D$47)+'СЕТ СН'!$G$11+СВЦЭМ!$D$10+'СЕТ СН'!$G$6-'СЕТ СН'!$G$23</f>
        <v>1923.5349092600002</v>
      </c>
      <c r="E77" s="36">
        <f>SUMIFS(СВЦЭМ!$D$39:$D$782,СВЦЭМ!$A$39:$A$782,$A77,СВЦЭМ!$B$39:$B$782,E$47)+'СЕТ СН'!$G$11+СВЦЭМ!$D$10+'СЕТ СН'!$G$6-'СЕТ СН'!$G$23</f>
        <v>1924.5790444000002</v>
      </c>
      <c r="F77" s="36">
        <f>SUMIFS(СВЦЭМ!$D$39:$D$782,СВЦЭМ!$A$39:$A$782,$A77,СВЦЭМ!$B$39:$B$782,F$47)+'СЕТ СН'!$G$11+СВЦЭМ!$D$10+'СЕТ СН'!$G$6-'СЕТ СН'!$G$23</f>
        <v>1920.9525123200001</v>
      </c>
      <c r="G77" s="36">
        <f>SUMIFS(СВЦЭМ!$D$39:$D$782,СВЦЭМ!$A$39:$A$782,$A77,СВЦЭМ!$B$39:$B$782,G$47)+'СЕТ СН'!$G$11+СВЦЭМ!$D$10+'СЕТ СН'!$G$6-'СЕТ СН'!$G$23</f>
        <v>1879.7777624</v>
      </c>
      <c r="H77" s="36">
        <f>SUMIFS(СВЦЭМ!$D$39:$D$782,СВЦЭМ!$A$39:$A$782,$A77,СВЦЭМ!$B$39:$B$782,H$47)+'СЕТ СН'!$G$11+СВЦЭМ!$D$10+'СЕТ СН'!$G$6-'СЕТ СН'!$G$23</f>
        <v>1877.2742009200001</v>
      </c>
      <c r="I77" s="36">
        <f>SUMIFS(СВЦЭМ!$D$39:$D$782,СВЦЭМ!$A$39:$A$782,$A77,СВЦЭМ!$B$39:$B$782,I$47)+'СЕТ СН'!$G$11+СВЦЭМ!$D$10+'СЕТ СН'!$G$6-'СЕТ СН'!$G$23</f>
        <v>1836.37107373</v>
      </c>
      <c r="J77" s="36">
        <f>SUMIFS(СВЦЭМ!$D$39:$D$782,СВЦЭМ!$A$39:$A$782,$A77,СВЦЭМ!$B$39:$B$782,J$47)+'СЕТ СН'!$G$11+СВЦЭМ!$D$10+'СЕТ СН'!$G$6-'СЕТ СН'!$G$23</f>
        <v>1808.2221021800001</v>
      </c>
      <c r="K77" s="36">
        <f>SUMIFS(СВЦЭМ!$D$39:$D$782,СВЦЭМ!$A$39:$A$782,$A77,СВЦЭМ!$B$39:$B$782,K$47)+'СЕТ СН'!$G$11+СВЦЭМ!$D$10+'СЕТ СН'!$G$6-'СЕТ СН'!$G$23</f>
        <v>1808.5549669600002</v>
      </c>
      <c r="L77" s="36">
        <f>SUMIFS(СВЦЭМ!$D$39:$D$782,СВЦЭМ!$A$39:$A$782,$A77,СВЦЭМ!$B$39:$B$782,L$47)+'СЕТ СН'!$G$11+СВЦЭМ!$D$10+'СЕТ СН'!$G$6-'СЕТ СН'!$G$23</f>
        <v>1806.1221176500001</v>
      </c>
      <c r="M77" s="36">
        <f>SUMIFS(СВЦЭМ!$D$39:$D$782,СВЦЭМ!$A$39:$A$782,$A77,СВЦЭМ!$B$39:$B$782,M$47)+'СЕТ СН'!$G$11+СВЦЭМ!$D$10+'СЕТ СН'!$G$6-'СЕТ СН'!$G$23</f>
        <v>1797.3155713000001</v>
      </c>
      <c r="N77" s="36">
        <f>SUMIFS(СВЦЭМ!$D$39:$D$782,СВЦЭМ!$A$39:$A$782,$A77,СВЦЭМ!$B$39:$B$782,N$47)+'СЕТ СН'!$G$11+СВЦЭМ!$D$10+'СЕТ СН'!$G$6-'СЕТ СН'!$G$23</f>
        <v>1815.4334652300001</v>
      </c>
      <c r="O77" s="36">
        <f>SUMIFS(СВЦЭМ!$D$39:$D$782,СВЦЭМ!$A$39:$A$782,$A77,СВЦЭМ!$B$39:$B$782,O$47)+'СЕТ СН'!$G$11+СВЦЭМ!$D$10+'СЕТ СН'!$G$6-'СЕТ СН'!$G$23</f>
        <v>1851.0221519000002</v>
      </c>
      <c r="P77" s="36">
        <f>SUMIFS(СВЦЭМ!$D$39:$D$782,СВЦЭМ!$A$39:$A$782,$A77,СВЦЭМ!$B$39:$B$782,P$47)+'СЕТ СН'!$G$11+СВЦЭМ!$D$10+'СЕТ СН'!$G$6-'СЕТ СН'!$G$23</f>
        <v>1863.2237253800001</v>
      </c>
      <c r="Q77" s="36">
        <f>SUMIFS(СВЦЭМ!$D$39:$D$782,СВЦЭМ!$A$39:$A$782,$A77,СВЦЭМ!$B$39:$B$782,Q$47)+'СЕТ СН'!$G$11+СВЦЭМ!$D$10+'СЕТ СН'!$G$6-'СЕТ СН'!$G$23</f>
        <v>1857.2628398100001</v>
      </c>
      <c r="R77" s="36">
        <f>SUMIFS(СВЦЭМ!$D$39:$D$782,СВЦЭМ!$A$39:$A$782,$A77,СВЦЭМ!$B$39:$B$782,R$47)+'СЕТ СН'!$G$11+СВЦЭМ!$D$10+'СЕТ СН'!$G$6-'СЕТ СН'!$G$23</f>
        <v>1821.39013836</v>
      </c>
      <c r="S77" s="36">
        <f>SUMIFS(СВЦЭМ!$D$39:$D$782,СВЦЭМ!$A$39:$A$782,$A77,СВЦЭМ!$B$39:$B$782,S$47)+'СЕТ СН'!$G$11+СВЦЭМ!$D$10+'СЕТ СН'!$G$6-'СЕТ СН'!$G$23</f>
        <v>1790.2838975700001</v>
      </c>
      <c r="T77" s="36">
        <f>SUMIFS(СВЦЭМ!$D$39:$D$782,СВЦЭМ!$A$39:$A$782,$A77,СВЦЭМ!$B$39:$B$782,T$47)+'СЕТ СН'!$G$11+СВЦЭМ!$D$10+'СЕТ СН'!$G$6-'СЕТ СН'!$G$23</f>
        <v>1766.4821202700002</v>
      </c>
      <c r="U77" s="36">
        <f>SUMIFS(СВЦЭМ!$D$39:$D$782,СВЦЭМ!$A$39:$A$782,$A77,СВЦЭМ!$B$39:$B$782,U$47)+'СЕТ СН'!$G$11+СВЦЭМ!$D$10+'СЕТ СН'!$G$6-'СЕТ СН'!$G$23</f>
        <v>1821.0844949500001</v>
      </c>
      <c r="V77" s="36">
        <f>SUMIFS(СВЦЭМ!$D$39:$D$782,СВЦЭМ!$A$39:$A$782,$A77,СВЦЭМ!$B$39:$B$782,V$47)+'СЕТ СН'!$G$11+СВЦЭМ!$D$10+'СЕТ СН'!$G$6-'СЕТ СН'!$G$23</f>
        <v>1835.9598641600001</v>
      </c>
      <c r="W77" s="36">
        <f>SUMIFS(СВЦЭМ!$D$39:$D$782,СВЦЭМ!$A$39:$A$782,$A77,СВЦЭМ!$B$39:$B$782,W$47)+'СЕТ СН'!$G$11+СВЦЭМ!$D$10+'СЕТ СН'!$G$6-'СЕТ СН'!$G$23</f>
        <v>1854.1957301200002</v>
      </c>
      <c r="X77" s="36">
        <f>SUMIFS(СВЦЭМ!$D$39:$D$782,СВЦЭМ!$A$39:$A$782,$A77,СВЦЭМ!$B$39:$B$782,X$47)+'СЕТ СН'!$G$11+СВЦЭМ!$D$10+'СЕТ СН'!$G$6-'СЕТ СН'!$G$23</f>
        <v>1846.32038693</v>
      </c>
      <c r="Y77" s="36">
        <f>SUMIFS(СВЦЭМ!$D$39:$D$782,СВЦЭМ!$A$39:$A$782,$A77,СВЦЭМ!$B$39:$B$782,Y$47)+'СЕТ СН'!$G$11+СВЦЭМ!$D$10+'СЕТ СН'!$G$6-'СЕТ СН'!$G$23</f>
        <v>1893.2568725100002</v>
      </c>
    </row>
    <row r="78" spans="1:26" ht="15.75" x14ac:dyDescent="0.2">
      <c r="A78" s="35">
        <f t="shared" si="1"/>
        <v>44592</v>
      </c>
      <c r="B78" s="36">
        <f>SUMIFS(СВЦЭМ!$D$39:$D$782,СВЦЭМ!$A$39:$A$782,$A78,СВЦЭМ!$B$39:$B$782,B$47)+'СЕТ СН'!$G$11+СВЦЭМ!$D$10+'СЕТ СН'!$G$6-'СЕТ СН'!$G$23</f>
        <v>1877.8664923000001</v>
      </c>
      <c r="C78" s="36">
        <f>SUMIFS(СВЦЭМ!$D$39:$D$782,СВЦЭМ!$A$39:$A$782,$A78,СВЦЭМ!$B$39:$B$782,C$47)+'СЕТ СН'!$G$11+СВЦЭМ!$D$10+'СЕТ СН'!$G$6-'СЕТ СН'!$G$23</f>
        <v>1898.9566590300001</v>
      </c>
      <c r="D78" s="36">
        <f>SUMIFS(СВЦЭМ!$D$39:$D$782,СВЦЭМ!$A$39:$A$782,$A78,СВЦЭМ!$B$39:$B$782,D$47)+'СЕТ СН'!$G$11+СВЦЭМ!$D$10+'СЕТ СН'!$G$6-'СЕТ СН'!$G$23</f>
        <v>1922.5584523700002</v>
      </c>
      <c r="E78" s="36">
        <f>SUMIFS(СВЦЭМ!$D$39:$D$782,СВЦЭМ!$A$39:$A$782,$A78,СВЦЭМ!$B$39:$B$782,E$47)+'СЕТ СН'!$G$11+СВЦЭМ!$D$10+'СЕТ СН'!$G$6-'СЕТ СН'!$G$23</f>
        <v>1923.3164665500001</v>
      </c>
      <c r="F78" s="36">
        <f>SUMIFS(СВЦЭМ!$D$39:$D$782,СВЦЭМ!$A$39:$A$782,$A78,СВЦЭМ!$B$39:$B$782,F$47)+'СЕТ СН'!$G$11+СВЦЭМ!$D$10+'СЕТ СН'!$G$6-'СЕТ СН'!$G$23</f>
        <v>1901.6067473900002</v>
      </c>
      <c r="G78" s="36">
        <f>SUMIFS(СВЦЭМ!$D$39:$D$782,СВЦЭМ!$A$39:$A$782,$A78,СВЦЭМ!$B$39:$B$782,G$47)+'СЕТ СН'!$G$11+СВЦЭМ!$D$10+'СЕТ СН'!$G$6-'СЕТ СН'!$G$23</f>
        <v>1872.5971024</v>
      </c>
      <c r="H78" s="36">
        <f>SUMIFS(СВЦЭМ!$D$39:$D$782,СВЦЭМ!$A$39:$A$782,$A78,СВЦЭМ!$B$39:$B$782,H$47)+'СЕТ СН'!$G$11+СВЦЭМ!$D$10+'СЕТ СН'!$G$6-'СЕТ СН'!$G$23</f>
        <v>1856.6434288700002</v>
      </c>
      <c r="I78" s="36">
        <f>SUMIFS(СВЦЭМ!$D$39:$D$782,СВЦЭМ!$A$39:$A$782,$A78,СВЦЭМ!$B$39:$B$782,I$47)+'СЕТ СН'!$G$11+СВЦЭМ!$D$10+'СЕТ СН'!$G$6-'СЕТ СН'!$G$23</f>
        <v>1815.45651649</v>
      </c>
      <c r="J78" s="36">
        <f>SUMIFS(СВЦЭМ!$D$39:$D$782,СВЦЭМ!$A$39:$A$782,$A78,СВЦЭМ!$B$39:$B$782,J$47)+'СЕТ СН'!$G$11+СВЦЭМ!$D$10+'СЕТ СН'!$G$6-'СЕТ СН'!$G$23</f>
        <v>1816.7807365400001</v>
      </c>
      <c r="K78" s="36">
        <f>SUMIFS(СВЦЭМ!$D$39:$D$782,СВЦЭМ!$A$39:$A$782,$A78,СВЦЭМ!$B$39:$B$782,K$47)+'СЕТ СН'!$G$11+СВЦЭМ!$D$10+'СЕТ СН'!$G$6-'СЕТ СН'!$G$23</f>
        <v>1828.5077518600001</v>
      </c>
      <c r="L78" s="36">
        <f>SUMIFS(СВЦЭМ!$D$39:$D$782,СВЦЭМ!$A$39:$A$782,$A78,СВЦЭМ!$B$39:$B$782,L$47)+'СЕТ СН'!$G$11+СВЦЭМ!$D$10+'СЕТ СН'!$G$6-'СЕТ СН'!$G$23</f>
        <v>1828.2247979900001</v>
      </c>
      <c r="M78" s="36">
        <f>SUMIFS(СВЦЭМ!$D$39:$D$782,СВЦЭМ!$A$39:$A$782,$A78,СВЦЭМ!$B$39:$B$782,M$47)+'СЕТ СН'!$G$11+СВЦЭМ!$D$10+'СЕТ СН'!$G$6-'СЕТ СН'!$G$23</f>
        <v>1813.4572781100001</v>
      </c>
      <c r="N78" s="36">
        <f>SUMIFS(СВЦЭМ!$D$39:$D$782,СВЦЭМ!$A$39:$A$782,$A78,СВЦЭМ!$B$39:$B$782,N$47)+'СЕТ СН'!$G$11+СВЦЭМ!$D$10+'СЕТ СН'!$G$6-'СЕТ СН'!$G$23</f>
        <v>1834.6647654100002</v>
      </c>
      <c r="O78" s="36">
        <f>SUMIFS(СВЦЭМ!$D$39:$D$782,СВЦЭМ!$A$39:$A$782,$A78,СВЦЭМ!$B$39:$B$782,O$47)+'СЕТ СН'!$G$11+СВЦЭМ!$D$10+'СЕТ СН'!$G$6-'СЕТ СН'!$G$23</f>
        <v>1881.4066785000002</v>
      </c>
      <c r="P78" s="36">
        <f>SUMIFS(СВЦЭМ!$D$39:$D$782,СВЦЭМ!$A$39:$A$782,$A78,СВЦЭМ!$B$39:$B$782,P$47)+'СЕТ СН'!$G$11+СВЦЭМ!$D$10+'СЕТ СН'!$G$6-'СЕТ СН'!$G$23</f>
        <v>1884.6794327300001</v>
      </c>
      <c r="Q78" s="36">
        <f>SUMIFS(СВЦЭМ!$D$39:$D$782,СВЦЭМ!$A$39:$A$782,$A78,СВЦЭМ!$B$39:$B$782,Q$47)+'СЕТ СН'!$G$11+СВЦЭМ!$D$10+'СЕТ СН'!$G$6-'СЕТ СН'!$G$23</f>
        <v>1873.9800291000001</v>
      </c>
      <c r="R78" s="36">
        <f>SUMIFS(СВЦЭМ!$D$39:$D$782,СВЦЭМ!$A$39:$A$782,$A78,СВЦЭМ!$B$39:$B$782,R$47)+'СЕТ СН'!$G$11+СВЦЭМ!$D$10+'СЕТ СН'!$G$6-'СЕТ СН'!$G$23</f>
        <v>1857.5347084100001</v>
      </c>
      <c r="S78" s="36">
        <f>SUMIFS(СВЦЭМ!$D$39:$D$782,СВЦЭМ!$A$39:$A$782,$A78,СВЦЭМ!$B$39:$B$782,S$47)+'СЕТ СН'!$G$11+СВЦЭМ!$D$10+'СЕТ СН'!$G$6-'СЕТ СН'!$G$23</f>
        <v>1828.77300633</v>
      </c>
      <c r="T78" s="36">
        <f>SUMIFS(СВЦЭМ!$D$39:$D$782,СВЦЭМ!$A$39:$A$782,$A78,СВЦЭМ!$B$39:$B$782,T$47)+'СЕТ СН'!$G$11+СВЦЭМ!$D$10+'СЕТ СН'!$G$6-'СЕТ СН'!$G$23</f>
        <v>1819.6813621900001</v>
      </c>
      <c r="U78" s="36">
        <f>SUMIFS(СВЦЭМ!$D$39:$D$782,СВЦЭМ!$A$39:$A$782,$A78,СВЦЭМ!$B$39:$B$782,U$47)+'СЕТ СН'!$G$11+СВЦЭМ!$D$10+'СЕТ СН'!$G$6-'СЕТ СН'!$G$23</f>
        <v>1817.58109373</v>
      </c>
      <c r="V78" s="36">
        <f>SUMIFS(СВЦЭМ!$D$39:$D$782,СВЦЭМ!$A$39:$A$782,$A78,СВЦЭМ!$B$39:$B$782,V$47)+'СЕТ СН'!$G$11+СВЦЭМ!$D$10+'СЕТ СН'!$G$6-'СЕТ СН'!$G$23</f>
        <v>1837.0904720300002</v>
      </c>
      <c r="W78" s="36">
        <f>SUMIFS(СВЦЭМ!$D$39:$D$782,СВЦЭМ!$A$39:$A$782,$A78,СВЦЭМ!$B$39:$B$782,W$47)+'СЕТ СН'!$G$11+СВЦЭМ!$D$10+'СЕТ СН'!$G$6-'СЕТ СН'!$G$23</f>
        <v>1841.4337934800001</v>
      </c>
      <c r="X78" s="36">
        <f>SUMIFS(СВЦЭМ!$D$39:$D$782,СВЦЭМ!$A$39:$A$782,$A78,СВЦЭМ!$B$39:$B$782,X$47)+'СЕТ СН'!$G$11+СВЦЭМ!$D$10+'СЕТ СН'!$G$6-'СЕТ СН'!$G$23</f>
        <v>1850.5197952200001</v>
      </c>
      <c r="Y78" s="36">
        <f>SUMIFS(СВЦЭМ!$D$39:$D$782,СВЦЭМ!$A$39:$A$782,$A78,СВЦЭМ!$B$39:$B$782,Y$47)+'СЕТ СН'!$G$11+СВЦЭМ!$D$10+'СЕТ СН'!$G$6-'СЕТ СН'!$G$23</f>
        <v>1904.5508295300001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СН'!$H$11+СВЦЭМ!$D$10+'СЕТ СН'!$H$6-'СЕТ СН'!$H$23</f>
        <v>1660.45911744</v>
      </c>
      <c r="C84" s="36">
        <f>SUMIFS(СВЦЭМ!$D$39:$D$782,СВЦЭМ!$A$39:$A$782,$A84,СВЦЭМ!$B$39:$B$782,C$83)+'СЕТ СН'!$H$11+СВЦЭМ!$D$10+'СЕТ СН'!$H$6-'СЕТ СН'!$H$23</f>
        <v>1668.0803679000001</v>
      </c>
      <c r="D84" s="36">
        <f>SUMIFS(СВЦЭМ!$D$39:$D$782,СВЦЭМ!$A$39:$A$782,$A84,СВЦЭМ!$B$39:$B$782,D$83)+'СЕТ СН'!$H$11+СВЦЭМ!$D$10+'СЕТ СН'!$H$6-'СЕТ СН'!$H$23</f>
        <v>1688.62072767</v>
      </c>
      <c r="E84" s="36">
        <f>SUMIFS(СВЦЭМ!$D$39:$D$782,СВЦЭМ!$A$39:$A$782,$A84,СВЦЭМ!$B$39:$B$782,E$83)+'СЕТ СН'!$H$11+СВЦЭМ!$D$10+'СЕТ СН'!$H$6-'СЕТ СН'!$H$23</f>
        <v>1693.4109599599999</v>
      </c>
      <c r="F84" s="36">
        <f>SUMIFS(СВЦЭМ!$D$39:$D$782,СВЦЭМ!$A$39:$A$782,$A84,СВЦЭМ!$B$39:$B$782,F$83)+'СЕТ СН'!$H$11+СВЦЭМ!$D$10+'СЕТ СН'!$H$6-'СЕТ СН'!$H$23</f>
        <v>1702.9833157</v>
      </c>
      <c r="G84" s="36">
        <f>SUMIFS(СВЦЭМ!$D$39:$D$782,СВЦЭМ!$A$39:$A$782,$A84,СВЦЭМ!$B$39:$B$782,G$83)+'СЕТ СН'!$H$11+СВЦЭМ!$D$10+'СЕТ СН'!$H$6-'СЕТ СН'!$H$23</f>
        <v>1702.0290099599999</v>
      </c>
      <c r="H84" s="36">
        <f>SUMIFS(СВЦЭМ!$D$39:$D$782,СВЦЭМ!$A$39:$A$782,$A84,СВЦЭМ!$B$39:$B$782,H$83)+'СЕТ СН'!$H$11+СВЦЭМ!$D$10+'СЕТ СН'!$H$6-'СЕТ СН'!$H$23</f>
        <v>1675.41056413</v>
      </c>
      <c r="I84" s="36">
        <f>SUMIFS(СВЦЭМ!$D$39:$D$782,СВЦЭМ!$A$39:$A$782,$A84,СВЦЭМ!$B$39:$B$782,I$83)+'СЕТ СН'!$H$11+СВЦЭМ!$D$10+'СЕТ СН'!$H$6-'СЕТ СН'!$H$23</f>
        <v>1687.3296402200001</v>
      </c>
      <c r="J84" s="36">
        <f>SUMIFS(СВЦЭМ!$D$39:$D$782,СВЦЭМ!$A$39:$A$782,$A84,СВЦЭМ!$B$39:$B$782,J$83)+'СЕТ СН'!$H$11+СВЦЭМ!$D$10+'СЕТ СН'!$H$6-'СЕТ СН'!$H$23</f>
        <v>1680.5111024</v>
      </c>
      <c r="K84" s="36">
        <f>SUMIFS(СВЦЭМ!$D$39:$D$782,СВЦЭМ!$A$39:$A$782,$A84,СВЦЭМ!$B$39:$B$782,K$83)+'СЕТ СН'!$H$11+СВЦЭМ!$D$10+'СЕТ СН'!$H$6-'СЕТ СН'!$H$23</f>
        <v>1650.0289676100001</v>
      </c>
      <c r="L84" s="36">
        <f>SUMIFS(СВЦЭМ!$D$39:$D$782,СВЦЭМ!$A$39:$A$782,$A84,СВЦЭМ!$B$39:$B$782,L$83)+'СЕТ СН'!$H$11+СВЦЭМ!$D$10+'СЕТ СН'!$H$6-'СЕТ СН'!$H$23</f>
        <v>1635.4179338399999</v>
      </c>
      <c r="M84" s="36">
        <f>SUMIFS(СВЦЭМ!$D$39:$D$782,СВЦЭМ!$A$39:$A$782,$A84,СВЦЭМ!$B$39:$B$782,M$83)+'СЕТ СН'!$H$11+СВЦЭМ!$D$10+'СЕТ СН'!$H$6-'СЕТ СН'!$H$23</f>
        <v>1601.222788</v>
      </c>
      <c r="N84" s="36">
        <f>SUMIFS(СВЦЭМ!$D$39:$D$782,СВЦЭМ!$A$39:$A$782,$A84,СВЦЭМ!$B$39:$B$782,N$83)+'СЕТ СН'!$H$11+СВЦЭМ!$D$10+'СЕТ СН'!$H$6-'СЕТ СН'!$H$23</f>
        <v>1602.0364210299999</v>
      </c>
      <c r="O84" s="36">
        <f>SUMIFS(СВЦЭМ!$D$39:$D$782,СВЦЭМ!$A$39:$A$782,$A84,СВЦЭМ!$B$39:$B$782,O$83)+'СЕТ СН'!$H$11+СВЦЭМ!$D$10+'СЕТ СН'!$H$6-'СЕТ СН'!$H$23</f>
        <v>1633.7466748700001</v>
      </c>
      <c r="P84" s="36">
        <f>SUMIFS(СВЦЭМ!$D$39:$D$782,СВЦЭМ!$A$39:$A$782,$A84,СВЦЭМ!$B$39:$B$782,P$83)+'СЕТ СН'!$H$11+СВЦЭМ!$D$10+'СЕТ СН'!$H$6-'СЕТ СН'!$H$23</f>
        <v>1654.47399705</v>
      </c>
      <c r="Q84" s="36">
        <f>SUMIFS(СВЦЭМ!$D$39:$D$782,СВЦЭМ!$A$39:$A$782,$A84,СВЦЭМ!$B$39:$B$782,Q$83)+'СЕТ СН'!$H$11+СВЦЭМ!$D$10+'СЕТ СН'!$H$6-'СЕТ СН'!$H$23</f>
        <v>1656.1548952400001</v>
      </c>
      <c r="R84" s="36">
        <f>SUMIFS(СВЦЭМ!$D$39:$D$782,СВЦЭМ!$A$39:$A$782,$A84,СВЦЭМ!$B$39:$B$782,R$83)+'СЕТ СН'!$H$11+СВЦЭМ!$D$10+'СЕТ СН'!$H$6-'СЕТ СН'!$H$23</f>
        <v>1606.8751416499999</v>
      </c>
      <c r="S84" s="36">
        <f>SUMIFS(СВЦЭМ!$D$39:$D$782,СВЦЭМ!$A$39:$A$782,$A84,СВЦЭМ!$B$39:$B$782,S$83)+'СЕТ СН'!$H$11+СВЦЭМ!$D$10+'СЕТ СН'!$H$6-'СЕТ СН'!$H$23</f>
        <v>1589.36786119</v>
      </c>
      <c r="T84" s="36">
        <f>SUMIFS(СВЦЭМ!$D$39:$D$782,СВЦЭМ!$A$39:$A$782,$A84,СВЦЭМ!$B$39:$B$782,T$83)+'СЕТ СН'!$H$11+СВЦЭМ!$D$10+'СЕТ СН'!$H$6-'СЕТ СН'!$H$23</f>
        <v>1591.5826280199999</v>
      </c>
      <c r="U84" s="36">
        <f>SUMIFS(СВЦЭМ!$D$39:$D$782,СВЦЭМ!$A$39:$A$782,$A84,СВЦЭМ!$B$39:$B$782,U$83)+'СЕТ СН'!$H$11+СВЦЭМ!$D$10+'СЕТ СН'!$H$6-'СЕТ СН'!$H$23</f>
        <v>1585.02417184</v>
      </c>
      <c r="V84" s="36">
        <f>SUMIFS(СВЦЭМ!$D$39:$D$782,СВЦЭМ!$A$39:$A$782,$A84,СВЦЭМ!$B$39:$B$782,V$83)+'СЕТ СН'!$H$11+СВЦЭМ!$D$10+'СЕТ СН'!$H$6-'СЕТ СН'!$H$23</f>
        <v>1591.14036541</v>
      </c>
      <c r="W84" s="36">
        <f>SUMIFS(СВЦЭМ!$D$39:$D$782,СВЦЭМ!$A$39:$A$782,$A84,СВЦЭМ!$B$39:$B$782,W$83)+'СЕТ СН'!$H$11+СВЦЭМ!$D$10+'СЕТ СН'!$H$6-'СЕТ СН'!$H$23</f>
        <v>1617.69819306</v>
      </c>
      <c r="X84" s="36">
        <f>SUMIFS(СВЦЭМ!$D$39:$D$782,СВЦЭМ!$A$39:$A$782,$A84,СВЦЭМ!$B$39:$B$782,X$83)+'СЕТ СН'!$H$11+СВЦЭМ!$D$10+'СЕТ СН'!$H$6-'СЕТ СН'!$H$23</f>
        <v>1629.68186229</v>
      </c>
      <c r="Y84" s="36">
        <f>SUMIFS(СВЦЭМ!$D$39:$D$782,СВЦЭМ!$A$39:$A$782,$A84,СВЦЭМ!$B$39:$B$782,Y$83)+'СЕТ СН'!$H$11+СВЦЭМ!$D$10+'СЕТ СН'!$H$6-'СЕТ СН'!$H$23</f>
        <v>1646.17332289</v>
      </c>
      <c r="AA84" s="45"/>
    </row>
    <row r="85" spans="1:27" ht="15.75" x14ac:dyDescent="0.2">
      <c r="A85" s="35">
        <f>A84+1</f>
        <v>44563</v>
      </c>
      <c r="B85" s="36">
        <f>SUMIFS(СВЦЭМ!$D$39:$D$782,СВЦЭМ!$A$39:$A$782,$A85,СВЦЭМ!$B$39:$B$782,B$83)+'СЕТ СН'!$H$11+СВЦЭМ!$D$10+'СЕТ СН'!$H$6-'СЕТ СН'!$H$23</f>
        <v>1630.0293190100001</v>
      </c>
      <c r="C85" s="36">
        <f>SUMIFS(СВЦЭМ!$D$39:$D$782,СВЦЭМ!$A$39:$A$782,$A85,СВЦЭМ!$B$39:$B$782,C$83)+'СЕТ СН'!$H$11+СВЦЭМ!$D$10+'СЕТ СН'!$H$6-'СЕТ СН'!$H$23</f>
        <v>1626.7107462199999</v>
      </c>
      <c r="D85" s="36">
        <f>SUMIFS(СВЦЭМ!$D$39:$D$782,СВЦЭМ!$A$39:$A$782,$A85,СВЦЭМ!$B$39:$B$782,D$83)+'СЕТ СН'!$H$11+СВЦЭМ!$D$10+'СЕТ СН'!$H$6-'СЕТ СН'!$H$23</f>
        <v>1659.2837266500001</v>
      </c>
      <c r="E85" s="36">
        <f>SUMIFS(СВЦЭМ!$D$39:$D$782,СВЦЭМ!$A$39:$A$782,$A85,СВЦЭМ!$B$39:$B$782,E$83)+'СЕТ СН'!$H$11+СВЦЭМ!$D$10+'СЕТ СН'!$H$6-'СЕТ СН'!$H$23</f>
        <v>1663.8084717199999</v>
      </c>
      <c r="F85" s="36">
        <f>SUMIFS(СВЦЭМ!$D$39:$D$782,СВЦЭМ!$A$39:$A$782,$A85,СВЦЭМ!$B$39:$B$782,F$83)+'СЕТ СН'!$H$11+СВЦЭМ!$D$10+'СЕТ СН'!$H$6-'СЕТ СН'!$H$23</f>
        <v>1656.60720337</v>
      </c>
      <c r="G85" s="36">
        <f>SUMIFS(СВЦЭМ!$D$39:$D$782,СВЦЭМ!$A$39:$A$782,$A85,СВЦЭМ!$B$39:$B$782,G$83)+'СЕТ СН'!$H$11+СВЦЭМ!$D$10+'СЕТ СН'!$H$6-'СЕТ СН'!$H$23</f>
        <v>1654.1083389600001</v>
      </c>
      <c r="H85" s="36">
        <f>SUMIFS(СВЦЭМ!$D$39:$D$782,СВЦЭМ!$A$39:$A$782,$A85,СВЦЭМ!$B$39:$B$782,H$83)+'СЕТ СН'!$H$11+СВЦЭМ!$D$10+'СЕТ СН'!$H$6-'СЕТ СН'!$H$23</f>
        <v>1637.38675502</v>
      </c>
      <c r="I85" s="36">
        <f>SUMIFS(СВЦЭМ!$D$39:$D$782,СВЦЭМ!$A$39:$A$782,$A85,СВЦЭМ!$B$39:$B$782,I$83)+'СЕТ СН'!$H$11+СВЦЭМ!$D$10+'СЕТ СН'!$H$6-'СЕТ СН'!$H$23</f>
        <v>1662.11520445</v>
      </c>
      <c r="J85" s="36">
        <f>SUMIFS(СВЦЭМ!$D$39:$D$782,СВЦЭМ!$A$39:$A$782,$A85,СВЦЭМ!$B$39:$B$782,J$83)+'СЕТ СН'!$H$11+СВЦЭМ!$D$10+'СЕТ СН'!$H$6-'СЕТ СН'!$H$23</f>
        <v>1646.19703473</v>
      </c>
      <c r="K85" s="36">
        <f>SUMIFS(СВЦЭМ!$D$39:$D$782,СВЦЭМ!$A$39:$A$782,$A85,СВЦЭМ!$B$39:$B$782,K$83)+'СЕТ СН'!$H$11+СВЦЭМ!$D$10+'СЕТ СН'!$H$6-'СЕТ СН'!$H$23</f>
        <v>1623.2980773300001</v>
      </c>
      <c r="L85" s="36">
        <f>SUMIFS(СВЦЭМ!$D$39:$D$782,СВЦЭМ!$A$39:$A$782,$A85,СВЦЭМ!$B$39:$B$782,L$83)+'СЕТ СН'!$H$11+СВЦЭМ!$D$10+'СЕТ СН'!$H$6-'СЕТ СН'!$H$23</f>
        <v>1609.87055175</v>
      </c>
      <c r="M85" s="36">
        <f>SUMIFS(СВЦЭМ!$D$39:$D$782,СВЦЭМ!$A$39:$A$782,$A85,СВЦЭМ!$B$39:$B$782,M$83)+'СЕТ СН'!$H$11+СВЦЭМ!$D$10+'СЕТ СН'!$H$6-'СЕТ СН'!$H$23</f>
        <v>1624.0695858900001</v>
      </c>
      <c r="N85" s="36">
        <f>SUMIFS(СВЦЭМ!$D$39:$D$782,СВЦЭМ!$A$39:$A$782,$A85,СВЦЭМ!$B$39:$B$782,N$83)+'СЕТ СН'!$H$11+СВЦЭМ!$D$10+'СЕТ СН'!$H$6-'СЕТ СН'!$H$23</f>
        <v>1639.01232867</v>
      </c>
      <c r="O85" s="36">
        <f>SUMIFS(СВЦЭМ!$D$39:$D$782,СВЦЭМ!$A$39:$A$782,$A85,СВЦЭМ!$B$39:$B$782,O$83)+'СЕТ СН'!$H$11+СВЦЭМ!$D$10+'СЕТ СН'!$H$6-'СЕТ СН'!$H$23</f>
        <v>1638.6223998400001</v>
      </c>
      <c r="P85" s="36">
        <f>SUMIFS(СВЦЭМ!$D$39:$D$782,СВЦЭМ!$A$39:$A$782,$A85,СВЦЭМ!$B$39:$B$782,P$83)+'СЕТ СН'!$H$11+СВЦЭМ!$D$10+'СЕТ СН'!$H$6-'СЕТ СН'!$H$23</f>
        <v>1639.97413216</v>
      </c>
      <c r="Q85" s="36">
        <f>SUMIFS(СВЦЭМ!$D$39:$D$782,СВЦЭМ!$A$39:$A$782,$A85,СВЦЭМ!$B$39:$B$782,Q$83)+'СЕТ СН'!$H$11+СВЦЭМ!$D$10+'СЕТ СН'!$H$6-'СЕТ СН'!$H$23</f>
        <v>1630.5687438699999</v>
      </c>
      <c r="R85" s="36">
        <f>SUMIFS(СВЦЭМ!$D$39:$D$782,СВЦЭМ!$A$39:$A$782,$A85,СВЦЭМ!$B$39:$B$782,R$83)+'СЕТ СН'!$H$11+СВЦЭМ!$D$10+'СЕТ СН'!$H$6-'СЕТ СН'!$H$23</f>
        <v>1614.6405487</v>
      </c>
      <c r="S85" s="36">
        <f>SUMIFS(СВЦЭМ!$D$39:$D$782,СВЦЭМ!$A$39:$A$782,$A85,СВЦЭМ!$B$39:$B$782,S$83)+'СЕТ СН'!$H$11+СВЦЭМ!$D$10+'СЕТ СН'!$H$6-'СЕТ СН'!$H$23</f>
        <v>1600.84001599</v>
      </c>
      <c r="T85" s="36">
        <f>SUMIFS(СВЦЭМ!$D$39:$D$782,СВЦЭМ!$A$39:$A$782,$A85,СВЦЭМ!$B$39:$B$782,T$83)+'СЕТ СН'!$H$11+СВЦЭМ!$D$10+'СЕТ СН'!$H$6-'СЕТ СН'!$H$23</f>
        <v>1600.7447087</v>
      </c>
      <c r="U85" s="36">
        <f>SUMIFS(СВЦЭМ!$D$39:$D$782,СВЦЭМ!$A$39:$A$782,$A85,СВЦЭМ!$B$39:$B$782,U$83)+'СЕТ СН'!$H$11+СВЦЭМ!$D$10+'СЕТ СН'!$H$6-'СЕТ СН'!$H$23</f>
        <v>1600.7396943799999</v>
      </c>
      <c r="V85" s="36">
        <f>SUMIFS(СВЦЭМ!$D$39:$D$782,СВЦЭМ!$A$39:$A$782,$A85,СВЦЭМ!$B$39:$B$782,V$83)+'СЕТ СН'!$H$11+СВЦЭМ!$D$10+'СЕТ СН'!$H$6-'СЕТ СН'!$H$23</f>
        <v>1611.1013063</v>
      </c>
      <c r="W85" s="36">
        <f>SUMIFS(СВЦЭМ!$D$39:$D$782,СВЦЭМ!$A$39:$A$782,$A85,СВЦЭМ!$B$39:$B$782,W$83)+'СЕТ СН'!$H$11+СВЦЭМ!$D$10+'СЕТ СН'!$H$6-'СЕТ СН'!$H$23</f>
        <v>1620.8809763100001</v>
      </c>
      <c r="X85" s="36">
        <f>SUMIFS(СВЦЭМ!$D$39:$D$782,СВЦЭМ!$A$39:$A$782,$A85,СВЦЭМ!$B$39:$B$782,X$83)+'СЕТ СН'!$H$11+СВЦЭМ!$D$10+'СЕТ СН'!$H$6-'СЕТ СН'!$H$23</f>
        <v>1664.00723475</v>
      </c>
      <c r="Y85" s="36">
        <f>SUMIFS(СВЦЭМ!$D$39:$D$782,СВЦЭМ!$A$39:$A$782,$A85,СВЦЭМ!$B$39:$B$782,Y$83)+'СЕТ СН'!$H$11+СВЦЭМ!$D$10+'СЕТ СН'!$H$6-'СЕТ СН'!$H$23</f>
        <v>1685.20608659</v>
      </c>
    </row>
    <row r="86" spans="1:27" ht="15.75" x14ac:dyDescent="0.2">
      <c r="A86" s="35">
        <f t="shared" ref="A86:A114" si="2">A85+1</f>
        <v>44564</v>
      </c>
      <c r="B86" s="36">
        <f>SUMIFS(СВЦЭМ!$D$39:$D$782,СВЦЭМ!$A$39:$A$782,$A86,СВЦЭМ!$B$39:$B$782,B$83)+'СЕТ СН'!$H$11+СВЦЭМ!$D$10+'СЕТ СН'!$H$6-'СЕТ СН'!$H$23</f>
        <v>1648.7227058999999</v>
      </c>
      <c r="C86" s="36">
        <f>SUMIFS(СВЦЭМ!$D$39:$D$782,СВЦЭМ!$A$39:$A$782,$A86,СВЦЭМ!$B$39:$B$782,C$83)+'СЕТ СН'!$H$11+СВЦЭМ!$D$10+'СЕТ СН'!$H$6-'СЕТ СН'!$H$23</f>
        <v>1638.4970389499999</v>
      </c>
      <c r="D86" s="36">
        <f>SUMIFS(СВЦЭМ!$D$39:$D$782,СВЦЭМ!$A$39:$A$782,$A86,СВЦЭМ!$B$39:$B$782,D$83)+'СЕТ СН'!$H$11+СВЦЭМ!$D$10+'СЕТ СН'!$H$6-'СЕТ СН'!$H$23</f>
        <v>1677.5964430700001</v>
      </c>
      <c r="E86" s="36">
        <f>SUMIFS(СВЦЭМ!$D$39:$D$782,СВЦЭМ!$A$39:$A$782,$A86,СВЦЭМ!$B$39:$B$782,E$83)+'СЕТ СН'!$H$11+СВЦЭМ!$D$10+'СЕТ СН'!$H$6-'СЕТ СН'!$H$23</f>
        <v>1683.7578732899999</v>
      </c>
      <c r="F86" s="36">
        <f>SUMIFS(СВЦЭМ!$D$39:$D$782,СВЦЭМ!$A$39:$A$782,$A86,СВЦЭМ!$B$39:$B$782,F$83)+'СЕТ СН'!$H$11+СВЦЭМ!$D$10+'СЕТ СН'!$H$6-'СЕТ СН'!$H$23</f>
        <v>1688.4343198500001</v>
      </c>
      <c r="G86" s="36">
        <f>SUMIFS(СВЦЭМ!$D$39:$D$782,СВЦЭМ!$A$39:$A$782,$A86,СВЦЭМ!$B$39:$B$782,G$83)+'СЕТ СН'!$H$11+СВЦЭМ!$D$10+'СЕТ СН'!$H$6-'СЕТ СН'!$H$23</f>
        <v>1683.8959766400001</v>
      </c>
      <c r="H86" s="36">
        <f>SUMIFS(СВЦЭМ!$D$39:$D$782,СВЦЭМ!$A$39:$A$782,$A86,СВЦЭМ!$B$39:$B$782,H$83)+'СЕТ СН'!$H$11+СВЦЭМ!$D$10+'СЕТ СН'!$H$6-'СЕТ СН'!$H$23</f>
        <v>1656.8369996599999</v>
      </c>
      <c r="I86" s="36">
        <f>SUMIFS(СВЦЭМ!$D$39:$D$782,СВЦЭМ!$A$39:$A$782,$A86,СВЦЭМ!$B$39:$B$782,I$83)+'СЕТ СН'!$H$11+СВЦЭМ!$D$10+'СЕТ СН'!$H$6-'СЕТ СН'!$H$23</f>
        <v>1669.5089177499999</v>
      </c>
      <c r="J86" s="36">
        <f>SUMIFS(СВЦЭМ!$D$39:$D$782,СВЦЭМ!$A$39:$A$782,$A86,СВЦЭМ!$B$39:$B$782,J$83)+'СЕТ СН'!$H$11+СВЦЭМ!$D$10+'СЕТ СН'!$H$6-'СЕТ СН'!$H$23</f>
        <v>1646.4350164</v>
      </c>
      <c r="K86" s="36">
        <f>SUMIFS(СВЦЭМ!$D$39:$D$782,СВЦЭМ!$A$39:$A$782,$A86,СВЦЭМ!$B$39:$B$782,K$83)+'СЕТ СН'!$H$11+СВЦЭМ!$D$10+'СЕТ СН'!$H$6-'СЕТ СН'!$H$23</f>
        <v>1621.89915591</v>
      </c>
      <c r="L86" s="36">
        <f>SUMIFS(СВЦЭМ!$D$39:$D$782,СВЦЭМ!$A$39:$A$782,$A86,СВЦЭМ!$B$39:$B$782,L$83)+'СЕТ СН'!$H$11+СВЦЭМ!$D$10+'СЕТ СН'!$H$6-'СЕТ СН'!$H$23</f>
        <v>1623.9229487</v>
      </c>
      <c r="M86" s="36">
        <f>SUMIFS(СВЦЭМ!$D$39:$D$782,СВЦЭМ!$A$39:$A$782,$A86,СВЦЭМ!$B$39:$B$782,M$83)+'СЕТ СН'!$H$11+СВЦЭМ!$D$10+'СЕТ СН'!$H$6-'СЕТ СН'!$H$23</f>
        <v>1639.6813367</v>
      </c>
      <c r="N86" s="36">
        <f>SUMIFS(СВЦЭМ!$D$39:$D$782,СВЦЭМ!$A$39:$A$782,$A86,СВЦЭМ!$B$39:$B$782,N$83)+'СЕТ СН'!$H$11+СВЦЭМ!$D$10+'СЕТ СН'!$H$6-'СЕТ СН'!$H$23</f>
        <v>1647.82885293</v>
      </c>
      <c r="O86" s="36">
        <f>SUMIFS(СВЦЭМ!$D$39:$D$782,СВЦЭМ!$A$39:$A$782,$A86,СВЦЭМ!$B$39:$B$782,O$83)+'СЕТ СН'!$H$11+СВЦЭМ!$D$10+'СЕТ СН'!$H$6-'СЕТ СН'!$H$23</f>
        <v>1680.0412065</v>
      </c>
      <c r="P86" s="36">
        <f>SUMIFS(СВЦЭМ!$D$39:$D$782,СВЦЭМ!$A$39:$A$782,$A86,СВЦЭМ!$B$39:$B$782,P$83)+'СЕТ СН'!$H$11+СВЦЭМ!$D$10+'СЕТ СН'!$H$6-'СЕТ СН'!$H$23</f>
        <v>1683.5979189100001</v>
      </c>
      <c r="Q86" s="36">
        <f>SUMIFS(СВЦЭМ!$D$39:$D$782,СВЦЭМ!$A$39:$A$782,$A86,СВЦЭМ!$B$39:$B$782,Q$83)+'СЕТ СН'!$H$11+СВЦЭМ!$D$10+'СЕТ СН'!$H$6-'СЕТ СН'!$H$23</f>
        <v>1678.7762823</v>
      </c>
      <c r="R86" s="36">
        <f>SUMIFS(СВЦЭМ!$D$39:$D$782,СВЦЭМ!$A$39:$A$782,$A86,СВЦЭМ!$B$39:$B$782,R$83)+'СЕТ СН'!$H$11+СВЦЭМ!$D$10+'СЕТ СН'!$H$6-'СЕТ СН'!$H$23</f>
        <v>1634.67114505</v>
      </c>
      <c r="S86" s="36">
        <f>SUMIFS(СВЦЭМ!$D$39:$D$782,СВЦЭМ!$A$39:$A$782,$A86,СВЦЭМ!$B$39:$B$782,S$83)+'СЕТ СН'!$H$11+СВЦЭМ!$D$10+'СЕТ СН'!$H$6-'СЕТ СН'!$H$23</f>
        <v>1611.5925401</v>
      </c>
      <c r="T86" s="36">
        <f>SUMIFS(СВЦЭМ!$D$39:$D$782,СВЦЭМ!$A$39:$A$782,$A86,СВЦЭМ!$B$39:$B$782,T$83)+'СЕТ СН'!$H$11+СВЦЭМ!$D$10+'СЕТ СН'!$H$6-'СЕТ СН'!$H$23</f>
        <v>1605.05845258</v>
      </c>
      <c r="U86" s="36">
        <f>SUMIFS(СВЦЭМ!$D$39:$D$782,СВЦЭМ!$A$39:$A$782,$A86,СВЦЭМ!$B$39:$B$782,U$83)+'СЕТ СН'!$H$11+СВЦЭМ!$D$10+'СЕТ СН'!$H$6-'СЕТ СН'!$H$23</f>
        <v>1615.74224723</v>
      </c>
      <c r="V86" s="36">
        <f>SUMIFS(СВЦЭМ!$D$39:$D$782,СВЦЭМ!$A$39:$A$782,$A86,СВЦЭМ!$B$39:$B$782,V$83)+'СЕТ СН'!$H$11+СВЦЭМ!$D$10+'СЕТ СН'!$H$6-'СЕТ СН'!$H$23</f>
        <v>1620.06897415</v>
      </c>
      <c r="W86" s="36">
        <f>SUMIFS(СВЦЭМ!$D$39:$D$782,СВЦЭМ!$A$39:$A$782,$A86,СВЦЭМ!$B$39:$B$782,W$83)+'СЕТ СН'!$H$11+СВЦЭМ!$D$10+'СЕТ СН'!$H$6-'СЕТ СН'!$H$23</f>
        <v>1639.3110118500001</v>
      </c>
      <c r="X86" s="36">
        <f>SUMIFS(СВЦЭМ!$D$39:$D$782,СВЦЭМ!$A$39:$A$782,$A86,СВЦЭМ!$B$39:$B$782,X$83)+'СЕТ СН'!$H$11+СВЦЭМ!$D$10+'СЕТ СН'!$H$6-'СЕТ СН'!$H$23</f>
        <v>1657.3796168700001</v>
      </c>
      <c r="Y86" s="36">
        <f>SUMIFS(СВЦЭМ!$D$39:$D$782,СВЦЭМ!$A$39:$A$782,$A86,СВЦЭМ!$B$39:$B$782,Y$83)+'СЕТ СН'!$H$11+СВЦЭМ!$D$10+'СЕТ СН'!$H$6-'СЕТ СН'!$H$23</f>
        <v>1667.4769192000001</v>
      </c>
    </row>
    <row r="87" spans="1:27" ht="15.75" x14ac:dyDescent="0.2">
      <c r="A87" s="35">
        <f t="shared" si="2"/>
        <v>44565</v>
      </c>
      <c r="B87" s="36">
        <f>SUMIFS(СВЦЭМ!$D$39:$D$782,СВЦЭМ!$A$39:$A$782,$A87,СВЦЭМ!$B$39:$B$782,B$83)+'СЕТ СН'!$H$11+СВЦЭМ!$D$10+'СЕТ СН'!$H$6-'СЕТ СН'!$H$23</f>
        <v>1556.89377762</v>
      </c>
      <c r="C87" s="36">
        <f>SUMIFS(СВЦЭМ!$D$39:$D$782,СВЦЭМ!$A$39:$A$782,$A87,СВЦЭМ!$B$39:$B$782,C$83)+'СЕТ СН'!$H$11+СВЦЭМ!$D$10+'СЕТ СН'!$H$6-'СЕТ СН'!$H$23</f>
        <v>1576.5554072499999</v>
      </c>
      <c r="D87" s="36">
        <f>SUMIFS(СВЦЭМ!$D$39:$D$782,СВЦЭМ!$A$39:$A$782,$A87,СВЦЭМ!$B$39:$B$782,D$83)+'СЕТ СН'!$H$11+СВЦЭМ!$D$10+'СЕТ СН'!$H$6-'СЕТ СН'!$H$23</f>
        <v>1626.48291012</v>
      </c>
      <c r="E87" s="36">
        <f>SUMIFS(СВЦЭМ!$D$39:$D$782,СВЦЭМ!$A$39:$A$782,$A87,СВЦЭМ!$B$39:$B$782,E$83)+'СЕТ СН'!$H$11+СВЦЭМ!$D$10+'СЕТ СН'!$H$6-'СЕТ СН'!$H$23</f>
        <v>1642.8585639299999</v>
      </c>
      <c r="F87" s="36">
        <f>SUMIFS(СВЦЭМ!$D$39:$D$782,СВЦЭМ!$A$39:$A$782,$A87,СВЦЭМ!$B$39:$B$782,F$83)+'СЕТ СН'!$H$11+СВЦЭМ!$D$10+'СЕТ СН'!$H$6-'СЕТ СН'!$H$23</f>
        <v>1644.42255806</v>
      </c>
      <c r="G87" s="36">
        <f>SUMIFS(СВЦЭМ!$D$39:$D$782,СВЦЭМ!$A$39:$A$782,$A87,СВЦЭМ!$B$39:$B$782,G$83)+'СЕТ СН'!$H$11+СВЦЭМ!$D$10+'СЕТ СН'!$H$6-'СЕТ СН'!$H$23</f>
        <v>1640.32689499</v>
      </c>
      <c r="H87" s="36">
        <f>SUMIFS(СВЦЭМ!$D$39:$D$782,СВЦЭМ!$A$39:$A$782,$A87,СВЦЭМ!$B$39:$B$782,H$83)+'СЕТ СН'!$H$11+СВЦЭМ!$D$10+'СЕТ СН'!$H$6-'СЕТ СН'!$H$23</f>
        <v>1614.68617101</v>
      </c>
      <c r="I87" s="36">
        <f>SUMIFS(СВЦЭМ!$D$39:$D$782,СВЦЭМ!$A$39:$A$782,$A87,СВЦЭМ!$B$39:$B$782,I$83)+'СЕТ СН'!$H$11+СВЦЭМ!$D$10+'СЕТ СН'!$H$6-'СЕТ СН'!$H$23</f>
        <v>1635.6699283099999</v>
      </c>
      <c r="J87" s="36">
        <f>SUMIFS(СВЦЭМ!$D$39:$D$782,СВЦЭМ!$A$39:$A$782,$A87,СВЦЭМ!$B$39:$B$782,J$83)+'СЕТ СН'!$H$11+СВЦЭМ!$D$10+'СЕТ СН'!$H$6-'СЕТ СН'!$H$23</f>
        <v>1624.4500202500001</v>
      </c>
      <c r="K87" s="36">
        <f>SUMIFS(СВЦЭМ!$D$39:$D$782,СВЦЭМ!$A$39:$A$782,$A87,СВЦЭМ!$B$39:$B$782,K$83)+'СЕТ СН'!$H$11+СВЦЭМ!$D$10+'СЕТ СН'!$H$6-'СЕТ СН'!$H$23</f>
        <v>1596.87939813</v>
      </c>
      <c r="L87" s="36">
        <f>SUMIFS(СВЦЭМ!$D$39:$D$782,СВЦЭМ!$A$39:$A$782,$A87,СВЦЭМ!$B$39:$B$782,L$83)+'СЕТ СН'!$H$11+СВЦЭМ!$D$10+'СЕТ СН'!$H$6-'СЕТ СН'!$H$23</f>
        <v>1608.7612613000001</v>
      </c>
      <c r="M87" s="36">
        <f>SUMIFS(СВЦЭМ!$D$39:$D$782,СВЦЭМ!$A$39:$A$782,$A87,СВЦЭМ!$B$39:$B$782,M$83)+'СЕТ СН'!$H$11+СВЦЭМ!$D$10+'СЕТ СН'!$H$6-'СЕТ СН'!$H$23</f>
        <v>1613.18460721</v>
      </c>
      <c r="N87" s="36">
        <f>SUMIFS(СВЦЭМ!$D$39:$D$782,СВЦЭМ!$A$39:$A$782,$A87,СВЦЭМ!$B$39:$B$782,N$83)+'СЕТ СН'!$H$11+СВЦЭМ!$D$10+'СЕТ СН'!$H$6-'СЕТ СН'!$H$23</f>
        <v>1623.5466188800001</v>
      </c>
      <c r="O87" s="36">
        <f>SUMIFS(СВЦЭМ!$D$39:$D$782,СВЦЭМ!$A$39:$A$782,$A87,СВЦЭМ!$B$39:$B$782,O$83)+'СЕТ СН'!$H$11+СВЦЭМ!$D$10+'СЕТ СН'!$H$6-'СЕТ СН'!$H$23</f>
        <v>1636.71635782</v>
      </c>
      <c r="P87" s="36">
        <f>SUMIFS(СВЦЭМ!$D$39:$D$782,СВЦЭМ!$A$39:$A$782,$A87,СВЦЭМ!$B$39:$B$782,P$83)+'СЕТ СН'!$H$11+СВЦЭМ!$D$10+'СЕТ СН'!$H$6-'СЕТ СН'!$H$23</f>
        <v>1640.2934853199999</v>
      </c>
      <c r="Q87" s="36">
        <f>SUMIFS(СВЦЭМ!$D$39:$D$782,СВЦЭМ!$A$39:$A$782,$A87,СВЦЭМ!$B$39:$B$782,Q$83)+'СЕТ СН'!$H$11+СВЦЭМ!$D$10+'СЕТ СН'!$H$6-'СЕТ СН'!$H$23</f>
        <v>1626.52787328</v>
      </c>
      <c r="R87" s="36">
        <f>SUMIFS(СВЦЭМ!$D$39:$D$782,СВЦЭМ!$A$39:$A$782,$A87,СВЦЭМ!$B$39:$B$782,R$83)+'СЕТ СН'!$H$11+СВЦЭМ!$D$10+'СЕТ СН'!$H$6-'СЕТ СН'!$H$23</f>
        <v>1589.9898370400001</v>
      </c>
      <c r="S87" s="36">
        <f>SUMIFS(СВЦЭМ!$D$39:$D$782,СВЦЭМ!$A$39:$A$782,$A87,СВЦЭМ!$B$39:$B$782,S$83)+'СЕТ СН'!$H$11+СВЦЭМ!$D$10+'СЕТ СН'!$H$6-'СЕТ СН'!$H$23</f>
        <v>1598.02160168</v>
      </c>
      <c r="T87" s="36">
        <f>SUMIFS(СВЦЭМ!$D$39:$D$782,СВЦЭМ!$A$39:$A$782,$A87,СВЦЭМ!$B$39:$B$782,T$83)+'СЕТ СН'!$H$11+СВЦЭМ!$D$10+'СЕТ СН'!$H$6-'СЕТ СН'!$H$23</f>
        <v>1594.9090904899999</v>
      </c>
      <c r="U87" s="36">
        <f>SUMIFS(СВЦЭМ!$D$39:$D$782,СВЦЭМ!$A$39:$A$782,$A87,СВЦЭМ!$B$39:$B$782,U$83)+'СЕТ СН'!$H$11+СВЦЭМ!$D$10+'СЕТ СН'!$H$6-'СЕТ СН'!$H$23</f>
        <v>1595.54185594</v>
      </c>
      <c r="V87" s="36">
        <f>SUMIFS(СВЦЭМ!$D$39:$D$782,СВЦЭМ!$A$39:$A$782,$A87,СВЦЭМ!$B$39:$B$782,V$83)+'СЕТ СН'!$H$11+СВЦЭМ!$D$10+'СЕТ СН'!$H$6-'СЕТ СН'!$H$23</f>
        <v>1582.9223244100001</v>
      </c>
      <c r="W87" s="36">
        <f>SUMIFS(СВЦЭМ!$D$39:$D$782,СВЦЭМ!$A$39:$A$782,$A87,СВЦЭМ!$B$39:$B$782,W$83)+'СЕТ СН'!$H$11+СВЦЭМ!$D$10+'СЕТ СН'!$H$6-'СЕТ СН'!$H$23</f>
        <v>1596.60892616</v>
      </c>
      <c r="X87" s="36">
        <f>SUMIFS(СВЦЭМ!$D$39:$D$782,СВЦЭМ!$A$39:$A$782,$A87,СВЦЭМ!$B$39:$B$782,X$83)+'СЕТ СН'!$H$11+СВЦЭМ!$D$10+'СЕТ СН'!$H$6-'СЕТ СН'!$H$23</f>
        <v>1606.5993933899999</v>
      </c>
      <c r="Y87" s="36">
        <f>SUMIFS(СВЦЭМ!$D$39:$D$782,СВЦЭМ!$A$39:$A$782,$A87,СВЦЭМ!$B$39:$B$782,Y$83)+'СЕТ СН'!$H$11+СВЦЭМ!$D$10+'СЕТ СН'!$H$6-'СЕТ СН'!$H$23</f>
        <v>1632.9880719099999</v>
      </c>
    </row>
    <row r="88" spans="1:27" ht="15.75" x14ac:dyDescent="0.2">
      <c r="A88" s="35">
        <f t="shared" si="2"/>
        <v>44566</v>
      </c>
      <c r="B88" s="36">
        <f>SUMIFS(СВЦЭМ!$D$39:$D$782,СВЦЭМ!$A$39:$A$782,$A88,СВЦЭМ!$B$39:$B$782,B$83)+'СЕТ СН'!$H$11+СВЦЭМ!$D$10+'СЕТ СН'!$H$6-'СЕТ СН'!$H$23</f>
        <v>1553.85565099</v>
      </c>
      <c r="C88" s="36">
        <f>SUMIFS(СВЦЭМ!$D$39:$D$782,СВЦЭМ!$A$39:$A$782,$A88,СВЦЭМ!$B$39:$B$782,C$83)+'СЕТ СН'!$H$11+СВЦЭМ!$D$10+'СЕТ СН'!$H$6-'СЕТ СН'!$H$23</f>
        <v>1566.0389643000001</v>
      </c>
      <c r="D88" s="36">
        <f>SUMIFS(СВЦЭМ!$D$39:$D$782,СВЦЭМ!$A$39:$A$782,$A88,СВЦЭМ!$B$39:$B$782,D$83)+'СЕТ СН'!$H$11+СВЦЭМ!$D$10+'СЕТ СН'!$H$6-'СЕТ СН'!$H$23</f>
        <v>1592.25449213</v>
      </c>
      <c r="E88" s="36">
        <f>SUMIFS(СВЦЭМ!$D$39:$D$782,СВЦЭМ!$A$39:$A$782,$A88,СВЦЭМ!$B$39:$B$782,E$83)+'СЕТ СН'!$H$11+СВЦЭМ!$D$10+'СЕТ СН'!$H$6-'СЕТ СН'!$H$23</f>
        <v>1606.2028078799999</v>
      </c>
      <c r="F88" s="36">
        <f>SUMIFS(СВЦЭМ!$D$39:$D$782,СВЦЭМ!$A$39:$A$782,$A88,СВЦЭМ!$B$39:$B$782,F$83)+'СЕТ СН'!$H$11+СВЦЭМ!$D$10+'СЕТ СН'!$H$6-'СЕТ СН'!$H$23</f>
        <v>1598.7914688200001</v>
      </c>
      <c r="G88" s="36">
        <f>SUMIFS(СВЦЭМ!$D$39:$D$782,СВЦЭМ!$A$39:$A$782,$A88,СВЦЭМ!$B$39:$B$782,G$83)+'СЕТ СН'!$H$11+СВЦЭМ!$D$10+'СЕТ СН'!$H$6-'СЕТ СН'!$H$23</f>
        <v>1582.3806575999999</v>
      </c>
      <c r="H88" s="36">
        <f>SUMIFS(СВЦЭМ!$D$39:$D$782,СВЦЭМ!$A$39:$A$782,$A88,СВЦЭМ!$B$39:$B$782,H$83)+'СЕТ СН'!$H$11+СВЦЭМ!$D$10+'СЕТ СН'!$H$6-'СЕТ СН'!$H$23</f>
        <v>1556.0211200799999</v>
      </c>
      <c r="I88" s="36">
        <f>SUMIFS(СВЦЭМ!$D$39:$D$782,СВЦЭМ!$A$39:$A$782,$A88,СВЦЭМ!$B$39:$B$782,I$83)+'СЕТ СН'!$H$11+СВЦЭМ!$D$10+'СЕТ СН'!$H$6-'СЕТ СН'!$H$23</f>
        <v>1551.4714680100001</v>
      </c>
      <c r="J88" s="36">
        <f>SUMIFS(СВЦЭМ!$D$39:$D$782,СВЦЭМ!$A$39:$A$782,$A88,СВЦЭМ!$B$39:$B$782,J$83)+'СЕТ СН'!$H$11+СВЦЭМ!$D$10+'СЕТ СН'!$H$6-'СЕТ СН'!$H$23</f>
        <v>1557.34328246</v>
      </c>
      <c r="K88" s="36">
        <f>SUMIFS(СВЦЭМ!$D$39:$D$782,СВЦЭМ!$A$39:$A$782,$A88,СВЦЭМ!$B$39:$B$782,K$83)+'СЕТ СН'!$H$11+СВЦЭМ!$D$10+'СЕТ СН'!$H$6-'СЕТ СН'!$H$23</f>
        <v>1543.96461501</v>
      </c>
      <c r="L88" s="36">
        <f>SUMIFS(СВЦЭМ!$D$39:$D$782,СВЦЭМ!$A$39:$A$782,$A88,СВЦЭМ!$B$39:$B$782,L$83)+'СЕТ СН'!$H$11+СВЦЭМ!$D$10+'СЕТ СН'!$H$6-'СЕТ СН'!$H$23</f>
        <v>1544.8248922600001</v>
      </c>
      <c r="M88" s="36">
        <f>SUMIFS(СВЦЭМ!$D$39:$D$782,СВЦЭМ!$A$39:$A$782,$A88,СВЦЭМ!$B$39:$B$782,M$83)+'СЕТ СН'!$H$11+СВЦЭМ!$D$10+'СЕТ СН'!$H$6-'СЕТ СН'!$H$23</f>
        <v>1533.66120849</v>
      </c>
      <c r="N88" s="36">
        <f>SUMIFS(СВЦЭМ!$D$39:$D$782,СВЦЭМ!$A$39:$A$782,$A88,СВЦЭМ!$B$39:$B$782,N$83)+'СЕТ СН'!$H$11+СВЦЭМ!$D$10+'СЕТ СН'!$H$6-'СЕТ СН'!$H$23</f>
        <v>1555.7359727800001</v>
      </c>
      <c r="O88" s="36">
        <f>SUMIFS(СВЦЭМ!$D$39:$D$782,СВЦЭМ!$A$39:$A$782,$A88,СВЦЭМ!$B$39:$B$782,O$83)+'СЕТ СН'!$H$11+СВЦЭМ!$D$10+'СЕТ СН'!$H$6-'СЕТ СН'!$H$23</f>
        <v>1588.2280491900001</v>
      </c>
      <c r="P88" s="36">
        <f>SUMIFS(СВЦЭМ!$D$39:$D$782,СВЦЭМ!$A$39:$A$782,$A88,СВЦЭМ!$B$39:$B$782,P$83)+'СЕТ СН'!$H$11+СВЦЭМ!$D$10+'СЕТ СН'!$H$6-'СЕТ СН'!$H$23</f>
        <v>1586.0151647099999</v>
      </c>
      <c r="Q88" s="36">
        <f>SUMIFS(СВЦЭМ!$D$39:$D$782,СВЦЭМ!$A$39:$A$782,$A88,СВЦЭМ!$B$39:$B$782,Q$83)+'СЕТ СН'!$H$11+СВЦЭМ!$D$10+'СЕТ СН'!$H$6-'СЕТ СН'!$H$23</f>
        <v>1580.6756185700001</v>
      </c>
      <c r="R88" s="36">
        <f>SUMIFS(СВЦЭМ!$D$39:$D$782,СВЦЭМ!$A$39:$A$782,$A88,СВЦЭМ!$B$39:$B$782,R$83)+'СЕТ СН'!$H$11+СВЦЭМ!$D$10+'СЕТ СН'!$H$6-'СЕТ СН'!$H$23</f>
        <v>1526.5418725699999</v>
      </c>
      <c r="S88" s="36">
        <f>SUMIFS(СВЦЭМ!$D$39:$D$782,СВЦЭМ!$A$39:$A$782,$A88,СВЦЭМ!$B$39:$B$782,S$83)+'СЕТ СН'!$H$11+СВЦЭМ!$D$10+'СЕТ СН'!$H$6-'СЕТ СН'!$H$23</f>
        <v>1523.5856230300001</v>
      </c>
      <c r="T88" s="36">
        <f>SUMIFS(СВЦЭМ!$D$39:$D$782,СВЦЭМ!$A$39:$A$782,$A88,СВЦЭМ!$B$39:$B$782,T$83)+'СЕТ СН'!$H$11+СВЦЭМ!$D$10+'СЕТ СН'!$H$6-'СЕТ СН'!$H$23</f>
        <v>1523.80935884</v>
      </c>
      <c r="U88" s="36">
        <f>SUMIFS(СВЦЭМ!$D$39:$D$782,СВЦЭМ!$A$39:$A$782,$A88,СВЦЭМ!$B$39:$B$782,U$83)+'СЕТ СН'!$H$11+СВЦЭМ!$D$10+'СЕТ СН'!$H$6-'СЕТ СН'!$H$23</f>
        <v>1522.36571106</v>
      </c>
      <c r="V88" s="36">
        <f>SUMIFS(СВЦЭМ!$D$39:$D$782,СВЦЭМ!$A$39:$A$782,$A88,СВЦЭМ!$B$39:$B$782,V$83)+'СЕТ СН'!$H$11+СВЦЭМ!$D$10+'СЕТ СН'!$H$6-'СЕТ СН'!$H$23</f>
        <v>1517.14732968</v>
      </c>
      <c r="W88" s="36">
        <f>SUMIFS(СВЦЭМ!$D$39:$D$782,СВЦЭМ!$A$39:$A$782,$A88,СВЦЭМ!$B$39:$B$782,W$83)+'СЕТ СН'!$H$11+СВЦЭМ!$D$10+'СЕТ СН'!$H$6-'СЕТ СН'!$H$23</f>
        <v>1557.1007798999999</v>
      </c>
      <c r="X88" s="36">
        <f>SUMIFS(СВЦЭМ!$D$39:$D$782,СВЦЭМ!$A$39:$A$782,$A88,СВЦЭМ!$B$39:$B$782,X$83)+'СЕТ СН'!$H$11+СВЦЭМ!$D$10+'СЕТ СН'!$H$6-'СЕТ СН'!$H$23</f>
        <v>1574.8772872699999</v>
      </c>
      <c r="Y88" s="36">
        <f>SUMIFS(СВЦЭМ!$D$39:$D$782,СВЦЭМ!$A$39:$A$782,$A88,СВЦЭМ!$B$39:$B$782,Y$83)+'СЕТ СН'!$H$11+СВЦЭМ!$D$10+'СЕТ СН'!$H$6-'СЕТ СН'!$H$23</f>
        <v>1591.95525875</v>
      </c>
    </row>
    <row r="89" spans="1:27" ht="15.75" x14ac:dyDescent="0.2">
      <c r="A89" s="35">
        <f t="shared" si="2"/>
        <v>44567</v>
      </c>
      <c r="B89" s="36">
        <f>SUMIFS(СВЦЭМ!$D$39:$D$782,СВЦЭМ!$A$39:$A$782,$A89,СВЦЭМ!$B$39:$B$782,B$83)+'СЕТ СН'!$H$11+СВЦЭМ!$D$10+'СЕТ СН'!$H$6-'СЕТ СН'!$H$23</f>
        <v>1568.9365986</v>
      </c>
      <c r="C89" s="36">
        <f>SUMIFS(СВЦЭМ!$D$39:$D$782,СВЦЭМ!$A$39:$A$782,$A89,СВЦЭМ!$B$39:$B$782,C$83)+'СЕТ СН'!$H$11+СВЦЭМ!$D$10+'СЕТ СН'!$H$6-'СЕТ СН'!$H$23</f>
        <v>1594.7835639800001</v>
      </c>
      <c r="D89" s="36">
        <f>SUMIFS(СВЦЭМ!$D$39:$D$782,СВЦЭМ!$A$39:$A$782,$A89,СВЦЭМ!$B$39:$B$782,D$83)+'СЕТ СН'!$H$11+СВЦЭМ!$D$10+'СЕТ СН'!$H$6-'СЕТ СН'!$H$23</f>
        <v>1607.93627494</v>
      </c>
      <c r="E89" s="36">
        <f>SUMIFS(СВЦЭМ!$D$39:$D$782,СВЦЭМ!$A$39:$A$782,$A89,СВЦЭМ!$B$39:$B$782,E$83)+'СЕТ СН'!$H$11+СВЦЭМ!$D$10+'СЕТ СН'!$H$6-'СЕТ СН'!$H$23</f>
        <v>1623.82383897</v>
      </c>
      <c r="F89" s="36">
        <f>SUMIFS(СВЦЭМ!$D$39:$D$782,СВЦЭМ!$A$39:$A$782,$A89,СВЦЭМ!$B$39:$B$782,F$83)+'СЕТ СН'!$H$11+СВЦЭМ!$D$10+'СЕТ СН'!$H$6-'СЕТ СН'!$H$23</f>
        <v>1622.11596917</v>
      </c>
      <c r="G89" s="36">
        <f>SUMIFS(СВЦЭМ!$D$39:$D$782,СВЦЭМ!$A$39:$A$782,$A89,СВЦЭМ!$B$39:$B$782,G$83)+'СЕТ СН'!$H$11+СВЦЭМ!$D$10+'СЕТ СН'!$H$6-'СЕТ СН'!$H$23</f>
        <v>1603.4619653899999</v>
      </c>
      <c r="H89" s="36">
        <f>SUMIFS(СВЦЭМ!$D$39:$D$782,СВЦЭМ!$A$39:$A$782,$A89,СВЦЭМ!$B$39:$B$782,H$83)+'СЕТ СН'!$H$11+СВЦЭМ!$D$10+'СЕТ СН'!$H$6-'СЕТ СН'!$H$23</f>
        <v>1573.56077379</v>
      </c>
      <c r="I89" s="36">
        <f>SUMIFS(СВЦЭМ!$D$39:$D$782,СВЦЭМ!$A$39:$A$782,$A89,СВЦЭМ!$B$39:$B$782,I$83)+'СЕТ СН'!$H$11+СВЦЭМ!$D$10+'СЕТ СН'!$H$6-'СЕТ СН'!$H$23</f>
        <v>1554.6195186499999</v>
      </c>
      <c r="J89" s="36">
        <f>SUMIFS(СВЦЭМ!$D$39:$D$782,СВЦЭМ!$A$39:$A$782,$A89,СВЦЭМ!$B$39:$B$782,J$83)+'СЕТ СН'!$H$11+СВЦЭМ!$D$10+'СЕТ СН'!$H$6-'СЕТ СН'!$H$23</f>
        <v>1533.76828411</v>
      </c>
      <c r="K89" s="36">
        <f>SUMIFS(СВЦЭМ!$D$39:$D$782,СВЦЭМ!$A$39:$A$782,$A89,СВЦЭМ!$B$39:$B$782,K$83)+'СЕТ СН'!$H$11+СВЦЭМ!$D$10+'СЕТ СН'!$H$6-'СЕТ СН'!$H$23</f>
        <v>1535.41974723</v>
      </c>
      <c r="L89" s="36">
        <f>SUMIFS(СВЦЭМ!$D$39:$D$782,СВЦЭМ!$A$39:$A$782,$A89,СВЦЭМ!$B$39:$B$782,L$83)+'СЕТ СН'!$H$11+СВЦЭМ!$D$10+'СЕТ СН'!$H$6-'СЕТ СН'!$H$23</f>
        <v>1557.21766738</v>
      </c>
      <c r="M89" s="36">
        <f>SUMIFS(СВЦЭМ!$D$39:$D$782,СВЦЭМ!$A$39:$A$782,$A89,СВЦЭМ!$B$39:$B$782,M$83)+'СЕТ СН'!$H$11+СВЦЭМ!$D$10+'СЕТ СН'!$H$6-'СЕТ СН'!$H$23</f>
        <v>1557.2611951900001</v>
      </c>
      <c r="N89" s="36">
        <f>SUMIFS(СВЦЭМ!$D$39:$D$782,СВЦЭМ!$A$39:$A$782,$A89,СВЦЭМ!$B$39:$B$782,N$83)+'СЕТ СН'!$H$11+СВЦЭМ!$D$10+'СЕТ СН'!$H$6-'СЕТ СН'!$H$23</f>
        <v>1585.86127644</v>
      </c>
      <c r="O89" s="36">
        <f>SUMIFS(СВЦЭМ!$D$39:$D$782,СВЦЭМ!$A$39:$A$782,$A89,СВЦЭМ!$B$39:$B$782,O$83)+'СЕТ СН'!$H$11+СВЦЭМ!$D$10+'СЕТ СН'!$H$6-'СЕТ СН'!$H$23</f>
        <v>1625.3552449199999</v>
      </c>
      <c r="P89" s="36">
        <f>SUMIFS(СВЦЭМ!$D$39:$D$782,СВЦЭМ!$A$39:$A$782,$A89,СВЦЭМ!$B$39:$B$782,P$83)+'СЕТ СН'!$H$11+СВЦЭМ!$D$10+'СЕТ СН'!$H$6-'СЕТ СН'!$H$23</f>
        <v>1633.4444599599999</v>
      </c>
      <c r="Q89" s="36">
        <f>SUMIFS(СВЦЭМ!$D$39:$D$782,СВЦЭМ!$A$39:$A$782,$A89,СВЦЭМ!$B$39:$B$782,Q$83)+'СЕТ СН'!$H$11+СВЦЭМ!$D$10+'СЕТ СН'!$H$6-'СЕТ СН'!$H$23</f>
        <v>1622.80703077</v>
      </c>
      <c r="R89" s="36">
        <f>SUMIFS(СВЦЭМ!$D$39:$D$782,СВЦЭМ!$A$39:$A$782,$A89,СВЦЭМ!$B$39:$B$782,R$83)+'СЕТ СН'!$H$11+СВЦЭМ!$D$10+'СЕТ СН'!$H$6-'СЕТ СН'!$H$23</f>
        <v>1574.45334381</v>
      </c>
      <c r="S89" s="36">
        <f>SUMIFS(СВЦЭМ!$D$39:$D$782,СВЦЭМ!$A$39:$A$782,$A89,СВЦЭМ!$B$39:$B$782,S$83)+'СЕТ СН'!$H$11+СВЦЭМ!$D$10+'СЕТ СН'!$H$6-'СЕТ СН'!$H$23</f>
        <v>1554.6291499599999</v>
      </c>
      <c r="T89" s="36">
        <f>SUMIFS(СВЦЭМ!$D$39:$D$782,СВЦЭМ!$A$39:$A$782,$A89,СВЦЭМ!$B$39:$B$782,T$83)+'СЕТ СН'!$H$11+СВЦЭМ!$D$10+'СЕТ СН'!$H$6-'СЕТ СН'!$H$23</f>
        <v>1549.8929940800001</v>
      </c>
      <c r="U89" s="36">
        <f>SUMIFS(СВЦЭМ!$D$39:$D$782,СВЦЭМ!$A$39:$A$782,$A89,СВЦЭМ!$B$39:$B$782,U$83)+'СЕТ СН'!$H$11+СВЦЭМ!$D$10+'СЕТ СН'!$H$6-'СЕТ СН'!$H$23</f>
        <v>1556.8154903300001</v>
      </c>
      <c r="V89" s="36">
        <f>SUMIFS(СВЦЭМ!$D$39:$D$782,СВЦЭМ!$A$39:$A$782,$A89,СВЦЭМ!$B$39:$B$782,V$83)+'СЕТ СН'!$H$11+СВЦЭМ!$D$10+'СЕТ СН'!$H$6-'СЕТ СН'!$H$23</f>
        <v>1562.25389716</v>
      </c>
      <c r="W89" s="36">
        <f>SUMIFS(СВЦЭМ!$D$39:$D$782,СВЦЭМ!$A$39:$A$782,$A89,СВЦЭМ!$B$39:$B$782,W$83)+'СЕТ СН'!$H$11+СВЦЭМ!$D$10+'СЕТ СН'!$H$6-'СЕТ СН'!$H$23</f>
        <v>1574.6825973699999</v>
      </c>
      <c r="X89" s="36">
        <f>SUMIFS(СВЦЭМ!$D$39:$D$782,СВЦЭМ!$A$39:$A$782,$A89,СВЦЭМ!$B$39:$B$782,X$83)+'СЕТ СН'!$H$11+СВЦЭМ!$D$10+'СЕТ СН'!$H$6-'СЕТ СН'!$H$23</f>
        <v>1594.1068888499999</v>
      </c>
      <c r="Y89" s="36">
        <f>SUMIFS(СВЦЭМ!$D$39:$D$782,СВЦЭМ!$A$39:$A$782,$A89,СВЦЭМ!$B$39:$B$782,Y$83)+'СЕТ СН'!$H$11+СВЦЭМ!$D$10+'СЕТ СН'!$H$6-'СЕТ СН'!$H$23</f>
        <v>1626.80816757</v>
      </c>
    </row>
    <row r="90" spans="1:27" ht="15.75" x14ac:dyDescent="0.2">
      <c r="A90" s="35">
        <f t="shared" si="2"/>
        <v>44568</v>
      </c>
      <c r="B90" s="36">
        <f>SUMIFS(СВЦЭМ!$D$39:$D$782,СВЦЭМ!$A$39:$A$782,$A90,СВЦЭМ!$B$39:$B$782,B$83)+'СЕТ СН'!$H$11+СВЦЭМ!$D$10+'СЕТ СН'!$H$6-'СЕТ СН'!$H$23</f>
        <v>1665.03455319</v>
      </c>
      <c r="C90" s="36">
        <f>SUMIFS(СВЦЭМ!$D$39:$D$782,СВЦЭМ!$A$39:$A$782,$A90,СВЦЭМ!$B$39:$B$782,C$83)+'СЕТ СН'!$H$11+СВЦЭМ!$D$10+'СЕТ СН'!$H$6-'СЕТ СН'!$H$23</f>
        <v>1638.42190596</v>
      </c>
      <c r="D90" s="36">
        <f>SUMIFS(СВЦЭМ!$D$39:$D$782,СВЦЭМ!$A$39:$A$782,$A90,СВЦЭМ!$B$39:$B$782,D$83)+'СЕТ СН'!$H$11+СВЦЭМ!$D$10+'СЕТ СН'!$H$6-'СЕТ СН'!$H$23</f>
        <v>1665.1655214499999</v>
      </c>
      <c r="E90" s="36">
        <f>SUMIFS(СВЦЭМ!$D$39:$D$782,СВЦЭМ!$A$39:$A$782,$A90,СВЦЭМ!$B$39:$B$782,E$83)+'СЕТ СН'!$H$11+СВЦЭМ!$D$10+'СЕТ СН'!$H$6-'СЕТ СН'!$H$23</f>
        <v>1661.6887215900001</v>
      </c>
      <c r="F90" s="36">
        <f>SUMIFS(СВЦЭМ!$D$39:$D$782,СВЦЭМ!$A$39:$A$782,$A90,СВЦЭМ!$B$39:$B$782,F$83)+'СЕТ СН'!$H$11+СВЦЭМ!$D$10+'СЕТ СН'!$H$6-'СЕТ СН'!$H$23</f>
        <v>1655.9667122000001</v>
      </c>
      <c r="G90" s="36">
        <f>SUMIFS(СВЦЭМ!$D$39:$D$782,СВЦЭМ!$A$39:$A$782,$A90,СВЦЭМ!$B$39:$B$782,G$83)+'СЕТ СН'!$H$11+СВЦЭМ!$D$10+'СЕТ СН'!$H$6-'СЕТ СН'!$H$23</f>
        <v>1652.18942808</v>
      </c>
      <c r="H90" s="36">
        <f>SUMIFS(СВЦЭМ!$D$39:$D$782,СВЦЭМ!$A$39:$A$782,$A90,СВЦЭМ!$B$39:$B$782,H$83)+'СЕТ СН'!$H$11+СВЦЭМ!$D$10+'СЕТ СН'!$H$6-'СЕТ СН'!$H$23</f>
        <v>1625.06054939</v>
      </c>
      <c r="I90" s="36">
        <f>SUMIFS(СВЦЭМ!$D$39:$D$782,СВЦЭМ!$A$39:$A$782,$A90,СВЦЭМ!$B$39:$B$782,I$83)+'СЕТ СН'!$H$11+СВЦЭМ!$D$10+'СЕТ СН'!$H$6-'СЕТ СН'!$H$23</f>
        <v>1614.07542003</v>
      </c>
      <c r="J90" s="36">
        <f>SUMIFS(СВЦЭМ!$D$39:$D$782,СВЦЭМ!$A$39:$A$782,$A90,СВЦЭМ!$B$39:$B$782,J$83)+'СЕТ СН'!$H$11+СВЦЭМ!$D$10+'СЕТ СН'!$H$6-'СЕТ СН'!$H$23</f>
        <v>1629.34126625</v>
      </c>
      <c r="K90" s="36">
        <f>SUMIFS(СВЦЭМ!$D$39:$D$782,СВЦЭМ!$A$39:$A$782,$A90,СВЦЭМ!$B$39:$B$782,K$83)+'СЕТ СН'!$H$11+СВЦЭМ!$D$10+'СЕТ СН'!$H$6-'СЕТ СН'!$H$23</f>
        <v>1595.4537018999999</v>
      </c>
      <c r="L90" s="36">
        <f>SUMIFS(СВЦЭМ!$D$39:$D$782,СВЦЭМ!$A$39:$A$782,$A90,СВЦЭМ!$B$39:$B$782,L$83)+'СЕТ СН'!$H$11+СВЦЭМ!$D$10+'СЕТ СН'!$H$6-'СЕТ СН'!$H$23</f>
        <v>1614.5947252400001</v>
      </c>
      <c r="M90" s="36">
        <f>SUMIFS(СВЦЭМ!$D$39:$D$782,СВЦЭМ!$A$39:$A$782,$A90,СВЦЭМ!$B$39:$B$782,M$83)+'СЕТ СН'!$H$11+СВЦЭМ!$D$10+'СЕТ СН'!$H$6-'СЕТ СН'!$H$23</f>
        <v>1586.4499811200001</v>
      </c>
      <c r="N90" s="36">
        <f>SUMIFS(СВЦЭМ!$D$39:$D$782,СВЦЭМ!$A$39:$A$782,$A90,СВЦЭМ!$B$39:$B$782,N$83)+'СЕТ СН'!$H$11+СВЦЭМ!$D$10+'СЕТ СН'!$H$6-'СЕТ СН'!$H$23</f>
        <v>1620.8539664499999</v>
      </c>
      <c r="O90" s="36">
        <f>SUMIFS(СВЦЭМ!$D$39:$D$782,СВЦЭМ!$A$39:$A$782,$A90,СВЦЭМ!$B$39:$B$782,O$83)+'СЕТ СН'!$H$11+СВЦЭМ!$D$10+'СЕТ СН'!$H$6-'СЕТ СН'!$H$23</f>
        <v>1643.9177911700001</v>
      </c>
      <c r="P90" s="36">
        <f>SUMIFS(СВЦЭМ!$D$39:$D$782,СВЦЭМ!$A$39:$A$782,$A90,СВЦЭМ!$B$39:$B$782,P$83)+'СЕТ СН'!$H$11+СВЦЭМ!$D$10+'СЕТ СН'!$H$6-'СЕТ СН'!$H$23</f>
        <v>1640.16854799</v>
      </c>
      <c r="Q90" s="36">
        <f>SUMIFS(СВЦЭМ!$D$39:$D$782,СВЦЭМ!$A$39:$A$782,$A90,СВЦЭМ!$B$39:$B$782,Q$83)+'СЕТ СН'!$H$11+СВЦЭМ!$D$10+'СЕТ СН'!$H$6-'СЕТ СН'!$H$23</f>
        <v>1632.6645146799999</v>
      </c>
      <c r="R90" s="36">
        <f>SUMIFS(СВЦЭМ!$D$39:$D$782,СВЦЭМ!$A$39:$A$782,$A90,СВЦЭМ!$B$39:$B$782,R$83)+'СЕТ СН'!$H$11+СВЦЭМ!$D$10+'СЕТ СН'!$H$6-'СЕТ СН'!$H$23</f>
        <v>1605.2370626100001</v>
      </c>
      <c r="S90" s="36">
        <f>SUMIFS(СВЦЭМ!$D$39:$D$782,СВЦЭМ!$A$39:$A$782,$A90,СВЦЭМ!$B$39:$B$782,S$83)+'СЕТ СН'!$H$11+СВЦЭМ!$D$10+'СЕТ СН'!$H$6-'СЕТ СН'!$H$23</f>
        <v>1571.63433384</v>
      </c>
      <c r="T90" s="36">
        <f>SUMIFS(СВЦЭМ!$D$39:$D$782,СВЦЭМ!$A$39:$A$782,$A90,СВЦЭМ!$B$39:$B$782,T$83)+'СЕТ СН'!$H$11+СВЦЭМ!$D$10+'СЕТ СН'!$H$6-'СЕТ СН'!$H$23</f>
        <v>1596.94445533</v>
      </c>
      <c r="U90" s="36">
        <f>SUMIFS(СВЦЭМ!$D$39:$D$782,СВЦЭМ!$A$39:$A$782,$A90,СВЦЭМ!$B$39:$B$782,U$83)+'СЕТ СН'!$H$11+СВЦЭМ!$D$10+'СЕТ СН'!$H$6-'СЕТ СН'!$H$23</f>
        <v>1600.13637771</v>
      </c>
      <c r="V90" s="36">
        <f>SUMIFS(СВЦЭМ!$D$39:$D$782,СВЦЭМ!$A$39:$A$782,$A90,СВЦЭМ!$B$39:$B$782,V$83)+'СЕТ СН'!$H$11+СВЦЭМ!$D$10+'СЕТ СН'!$H$6-'СЕТ СН'!$H$23</f>
        <v>1594.95496925</v>
      </c>
      <c r="W90" s="36">
        <f>SUMIFS(СВЦЭМ!$D$39:$D$782,СВЦЭМ!$A$39:$A$782,$A90,СВЦЭМ!$B$39:$B$782,W$83)+'СЕТ СН'!$H$11+СВЦЭМ!$D$10+'СЕТ СН'!$H$6-'СЕТ СН'!$H$23</f>
        <v>1598.7776155199999</v>
      </c>
      <c r="X90" s="36">
        <f>SUMIFS(СВЦЭМ!$D$39:$D$782,СВЦЭМ!$A$39:$A$782,$A90,СВЦЭМ!$B$39:$B$782,X$83)+'СЕТ СН'!$H$11+СВЦЭМ!$D$10+'СЕТ СН'!$H$6-'СЕТ СН'!$H$23</f>
        <v>1659.35116279</v>
      </c>
      <c r="Y90" s="36">
        <f>SUMIFS(СВЦЭМ!$D$39:$D$782,СВЦЭМ!$A$39:$A$782,$A90,СВЦЭМ!$B$39:$B$782,Y$83)+'СЕТ СН'!$H$11+СВЦЭМ!$D$10+'СЕТ СН'!$H$6-'СЕТ СН'!$H$23</f>
        <v>1661.8145669800001</v>
      </c>
    </row>
    <row r="91" spans="1:27" ht="15.75" x14ac:dyDescent="0.2">
      <c r="A91" s="35">
        <f t="shared" si="2"/>
        <v>44569</v>
      </c>
      <c r="B91" s="36">
        <f>SUMIFS(СВЦЭМ!$D$39:$D$782,СВЦЭМ!$A$39:$A$782,$A91,СВЦЭМ!$B$39:$B$782,B$83)+'СЕТ СН'!$H$11+СВЦЭМ!$D$10+'СЕТ СН'!$H$6-'СЕТ СН'!$H$23</f>
        <v>1658.77275642</v>
      </c>
      <c r="C91" s="36">
        <f>SUMIFS(СВЦЭМ!$D$39:$D$782,СВЦЭМ!$A$39:$A$782,$A91,СВЦЭМ!$B$39:$B$782,C$83)+'СЕТ СН'!$H$11+СВЦЭМ!$D$10+'СЕТ СН'!$H$6-'СЕТ СН'!$H$23</f>
        <v>1627.81947094</v>
      </c>
      <c r="D91" s="36">
        <f>SUMIFS(СВЦЭМ!$D$39:$D$782,СВЦЭМ!$A$39:$A$782,$A91,СВЦЭМ!$B$39:$B$782,D$83)+'СЕТ СН'!$H$11+СВЦЭМ!$D$10+'СЕТ СН'!$H$6-'СЕТ СН'!$H$23</f>
        <v>1659.97184481</v>
      </c>
      <c r="E91" s="36">
        <f>SUMIFS(СВЦЭМ!$D$39:$D$782,СВЦЭМ!$A$39:$A$782,$A91,СВЦЭМ!$B$39:$B$782,E$83)+'СЕТ СН'!$H$11+СВЦЭМ!$D$10+'СЕТ СН'!$H$6-'СЕТ СН'!$H$23</f>
        <v>1658.3455731500001</v>
      </c>
      <c r="F91" s="36">
        <f>SUMIFS(СВЦЭМ!$D$39:$D$782,СВЦЭМ!$A$39:$A$782,$A91,СВЦЭМ!$B$39:$B$782,F$83)+'СЕТ СН'!$H$11+СВЦЭМ!$D$10+'СЕТ СН'!$H$6-'СЕТ СН'!$H$23</f>
        <v>1651.41231582</v>
      </c>
      <c r="G91" s="36">
        <f>SUMIFS(СВЦЭМ!$D$39:$D$782,СВЦЭМ!$A$39:$A$782,$A91,СВЦЭМ!$B$39:$B$782,G$83)+'СЕТ СН'!$H$11+СВЦЭМ!$D$10+'СЕТ СН'!$H$6-'СЕТ СН'!$H$23</f>
        <v>1643.62170466</v>
      </c>
      <c r="H91" s="36">
        <f>SUMIFS(СВЦЭМ!$D$39:$D$782,СВЦЭМ!$A$39:$A$782,$A91,СВЦЭМ!$B$39:$B$782,H$83)+'СЕТ СН'!$H$11+СВЦЭМ!$D$10+'СЕТ СН'!$H$6-'СЕТ СН'!$H$23</f>
        <v>1596.26128146</v>
      </c>
      <c r="I91" s="36">
        <f>SUMIFS(СВЦЭМ!$D$39:$D$782,СВЦЭМ!$A$39:$A$782,$A91,СВЦЭМ!$B$39:$B$782,I$83)+'СЕТ СН'!$H$11+СВЦЭМ!$D$10+'СЕТ СН'!$H$6-'СЕТ СН'!$H$23</f>
        <v>1587.29441086</v>
      </c>
      <c r="J91" s="36">
        <f>SUMIFS(СВЦЭМ!$D$39:$D$782,СВЦЭМ!$A$39:$A$782,$A91,СВЦЭМ!$B$39:$B$782,J$83)+'СЕТ СН'!$H$11+СВЦЭМ!$D$10+'СЕТ СН'!$H$6-'СЕТ СН'!$H$23</f>
        <v>1573.4397428899999</v>
      </c>
      <c r="K91" s="36">
        <f>SUMIFS(СВЦЭМ!$D$39:$D$782,СВЦЭМ!$A$39:$A$782,$A91,СВЦЭМ!$B$39:$B$782,K$83)+'СЕТ СН'!$H$11+СВЦЭМ!$D$10+'СЕТ СН'!$H$6-'СЕТ СН'!$H$23</f>
        <v>1590.2178094599999</v>
      </c>
      <c r="L91" s="36">
        <f>SUMIFS(СВЦЭМ!$D$39:$D$782,СВЦЭМ!$A$39:$A$782,$A91,СВЦЭМ!$B$39:$B$782,L$83)+'СЕТ СН'!$H$11+СВЦЭМ!$D$10+'СЕТ СН'!$H$6-'СЕТ СН'!$H$23</f>
        <v>1595.66705088</v>
      </c>
      <c r="M91" s="36">
        <f>SUMIFS(СВЦЭМ!$D$39:$D$782,СВЦЭМ!$A$39:$A$782,$A91,СВЦЭМ!$B$39:$B$782,M$83)+'СЕТ СН'!$H$11+СВЦЭМ!$D$10+'СЕТ СН'!$H$6-'СЕТ СН'!$H$23</f>
        <v>1570.8913376200001</v>
      </c>
      <c r="N91" s="36">
        <f>SUMIFS(СВЦЭМ!$D$39:$D$782,СВЦЭМ!$A$39:$A$782,$A91,СВЦЭМ!$B$39:$B$782,N$83)+'СЕТ СН'!$H$11+СВЦЭМ!$D$10+'СЕТ СН'!$H$6-'СЕТ СН'!$H$23</f>
        <v>1588.6424904999999</v>
      </c>
      <c r="O91" s="36">
        <f>SUMIFS(СВЦЭМ!$D$39:$D$782,СВЦЭМ!$A$39:$A$782,$A91,СВЦЭМ!$B$39:$B$782,O$83)+'СЕТ СН'!$H$11+СВЦЭМ!$D$10+'СЕТ СН'!$H$6-'СЕТ СН'!$H$23</f>
        <v>1620.6261230299999</v>
      </c>
      <c r="P91" s="36">
        <f>SUMIFS(СВЦЭМ!$D$39:$D$782,СВЦЭМ!$A$39:$A$782,$A91,СВЦЭМ!$B$39:$B$782,P$83)+'СЕТ СН'!$H$11+СВЦЭМ!$D$10+'СЕТ СН'!$H$6-'СЕТ СН'!$H$23</f>
        <v>1622.3227166199999</v>
      </c>
      <c r="Q91" s="36">
        <f>SUMIFS(СВЦЭМ!$D$39:$D$782,СВЦЭМ!$A$39:$A$782,$A91,СВЦЭМ!$B$39:$B$782,Q$83)+'СЕТ СН'!$H$11+СВЦЭМ!$D$10+'СЕТ СН'!$H$6-'СЕТ СН'!$H$23</f>
        <v>1615.2098472299999</v>
      </c>
      <c r="R91" s="36">
        <f>SUMIFS(СВЦЭМ!$D$39:$D$782,СВЦЭМ!$A$39:$A$782,$A91,СВЦЭМ!$B$39:$B$782,R$83)+'СЕТ СН'!$H$11+СВЦЭМ!$D$10+'СЕТ СН'!$H$6-'СЕТ СН'!$H$23</f>
        <v>1582.8418478399999</v>
      </c>
      <c r="S91" s="36">
        <f>SUMIFS(СВЦЭМ!$D$39:$D$782,СВЦЭМ!$A$39:$A$782,$A91,СВЦЭМ!$B$39:$B$782,S$83)+'СЕТ СН'!$H$11+СВЦЭМ!$D$10+'СЕТ СН'!$H$6-'СЕТ СН'!$H$23</f>
        <v>1557.6635785999999</v>
      </c>
      <c r="T91" s="36">
        <f>SUMIFS(СВЦЭМ!$D$39:$D$782,СВЦЭМ!$A$39:$A$782,$A91,СВЦЭМ!$B$39:$B$782,T$83)+'СЕТ СН'!$H$11+СВЦЭМ!$D$10+'СЕТ СН'!$H$6-'СЕТ СН'!$H$23</f>
        <v>1606.33949218</v>
      </c>
      <c r="U91" s="36">
        <f>SUMIFS(СВЦЭМ!$D$39:$D$782,СВЦЭМ!$A$39:$A$782,$A91,СВЦЭМ!$B$39:$B$782,U$83)+'СЕТ СН'!$H$11+СВЦЭМ!$D$10+'СЕТ СН'!$H$6-'СЕТ СН'!$H$23</f>
        <v>1606.34640724</v>
      </c>
      <c r="V91" s="36">
        <f>SUMIFS(СВЦЭМ!$D$39:$D$782,СВЦЭМ!$A$39:$A$782,$A91,СВЦЭМ!$B$39:$B$782,V$83)+'СЕТ СН'!$H$11+СВЦЭМ!$D$10+'СЕТ СН'!$H$6-'СЕТ СН'!$H$23</f>
        <v>1607.0262636699999</v>
      </c>
      <c r="W91" s="36">
        <f>SUMIFS(СВЦЭМ!$D$39:$D$782,СВЦЭМ!$A$39:$A$782,$A91,СВЦЭМ!$B$39:$B$782,W$83)+'СЕТ СН'!$H$11+СВЦЭМ!$D$10+'СЕТ СН'!$H$6-'СЕТ СН'!$H$23</f>
        <v>1609.16368786</v>
      </c>
      <c r="X91" s="36">
        <f>SUMIFS(СВЦЭМ!$D$39:$D$782,СВЦЭМ!$A$39:$A$782,$A91,СВЦЭМ!$B$39:$B$782,X$83)+'СЕТ СН'!$H$11+СВЦЭМ!$D$10+'СЕТ СН'!$H$6-'СЕТ СН'!$H$23</f>
        <v>1653.68274135</v>
      </c>
      <c r="Y91" s="36">
        <f>SUMIFS(СВЦЭМ!$D$39:$D$782,СВЦЭМ!$A$39:$A$782,$A91,СВЦЭМ!$B$39:$B$782,Y$83)+'СЕТ СН'!$H$11+СВЦЭМ!$D$10+'СЕТ СН'!$H$6-'СЕТ СН'!$H$23</f>
        <v>1679.4350704400001</v>
      </c>
    </row>
    <row r="92" spans="1:27" ht="15.75" x14ac:dyDescent="0.2">
      <c r="A92" s="35">
        <f t="shared" si="2"/>
        <v>44570</v>
      </c>
      <c r="B92" s="36">
        <f>SUMIFS(СВЦЭМ!$D$39:$D$782,СВЦЭМ!$A$39:$A$782,$A92,СВЦЭМ!$B$39:$B$782,B$83)+'СЕТ СН'!$H$11+СВЦЭМ!$D$10+'СЕТ СН'!$H$6-'СЕТ СН'!$H$23</f>
        <v>1614.45868539</v>
      </c>
      <c r="C92" s="36">
        <f>SUMIFS(СВЦЭМ!$D$39:$D$782,СВЦЭМ!$A$39:$A$782,$A92,СВЦЭМ!$B$39:$B$782,C$83)+'СЕТ СН'!$H$11+СВЦЭМ!$D$10+'СЕТ СН'!$H$6-'СЕТ СН'!$H$23</f>
        <v>1632.5792532600001</v>
      </c>
      <c r="D92" s="36">
        <f>SUMIFS(СВЦЭМ!$D$39:$D$782,СВЦЭМ!$A$39:$A$782,$A92,СВЦЭМ!$B$39:$B$782,D$83)+'СЕТ СН'!$H$11+СВЦЭМ!$D$10+'СЕТ СН'!$H$6-'СЕТ СН'!$H$23</f>
        <v>1684.6757007900001</v>
      </c>
      <c r="E92" s="36">
        <f>SUMIFS(СВЦЭМ!$D$39:$D$782,СВЦЭМ!$A$39:$A$782,$A92,СВЦЭМ!$B$39:$B$782,E$83)+'СЕТ СН'!$H$11+СВЦЭМ!$D$10+'СЕТ СН'!$H$6-'СЕТ СН'!$H$23</f>
        <v>1682.7352574700001</v>
      </c>
      <c r="F92" s="36">
        <f>SUMIFS(СВЦЭМ!$D$39:$D$782,СВЦЭМ!$A$39:$A$782,$A92,СВЦЭМ!$B$39:$B$782,F$83)+'СЕТ СН'!$H$11+СВЦЭМ!$D$10+'СЕТ СН'!$H$6-'СЕТ СН'!$H$23</f>
        <v>1683.1396222799999</v>
      </c>
      <c r="G92" s="36">
        <f>SUMIFS(СВЦЭМ!$D$39:$D$782,СВЦЭМ!$A$39:$A$782,$A92,СВЦЭМ!$B$39:$B$782,G$83)+'СЕТ СН'!$H$11+СВЦЭМ!$D$10+'СЕТ СН'!$H$6-'СЕТ СН'!$H$23</f>
        <v>1680.3938752700001</v>
      </c>
      <c r="H92" s="36">
        <f>SUMIFS(СВЦЭМ!$D$39:$D$782,СВЦЭМ!$A$39:$A$782,$A92,СВЦЭМ!$B$39:$B$782,H$83)+'СЕТ СН'!$H$11+СВЦЭМ!$D$10+'СЕТ СН'!$H$6-'СЕТ СН'!$H$23</f>
        <v>1650.8428856</v>
      </c>
      <c r="I92" s="36">
        <f>SUMIFS(СВЦЭМ!$D$39:$D$782,СВЦЭМ!$A$39:$A$782,$A92,СВЦЭМ!$B$39:$B$782,I$83)+'СЕТ СН'!$H$11+СВЦЭМ!$D$10+'СЕТ СН'!$H$6-'СЕТ СН'!$H$23</f>
        <v>1657.50879482</v>
      </c>
      <c r="J92" s="36">
        <f>SUMIFS(СВЦЭМ!$D$39:$D$782,СВЦЭМ!$A$39:$A$782,$A92,СВЦЭМ!$B$39:$B$782,J$83)+'СЕТ СН'!$H$11+СВЦЭМ!$D$10+'СЕТ СН'!$H$6-'СЕТ СН'!$H$23</f>
        <v>1632.60268105</v>
      </c>
      <c r="K92" s="36">
        <f>SUMIFS(СВЦЭМ!$D$39:$D$782,СВЦЭМ!$A$39:$A$782,$A92,СВЦЭМ!$B$39:$B$782,K$83)+'СЕТ СН'!$H$11+СВЦЭМ!$D$10+'СЕТ СН'!$H$6-'СЕТ СН'!$H$23</f>
        <v>1603.4581578</v>
      </c>
      <c r="L92" s="36">
        <f>SUMIFS(СВЦЭМ!$D$39:$D$782,СВЦЭМ!$A$39:$A$782,$A92,СВЦЭМ!$B$39:$B$782,L$83)+'СЕТ СН'!$H$11+СВЦЭМ!$D$10+'СЕТ СН'!$H$6-'СЕТ СН'!$H$23</f>
        <v>1609.6305613</v>
      </c>
      <c r="M92" s="36">
        <f>SUMIFS(СВЦЭМ!$D$39:$D$782,СВЦЭМ!$A$39:$A$782,$A92,СВЦЭМ!$B$39:$B$782,M$83)+'СЕТ СН'!$H$11+СВЦЭМ!$D$10+'СЕТ СН'!$H$6-'СЕТ СН'!$H$23</f>
        <v>1612.49786292</v>
      </c>
      <c r="N92" s="36">
        <f>SUMIFS(СВЦЭМ!$D$39:$D$782,СВЦЭМ!$A$39:$A$782,$A92,СВЦЭМ!$B$39:$B$782,N$83)+'СЕТ СН'!$H$11+СВЦЭМ!$D$10+'СЕТ СН'!$H$6-'СЕТ СН'!$H$23</f>
        <v>1631.5968863200001</v>
      </c>
      <c r="O92" s="36">
        <f>SUMIFS(СВЦЭМ!$D$39:$D$782,СВЦЭМ!$A$39:$A$782,$A92,СВЦЭМ!$B$39:$B$782,O$83)+'СЕТ СН'!$H$11+СВЦЭМ!$D$10+'СЕТ СН'!$H$6-'СЕТ СН'!$H$23</f>
        <v>1658.13278369</v>
      </c>
      <c r="P92" s="36">
        <f>SUMIFS(СВЦЭМ!$D$39:$D$782,СВЦЭМ!$A$39:$A$782,$A92,СВЦЭМ!$B$39:$B$782,P$83)+'СЕТ СН'!$H$11+СВЦЭМ!$D$10+'СЕТ СН'!$H$6-'СЕТ СН'!$H$23</f>
        <v>1652.7630404500001</v>
      </c>
      <c r="Q92" s="36">
        <f>SUMIFS(СВЦЭМ!$D$39:$D$782,СВЦЭМ!$A$39:$A$782,$A92,СВЦЭМ!$B$39:$B$782,Q$83)+'СЕТ СН'!$H$11+СВЦЭМ!$D$10+'СЕТ СН'!$H$6-'СЕТ СН'!$H$23</f>
        <v>1653.52029922</v>
      </c>
      <c r="R92" s="36">
        <f>SUMIFS(СВЦЭМ!$D$39:$D$782,СВЦЭМ!$A$39:$A$782,$A92,СВЦЭМ!$B$39:$B$782,R$83)+'СЕТ СН'!$H$11+СВЦЭМ!$D$10+'СЕТ СН'!$H$6-'СЕТ СН'!$H$23</f>
        <v>1627.2720247100001</v>
      </c>
      <c r="S92" s="36">
        <f>SUMIFS(СВЦЭМ!$D$39:$D$782,СВЦЭМ!$A$39:$A$782,$A92,СВЦЭМ!$B$39:$B$782,S$83)+'СЕТ СН'!$H$11+СВЦЭМ!$D$10+'СЕТ СН'!$H$6-'СЕТ СН'!$H$23</f>
        <v>1597.5892008600001</v>
      </c>
      <c r="T92" s="36">
        <f>SUMIFS(СВЦЭМ!$D$39:$D$782,СВЦЭМ!$A$39:$A$782,$A92,СВЦЭМ!$B$39:$B$782,T$83)+'СЕТ СН'!$H$11+СВЦЭМ!$D$10+'СЕТ СН'!$H$6-'СЕТ СН'!$H$23</f>
        <v>1600.1959916000001</v>
      </c>
      <c r="U92" s="36">
        <f>SUMIFS(СВЦЭМ!$D$39:$D$782,СВЦЭМ!$A$39:$A$782,$A92,СВЦЭМ!$B$39:$B$782,U$83)+'СЕТ СН'!$H$11+СВЦЭМ!$D$10+'СЕТ СН'!$H$6-'СЕТ СН'!$H$23</f>
        <v>1614.2697636099999</v>
      </c>
      <c r="V92" s="36">
        <f>SUMIFS(СВЦЭМ!$D$39:$D$782,СВЦЭМ!$A$39:$A$782,$A92,СВЦЭМ!$B$39:$B$782,V$83)+'СЕТ СН'!$H$11+СВЦЭМ!$D$10+'СЕТ СН'!$H$6-'СЕТ СН'!$H$23</f>
        <v>1610.8930425000001</v>
      </c>
      <c r="W92" s="36">
        <f>SUMIFS(СВЦЭМ!$D$39:$D$782,СВЦЭМ!$A$39:$A$782,$A92,СВЦЭМ!$B$39:$B$782,W$83)+'СЕТ СН'!$H$11+СВЦЭМ!$D$10+'СЕТ СН'!$H$6-'СЕТ СН'!$H$23</f>
        <v>1621.9257056599999</v>
      </c>
      <c r="X92" s="36">
        <f>SUMIFS(СВЦЭМ!$D$39:$D$782,СВЦЭМ!$A$39:$A$782,$A92,СВЦЭМ!$B$39:$B$782,X$83)+'СЕТ СН'!$H$11+СВЦЭМ!$D$10+'СЕТ СН'!$H$6-'СЕТ СН'!$H$23</f>
        <v>1627.9132772800001</v>
      </c>
      <c r="Y92" s="36">
        <f>SUMIFS(СВЦЭМ!$D$39:$D$782,СВЦЭМ!$A$39:$A$782,$A92,СВЦЭМ!$B$39:$B$782,Y$83)+'СЕТ СН'!$H$11+СВЦЭМ!$D$10+'СЕТ СН'!$H$6-'СЕТ СН'!$H$23</f>
        <v>1664.5244205399999</v>
      </c>
    </row>
    <row r="93" spans="1:27" ht="15.75" x14ac:dyDescent="0.2">
      <c r="A93" s="35">
        <f t="shared" si="2"/>
        <v>44571</v>
      </c>
      <c r="B93" s="36">
        <f>SUMIFS(СВЦЭМ!$D$39:$D$782,СВЦЭМ!$A$39:$A$782,$A93,СВЦЭМ!$B$39:$B$782,B$83)+'СЕТ СН'!$H$11+СВЦЭМ!$D$10+'СЕТ СН'!$H$6-'СЕТ СН'!$H$23</f>
        <v>1666.13271865</v>
      </c>
      <c r="C93" s="36">
        <f>SUMIFS(СВЦЭМ!$D$39:$D$782,СВЦЭМ!$A$39:$A$782,$A93,СВЦЭМ!$B$39:$B$782,C$83)+'СЕТ СН'!$H$11+СВЦЭМ!$D$10+'СЕТ СН'!$H$6-'СЕТ СН'!$H$23</f>
        <v>1661.77836682</v>
      </c>
      <c r="D93" s="36">
        <f>SUMIFS(СВЦЭМ!$D$39:$D$782,СВЦЭМ!$A$39:$A$782,$A93,СВЦЭМ!$B$39:$B$782,D$83)+'СЕТ СН'!$H$11+СВЦЭМ!$D$10+'СЕТ СН'!$H$6-'СЕТ СН'!$H$23</f>
        <v>1680.9574148199999</v>
      </c>
      <c r="E93" s="36">
        <f>SUMIFS(СВЦЭМ!$D$39:$D$782,СВЦЭМ!$A$39:$A$782,$A93,СВЦЭМ!$B$39:$B$782,E$83)+'СЕТ СН'!$H$11+СВЦЭМ!$D$10+'СЕТ СН'!$H$6-'СЕТ СН'!$H$23</f>
        <v>1684.6039188499999</v>
      </c>
      <c r="F93" s="36">
        <f>SUMIFS(СВЦЭМ!$D$39:$D$782,СВЦЭМ!$A$39:$A$782,$A93,СВЦЭМ!$B$39:$B$782,F$83)+'СЕТ СН'!$H$11+СВЦЭМ!$D$10+'СЕТ СН'!$H$6-'СЕТ СН'!$H$23</f>
        <v>1668.02683671</v>
      </c>
      <c r="G93" s="36">
        <f>SUMIFS(СВЦЭМ!$D$39:$D$782,СВЦЭМ!$A$39:$A$782,$A93,СВЦЭМ!$B$39:$B$782,G$83)+'СЕТ СН'!$H$11+СВЦЭМ!$D$10+'СЕТ СН'!$H$6-'СЕТ СН'!$H$23</f>
        <v>1660.8380599500001</v>
      </c>
      <c r="H93" s="36">
        <f>SUMIFS(СВЦЭМ!$D$39:$D$782,СВЦЭМ!$A$39:$A$782,$A93,СВЦЭМ!$B$39:$B$782,H$83)+'СЕТ СН'!$H$11+СВЦЭМ!$D$10+'СЕТ СН'!$H$6-'СЕТ СН'!$H$23</f>
        <v>1610.89899702</v>
      </c>
      <c r="I93" s="36">
        <f>SUMIFS(СВЦЭМ!$D$39:$D$782,СВЦЭМ!$A$39:$A$782,$A93,СВЦЭМ!$B$39:$B$782,I$83)+'СЕТ СН'!$H$11+СВЦЭМ!$D$10+'СЕТ СН'!$H$6-'СЕТ СН'!$H$23</f>
        <v>1608.8017766099999</v>
      </c>
      <c r="J93" s="36">
        <f>SUMIFS(СВЦЭМ!$D$39:$D$782,СВЦЭМ!$A$39:$A$782,$A93,СВЦЭМ!$B$39:$B$782,J$83)+'СЕТ СН'!$H$11+СВЦЭМ!$D$10+'СЕТ СН'!$H$6-'СЕТ СН'!$H$23</f>
        <v>1602.85732794</v>
      </c>
      <c r="K93" s="36">
        <f>SUMIFS(СВЦЭМ!$D$39:$D$782,СВЦЭМ!$A$39:$A$782,$A93,СВЦЭМ!$B$39:$B$782,K$83)+'СЕТ СН'!$H$11+СВЦЭМ!$D$10+'СЕТ СН'!$H$6-'СЕТ СН'!$H$23</f>
        <v>1561.8055418500001</v>
      </c>
      <c r="L93" s="36">
        <f>SUMIFS(СВЦЭМ!$D$39:$D$782,СВЦЭМ!$A$39:$A$782,$A93,СВЦЭМ!$B$39:$B$782,L$83)+'СЕТ СН'!$H$11+СВЦЭМ!$D$10+'СЕТ СН'!$H$6-'СЕТ СН'!$H$23</f>
        <v>1603.6986134000001</v>
      </c>
      <c r="M93" s="36">
        <f>SUMIFS(СВЦЭМ!$D$39:$D$782,СВЦЭМ!$A$39:$A$782,$A93,СВЦЭМ!$B$39:$B$782,M$83)+'СЕТ СН'!$H$11+СВЦЭМ!$D$10+'СЕТ СН'!$H$6-'СЕТ СН'!$H$23</f>
        <v>1595.6414110799999</v>
      </c>
      <c r="N93" s="36">
        <f>SUMIFS(СВЦЭМ!$D$39:$D$782,СВЦЭМ!$A$39:$A$782,$A93,СВЦЭМ!$B$39:$B$782,N$83)+'СЕТ СН'!$H$11+СВЦЭМ!$D$10+'СЕТ СН'!$H$6-'СЕТ СН'!$H$23</f>
        <v>1612.2911508499999</v>
      </c>
      <c r="O93" s="36">
        <f>SUMIFS(СВЦЭМ!$D$39:$D$782,СВЦЭМ!$A$39:$A$782,$A93,СВЦЭМ!$B$39:$B$782,O$83)+'СЕТ СН'!$H$11+СВЦЭМ!$D$10+'СЕТ СН'!$H$6-'СЕТ СН'!$H$23</f>
        <v>1649.14026173</v>
      </c>
      <c r="P93" s="36">
        <f>SUMIFS(СВЦЭМ!$D$39:$D$782,СВЦЭМ!$A$39:$A$782,$A93,СВЦЭМ!$B$39:$B$782,P$83)+'СЕТ СН'!$H$11+СВЦЭМ!$D$10+'СЕТ СН'!$H$6-'СЕТ СН'!$H$23</f>
        <v>1651.0845034900001</v>
      </c>
      <c r="Q93" s="36">
        <f>SUMIFS(СВЦЭМ!$D$39:$D$782,СВЦЭМ!$A$39:$A$782,$A93,СВЦЭМ!$B$39:$B$782,Q$83)+'СЕТ СН'!$H$11+СВЦЭМ!$D$10+'СЕТ СН'!$H$6-'СЕТ СН'!$H$23</f>
        <v>1634.45487125</v>
      </c>
      <c r="R93" s="36">
        <f>SUMIFS(СВЦЭМ!$D$39:$D$782,СВЦЭМ!$A$39:$A$782,$A93,СВЦЭМ!$B$39:$B$782,R$83)+'СЕТ СН'!$H$11+СВЦЭМ!$D$10+'СЕТ СН'!$H$6-'СЕТ СН'!$H$23</f>
        <v>1607.3661086500001</v>
      </c>
      <c r="S93" s="36">
        <f>SUMIFS(СВЦЭМ!$D$39:$D$782,СВЦЭМ!$A$39:$A$782,$A93,СВЦЭМ!$B$39:$B$782,S$83)+'СЕТ СН'!$H$11+СВЦЭМ!$D$10+'СЕТ СН'!$H$6-'СЕТ СН'!$H$23</f>
        <v>1575.08086258</v>
      </c>
      <c r="T93" s="36">
        <f>SUMIFS(СВЦЭМ!$D$39:$D$782,СВЦЭМ!$A$39:$A$782,$A93,СВЦЭМ!$B$39:$B$782,T$83)+'СЕТ СН'!$H$11+СВЦЭМ!$D$10+'СЕТ СН'!$H$6-'СЕТ СН'!$H$23</f>
        <v>1565.51899454</v>
      </c>
      <c r="U93" s="36">
        <f>SUMIFS(СВЦЭМ!$D$39:$D$782,СВЦЭМ!$A$39:$A$782,$A93,СВЦЭМ!$B$39:$B$782,U$83)+'СЕТ СН'!$H$11+СВЦЭМ!$D$10+'СЕТ СН'!$H$6-'СЕТ СН'!$H$23</f>
        <v>1573.9849289599999</v>
      </c>
      <c r="V93" s="36">
        <f>SUMIFS(СВЦЭМ!$D$39:$D$782,СВЦЭМ!$A$39:$A$782,$A93,СВЦЭМ!$B$39:$B$782,V$83)+'СЕТ СН'!$H$11+СВЦЭМ!$D$10+'СЕТ СН'!$H$6-'СЕТ СН'!$H$23</f>
        <v>1613.5646791199999</v>
      </c>
      <c r="W93" s="36">
        <f>SUMIFS(СВЦЭМ!$D$39:$D$782,СВЦЭМ!$A$39:$A$782,$A93,СВЦЭМ!$B$39:$B$782,W$83)+'СЕТ СН'!$H$11+СВЦЭМ!$D$10+'СЕТ СН'!$H$6-'СЕТ СН'!$H$23</f>
        <v>1610.30573884</v>
      </c>
      <c r="X93" s="36">
        <f>SUMIFS(СВЦЭМ!$D$39:$D$782,СВЦЭМ!$A$39:$A$782,$A93,СВЦЭМ!$B$39:$B$782,X$83)+'СЕТ СН'!$H$11+СВЦЭМ!$D$10+'СЕТ СН'!$H$6-'СЕТ СН'!$H$23</f>
        <v>1622.2251173899999</v>
      </c>
      <c r="Y93" s="36">
        <f>SUMIFS(СВЦЭМ!$D$39:$D$782,СВЦЭМ!$A$39:$A$782,$A93,СВЦЭМ!$B$39:$B$782,Y$83)+'СЕТ СН'!$H$11+СВЦЭМ!$D$10+'СЕТ СН'!$H$6-'СЕТ СН'!$H$23</f>
        <v>1647.26314041</v>
      </c>
    </row>
    <row r="94" spans="1:27" ht="15.75" x14ac:dyDescent="0.2">
      <c r="A94" s="35">
        <f t="shared" si="2"/>
        <v>44572</v>
      </c>
      <c r="B94" s="36">
        <f>SUMIFS(СВЦЭМ!$D$39:$D$782,СВЦЭМ!$A$39:$A$782,$A94,СВЦЭМ!$B$39:$B$782,B$83)+'СЕТ СН'!$H$11+СВЦЭМ!$D$10+'СЕТ СН'!$H$6-'СЕТ СН'!$H$23</f>
        <v>1660.0207123499999</v>
      </c>
      <c r="C94" s="36">
        <f>SUMIFS(СВЦЭМ!$D$39:$D$782,СВЦЭМ!$A$39:$A$782,$A94,СВЦЭМ!$B$39:$B$782,C$83)+'СЕТ СН'!$H$11+СВЦЭМ!$D$10+'СЕТ СН'!$H$6-'СЕТ СН'!$H$23</f>
        <v>1683.3621419900001</v>
      </c>
      <c r="D94" s="36">
        <f>SUMIFS(СВЦЭМ!$D$39:$D$782,СВЦЭМ!$A$39:$A$782,$A94,СВЦЭМ!$B$39:$B$782,D$83)+'СЕТ СН'!$H$11+СВЦЭМ!$D$10+'СЕТ СН'!$H$6-'СЕТ СН'!$H$23</f>
        <v>1716.44924427</v>
      </c>
      <c r="E94" s="36">
        <f>SUMIFS(СВЦЭМ!$D$39:$D$782,СВЦЭМ!$A$39:$A$782,$A94,СВЦЭМ!$B$39:$B$782,E$83)+'СЕТ СН'!$H$11+СВЦЭМ!$D$10+'СЕТ СН'!$H$6-'СЕТ СН'!$H$23</f>
        <v>1705.5018520000001</v>
      </c>
      <c r="F94" s="36">
        <f>SUMIFS(СВЦЭМ!$D$39:$D$782,СВЦЭМ!$A$39:$A$782,$A94,СВЦЭМ!$B$39:$B$782,F$83)+'СЕТ СН'!$H$11+СВЦЭМ!$D$10+'СЕТ СН'!$H$6-'СЕТ СН'!$H$23</f>
        <v>1692.9369466999999</v>
      </c>
      <c r="G94" s="36">
        <f>SUMIFS(СВЦЭМ!$D$39:$D$782,СВЦЭМ!$A$39:$A$782,$A94,СВЦЭМ!$B$39:$B$782,G$83)+'СЕТ СН'!$H$11+СВЦЭМ!$D$10+'СЕТ СН'!$H$6-'СЕТ СН'!$H$23</f>
        <v>1672.4277234399999</v>
      </c>
      <c r="H94" s="36">
        <f>SUMIFS(СВЦЭМ!$D$39:$D$782,СВЦЭМ!$A$39:$A$782,$A94,СВЦЭМ!$B$39:$B$782,H$83)+'СЕТ СН'!$H$11+СВЦЭМ!$D$10+'СЕТ СН'!$H$6-'СЕТ СН'!$H$23</f>
        <v>1620.2064298600001</v>
      </c>
      <c r="I94" s="36">
        <f>SUMIFS(СВЦЭМ!$D$39:$D$782,СВЦЭМ!$A$39:$A$782,$A94,СВЦЭМ!$B$39:$B$782,I$83)+'СЕТ СН'!$H$11+СВЦЭМ!$D$10+'СЕТ СН'!$H$6-'СЕТ СН'!$H$23</f>
        <v>1615.65276973</v>
      </c>
      <c r="J94" s="36">
        <f>SUMIFS(СВЦЭМ!$D$39:$D$782,СВЦЭМ!$A$39:$A$782,$A94,СВЦЭМ!$B$39:$B$782,J$83)+'СЕТ СН'!$H$11+СВЦЭМ!$D$10+'СЕТ СН'!$H$6-'СЕТ СН'!$H$23</f>
        <v>1597.1486248599999</v>
      </c>
      <c r="K94" s="36">
        <f>SUMIFS(СВЦЭМ!$D$39:$D$782,СВЦЭМ!$A$39:$A$782,$A94,СВЦЭМ!$B$39:$B$782,K$83)+'СЕТ СН'!$H$11+СВЦЭМ!$D$10+'СЕТ СН'!$H$6-'СЕТ СН'!$H$23</f>
        <v>1581.41821452</v>
      </c>
      <c r="L94" s="36">
        <f>SUMIFS(СВЦЭМ!$D$39:$D$782,СВЦЭМ!$A$39:$A$782,$A94,СВЦЭМ!$B$39:$B$782,L$83)+'СЕТ СН'!$H$11+СВЦЭМ!$D$10+'СЕТ СН'!$H$6-'СЕТ СН'!$H$23</f>
        <v>1582.3883986799999</v>
      </c>
      <c r="M94" s="36">
        <f>SUMIFS(СВЦЭМ!$D$39:$D$782,СВЦЭМ!$A$39:$A$782,$A94,СВЦЭМ!$B$39:$B$782,M$83)+'СЕТ СН'!$H$11+СВЦЭМ!$D$10+'СЕТ СН'!$H$6-'СЕТ СН'!$H$23</f>
        <v>1585.2570505799999</v>
      </c>
      <c r="N94" s="36">
        <f>SUMIFS(СВЦЭМ!$D$39:$D$782,СВЦЭМ!$A$39:$A$782,$A94,СВЦЭМ!$B$39:$B$782,N$83)+'СЕТ СН'!$H$11+СВЦЭМ!$D$10+'СЕТ СН'!$H$6-'СЕТ СН'!$H$23</f>
        <v>1600.29621152</v>
      </c>
      <c r="O94" s="36">
        <f>SUMIFS(СВЦЭМ!$D$39:$D$782,СВЦЭМ!$A$39:$A$782,$A94,СВЦЭМ!$B$39:$B$782,O$83)+'СЕТ СН'!$H$11+СВЦЭМ!$D$10+'СЕТ СН'!$H$6-'СЕТ СН'!$H$23</f>
        <v>1633.0691392399999</v>
      </c>
      <c r="P94" s="36">
        <f>SUMIFS(СВЦЭМ!$D$39:$D$782,СВЦЭМ!$A$39:$A$782,$A94,СВЦЭМ!$B$39:$B$782,P$83)+'СЕТ СН'!$H$11+СВЦЭМ!$D$10+'СЕТ СН'!$H$6-'СЕТ СН'!$H$23</f>
        <v>1636.7826832400001</v>
      </c>
      <c r="Q94" s="36">
        <f>SUMIFS(СВЦЭМ!$D$39:$D$782,СВЦЭМ!$A$39:$A$782,$A94,СВЦЭМ!$B$39:$B$782,Q$83)+'СЕТ СН'!$H$11+СВЦЭМ!$D$10+'СЕТ СН'!$H$6-'СЕТ СН'!$H$23</f>
        <v>1639.20015423</v>
      </c>
      <c r="R94" s="36">
        <f>SUMIFS(СВЦЭМ!$D$39:$D$782,СВЦЭМ!$A$39:$A$782,$A94,СВЦЭМ!$B$39:$B$782,R$83)+'СЕТ СН'!$H$11+СВЦЭМ!$D$10+'СЕТ СН'!$H$6-'СЕТ СН'!$H$23</f>
        <v>1598.63961657</v>
      </c>
      <c r="S94" s="36">
        <f>SUMIFS(СВЦЭМ!$D$39:$D$782,СВЦЭМ!$A$39:$A$782,$A94,СВЦЭМ!$B$39:$B$782,S$83)+'СЕТ СН'!$H$11+СВЦЭМ!$D$10+'СЕТ СН'!$H$6-'СЕТ СН'!$H$23</f>
        <v>1563.18823021</v>
      </c>
      <c r="T94" s="36">
        <f>SUMIFS(СВЦЭМ!$D$39:$D$782,СВЦЭМ!$A$39:$A$782,$A94,СВЦЭМ!$B$39:$B$782,T$83)+'СЕТ СН'!$H$11+СВЦЭМ!$D$10+'СЕТ СН'!$H$6-'СЕТ СН'!$H$23</f>
        <v>1557.4805015100001</v>
      </c>
      <c r="U94" s="36">
        <f>SUMIFS(СВЦЭМ!$D$39:$D$782,СВЦЭМ!$A$39:$A$782,$A94,СВЦЭМ!$B$39:$B$782,U$83)+'СЕТ СН'!$H$11+СВЦЭМ!$D$10+'СЕТ СН'!$H$6-'СЕТ СН'!$H$23</f>
        <v>1572.3096276799999</v>
      </c>
      <c r="V94" s="36">
        <f>SUMIFS(СВЦЭМ!$D$39:$D$782,СВЦЭМ!$A$39:$A$782,$A94,СВЦЭМ!$B$39:$B$782,V$83)+'СЕТ СН'!$H$11+СВЦЭМ!$D$10+'СЕТ СН'!$H$6-'СЕТ СН'!$H$23</f>
        <v>1596.4688852199999</v>
      </c>
      <c r="W94" s="36">
        <f>SUMIFS(СВЦЭМ!$D$39:$D$782,СВЦЭМ!$A$39:$A$782,$A94,СВЦЭМ!$B$39:$B$782,W$83)+'СЕТ СН'!$H$11+СВЦЭМ!$D$10+'СЕТ СН'!$H$6-'СЕТ СН'!$H$23</f>
        <v>1622.19028123</v>
      </c>
      <c r="X94" s="36">
        <f>SUMIFS(СВЦЭМ!$D$39:$D$782,СВЦЭМ!$A$39:$A$782,$A94,СВЦЭМ!$B$39:$B$782,X$83)+'СЕТ СН'!$H$11+СВЦЭМ!$D$10+'СЕТ СН'!$H$6-'СЕТ СН'!$H$23</f>
        <v>1640.6851024299999</v>
      </c>
      <c r="Y94" s="36">
        <f>SUMIFS(СВЦЭМ!$D$39:$D$782,СВЦЭМ!$A$39:$A$782,$A94,СВЦЭМ!$B$39:$B$782,Y$83)+'СЕТ СН'!$H$11+СВЦЭМ!$D$10+'СЕТ СН'!$H$6-'СЕТ СН'!$H$23</f>
        <v>1663.5994417700001</v>
      </c>
    </row>
    <row r="95" spans="1:27" ht="15.75" x14ac:dyDescent="0.2">
      <c r="A95" s="35">
        <f t="shared" si="2"/>
        <v>44573</v>
      </c>
      <c r="B95" s="36">
        <f>SUMIFS(СВЦЭМ!$D$39:$D$782,СВЦЭМ!$A$39:$A$782,$A95,СВЦЭМ!$B$39:$B$782,B$83)+'СЕТ СН'!$H$11+СВЦЭМ!$D$10+'СЕТ СН'!$H$6-'СЕТ СН'!$H$23</f>
        <v>1665.9739007200001</v>
      </c>
      <c r="C95" s="36">
        <f>SUMIFS(СВЦЭМ!$D$39:$D$782,СВЦЭМ!$A$39:$A$782,$A95,СВЦЭМ!$B$39:$B$782,C$83)+'СЕТ СН'!$H$11+СВЦЭМ!$D$10+'СЕТ СН'!$H$6-'СЕТ СН'!$H$23</f>
        <v>1679.01388408</v>
      </c>
      <c r="D95" s="36">
        <f>SUMIFS(СВЦЭМ!$D$39:$D$782,СВЦЭМ!$A$39:$A$782,$A95,СВЦЭМ!$B$39:$B$782,D$83)+'СЕТ СН'!$H$11+СВЦЭМ!$D$10+'СЕТ СН'!$H$6-'СЕТ СН'!$H$23</f>
        <v>1695.9120410999999</v>
      </c>
      <c r="E95" s="36">
        <f>SUMIFS(СВЦЭМ!$D$39:$D$782,СВЦЭМ!$A$39:$A$782,$A95,СВЦЭМ!$B$39:$B$782,E$83)+'СЕТ СН'!$H$11+СВЦЭМ!$D$10+'СЕТ СН'!$H$6-'СЕТ СН'!$H$23</f>
        <v>1700.8422824199999</v>
      </c>
      <c r="F95" s="36">
        <f>SUMIFS(СВЦЭМ!$D$39:$D$782,СВЦЭМ!$A$39:$A$782,$A95,СВЦЭМ!$B$39:$B$782,F$83)+'СЕТ СН'!$H$11+СВЦЭМ!$D$10+'СЕТ СН'!$H$6-'СЕТ СН'!$H$23</f>
        <v>1688.82349505</v>
      </c>
      <c r="G95" s="36">
        <f>SUMIFS(СВЦЭМ!$D$39:$D$782,СВЦЭМ!$A$39:$A$782,$A95,СВЦЭМ!$B$39:$B$782,G$83)+'СЕТ СН'!$H$11+СВЦЭМ!$D$10+'СЕТ СН'!$H$6-'СЕТ СН'!$H$23</f>
        <v>1655.86067955</v>
      </c>
      <c r="H95" s="36">
        <f>SUMIFS(СВЦЭМ!$D$39:$D$782,СВЦЭМ!$A$39:$A$782,$A95,СВЦЭМ!$B$39:$B$782,H$83)+'СЕТ СН'!$H$11+СВЦЭМ!$D$10+'СЕТ СН'!$H$6-'СЕТ СН'!$H$23</f>
        <v>1602.07574795</v>
      </c>
      <c r="I95" s="36">
        <f>SUMIFS(СВЦЭМ!$D$39:$D$782,СВЦЭМ!$A$39:$A$782,$A95,СВЦЭМ!$B$39:$B$782,I$83)+'СЕТ СН'!$H$11+СВЦЭМ!$D$10+'СЕТ СН'!$H$6-'СЕТ СН'!$H$23</f>
        <v>1613.6957655199999</v>
      </c>
      <c r="J95" s="36">
        <f>SUMIFS(СВЦЭМ!$D$39:$D$782,СВЦЭМ!$A$39:$A$782,$A95,СВЦЭМ!$B$39:$B$782,J$83)+'СЕТ СН'!$H$11+СВЦЭМ!$D$10+'СЕТ СН'!$H$6-'СЕТ СН'!$H$23</f>
        <v>1594.2729098100001</v>
      </c>
      <c r="K95" s="36">
        <f>SUMIFS(СВЦЭМ!$D$39:$D$782,СВЦЭМ!$A$39:$A$782,$A95,СВЦЭМ!$B$39:$B$782,K$83)+'СЕТ СН'!$H$11+СВЦЭМ!$D$10+'СЕТ СН'!$H$6-'СЕТ СН'!$H$23</f>
        <v>1597.40658897</v>
      </c>
      <c r="L95" s="36">
        <f>SUMIFS(СВЦЭМ!$D$39:$D$782,СВЦЭМ!$A$39:$A$782,$A95,СВЦЭМ!$B$39:$B$782,L$83)+'СЕТ СН'!$H$11+СВЦЭМ!$D$10+'СЕТ СН'!$H$6-'СЕТ СН'!$H$23</f>
        <v>1600.00059687</v>
      </c>
      <c r="M95" s="36">
        <f>SUMIFS(СВЦЭМ!$D$39:$D$782,СВЦЭМ!$A$39:$A$782,$A95,СВЦЭМ!$B$39:$B$782,M$83)+'СЕТ СН'!$H$11+СВЦЭМ!$D$10+'СЕТ СН'!$H$6-'СЕТ СН'!$H$23</f>
        <v>1597.3926226799999</v>
      </c>
      <c r="N95" s="36">
        <f>SUMIFS(СВЦЭМ!$D$39:$D$782,СВЦЭМ!$A$39:$A$782,$A95,СВЦЭМ!$B$39:$B$782,N$83)+'СЕТ СН'!$H$11+СВЦЭМ!$D$10+'СЕТ СН'!$H$6-'СЕТ СН'!$H$23</f>
        <v>1618.2395696999999</v>
      </c>
      <c r="O95" s="36">
        <f>SUMIFS(СВЦЭМ!$D$39:$D$782,СВЦЭМ!$A$39:$A$782,$A95,СВЦЭМ!$B$39:$B$782,O$83)+'СЕТ СН'!$H$11+СВЦЭМ!$D$10+'СЕТ СН'!$H$6-'СЕТ СН'!$H$23</f>
        <v>1649.57079961</v>
      </c>
      <c r="P95" s="36">
        <f>SUMIFS(СВЦЭМ!$D$39:$D$782,СВЦЭМ!$A$39:$A$782,$A95,СВЦЭМ!$B$39:$B$782,P$83)+'СЕТ СН'!$H$11+СВЦЭМ!$D$10+'СЕТ СН'!$H$6-'СЕТ СН'!$H$23</f>
        <v>1657.5304519000001</v>
      </c>
      <c r="Q95" s="36">
        <f>SUMIFS(СВЦЭМ!$D$39:$D$782,СВЦЭМ!$A$39:$A$782,$A95,СВЦЭМ!$B$39:$B$782,Q$83)+'СЕТ СН'!$H$11+СВЦЭМ!$D$10+'СЕТ СН'!$H$6-'СЕТ СН'!$H$23</f>
        <v>1656.51625096</v>
      </c>
      <c r="R95" s="36">
        <f>SUMIFS(СВЦЭМ!$D$39:$D$782,СВЦЭМ!$A$39:$A$782,$A95,СВЦЭМ!$B$39:$B$782,R$83)+'СЕТ СН'!$H$11+СВЦЭМ!$D$10+'СЕТ СН'!$H$6-'СЕТ СН'!$H$23</f>
        <v>1609.0409952100001</v>
      </c>
      <c r="S95" s="36">
        <f>SUMIFS(СВЦЭМ!$D$39:$D$782,СВЦЭМ!$A$39:$A$782,$A95,СВЦЭМ!$B$39:$B$782,S$83)+'СЕТ СН'!$H$11+СВЦЭМ!$D$10+'СЕТ СН'!$H$6-'СЕТ СН'!$H$23</f>
        <v>1568.8676913700001</v>
      </c>
      <c r="T95" s="36">
        <f>SUMIFS(СВЦЭМ!$D$39:$D$782,СВЦЭМ!$A$39:$A$782,$A95,СВЦЭМ!$B$39:$B$782,T$83)+'СЕТ СН'!$H$11+СВЦЭМ!$D$10+'СЕТ СН'!$H$6-'СЕТ СН'!$H$23</f>
        <v>1573.03109098</v>
      </c>
      <c r="U95" s="36">
        <f>SUMIFS(СВЦЭМ!$D$39:$D$782,СВЦЭМ!$A$39:$A$782,$A95,СВЦЭМ!$B$39:$B$782,U$83)+'СЕТ СН'!$H$11+СВЦЭМ!$D$10+'СЕТ СН'!$H$6-'СЕТ СН'!$H$23</f>
        <v>1587.2807745299999</v>
      </c>
      <c r="V95" s="36">
        <f>SUMIFS(СВЦЭМ!$D$39:$D$782,СВЦЭМ!$A$39:$A$782,$A95,СВЦЭМ!$B$39:$B$782,V$83)+'СЕТ СН'!$H$11+СВЦЭМ!$D$10+'СЕТ СН'!$H$6-'СЕТ СН'!$H$23</f>
        <v>1600.6217067800001</v>
      </c>
      <c r="W95" s="36">
        <f>SUMIFS(СВЦЭМ!$D$39:$D$782,СВЦЭМ!$A$39:$A$782,$A95,СВЦЭМ!$B$39:$B$782,W$83)+'СЕТ СН'!$H$11+СВЦЭМ!$D$10+'СЕТ СН'!$H$6-'СЕТ СН'!$H$23</f>
        <v>1618.4501791099999</v>
      </c>
      <c r="X95" s="36">
        <f>SUMIFS(СВЦЭМ!$D$39:$D$782,СВЦЭМ!$A$39:$A$782,$A95,СВЦЭМ!$B$39:$B$782,X$83)+'СЕТ СН'!$H$11+СВЦЭМ!$D$10+'СЕТ СН'!$H$6-'СЕТ СН'!$H$23</f>
        <v>1635.6682586300001</v>
      </c>
      <c r="Y95" s="36">
        <f>SUMIFS(СВЦЭМ!$D$39:$D$782,СВЦЭМ!$A$39:$A$782,$A95,СВЦЭМ!$B$39:$B$782,Y$83)+'СЕТ СН'!$H$11+СВЦЭМ!$D$10+'СЕТ СН'!$H$6-'СЕТ СН'!$H$23</f>
        <v>1647.42557622</v>
      </c>
    </row>
    <row r="96" spans="1:27" ht="15.75" x14ac:dyDescent="0.2">
      <c r="A96" s="35">
        <f t="shared" si="2"/>
        <v>44574</v>
      </c>
      <c r="B96" s="36">
        <f>SUMIFS(СВЦЭМ!$D$39:$D$782,СВЦЭМ!$A$39:$A$782,$A96,СВЦЭМ!$B$39:$B$782,B$83)+'СЕТ СН'!$H$11+СВЦЭМ!$D$10+'СЕТ СН'!$H$6-'СЕТ СН'!$H$23</f>
        <v>1685.7436180100001</v>
      </c>
      <c r="C96" s="36">
        <f>SUMIFS(СВЦЭМ!$D$39:$D$782,СВЦЭМ!$A$39:$A$782,$A96,СВЦЭМ!$B$39:$B$782,C$83)+'СЕТ СН'!$H$11+СВЦЭМ!$D$10+'СЕТ СН'!$H$6-'СЕТ СН'!$H$23</f>
        <v>1702.9347374900001</v>
      </c>
      <c r="D96" s="36">
        <f>SUMIFS(СВЦЭМ!$D$39:$D$782,СВЦЭМ!$A$39:$A$782,$A96,СВЦЭМ!$B$39:$B$782,D$83)+'СЕТ СН'!$H$11+СВЦЭМ!$D$10+'СЕТ СН'!$H$6-'СЕТ СН'!$H$23</f>
        <v>1704.35350819</v>
      </c>
      <c r="E96" s="36">
        <f>SUMIFS(СВЦЭМ!$D$39:$D$782,СВЦЭМ!$A$39:$A$782,$A96,СВЦЭМ!$B$39:$B$782,E$83)+'СЕТ СН'!$H$11+СВЦЭМ!$D$10+'СЕТ СН'!$H$6-'СЕТ СН'!$H$23</f>
        <v>1708.47517225</v>
      </c>
      <c r="F96" s="36">
        <f>SUMIFS(СВЦЭМ!$D$39:$D$782,СВЦЭМ!$A$39:$A$782,$A96,СВЦЭМ!$B$39:$B$782,F$83)+'СЕТ СН'!$H$11+СВЦЭМ!$D$10+'СЕТ СН'!$H$6-'СЕТ СН'!$H$23</f>
        <v>1701.7567510599999</v>
      </c>
      <c r="G96" s="36">
        <f>SUMIFS(СВЦЭМ!$D$39:$D$782,СВЦЭМ!$A$39:$A$782,$A96,СВЦЭМ!$B$39:$B$782,G$83)+'СЕТ СН'!$H$11+СВЦЭМ!$D$10+'СЕТ СН'!$H$6-'СЕТ СН'!$H$23</f>
        <v>1653.8523057899999</v>
      </c>
      <c r="H96" s="36">
        <f>SUMIFS(СВЦЭМ!$D$39:$D$782,СВЦЭМ!$A$39:$A$782,$A96,СВЦЭМ!$B$39:$B$782,H$83)+'СЕТ СН'!$H$11+СВЦЭМ!$D$10+'СЕТ СН'!$H$6-'СЕТ СН'!$H$23</f>
        <v>1613.04014962</v>
      </c>
      <c r="I96" s="36">
        <f>SUMIFS(СВЦЭМ!$D$39:$D$782,СВЦЭМ!$A$39:$A$782,$A96,СВЦЭМ!$B$39:$B$782,I$83)+'СЕТ СН'!$H$11+СВЦЭМ!$D$10+'СЕТ СН'!$H$6-'СЕТ СН'!$H$23</f>
        <v>1612.07726404</v>
      </c>
      <c r="J96" s="36">
        <f>SUMIFS(СВЦЭМ!$D$39:$D$782,СВЦЭМ!$A$39:$A$782,$A96,СВЦЭМ!$B$39:$B$782,J$83)+'СЕТ СН'!$H$11+СВЦЭМ!$D$10+'СЕТ СН'!$H$6-'СЕТ СН'!$H$23</f>
        <v>1609.2021048700001</v>
      </c>
      <c r="K96" s="36">
        <f>SUMIFS(СВЦЭМ!$D$39:$D$782,СВЦЭМ!$A$39:$A$782,$A96,СВЦЭМ!$B$39:$B$782,K$83)+'СЕТ СН'!$H$11+СВЦЭМ!$D$10+'СЕТ СН'!$H$6-'СЕТ СН'!$H$23</f>
        <v>1602.07055848</v>
      </c>
      <c r="L96" s="36">
        <f>SUMIFS(СВЦЭМ!$D$39:$D$782,СВЦЭМ!$A$39:$A$782,$A96,СВЦЭМ!$B$39:$B$782,L$83)+'СЕТ СН'!$H$11+СВЦЭМ!$D$10+'СЕТ СН'!$H$6-'СЕТ СН'!$H$23</f>
        <v>1604.74604488</v>
      </c>
      <c r="M96" s="36">
        <f>SUMIFS(СВЦЭМ!$D$39:$D$782,СВЦЭМ!$A$39:$A$782,$A96,СВЦЭМ!$B$39:$B$782,M$83)+'СЕТ СН'!$H$11+СВЦЭМ!$D$10+'СЕТ СН'!$H$6-'СЕТ СН'!$H$23</f>
        <v>1623.33325126</v>
      </c>
      <c r="N96" s="36">
        <f>SUMIFS(СВЦЭМ!$D$39:$D$782,СВЦЭМ!$A$39:$A$782,$A96,СВЦЭМ!$B$39:$B$782,N$83)+'СЕТ СН'!$H$11+СВЦЭМ!$D$10+'СЕТ СН'!$H$6-'СЕТ СН'!$H$23</f>
        <v>1638.0270380300001</v>
      </c>
      <c r="O96" s="36">
        <f>SUMIFS(СВЦЭМ!$D$39:$D$782,СВЦЭМ!$A$39:$A$782,$A96,СВЦЭМ!$B$39:$B$782,O$83)+'СЕТ СН'!$H$11+СВЦЭМ!$D$10+'СЕТ СН'!$H$6-'СЕТ СН'!$H$23</f>
        <v>1671.6901309100001</v>
      </c>
      <c r="P96" s="36">
        <f>SUMIFS(СВЦЭМ!$D$39:$D$782,СВЦЭМ!$A$39:$A$782,$A96,СВЦЭМ!$B$39:$B$782,P$83)+'СЕТ СН'!$H$11+СВЦЭМ!$D$10+'СЕТ СН'!$H$6-'СЕТ СН'!$H$23</f>
        <v>1674.8708577800001</v>
      </c>
      <c r="Q96" s="36">
        <f>SUMIFS(СВЦЭМ!$D$39:$D$782,СВЦЭМ!$A$39:$A$782,$A96,СВЦЭМ!$B$39:$B$782,Q$83)+'СЕТ СН'!$H$11+СВЦЭМ!$D$10+'СЕТ СН'!$H$6-'СЕТ СН'!$H$23</f>
        <v>1676.91420094</v>
      </c>
      <c r="R96" s="36">
        <f>SUMIFS(СВЦЭМ!$D$39:$D$782,СВЦЭМ!$A$39:$A$782,$A96,СВЦЭМ!$B$39:$B$782,R$83)+'СЕТ СН'!$H$11+СВЦЭМ!$D$10+'СЕТ СН'!$H$6-'СЕТ СН'!$H$23</f>
        <v>1634.1147956699999</v>
      </c>
      <c r="S96" s="36">
        <f>SUMIFS(СВЦЭМ!$D$39:$D$782,СВЦЭМ!$A$39:$A$782,$A96,СВЦЭМ!$B$39:$B$782,S$83)+'СЕТ СН'!$H$11+СВЦЭМ!$D$10+'СЕТ СН'!$H$6-'СЕТ СН'!$H$23</f>
        <v>1602.14825597</v>
      </c>
      <c r="T96" s="36">
        <f>SUMIFS(СВЦЭМ!$D$39:$D$782,СВЦЭМ!$A$39:$A$782,$A96,СВЦЭМ!$B$39:$B$782,T$83)+'СЕТ СН'!$H$11+СВЦЭМ!$D$10+'СЕТ СН'!$H$6-'СЕТ СН'!$H$23</f>
        <v>1612.2694607400001</v>
      </c>
      <c r="U96" s="36">
        <f>SUMIFS(СВЦЭМ!$D$39:$D$782,СВЦЭМ!$A$39:$A$782,$A96,СВЦЭМ!$B$39:$B$782,U$83)+'СЕТ СН'!$H$11+СВЦЭМ!$D$10+'СЕТ СН'!$H$6-'СЕТ СН'!$H$23</f>
        <v>1619.3704018000001</v>
      </c>
      <c r="V96" s="36">
        <f>SUMIFS(СВЦЭМ!$D$39:$D$782,СВЦЭМ!$A$39:$A$782,$A96,СВЦЭМ!$B$39:$B$782,V$83)+'СЕТ СН'!$H$11+СВЦЭМ!$D$10+'СЕТ СН'!$H$6-'СЕТ СН'!$H$23</f>
        <v>1616.70084585</v>
      </c>
      <c r="W96" s="36">
        <f>SUMIFS(СВЦЭМ!$D$39:$D$782,СВЦЭМ!$A$39:$A$782,$A96,СВЦЭМ!$B$39:$B$782,W$83)+'СЕТ СН'!$H$11+СВЦЭМ!$D$10+'СЕТ СН'!$H$6-'СЕТ СН'!$H$23</f>
        <v>1632.3252863800001</v>
      </c>
      <c r="X96" s="36">
        <f>SUMIFS(СВЦЭМ!$D$39:$D$782,СВЦЭМ!$A$39:$A$782,$A96,СВЦЭМ!$B$39:$B$782,X$83)+'СЕТ СН'!$H$11+СВЦЭМ!$D$10+'СЕТ СН'!$H$6-'СЕТ СН'!$H$23</f>
        <v>1650.3255332399999</v>
      </c>
      <c r="Y96" s="36">
        <f>SUMIFS(СВЦЭМ!$D$39:$D$782,СВЦЭМ!$A$39:$A$782,$A96,СВЦЭМ!$B$39:$B$782,Y$83)+'СЕТ СН'!$H$11+СВЦЭМ!$D$10+'СЕТ СН'!$H$6-'СЕТ СН'!$H$23</f>
        <v>1680.00823758</v>
      </c>
    </row>
    <row r="97" spans="1:25" ht="15.75" x14ac:dyDescent="0.2">
      <c r="A97" s="35">
        <f t="shared" si="2"/>
        <v>44575</v>
      </c>
      <c r="B97" s="36">
        <f>SUMIFS(СВЦЭМ!$D$39:$D$782,СВЦЭМ!$A$39:$A$782,$A97,СВЦЭМ!$B$39:$B$782,B$83)+'СЕТ СН'!$H$11+СВЦЭМ!$D$10+'СЕТ СН'!$H$6-'СЕТ СН'!$H$23</f>
        <v>1700.9245431899999</v>
      </c>
      <c r="C97" s="36">
        <f>SUMIFS(СВЦЭМ!$D$39:$D$782,СВЦЭМ!$A$39:$A$782,$A97,СВЦЭМ!$B$39:$B$782,C$83)+'СЕТ СН'!$H$11+СВЦЭМ!$D$10+'СЕТ СН'!$H$6-'СЕТ СН'!$H$23</f>
        <v>1724.2674172699999</v>
      </c>
      <c r="D97" s="36">
        <f>SUMIFS(СВЦЭМ!$D$39:$D$782,СВЦЭМ!$A$39:$A$782,$A97,СВЦЭМ!$B$39:$B$782,D$83)+'СЕТ СН'!$H$11+СВЦЭМ!$D$10+'СЕТ СН'!$H$6-'СЕТ СН'!$H$23</f>
        <v>1740.5335159000001</v>
      </c>
      <c r="E97" s="36">
        <f>SUMIFS(СВЦЭМ!$D$39:$D$782,СВЦЭМ!$A$39:$A$782,$A97,СВЦЭМ!$B$39:$B$782,E$83)+'СЕТ СН'!$H$11+СВЦЭМ!$D$10+'СЕТ СН'!$H$6-'СЕТ СН'!$H$23</f>
        <v>1735.9218955900001</v>
      </c>
      <c r="F97" s="36">
        <f>SUMIFS(СВЦЭМ!$D$39:$D$782,СВЦЭМ!$A$39:$A$782,$A97,СВЦЭМ!$B$39:$B$782,F$83)+'СЕТ СН'!$H$11+СВЦЭМ!$D$10+'СЕТ СН'!$H$6-'СЕТ СН'!$H$23</f>
        <v>1729.5497664899999</v>
      </c>
      <c r="G97" s="36">
        <f>SUMIFS(СВЦЭМ!$D$39:$D$782,СВЦЭМ!$A$39:$A$782,$A97,СВЦЭМ!$B$39:$B$782,G$83)+'СЕТ СН'!$H$11+СВЦЭМ!$D$10+'СЕТ СН'!$H$6-'СЕТ СН'!$H$23</f>
        <v>1709.2610447100001</v>
      </c>
      <c r="H97" s="36">
        <f>SUMIFS(СВЦЭМ!$D$39:$D$782,СВЦЭМ!$A$39:$A$782,$A97,СВЦЭМ!$B$39:$B$782,H$83)+'СЕТ СН'!$H$11+СВЦЭМ!$D$10+'СЕТ СН'!$H$6-'СЕТ СН'!$H$23</f>
        <v>1665.2526991300001</v>
      </c>
      <c r="I97" s="36">
        <f>SUMIFS(СВЦЭМ!$D$39:$D$782,СВЦЭМ!$A$39:$A$782,$A97,СВЦЭМ!$B$39:$B$782,I$83)+'СЕТ СН'!$H$11+СВЦЭМ!$D$10+'СЕТ СН'!$H$6-'СЕТ СН'!$H$23</f>
        <v>1636.0531962499999</v>
      </c>
      <c r="J97" s="36">
        <f>SUMIFS(СВЦЭМ!$D$39:$D$782,СВЦЭМ!$A$39:$A$782,$A97,СВЦЭМ!$B$39:$B$782,J$83)+'СЕТ СН'!$H$11+СВЦЭМ!$D$10+'СЕТ СН'!$H$6-'СЕТ СН'!$H$23</f>
        <v>1628.7973572400001</v>
      </c>
      <c r="K97" s="36">
        <f>SUMIFS(СВЦЭМ!$D$39:$D$782,СВЦЭМ!$A$39:$A$782,$A97,СВЦЭМ!$B$39:$B$782,K$83)+'СЕТ СН'!$H$11+СВЦЭМ!$D$10+'СЕТ СН'!$H$6-'СЕТ СН'!$H$23</f>
        <v>1618.2142600300001</v>
      </c>
      <c r="L97" s="36">
        <f>SUMIFS(СВЦЭМ!$D$39:$D$782,СВЦЭМ!$A$39:$A$782,$A97,СВЦЭМ!$B$39:$B$782,L$83)+'СЕТ СН'!$H$11+СВЦЭМ!$D$10+'СЕТ СН'!$H$6-'СЕТ СН'!$H$23</f>
        <v>1635.42555657</v>
      </c>
      <c r="M97" s="36">
        <f>SUMIFS(СВЦЭМ!$D$39:$D$782,СВЦЭМ!$A$39:$A$782,$A97,СВЦЭМ!$B$39:$B$782,M$83)+'СЕТ СН'!$H$11+СВЦЭМ!$D$10+'СЕТ СН'!$H$6-'СЕТ СН'!$H$23</f>
        <v>1647.6704571299999</v>
      </c>
      <c r="N97" s="36">
        <f>SUMIFS(СВЦЭМ!$D$39:$D$782,СВЦЭМ!$A$39:$A$782,$A97,СВЦЭМ!$B$39:$B$782,N$83)+'СЕТ СН'!$H$11+СВЦЭМ!$D$10+'СЕТ СН'!$H$6-'СЕТ СН'!$H$23</f>
        <v>1653.55757552</v>
      </c>
      <c r="O97" s="36">
        <f>SUMIFS(СВЦЭМ!$D$39:$D$782,СВЦЭМ!$A$39:$A$782,$A97,СВЦЭМ!$B$39:$B$782,O$83)+'СЕТ СН'!$H$11+СВЦЭМ!$D$10+'СЕТ СН'!$H$6-'СЕТ СН'!$H$23</f>
        <v>1679.8819146799999</v>
      </c>
      <c r="P97" s="36">
        <f>SUMIFS(СВЦЭМ!$D$39:$D$782,СВЦЭМ!$A$39:$A$782,$A97,СВЦЭМ!$B$39:$B$782,P$83)+'СЕТ СН'!$H$11+СВЦЭМ!$D$10+'СЕТ СН'!$H$6-'СЕТ СН'!$H$23</f>
        <v>1702.7322373300001</v>
      </c>
      <c r="Q97" s="36">
        <f>SUMIFS(СВЦЭМ!$D$39:$D$782,СВЦЭМ!$A$39:$A$782,$A97,СВЦЭМ!$B$39:$B$782,Q$83)+'СЕТ СН'!$H$11+СВЦЭМ!$D$10+'СЕТ СН'!$H$6-'СЕТ СН'!$H$23</f>
        <v>1694.3759916199999</v>
      </c>
      <c r="R97" s="36">
        <f>SUMIFS(СВЦЭМ!$D$39:$D$782,СВЦЭМ!$A$39:$A$782,$A97,СВЦЭМ!$B$39:$B$782,R$83)+'СЕТ СН'!$H$11+СВЦЭМ!$D$10+'СЕТ СН'!$H$6-'СЕТ СН'!$H$23</f>
        <v>1647.32199229</v>
      </c>
      <c r="S97" s="36">
        <f>SUMIFS(СВЦЭМ!$D$39:$D$782,СВЦЭМ!$A$39:$A$782,$A97,СВЦЭМ!$B$39:$B$782,S$83)+'СЕТ СН'!$H$11+СВЦЭМ!$D$10+'СЕТ СН'!$H$6-'СЕТ СН'!$H$23</f>
        <v>1631.0388142100001</v>
      </c>
      <c r="T97" s="36">
        <f>SUMIFS(СВЦЭМ!$D$39:$D$782,СВЦЭМ!$A$39:$A$782,$A97,СВЦЭМ!$B$39:$B$782,T$83)+'СЕТ СН'!$H$11+СВЦЭМ!$D$10+'СЕТ СН'!$H$6-'СЕТ СН'!$H$23</f>
        <v>1619.9597599799999</v>
      </c>
      <c r="U97" s="36">
        <f>SUMIFS(СВЦЭМ!$D$39:$D$782,СВЦЭМ!$A$39:$A$782,$A97,СВЦЭМ!$B$39:$B$782,U$83)+'СЕТ СН'!$H$11+СВЦЭМ!$D$10+'СЕТ СН'!$H$6-'СЕТ СН'!$H$23</f>
        <v>1630.8022787100001</v>
      </c>
      <c r="V97" s="36">
        <f>SUMIFS(СВЦЭМ!$D$39:$D$782,СВЦЭМ!$A$39:$A$782,$A97,СВЦЭМ!$B$39:$B$782,V$83)+'СЕТ СН'!$H$11+СВЦЭМ!$D$10+'СЕТ СН'!$H$6-'СЕТ СН'!$H$23</f>
        <v>1643.8293139</v>
      </c>
      <c r="W97" s="36">
        <f>SUMIFS(СВЦЭМ!$D$39:$D$782,СВЦЭМ!$A$39:$A$782,$A97,СВЦЭМ!$B$39:$B$782,W$83)+'СЕТ СН'!$H$11+СВЦЭМ!$D$10+'СЕТ СН'!$H$6-'СЕТ СН'!$H$23</f>
        <v>1642.7116083999999</v>
      </c>
      <c r="X97" s="36">
        <f>SUMIFS(СВЦЭМ!$D$39:$D$782,СВЦЭМ!$A$39:$A$782,$A97,СВЦЭМ!$B$39:$B$782,X$83)+'СЕТ СН'!$H$11+СВЦЭМ!$D$10+'СЕТ СН'!$H$6-'СЕТ СН'!$H$23</f>
        <v>1657.8920661899999</v>
      </c>
      <c r="Y97" s="36">
        <f>SUMIFS(СВЦЭМ!$D$39:$D$782,СВЦЭМ!$A$39:$A$782,$A97,СВЦЭМ!$B$39:$B$782,Y$83)+'СЕТ СН'!$H$11+СВЦЭМ!$D$10+'СЕТ СН'!$H$6-'СЕТ СН'!$H$23</f>
        <v>1671.3188823400001</v>
      </c>
    </row>
    <row r="98" spans="1:25" ht="15.75" x14ac:dyDescent="0.2">
      <c r="A98" s="35">
        <f t="shared" si="2"/>
        <v>44576</v>
      </c>
      <c r="B98" s="36">
        <f>SUMIFS(СВЦЭМ!$D$39:$D$782,СВЦЭМ!$A$39:$A$782,$A98,СВЦЭМ!$B$39:$B$782,B$83)+'СЕТ СН'!$H$11+СВЦЭМ!$D$10+'СЕТ СН'!$H$6-'СЕТ СН'!$H$23</f>
        <v>1654.32024239</v>
      </c>
      <c r="C98" s="36">
        <f>SUMIFS(СВЦЭМ!$D$39:$D$782,СВЦЭМ!$A$39:$A$782,$A98,СВЦЭМ!$B$39:$B$782,C$83)+'СЕТ СН'!$H$11+СВЦЭМ!$D$10+'СЕТ СН'!$H$6-'СЕТ СН'!$H$23</f>
        <v>1600.7722377299999</v>
      </c>
      <c r="D98" s="36">
        <f>SUMIFS(СВЦЭМ!$D$39:$D$782,СВЦЭМ!$A$39:$A$782,$A98,СВЦЭМ!$B$39:$B$782,D$83)+'СЕТ СН'!$H$11+СВЦЭМ!$D$10+'СЕТ СН'!$H$6-'СЕТ СН'!$H$23</f>
        <v>1645.3748312</v>
      </c>
      <c r="E98" s="36">
        <f>SUMIFS(СВЦЭМ!$D$39:$D$782,СВЦЭМ!$A$39:$A$782,$A98,СВЦЭМ!$B$39:$B$782,E$83)+'СЕТ СН'!$H$11+СВЦЭМ!$D$10+'СЕТ СН'!$H$6-'СЕТ СН'!$H$23</f>
        <v>1657.2766812899999</v>
      </c>
      <c r="F98" s="36">
        <f>SUMIFS(СВЦЭМ!$D$39:$D$782,СВЦЭМ!$A$39:$A$782,$A98,СВЦЭМ!$B$39:$B$782,F$83)+'СЕТ СН'!$H$11+СВЦЭМ!$D$10+'СЕТ СН'!$H$6-'СЕТ СН'!$H$23</f>
        <v>1657.2072306099999</v>
      </c>
      <c r="G98" s="36">
        <f>SUMIFS(СВЦЭМ!$D$39:$D$782,СВЦЭМ!$A$39:$A$782,$A98,СВЦЭМ!$B$39:$B$782,G$83)+'СЕТ СН'!$H$11+СВЦЭМ!$D$10+'СЕТ СН'!$H$6-'СЕТ СН'!$H$23</f>
        <v>1648.8390135500001</v>
      </c>
      <c r="H98" s="36">
        <f>SUMIFS(СВЦЭМ!$D$39:$D$782,СВЦЭМ!$A$39:$A$782,$A98,СВЦЭМ!$B$39:$B$782,H$83)+'СЕТ СН'!$H$11+СВЦЭМ!$D$10+'СЕТ СН'!$H$6-'СЕТ СН'!$H$23</f>
        <v>1612.22615404</v>
      </c>
      <c r="I98" s="36">
        <f>SUMIFS(СВЦЭМ!$D$39:$D$782,СВЦЭМ!$A$39:$A$782,$A98,СВЦЭМ!$B$39:$B$782,I$83)+'СЕТ СН'!$H$11+СВЦЭМ!$D$10+'СЕТ СН'!$H$6-'СЕТ СН'!$H$23</f>
        <v>1600.75522978</v>
      </c>
      <c r="J98" s="36">
        <f>SUMIFS(СВЦЭМ!$D$39:$D$782,СВЦЭМ!$A$39:$A$782,$A98,СВЦЭМ!$B$39:$B$782,J$83)+'СЕТ СН'!$H$11+СВЦЭМ!$D$10+'СЕТ СН'!$H$6-'СЕТ СН'!$H$23</f>
        <v>1579.73784761</v>
      </c>
      <c r="K98" s="36">
        <f>SUMIFS(СВЦЭМ!$D$39:$D$782,СВЦЭМ!$A$39:$A$782,$A98,СВЦЭМ!$B$39:$B$782,K$83)+'СЕТ СН'!$H$11+СВЦЭМ!$D$10+'СЕТ СН'!$H$6-'СЕТ СН'!$H$23</f>
        <v>1559.79570949</v>
      </c>
      <c r="L98" s="36">
        <f>SUMIFS(СВЦЭМ!$D$39:$D$782,СВЦЭМ!$A$39:$A$782,$A98,СВЦЭМ!$B$39:$B$782,L$83)+'СЕТ СН'!$H$11+СВЦЭМ!$D$10+'СЕТ СН'!$H$6-'СЕТ СН'!$H$23</f>
        <v>1550.7515057200001</v>
      </c>
      <c r="M98" s="36">
        <f>SUMIFS(СВЦЭМ!$D$39:$D$782,СВЦЭМ!$A$39:$A$782,$A98,СВЦЭМ!$B$39:$B$782,M$83)+'СЕТ СН'!$H$11+СВЦЭМ!$D$10+'СЕТ СН'!$H$6-'СЕТ СН'!$H$23</f>
        <v>1563.4081459700001</v>
      </c>
      <c r="N98" s="36">
        <f>SUMIFS(СВЦЭМ!$D$39:$D$782,СВЦЭМ!$A$39:$A$782,$A98,СВЦЭМ!$B$39:$B$782,N$83)+'СЕТ СН'!$H$11+СВЦЭМ!$D$10+'СЕТ СН'!$H$6-'СЕТ СН'!$H$23</f>
        <v>1597.0111217599999</v>
      </c>
      <c r="O98" s="36">
        <f>SUMIFS(СВЦЭМ!$D$39:$D$782,СВЦЭМ!$A$39:$A$782,$A98,СВЦЭМ!$B$39:$B$782,O$83)+'СЕТ СН'!$H$11+СВЦЭМ!$D$10+'СЕТ СН'!$H$6-'СЕТ СН'!$H$23</f>
        <v>1626.8773366099999</v>
      </c>
      <c r="P98" s="36">
        <f>SUMIFS(СВЦЭМ!$D$39:$D$782,СВЦЭМ!$A$39:$A$782,$A98,СВЦЭМ!$B$39:$B$782,P$83)+'СЕТ СН'!$H$11+СВЦЭМ!$D$10+'СЕТ СН'!$H$6-'СЕТ СН'!$H$23</f>
        <v>1627.8316898800001</v>
      </c>
      <c r="Q98" s="36">
        <f>SUMIFS(СВЦЭМ!$D$39:$D$782,СВЦЭМ!$A$39:$A$782,$A98,СВЦЭМ!$B$39:$B$782,Q$83)+'СЕТ СН'!$H$11+СВЦЭМ!$D$10+'СЕТ СН'!$H$6-'СЕТ СН'!$H$23</f>
        <v>1628.19799205</v>
      </c>
      <c r="R98" s="36">
        <f>SUMIFS(СВЦЭМ!$D$39:$D$782,СВЦЭМ!$A$39:$A$782,$A98,СВЦЭМ!$B$39:$B$782,R$83)+'СЕТ СН'!$H$11+СВЦЭМ!$D$10+'СЕТ СН'!$H$6-'СЕТ СН'!$H$23</f>
        <v>1582.72078691</v>
      </c>
      <c r="S98" s="36">
        <f>SUMIFS(СВЦЭМ!$D$39:$D$782,СВЦЭМ!$A$39:$A$782,$A98,СВЦЭМ!$B$39:$B$782,S$83)+'СЕТ СН'!$H$11+СВЦЭМ!$D$10+'СЕТ СН'!$H$6-'СЕТ СН'!$H$23</f>
        <v>1564.0713087500001</v>
      </c>
      <c r="T98" s="36">
        <f>SUMIFS(СВЦЭМ!$D$39:$D$782,СВЦЭМ!$A$39:$A$782,$A98,СВЦЭМ!$B$39:$B$782,T$83)+'СЕТ СН'!$H$11+СВЦЭМ!$D$10+'СЕТ СН'!$H$6-'СЕТ СН'!$H$23</f>
        <v>1564.8726560600001</v>
      </c>
      <c r="U98" s="36">
        <f>SUMIFS(СВЦЭМ!$D$39:$D$782,СВЦЭМ!$A$39:$A$782,$A98,СВЦЭМ!$B$39:$B$782,U$83)+'СЕТ СН'!$H$11+СВЦЭМ!$D$10+'СЕТ СН'!$H$6-'СЕТ СН'!$H$23</f>
        <v>1575.7993989700001</v>
      </c>
      <c r="V98" s="36">
        <f>SUMIFS(СВЦЭМ!$D$39:$D$782,СВЦЭМ!$A$39:$A$782,$A98,СВЦЭМ!$B$39:$B$782,V$83)+'СЕТ СН'!$H$11+СВЦЭМ!$D$10+'СЕТ СН'!$H$6-'СЕТ СН'!$H$23</f>
        <v>1585.3126881999999</v>
      </c>
      <c r="W98" s="36">
        <f>SUMIFS(СВЦЭМ!$D$39:$D$782,СВЦЭМ!$A$39:$A$782,$A98,СВЦЭМ!$B$39:$B$782,W$83)+'СЕТ СН'!$H$11+СВЦЭМ!$D$10+'СЕТ СН'!$H$6-'СЕТ СН'!$H$23</f>
        <v>1596.8130318799999</v>
      </c>
      <c r="X98" s="36">
        <f>SUMIFS(СВЦЭМ!$D$39:$D$782,СВЦЭМ!$A$39:$A$782,$A98,СВЦЭМ!$B$39:$B$782,X$83)+'СЕТ СН'!$H$11+СВЦЭМ!$D$10+'СЕТ СН'!$H$6-'СЕТ СН'!$H$23</f>
        <v>1604.82333993</v>
      </c>
      <c r="Y98" s="36">
        <f>SUMIFS(СВЦЭМ!$D$39:$D$782,СВЦЭМ!$A$39:$A$782,$A98,СВЦЭМ!$B$39:$B$782,Y$83)+'СЕТ СН'!$H$11+СВЦЭМ!$D$10+'СЕТ СН'!$H$6-'СЕТ СН'!$H$23</f>
        <v>1622.30697151</v>
      </c>
    </row>
    <row r="99" spans="1:25" ht="15.75" x14ac:dyDescent="0.2">
      <c r="A99" s="35">
        <f t="shared" si="2"/>
        <v>44577</v>
      </c>
      <c r="B99" s="36">
        <f>SUMIFS(СВЦЭМ!$D$39:$D$782,СВЦЭМ!$A$39:$A$782,$A99,СВЦЭМ!$B$39:$B$782,B$83)+'СЕТ СН'!$H$11+СВЦЭМ!$D$10+'СЕТ СН'!$H$6-'СЕТ СН'!$H$23</f>
        <v>1613.66394752</v>
      </c>
      <c r="C99" s="36">
        <f>SUMIFS(СВЦЭМ!$D$39:$D$782,СВЦЭМ!$A$39:$A$782,$A99,СВЦЭМ!$B$39:$B$782,C$83)+'СЕТ СН'!$H$11+СВЦЭМ!$D$10+'СЕТ СН'!$H$6-'СЕТ СН'!$H$23</f>
        <v>1634.3482760300001</v>
      </c>
      <c r="D99" s="36">
        <f>SUMIFS(СВЦЭМ!$D$39:$D$782,СВЦЭМ!$A$39:$A$782,$A99,СВЦЭМ!$B$39:$B$782,D$83)+'СЕТ СН'!$H$11+СВЦЭМ!$D$10+'СЕТ СН'!$H$6-'СЕТ СН'!$H$23</f>
        <v>1653.75261224</v>
      </c>
      <c r="E99" s="36">
        <f>SUMIFS(СВЦЭМ!$D$39:$D$782,СВЦЭМ!$A$39:$A$782,$A99,СВЦЭМ!$B$39:$B$782,E$83)+'СЕТ СН'!$H$11+СВЦЭМ!$D$10+'СЕТ СН'!$H$6-'СЕТ СН'!$H$23</f>
        <v>1649.3800792</v>
      </c>
      <c r="F99" s="36">
        <f>SUMIFS(СВЦЭМ!$D$39:$D$782,СВЦЭМ!$A$39:$A$782,$A99,СВЦЭМ!$B$39:$B$782,F$83)+'СЕТ СН'!$H$11+СВЦЭМ!$D$10+'СЕТ СН'!$H$6-'СЕТ СН'!$H$23</f>
        <v>1645.7648694899999</v>
      </c>
      <c r="G99" s="36">
        <f>SUMIFS(СВЦЭМ!$D$39:$D$782,СВЦЭМ!$A$39:$A$782,$A99,СВЦЭМ!$B$39:$B$782,G$83)+'СЕТ СН'!$H$11+СВЦЭМ!$D$10+'СЕТ СН'!$H$6-'СЕТ СН'!$H$23</f>
        <v>1643.04115232</v>
      </c>
      <c r="H99" s="36">
        <f>SUMIFS(СВЦЭМ!$D$39:$D$782,СВЦЭМ!$A$39:$A$782,$A99,СВЦЭМ!$B$39:$B$782,H$83)+'СЕТ СН'!$H$11+СВЦЭМ!$D$10+'СЕТ СН'!$H$6-'СЕТ СН'!$H$23</f>
        <v>1606.2412599900001</v>
      </c>
      <c r="I99" s="36">
        <f>SUMIFS(СВЦЭМ!$D$39:$D$782,СВЦЭМ!$A$39:$A$782,$A99,СВЦЭМ!$B$39:$B$782,I$83)+'СЕТ СН'!$H$11+СВЦЭМ!$D$10+'СЕТ СН'!$H$6-'СЕТ СН'!$H$23</f>
        <v>1585.5159193899999</v>
      </c>
      <c r="J99" s="36">
        <f>SUMIFS(СВЦЭМ!$D$39:$D$782,СВЦЭМ!$A$39:$A$782,$A99,СВЦЭМ!$B$39:$B$782,J$83)+'СЕТ СН'!$H$11+СВЦЭМ!$D$10+'СЕТ СН'!$H$6-'СЕТ СН'!$H$23</f>
        <v>1579.2531767400001</v>
      </c>
      <c r="K99" s="36">
        <f>SUMIFS(СВЦЭМ!$D$39:$D$782,СВЦЭМ!$A$39:$A$782,$A99,СВЦЭМ!$B$39:$B$782,K$83)+'СЕТ СН'!$H$11+СВЦЭМ!$D$10+'СЕТ СН'!$H$6-'СЕТ СН'!$H$23</f>
        <v>1564.4714710400001</v>
      </c>
      <c r="L99" s="36">
        <f>SUMIFS(СВЦЭМ!$D$39:$D$782,СВЦЭМ!$A$39:$A$782,$A99,СВЦЭМ!$B$39:$B$782,L$83)+'СЕТ СН'!$H$11+СВЦЭМ!$D$10+'СЕТ СН'!$H$6-'СЕТ СН'!$H$23</f>
        <v>1575.0553297399999</v>
      </c>
      <c r="M99" s="36">
        <f>SUMIFS(СВЦЭМ!$D$39:$D$782,СВЦЭМ!$A$39:$A$782,$A99,СВЦЭМ!$B$39:$B$782,M$83)+'СЕТ СН'!$H$11+СВЦЭМ!$D$10+'СЕТ СН'!$H$6-'СЕТ СН'!$H$23</f>
        <v>1597.37499624</v>
      </c>
      <c r="N99" s="36">
        <f>SUMIFS(СВЦЭМ!$D$39:$D$782,СВЦЭМ!$A$39:$A$782,$A99,СВЦЭМ!$B$39:$B$782,N$83)+'СЕТ СН'!$H$11+СВЦЭМ!$D$10+'СЕТ СН'!$H$6-'СЕТ СН'!$H$23</f>
        <v>1626.6194685800001</v>
      </c>
      <c r="O99" s="36">
        <f>SUMIFS(СВЦЭМ!$D$39:$D$782,СВЦЭМ!$A$39:$A$782,$A99,СВЦЭМ!$B$39:$B$782,O$83)+'СЕТ СН'!$H$11+СВЦЭМ!$D$10+'СЕТ СН'!$H$6-'СЕТ СН'!$H$23</f>
        <v>1660.8613355</v>
      </c>
      <c r="P99" s="36">
        <f>SUMIFS(СВЦЭМ!$D$39:$D$782,СВЦЭМ!$A$39:$A$782,$A99,СВЦЭМ!$B$39:$B$782,P$83)+'СЕТ СН'!$H$11+СВЦЭМ!$D$10+'СЕТ СН'!$H$6-'СЕТ СН'!$H$23</f>
        <v>1664.43766095</v>
      </c>
      <c r="Q99" s="36">
        <f>SUMIFS(СВЦЭМ!$D$39:$D$782,СВЦЭМ!$A$39:$A$782,$A99,СВЦЭМ!$B$39:$B$782,Q$83)+'СЕТ СН'!$H$11+СВЦЭМ!$D$10+'СЕТ СН'!$H$6-'СЕТ СН'!$H$23</f>
        <v>1664.8950514400001</v>
      </c>
      <c r="R99" s="36">
        <f>SUMIFS(СВЦЭМ!$D$39:$D$782,СВЦЭМ!$A$39:$A$782,$A99,СВЦЭМ!$B$39:$B$782,R$83)+'СЕТ СН'!$H$11+СВЦЭМ!$D$10+'СЕТ СН'!$H$6-'СЕТ СН'!$H$23</f>
        <v>1623.74552647</v>
      </c>
      <c r="S99" s="36">
        <f>SUMIFS(СВЦЭМ!$D$39:$D$782,СВЦЭМ!$A$39:$A$782,$A99,СВЦЭМ!$B$39:$B$782,S$83)+'СЕТ СН'!$H$11+СВЦЭМ!$D$10+'СЕТ СН'!$H$6-'СЕТ СН'!$H$23</f>
        <v>1580.3578683799999</v>
      </c>
      <c r="T99" s="36">
        <f>SUMIFS(СВЦЭМ!$D$39:$D$782,СВЦЭМ!$A$39:$A$782,$A99,СВЦЭМ!$B$39:$B$782,T$83)+'СЕТ СН'!$H$11+СВЦЭМ!$D$10+'СЕТ СН'!$H$6-'СЕТ СН'!$H$23</f>
        <v>1575.678251</v>
      </c>
      <c r="U99" s="36">
        <f>SUMIFS(СВЦЭМ!$D$39:$D$782,СВЦЭМ!$A$39:$A$782,$A99,СВЦЭМ!$B$39:$B$782,U$83)+'СЕТ СН'!$H$11+СВЦЭМ!$D$10+'СЕТ СН'!$H$6-'СЕТ СН'!$H$23</f>
        <v>1588.5655879400001</v>
      </c>
      <c r="V99" s="36">
        <f>SUMIFS(СВЦЭМ!$D$39:$D$782,СВЦЭМ!$A$39:$A$782,$A99,СВЦЭМ!$B$39:$B$782,V$83)+'СЕТ СН'!$H$11+СВЦЭМ!$D$10+'СЕТ СН'!$H$6-'СЕТ СН'!$H$23</f>
        <v>1600.20257023</v>
      </c>
      <c r="W99" s="36">
        <f>SUMIFS(СВЦЭМ!$D$39:$D$782,СВЦЭМ!$A$39:$A$782,$A99,СВЦЭМ!$B$39:$B$782,W$83)+'СЕТ СН'!$H$11+СВЦЭМ!$D$10+'СЕТ СН'!$H$6-'СЕТ СН'!$H$23</f>
        <v>1619.3756720900001</v>
      </c>
      <c r="X99" s="36">
        <f>SUMIFS(СВЦЭМ!$D$39:$D$782,СВЦЭМ!$A$39:$A$782,$A99,СВЦЭМ!$B$39:$B$782,X$83)+'СЕТ СН'!$H$11+СВЦЭМ!$D$10+'СЕТ СН'!$H$6-'СЕТ СН'!$H$23</f>
        <v>1631.9874442299999</v>
      </c>
      <c r="Y99" s="36">
        <f>SUMIFS(СВЦЭМ!$D$39:$D$782,СВЦЭМ!$A$39:$A$782,$A99,СВЦЭМ!$B$39:$B$782,Y$83)+'СЕТ СН'!$H$11+СВЦЭМ!$D$10+'СЕТ СН'!$H$6-'СЕТ СН'!$H$23</f>
        <v>1650.26618517</v>
      </c>
    </row>
    <row r="100" spans="1:25" ht="15.75" x14ac:dyDescent="0.2">
      <c r="A100" s="35">
        <f t="shared" si="2"/>
        <v>44578</v>
      </c>
      <c r="B100" s="36">
        <f>SUMIFS(СВЦЭМ!$D$39:$D$782,СВЦЭМ!$A$39:$A$782,$A100,СВЦЭМ!$B$39:$B$782,B$83)+'СЕТ СН'!$H$11+СВЦЭМ!$D$10+'СЕТ СН'!$H$6-'СЕТ СН'!$H$23</f>
        <v>1677.4717039500001</v>
      </c>
      <c r="C100" s="36">
        <f>SUMIFS(СВЦЭМ!$D$39:$D$782,СВЦЭМ!$A$39:$A$782,$A100,СВЦЭМ!$B$39:$B$782,C$83)+'СЕТ СН'!$H$11+СВЦЭМ!$D$10+'СЕТ СН'!$H$6-'СЕТ СН'!$H$23</f>
        <v>1733.55512559</v>
      </c>
      <c r="D100" s="36">
        <f>SUMIFS(СВЦЭМ!$D$39:$D$782,СВЦЭМ!$A$39:$A$782,$A100,СВЦЭМ!$B$39:$B$782,D$83)+'СЕТ СН'!$H$11+СВЦЭМ!$D$10+'СЕТ СН'!$H$6-'СЕТ СН'!$H$23</f>
        <v>1744.09068703</v>
      </c>
      <c r="E100" s="36">
        <f>SUMIFS(СВЦЭМ!$D$39:$D$782,СВЦЭМ!$A$39:$A$782,$A100,СВЦЭМ!$B$39:$B$782,E$83)+'СЕТ СН'!$H$11+СВЦЭМ!$D$10+'СЕТ СН'!$H$6-'СЕТ СН'!$H$23</f>
        <v>1695.67170852</v>
      </c>
      <c r="F100" s="36">
        <f>SUMIFS(СВЦЭМ!$D$39:$D$782,СВЦЭМ!$A$39:$A$782,$A100,СВЦЭМ!$B$39:$B$782,F$83)+'СЕТ СН'!$H$11+СВЦЭМ!$D$10+'СЕТ СН'!$H$6-'СЕТ СН'!$H$23</f>
        <v>1696.09345998</v>
      </c>
      <c r="G100" s="36">
        <f>SUMIFS(СВЦЭМ!$D$39:$D$782,СВЦЭМ!$A$39:$A$782,$A100,СВЦЭМ!$B$39:$B$782,G$83)+'СЕТ СН'!$H$11+СВЦЭМ!$D$10+'СЕТ СН'!$H$6-'СЕТ СН'!$H$23</f>
        <v>1641.5775466699999</v>
      </c>
      <c r="H100" s="36">
        <f>SUMIFS(СВЦЭМ!$D$39:$D$782,СВЦЭМ!$A$39:$A$782,$A100,СВЦЭМ!$B$39:$B$782,H$83)+'СЕТ СН'!$H$11+СВЦЭМ!$D$10+'СЕТ СН'!$H$6-'СЕТ СН'!$H$23</f>
        <v>1621.5055869099999</v>
      </c>
      <c r="I100" s="36">
        <f>SUMIFS(СВЦЭМ!$D$39:$D$782,СВЦЭМ!$A$39:$A$782,$A100,СВЦЭМ!$B$39:$B$782,I$83)+'СЕТ СН'!$H$11+СВЦЭМ!$D$10+'СЕТ СН'!$H$6-'СЕТ СН'!$H$23</f>
        <v>1596.7857090100001</v>
      </c>
      <c r="J100" s="36">
        <f>SUMIFS(СВЦЭМ!$D$39:$D$782,СВЦЭМ!$A$39:$A$782,$A100,СВЦЭМ!$B$39:$B$782,J$83)+'СЕТ СН'!$H$11+СВЦЭМ!$D$10+'СЕТ СН'!$H$6-'СЕТ СН'!$H$23</f>
        <v>1615.73265584</v>
      </c>
      <c r="K100" s="36">
        <f>SUMIFS(СВЦЭМ!$D$39:$D$782,СВЦЭМ!$A$39:$A$782,$A100,СВЦЭМ!$B$39:$B$782,K$83)+'СЕТ СН'!$H$11+СВЦЭМ!$D$10+'СЕТ СН'!$H$6-'СЕТ СН'!$H$23</f>
        <v>1629.5988694</v>
      </c>
      <c r="L100" s="36">
        <f>SUMIFS(СВЦЭМ!$D$39:$D$782,СВЦЭМ!$A$39:$A$782,$A100,СВЦЭМ!$B$39:$B$782,L$83)+'СЕТ СН'!$H$11+СВЦЭМ!$D$10+'СЕТ СН'!$H$6-'СЕТ СН'!$H$23</f>
        <v>1636.66030312</v>
      </c>
      <c r="M100" s="36">
        <f>SUMIFS(СВЦЭМ!$D$39:$D$782,СВЦЭМ!$A$39:$A$782,$A100,СВЦЭМ!$B$39:$B$782,M$83)+'СЕТ СН'!$H$11+СВЦЭМ!$D$10+'СЕТ СН'!$H$6-'СЕТ СН'!$H$23</f>
        <v>1622.14938364</v>
      </c>
      <c r="N100" s="36">
        <f>SUMIFS(СВЦЭМ!$D$39:$D$782,СВЦЭМ!$A$39:$A$782,$A100,СВЦЭМ!$B$39:$B$782,N$83)+'СЕТ СН'!$H$11+СВЦЭМ!$D$10+'СЕТ СН'!$H$6-'СЕТ СН'!$H$23</f>
        <v>1621.15385242</v>
      </c>
      <c r="O100" s="36">
        <f>SUMIFS(СВЦЭМ!$D$39:$D$782,СВЦЭМ!$A$39:$A$782,$A100,СВЦЭМ!$B$39:$B$782,O$83)+'СЕТ СН'!$H$11+СВЦЭМ!$D$10+'СЕТ СН'!$H$6-'СЕТ СН'!$H$23</f>
        <v>1630.8345992500001</v>
      </c>
      <c r="P100" s="36">
        <f>SUMIFS(СВЦЭМ!$D$39:$D$782,СВЦЭМ!$A$39:$A$782,$A100,СВЦЭМ!$B$39:$B$782,P$83)+'СЕТ СН'!$H$11+СВЦЭМ!$D$10+'СЕТ СН'!$H$6-'СЕТ СН'!$H$23</f>
        <v>1631.3226817499999</v>
      </c>
      <c r="Q100" s="36">
        <f>SUMIFS(СВЦЭМ!$D$39:$D$782,СВЦЭМ!$A$39:$A$782,$A100,СВЦЭМ!$B$39:$B$782,Q$83)+'СЕТ СН'!$H$11+СВЦЭМ!$D$10+'СЕТ СН'!$H$6-'СЕТ СН'!$H$23</f>
        <v>1624.9440987600001</v>
      </c>
      <c r="R100" s="36">
        <f>SUMIFS(СВЦЭМ!$D$39:$D$782,СВЦЭМ!$A$39:$A$782,$A100,СВЦЭМ!$B$39:$B$782,R$83)+'СЕТ СН'!$H$11+СВЦЭМ!$D$10+'СЕТ СН'!$H$6-'СЕТ СН'!$H$23</f>
        <v>1614.3402345500001</v>
      </c>
      <c r="S100" s="36">
        <f>SUMIFS(СВЦЭМ!$D$39:$D$782,СВЦЭМ!$A$39:$A$782,$A100,СВЦЭМ!$B$39:$B$782,S$83)+'СЕТ СН'!$H$11+СВЦЭМ!$D$10+'СЕТ СН'!$H$6-'СЕТ СН'!$H$23</f>
        <v>1583.8268134800001</v>
      </c>
      <c r="T100" s="36">
        <f>SUMIFS(СВЦЭМ!$D$39:$D$782,СВЦЭМ!$A$39:$A$782,$A100,СВЦЭМ!$B$39:$B$782,T$83)+'СЕТ СН'!$H$11+СВЦЭМ!$D$10+'СЕТ СН'!$H$6-'СЕТ СН'!$H$23</f>
        <v>1623.2293701999999</v>
      </c>
      <c r="U100" s="36">
        <f>SUMIFS(СВЦЭМ!$D$39:$D$782,СВЦЭМ!$A$39:$A$782,$A100,СВЦЭМ!$B$39:$B$782,U$83)+'СЕТ СН'!$H$11+СВЦЭМ!$D$10+'СЕТ СН'!$H$6-'СЕТ СН'!$H$23</f>
        <v>1632.8964469800001</v>
      </c>
      <c r="V100" s="36">
        <f>SUMIFS(СВЦЭМ!$D$39:$D$782,СВЦЭМ!$A$39:$A$782,$A100,СВЦЭМ!$B$39:$B$782,V$83)+'СЕТ СН'!$H$11+СВЦЭМ!$D$10+'СЕТ СН'!$H$6-'СЕТ СН'!$H$23</f>
        <v>1632.26418425</v>
      </c>
      <c r="W100" s="36">
        <f>SUMIFS(СВЦЭМ!$D$39:$D$782,СВЦЭМ!$A$39:$A$782,$A100,СВЦЭМ!$B$39:$B$782,W$83)+'СЕТ СН'!$H$11+СВЦЭМ!$D$10+'СЕТ СН'!$H$6-'СЕТ СН'!$H$23</f>
        <v>1642.60463473</v>
      </c>
      <c r="X100" s="36">
        <f>SUMIFS(СВЦЭМ!$D$39:$D$782,СВЦЭМ!$A$39:$A$782,$A100,СВЦЭМ!$B$39:$B$782,X$83)+'СЕТ СН'!$H$11+СВЦЭМ!$D$10+'СЕТ СН'!$H$6-'СЕТ СН'!$H$23</f>
        <v>1657.2959443699999</v>
      </c>
      <c r="Y100" s="36">
        <f>SUMIFS(СВЦЭМ!$D$39:$D$782,СВЦЭМ!$A$39:$A$782,$A100,СВЦЭМ!$B$39:$B$782,Y$83)+'СЕТ СН'!$H$11+СВЦЭМ!$D$10+'СЕТ СН'!$H$6-'СЕТ СН'!$H$23</f>
        <v>1702.14496919</v>
      </c>
    </row>
    <row r="101" spans="1:25" ht="15.75" x14ac:dyDescent="0.2">
      <c r="A101" s="35">
        <f t="shared" si="2"/>
        <v>44579</v>
      </c>
      <c r="B101" s="36">
        <f>SUMIFS(СВЦЭМ!$D$39:$D$782,СВЦЭМ!$A$39:$A$782,$A101,СВЦЭМ!$B$39:$B$782,B$83)+'СЕТ СН'!$H$11+СВЦЭМ!$D$10+'СЕТ СН'!$H$6-'СЕТ СН'!$H$23</f>
        <v>1673.56578038</v>
      </c>
      <c r="C101" s="36">
        <f>SUMIFS(СВЦЭМ!$D$39:$D$782,СВЦЭМ!$A$39:$A$782,$A101,СВЦЭМ!$B$39:$B$782,C$83)+'СЕТ СН'!$H$11+СВЦЭМ!$D$10+'СЕТ СН'!$H$6-'СЕТ СН'!$H$23</f>
        <v>1693.54873746</v>
      </c>
      <c r="D101" s="36">
        <f>SUMIFS(СВЦЭМ!$D$39:$D$782,СВЦЭМ!$A$39:$A$782,$A101,СВЦЭМ!$B$39:$B$782,D$83)+'СЕТ СН'!$H$11+СВЦЭМ!$D$10+'СЕТ СН'!$H$6-'СЕТ СН'!$H$23</f>
        <v>1729.36583281</v>
      </c>
      <c r="E101" s="36">
        <f>SUMIFS(СВЦЭМ!$D$39:$D$782,СВЦЭМ!$A$39:$A$782,$A101,СВЦЭМ!$B$39:$B$782,E$83)+'СЕТ СН'!$H$11+СВЦЭМ!$D$10+'СЕТ СН'!$H$6-'СЕТ СН'!$H$23</f>
        <v>1735.84523124</v>
      </c>
      <c r="F101" s="36">
        <f>SUMIFS(СВЦЭМ!$D$39:$D$782,СВЦЭМ!$A$39:$A$782,$A101,СВЦЭМ!$B$39:$B$782,F$83)+'СЕТ СН'!$H$11+СВЦЭМ!$D$10+'СЕТ СН'!$H$6-'СЕТ СН'!$H$23</f>
        <v>1723.3393991200001</v>
      </c>
      <c r="G101" s="36">
        <f>SUMIFS(СВЦЭМ!$D$39:$D$782,СВЦЭМ!$A$39:$A$782,$A101,СВЦЭМ!$B$39:$B$782,G$83)+'СЕТ СН'!$H$11+СВЦЭМ!$D$10+'СЕТ СН'!$H$6-'СЕТ СН'!$H$23</f>
        <v>1688.70738046</v>
      </c>
      <c r="H101" s="36">
        <f>SUMIFS(СВЦЭМ!$D$39:$D$782,СВЦЭМ!$A$39:$A$782,$A101,СВЦЭМ!$B$39:$B$782,H$83)+'СЕТ СН'!$H$11+СВЦЭМ!$D$10+'СЕТ СН'!$H$6-'СЕТ СН'!$H$23</f>
        <v>1649.1265263400001</v>
      </c>
      <c r="I101" s="36">
        <f>SUMIFS(СВЦЭМ!$D$39:$D$782,СВЦЭМ!$A$39:$A$782,$A101,СВЦЭМ!$B$39:$B$782,I$83)+'СЕТ СН'!$H$11+СВЦЭМ!$D$10+'СЕТ СН'!$H$6-'СЕТ СН'!$H$23</f>
        <v>1621.7287572</v>
      </c>
      <c r="J101" s="36">
        <f>SUMIFS(СВЦЭМ!$D$39:$D$782,СВЦЭМ!$A$39:$A$782,$A101,СВЦЭМ!$B$39:$B$782,J$83)+'СЕТ СН'!$H$11+СВЦЭМ!$D$10+'СЕТ СН'!$H$6-'СЕТ СН'!$H$23</f>
        <v>1590.1583770499999</v>
      </c>
      <c r="K101" s="36">
        <f>SUMIFS(СВЦЭМ!$D$39:$D$782,СВЦЭМ!$A$39:$A$782,$A101,СВЦЭМ!$B$39:$B$782,K$83)+'СЕТ СН'!$H$11+СВЦЭМ!$D$10+'СЕТ СН'!$H$6-'СЕТ СН'!$H$23</f>
        <v>1613.61752471</v>
      </c>
      <c r="L101" s="36">
        <f>SUMIFS(СВЦЭМ!$D$39:$D$782,СВЦЭМ!$A$39:$A$782,$A101,СВЦЭМ!$B$39:$B$782,L$83)+'СЕТ СН'!$H$11+СВЦЭМ!$D$10+'СЕТ СН'!$H$6-'СЕТ СН'!$H$23</f>
        <v>1622.25789091</v>
      </c>
      <c r="M101" s="36">
        <f>SUMIFS(СВЦЭМ!$D$39:$D$782,СВЦЭМ!$A$39:$A$782,$A101,СВЦЭМ!$B$39:$B$782,M$83)+'СЕТ СН'!$H$11+СВЦЭМ!$D$10+'СЕТ СН'!$H$6-'СЕТ СН'!$H$23</f>
        <v>1640.8417611100001</v>
      </c>
      <c r="N101" s="36">
        <f>SUMIFS(СВЦЭМ!$D$39:$D$782,СВЦЭМ!$A$39:$A$782,$A101,СВЦЭМ!$B$39:$B$782,N$83)+'СЕТ СН'!$H$11+СВЦЭМ!$D$10+'СЕТ СН'!$H$6-'СЕТ СН'!$H$23</f>
        <v>1629.1134927200001</v>
      </c>
      <c r="O101" s="36">
        <f>SUMIFS(СВЦЭМ!$D$39:$D$782,СВЦЭМ!$A$39:$A$782,$A101,СВЦЭМ!$B$39:$B$782,O$83)+'СЕТ СН'!$H$11+СВЦЭМ!$D$10+'СЕТ СН'!$H$6-'СЕТ СН'!$H$23</f>
        <v>1645.17502674</v>
      </c>
      <c r="P101" s="36">
        <f>SUMIFS(СВЦЭМ!$D$39:$D$782,СВЦЭМ!$A$39:$A$782,$A101,СВЦЭМ!$B$39:$B$782,P$83)+'СЕТ СН'!$H$11+СВЦЭМ!$D$10+'СЕТ СН'!$H$6-'СЕТ СН'!$H$23</f>
        <v>1658.4709541300001</v>
      </c>
      <c r="Q101" s="36">
        <f>SUMIFS(СВЦЭМ!$D$39:$D$782,СВЦЭМ!$A$39:$A$782,$A101,СВЦЭМ!$B$39:$B$782,Q$83)+'СЕТ СН'!$H$11+СВЦЭМ!$D$10+'СЕТ СН'!$H$6-'СЕТ СН'!$H$23</f>
        <v>1662.4104300500001</v>
      </c>
      <c r="R101" s="36">
        <f>SUMIFS(СВЦЭМ!$D$39:$D$782,СВЦЭМ!$A$39:$A$782,$A101,СВЦЭМ!$B$39:$B$782,R$83)+'СЕТ СН'!$H$11+СВЦЭМ!$D$10+'СЕТ СН'!$H$6-'СЕТ СН'!$H$23</f>
        <v>1625.66470288</v>
      </c>
      <c r="S101" s="36">
        <f>SUMIFS(СВЦЭМ!$D$39:$D$782,СВЦЭМ!$A$39:$A$782,$A101,СВЦЭМ!$B$39:$B$782,S$83)+'СЕТ СН'!$H$11+СВЦЭМ!$D$10+'СЕТ СН'!$H$6-'СЕТ СН'!$H$23</f>
        <v>1615.76271292</v>
      </c>
      <c r="T101" s="36">
        <f>SUMIFS(СВЦЭМ!$D$39:$D$782,СВЦЭМ!$A$39:$A$782,$A101,СВЦЭМ!$B$39:$B$782,T$83)+'СЕТ СН'!$H$11+СВЦЭМ!$D$10+'СЕТ СН'!$H$6-'СЕТ СН'!$H$23</f>
        <v>1620.9998808800001</v>
      </c>
      <c r="U101" s="36">
        <f>SUMIFS(СВЦЭМ!$D$39:$D$782,СВЦЭМ!$A$39:$A$782,$A101,СВЦЭМ!$B$39:$B$782,U$83)+'СЕТ СН'!$H$11+СВЦЭМ!$D$10+'СЕТ СН'!$H$6-'СЕТ СН'!$H$23</f>
        <v>1607.0880207099999</v>
      </c>
      <c r="V101" s="36">
        <f>SUMIFS(СВЦЭМ!$D$39:$D$782,СВЦЭМ!$A$39:$A$782,$A101,СВЦЭМ!$B$39:$B$782,V$83)+'СЕТ СН'!$H$11+СВЦЭМ!$D$10+'СЕТ СН'!$H$6-'СЕТ СН'!$H$23</f>
        <v>1601.35215672</v>
      </c>
      <c r="W101" s="36">
        <f>SUMIFS(СВЦЭМ!$D$39:$D$782,СВЦЭМ!$A$39:$A$782,$A101,СВЦЭМ!$B$39:$B$782,W$83)+'СЕТ СН'!$H$11+СВЦЭМ!$D$10+'СЕТ СН'!$H$6-'СЕТ СН'!$H$23</f>
        <v>1616.79718213</v>
      </c>
      <c r="X101" s="36">
        <f>SUMIFS(СВЦЭМ!$D$39:$D$782,СВЦЭМ!$A$39:$A$782,$A101,СВЦЭМ!$B$39:$B$782,X$83)+'СЕТ СН'!$H$11+СВЦЭМ!$D$10+'СЕТ СН'!$H$6-'СЕТ СН'!$H$23</f>
        <v>1635.9560595</v>
      </c>
      <c r="Y101" s="36">
        <f>SUMIFS(СВЦЭМ!$D$39:$D$782,СВЦЭМ!$A$39:$A$782,$A101,СВЦЭМ!$B$39:$B$782,Y$83)+'СЕТ СН'!$H$11+СВЦЭМ!$D$10+'СЕТ СН'!$H$6-'СЕТ СН'!$H$23</f>
        <v>1645.1758839900001</v>
      </c>
    </row>
    <row r="102" spans="1:25" ht="15.75" x14ac:dyDescent="0.2">
      <c r="A102" s="35">
        <f t="shared" si="2"/>
        <v>44580</v>
      </c>
      <c r="B102" s="36">
        <f>SUMIFS(СВЦЭМ!$D$39:$D$782,СВЦЭМ!$A$39:$A$782,$A102,СВЦЭМ!$B$39:$B$782,B$83)+'СЕТ СН'!$H$11+СВЦЭМ!$D$10+'СЕТ СН'!$H$6-'СЕТ СН'!$H$23</f>
        <v>1699.0995370400001</v>
      </c>
      <c r="C102" s="36">
        <f>SUMIFS(СВЦЭМ!$D$39:$D$782,СВЦЭМ!$A$39:$A$782,$A102,СВЦЭМ!$B$39:$B$782,C$83)+'СЕТ СН'!$H$11+СВЦЭМ!$D$10+'СЕТ СН'!$H$6-'СЕТ СН'!$H$23</f>
        <v>1725.16958757</v>
      </c>
      <c r="D102" s="36">
        <f>SUMIFS(СВЦЭМ!$D$39:$D$782,СВЦЭМ!$A$39:$A$782,$A102,СВЦЭМ!$B$39:$B$782,D$83)+'СЕТ СН'!$H$11+СВЦЭМ!$D$10+'СЕТ СН'!$H$6-'СЕТ СН'!$H$23</f>
        <v>1746.53177381</v>
      </c>
      <c r="E102" s="36">
        <f>SUMIFS(СВЦЭМ!$D$39:$D$782,СВЦЭМ!$A$39:$A$782,$A102,СВЦЭМ!$B$39:$B$782,E$83)+'СЕТ СН'!$H$11+СВЦЭМ!$D$10+'СЕТ СН'!$H$6-'СЕТ СН'!$H$23</f>
        <v>1749.6210112399999</v>
      </c>
      <c r="F102" s="36">
        <f>SUMIFS(СВЦЭМ!$D$39:$D$782,СВЦЭМ!$A$39:$A$782,$A102,СВЦЭМ!$B$39:$B$782,F$83)+'СЕТ СН'!$H$11+СВЦЭМ!$D$10+'СЕТ СН'!$H$6-'СЕТ СН'!$H$23</f>
        <v>1739.1221190000001</v>
      </c>
      <c r="G102" s="36">
        <f>SUMIFS(СВЦЭМ!$D$39:$D$782,СВЦЭМ!$A$39:$A$782,$A102,СВЦЭМ!$B$39:$B$782,G$83)+'СЕТ СН'!$H$11+СВЦЭМ!$D$10+'СЕТ СН'!$H$6-'СЕТ СН'!$H$23</f>
        <v>1696.70604222</v>
      </c>
      <c r="H102" s="36">
        <f>SUMIFS(СВЦЭМ!$D$39:$D$782,СВЦЭМ!$A$39:$A$782,$A102,СВЦЭМ!$B$39:$B$782,H$83)+'СЕТ СН'!$H$11+СВЦЭМ!$D$10+'СЕТ СН'!$H$6-'СЕТ СН'!$H$23</f>
        <v>1661.12249367</v>
      </c>
      <c r="I102" s="36">
        <f>SUMIFS(СВЦЭМ!$D$39:$D$782,СВЦЭМ!$A$39:$A$782,$A102,СВЦЭМ!$B$39:$B$782,I$83)+'СЕТ СН'!$H$11+СВЦЭМ!$D$10+'СЕТ СН'!$H$6-'СЕТ СН'!$H$23</f>
        <v>1633.30201762</v>
      </c>
      <c r="J102" s="36">
        <f>SUMIFS(СВЦЭМ!$D$39:$D$782,СВЦЭМ!$A$39:$A$782,$A102,СВЦЭМ!$B$39:$B$782,J$83)+'СЕТ СН'!$H$11+СВЦЭМ!$D$10+'СЕТ СН'!$H$6-'СЕТ СН'!$H$23</f>
        <v>1615.0752242599999</v>
      </c>
      <c r="K102" s="36">
        <f>SUMIFS(СВЦЭМ!$D$39:$D$782,СВЦЭМ!$A$39:$A$782,$A102,СВЦЭМ!$B$39:$B$782,K$83)+'СЕТ СН'!$H$11+СВЦЭМ!$D$10+'СЕТ СН'!$H$6-'СЕТ СН'!$H$23</f>
        <v>1614.4226869300001</v>
      </c>
      <c r="L102" s="36">
        <f>SUMIFS(СВЦЭМ!$D$39:$D$782,СВЦЭМ!$A$39:$A$782,$A102,СВЦЭМ!$B$39:$B$782,L$83)+'СЕТ СН'!$H$11+СВЦЭМ!$D$10+'СЕТ СН'!$H$6-'СЕТ СН'!$H$23</f>
        <v>1621.2990369500001</v>
      </c>
      <c r="M102" s="36">
        <f>SUMIFS(СВЦЭМ!$D$39:$D$782,СВЦЭМ!$A$39:$A$782,$A102,СВЦЭМ!$B$39:$B$782,M$83)+'СЕТ СН'!$H$11+СВЦЭМ!$D$10+'СЕТ СН'!$H$6-'СЕТ СН'!$H$23</f>
        <v>1628.4363148499999</v>
      </c>
      <c r="N102" s="36">
        <f>SUMIFS(СВЦЭМ!$D$39:$D$782,СВЦЭМ!$A$39:$A$782,$A102,СВЦЭМ!$B$39:$B$782,N$83)+'СЕТ СН'!$H$11+СВЦЭМ!$D$10+'СЕТ СН'!$H$6-'СЕТ СН'!$H$23</f>
        <v>1631.57540827</v>
      </c>
      <c r="O102" s="36">
        <f>SUMIFS(СВЦЭМ!$D$39:$D$782,СВЦЭМ!$A$39:$A$782,$A102,СВЦЭМ!$B$39:$B$782,O$83)+'СЕТ СН'!$H$11+СВЦЭМ!$D$10+'СЕТ СН'!$H$6-'СЕТ СН'!$H$23</f>
        <v>1667.7300684700001</v>
      </c>
      <c r="P102" s="36">
        <f>SUMIFS(СВЦЭМ!$D$39:$D$782,СВЦЭМ!$A$39:$A$782,$A102,СВЦЭМ!$B$39:$B$782,P$83)+'СЕТ СН'!$H$11+СВЦЭМ!$D$10+'СЕТ СН'!$H$6-'СЕТ СН'!$H$23</f>
        <v>1670.14735109</v>
      </c>
      <c r="Q102" s="36">
        <f>SUMIFS(СВЦЭМ!$D$39:$D$782,СВЦЭМ!$A$39:$A$782,$A102,СВЦЭМ!$B$39:$B$782,Q$83)+'СЕТ СН'!$H$11+СВЦЭМ!$D$10+'СЕТ СН'!$H$6-'СЕТ СН'!$H$23</f>
        <v>1663.8167295799999</v>
      </c>
      <c r="R102" s="36">
        <f>SUMIFS(СВЦЭМ!$D$39:$D$782,СВЦЭМ!$A$39:$A$782,$A102,СВЦЭМ!$B$39:$B$782,R$83)+'СЕТ СН'!$H$11+СВЦЭМ!$D$10+'СЕТ СН'!$H$6-'СЕТ СН'!$H$23</f>
        <v>1635.7629720699999</v>
      </c>
      <c r="S102" s="36">
        <f>SUMIFS(СВЦЭМ!$D$39:$D$782,СВЦЭМ!$A$39:$A$782,$A102,СВЦЭМ!$B$39:$B$782,S$83)+'СЕТ СН'!$H$11+СВЦЭМ!$D$10+'СЕТ СН'!$H$6-'СЕТ СН'!$H$23</f>
        <v>1613.2747834100001</v>
      </c>
      <c r="T102" s="36">
        <f>SUMIFS(СВЦЭМ!$D$39:$D$782,СВЦЭМ!$A$39:$A$782,$A102,СВЦЭМ!$B$39:$B$782,T$83)+'СЕТ СН'!$H$11+СВЦЭМ!$D$10+'СЕТ СН'!$H$6-'СЕТ СН'!$H$23</f>
        <v>1605.2743888</v>
      </c>
      <c r="U102" s="36">
        <f>SUMIFS(СВЦЭМ!$D$39:$D$782,СВЦЭМ!$A$39:$A$782,$A102,СВЦЭМ!$B$39:$B$782,U$83)+'СЕТ СН'!$H$11+СВЦЭМ!$D$10+'СЕТ СН'!$H$6-'СЕТ СН'!$H$23</f>
        <v>1610.87701614</v>
      </c>
      <c r="V102" s="36">
        <f>SUMIFS(СВЦЭМ!$D$39:$D$782,СВЦЭМ!$A$39:$A$782,$A102,СВЦЭМ!$B$39:$B$782,V$83)+'СЕТ СН'!$H$11+СВЦЭМ!$D$10+'СЕТ СН'!$H$6-'СЕТ СН'!$H$23</f>
        <v>1603.70096046</v>
      </c>
      <c r="W102" s="36">
        <f>SUMIFS(СВЦЭМ!$D$39:$D$782,СВЦЭМ!$A$39:$A$782,$A102,СВЦЭМ!$B$39:$B$782,W$83)+'СЕТ СН'!$H$11+СВЦЭМ!$D$10+'СЕТ СН'!$H$6-'СЕТ СН'!$H$23</f>
        <v>1615.5506273599999</v>
      </c>
      <c r="X102" s="36">
        <f>SUMIFS(СВЦЭМ!$D$39:$D$782,СВЦЭМ!$A$39:$A$782,$A102,СВЦЭМ!$B$39:$B$782,X$83)+'СЕТ СН'!$H$11+СВЦЭМ!$D$10+'СЕТ СН'!$H$6-'СЕТ СН'!$H$23</f>
        <v>1633.03880714</v>
      </c>
      <c r="Y102" s="36">
        <f>SUMIFS(СВЦЭМ!$D$39:$D$782,СВЦЭМ!$A$39:$A$782,$A102,СВЦЭМ!$B$39:$B$782,Y$83)+'СЕТ СН'!$H$11+СВЦЭМ!$D$10+'СЕТ СН'!$H$6-'СЕТ СН'!$H$23</f>
        <v>1642.50072568</v>
      </c>
    </row>
    <row r="103" spans="1:25" ht="15.75" x14ac:dyDescent="0.2">
      <c r="A103" s="35">
        <f t="shared" si="2"/>
        <v>44581</v>
      </c>
      <c r="B103" s="36">
        <f>SUMIFS(СВЦЭМ!$D$39:$D$782,СВЦЭМ!$A$39:$A$782,$A103,СВЦЭМ!$B$39:$B$782,B$83)+'СЕТ СН'!$H$11+СВЦЭМ!$D$10+'СЕТ СН'!$H$6-'СЕТ СН'!$H$23</f>
        <v>1672.93232597</v>
      </c>
      <c r="C103" s="36">
        <f>SUMIFS(СВЦЭМ!$D$39:$D$782,СВЦЭМ!$A$39:$A$782,$A103,СВЦЭМ!$B$39:$B$782,C$83)+'СЕТ СН'!$H$11+СВЦЭМ!$D$10+'СЕТ СН'!$H$6-'СЕТ СН'!$H$23</f>
        <v>1678.49509586</v>
      </c>
      <c r="D103" s="36">
        <f>SUMIFS(СВЦЭМ!$D$39:$D$782,СВЦЭМ!$A$39:$A$782,$A103,СВЦЭМ!$B$39:$B$782,D$83)+'СЕТ СН'!$H$11+СВЦЭМ!$D$10+'СЕТ СН'!$H$6-'СЕТ СН'!$H$23</f>
        <v>1723.9072395799999</v>
      </c>
      <c r="E103" s="36">
        <f>SUMIFS(СВЦЭМ!$D$39:$D$782,СВЦЭМ!$A$39:$A$782,$A103,СВЦЭМ!$B$39:$B$782,E$83)+'СЕТ СН'!$H$11+СВЦЭМ!$D$10+'СЕТ СН'!$H$6-'СЕТ СН'!$H$23</f>
        <v>1739.19777858</v>
      </c>
      <c r="F103" s="36">
        <f>SUMIFS(СВЦЭМ!$D$39:$D$782,СВЦЭМ!$A$39:$A$782,$A103,СВЦЭМ!$B$39:$B$782,F$83)+'СЕТ СН'!$H$11+СВЦЭМ!$D$10+'СЕТ СН'!$H$6-'СЕТ СН'!$H$23</f>
        <v>1730.72974333</v>
      </c>
      <c r="G103" s="36">
        <f>SUMIFS(СВЦЭМ!$D$39:$D$782,СВЦЭМ!$A$39:$A$782,$A103,СВЦЭМ!$B$39:$B$782,G$83)+'СЕТ СН'!$H$11+СВЦЭМ!$D$10+'СЕТ СН'!$H$6-'СЕТ СН'!$H$23</f>
        <v>1709.06492641</v>
      </c>
      <c r="H103" s="36">
        <f>SUMIFS(СВЦЭМ!$D$39:$D$782,СВЦЭМ!$A$39:$A$782,$A103,СВЦЭМ!$B$39:$B$782,H$83)+'СЕТ СН'!$H$11+СВЦЭМ!$D$10+'СЕТ СН'!$H$6-'СЕТ СН'!$H$23</f>
        <v>1655.5916869299999</v>
      </c>
      <c r="I103" s="36">
        <f>SUMIFS(СВЦЭМ!$D$39:$D$782,СВЦЭМ!$A$39:$A$782,$A103,СВЦЭМ!$B$39:$B$782,I$83)+'СЕТ СН'!$H$11+СВЦЭМ!$D$10+'СЕТ СН'!$H$6-'СЕТ СН'!$H$23</f>
        <v>1629.3449869999999</v>
      </c>
      <c r="J103" s="36">
        <f>SUMIFS(СВЦЭМ!$D$39:$D$782,СВЦЭМ!$A$39:$A$782,$A103,СВЦЭМ!$B$39:$B$782,J$83)+'СЕТ СН'!$H$11+СВЦЭМ!$D$10+'СЕТ СН'!$H$6-'СЕТ СН'!$H$23</f>
        <v>1616.27868863</v>
      </c>
      <c r="K103" s="36">
        <f>SUMIFS(СВЦЭМ!$D$39:$D$782,СВЦЭМ!$A$39:$A$782,$A103,СВЦЭМ!$B$39:$B$782,K$83)+'СЕТ СН'!$H$11+СВЦЭМ!$D$10+'СЕТ СН'!$H$6-'СЕТ СН'!$H$23</f>
        <v>1612.4458463200001</v>
      </c>
      <c r="L103" s="36">
        <f>SUMIFS(СВЦЭМ!$D$39:$D$782,СВЦЭМ!$A$39:$A$782,$A103,СВЦЭМ!$B$39:$B$782,L$83)+'СЕТ СН'!$H$11+СВЦЭМ!$D$10+'СЕТ СН'!$H$6-'СЕТ СН'!$H$23</f>
        <v>1613.4033235100001</v>
      </c>
      <c r="M103" s="36">
        <f>SUMIFS(СВЦЭМ!$D$39:$D$782,СВЦЭМ!$A$39:$A$782,$A103,СВЦЭМ!$B$39:$B$782,M$83)+'СЕТ СН'!$H$11+СВЦЭМ!$D$10+'СЕТ СН'!$H$6-'СЕТ СН'!$H$23</f>
        <v>1618.4557101800001</v>
      </c>
      <c r="N103" s="36">
        <f>SUMIFS(СВЦЭМ!$D$39:$D$782,СВЦЭМ!$A$39:$A$782,$A103,СВЦЭМ!$B$39:$B$782,N$83)+'СЕТ СН'!$H$11+СВЦЭМ!$D$10+'СЕТ СН'!$H$6-'СЕТ СН'!$H$23</f>
        <v>1645.2111550300001</v>
      </c>
      <c r="O103" s="36">
        <f>SUMIFS(СВЦЭМ!$D$39:$D$782,СВЦЭМ!$A$39:$A$782,$A103,СВЦЭМ!$B$39:$B$782,O$83)+'СЕТ СН'!$H$11+СВЦЭМ!$D$10+'СЕТ СН'!$H$6-'СЕТ СН'!$H$23</f>
        <v>1665.8252616100001</v>
      </c>
      <c r="P103" s="36">
        <f>SUMIFS(СВЦЭМ!$D$39:$D$782,СВЦЭМ!$A$39:$A$782,$A103,СВЦЭМ!$B$39:$B$782,P$83)+'СЕТ СН'!$H$11+СВЦЭМ!$D$10+'СЕТ СН'!$H$6-'СЕТ СН'!$H$23</f>
        <v>1663.74430175</v>
      </c>
      <c r="Q103" s="36">
        <f>SUMIFS(СВЦЭМ!$D$39:$D$782,СВЦЭМ!$A$39:$A$782,$A103,СВЦЭМ!$B$39:$B$782,Q$83)+'СЕТ СН'!$H$11+СВЦЭМ!$D$10+'СЕТ СН'!$H$6-'СЕТ СН'!$H$23</f>
        <v>1652.2711176299999</v>
      </c>
      <c r="R103" s="36">
        <f>SUMIFS(СВЦЭМ!$D$39:$D$782,СВЦЭМ!$A$39:$A$782,$A103,СВЦЭМ!$B$39:$B$782,R$83)+'СЕТ СН'!$H$11+СВЦЭМ!$D$10+'СЕТ СН'!$H$6-'СЕТ СН'!$H$23</f>
        <v>1626.0190402600001</v>
      </c>
      <c r="S103" s="36">
        <f>SUMIFS(СВЦЭМ!$D$39:$D$782,СВЦЭМ!$A$39:$A$782,$A103,СВЦЭМ!$B$39:$B$782,S$83)+'СЕТ СН'!$H$11+СВЦЭМ!$D$10+'СЕТ СН'!$H$6-'СЕТ СН'!$H$23</f>
        <v>1602.6747295600001</v>
      </c>
      <c r="T103" s="36">
        <f>SUMIFS(СВЦЭМ!$D$39:$D$782,СВЦЭМ!$A$39:$A$782,$A103,СВЦЭМ!$B$39:$B$782,T$83)+'СЕТ СН'!$H$11+СВЦЭМ!$D$10+'СЕТ СН'!$H$6-'СЕТ СН'!$H$23</f>
        <v>1596.0431912399999</v>
      </c>
      <c r="U103" s="36">
        <f>SUMIFS(СВЦЭМ!$D$39:$D$782,СВЦЭМ!$A$39:$A$782,$A103,СВЦЭМ!$B$39:$B$782,U$83)+'СЕТ СН'!$H$11+СВЦЭМ!$D$10+'СЕТ СН'!$H$6-'СЕТ СН'!$H$23</f>
        <v>1611.4938403799999</v>
      </c>
      <c r="V103" s="36">
        <f>SUMIFS(СВЦЭМ!$D$39:$D$782,СВЦЭМ!$A$39:$A$782,$A103,СВЦЭМ!$B$39:$B$782,V$83)+'СЕТ СН'!$H$11+СВЦЭМ!$D$10+'СЕТ СН'!$H$6-'СЕТ СН'!$H$23</f>
        <v>1620.3555628500001</v>
      </c>
      <c r="W103" s="36">
        <f>SUMIFS(СВЦЭМ!$D$39:$D$782,СВЦЭМ!$A$39:$A$782,$A103,СВЦЭМ!$B$39:$B$782,W$83)+'СЕТ СН'!$H$11+СВЦЭМ!$D$10+'СЕТ СН'!$H$6-'СЕТ СН'!$H$23</f>
        <v>1636.4235902400001</v>
      </c>
      <c r="X103" s="36">
        <f>SUMIFS(СВЦЭМ!$D$39:$D$782,СВЦЭМ!$A$39:$A$782,$A103,СВЦЭМ!$B$39:$B$782,X$83)+'СЕТ СН'!$H$11+СВЦЭМ!$D$10+'СЕТ СН'!$H$6-'СЕТ СН'!$H$23</f>
        <v>1661.5091715599999</v>
      </c>
      <c r="Y103" s="36">
        <f>SUMIFS(СВЦЭМ!$D$39:$D$782,СВЦЭМ!$A$39:$A$782,$A103,СВЦЭМ!$B$39:$B$782,Y$83)+'СЕТ СН'!$H$11+СВЦЭМ!$D$10+'СЕТ СН'!$H$6-'СЕТ СН'!$H$23</f>
        <v>1693.6506367100001</v>
      </c>
    </row>
    <row r="104" spans="1:25" ht="15.75" x14ac:dyDescent="0.2">
      <c r="A104" s="35">
        <f t="shared" si="2"/>
        <v>44582</v>
      </c>
      <c r="B104" s="36">
        <f>SUMIFS(СВЦЭМ!$D$39:$D$782,СВЦЭМ!$A$39:$A$782,$A104,СВЦЭМ!$B$39:$B$782,B$83)+'СЕТ СН'!$H$11+СВЦЭМ!$D$10+'СЕТ СН'!$H$6-'СЕТ СН'!$H$23</f>
        <v>1672.65690819</v>
      </c>
      <c r="C104" s="36">
        <f>SUMIFS(СВЦЭМ!$D$39:$D$782,СВЦЭМ!$A$39:$A$782,$A104,СВЦЭМ!$B$39:$B$782,C$83)+'СЕТ СН'!$H$11+СВЦЭМ!$D$10+'СЕТ СН'!$H$6-'СЕТ СН'!$H$23</f>
        <v>1669.9323254400001</v>
      </c>
      <c r="D104" s="36">
        <f>SUMIFS(СВЦЭМ!$D$39:$D$782,СВЦЭМ!$A$39:$A$782,$A104,СВЦЭМ!$B$39:$B$782,D$83)+'СЕТ СН'!$H$11+СВЦЭМ!$D$10+'СЕТ СН'!$H$6-'СЕТ СН'!$H$23</f>
        <v>1693.7720413</v>
      </c>
      <c r="E104" s="36">
        <f>SUMIFS(СВЦЭМ!$D$39:$D$782,СВЦЭМ!$A$39:$A$782,$A104,СВЦЭМ!$B$39:$B$782,E$83)+'СЕТ СН'!$H$11+СВЦЭМ!$D$10+'СЕТ СН'!$H$6-'СЕТ СН'!$H$23</f>
        <v>1691.1103717200001</v>
      </c>
      <c r="F104" s="36">
        <f>SUMIFS(СВЦЭМ!$D$39:$D$782,СВЦЭМ!$A$39:$A$782,$A104,СВЦЭМ!$B$39:$B$782,F$83)+'СЕТ СН'!$H$11+СВЦЭМ!$D$10+'СЕТ СН'!$H$6-'СЕТ СН'!$H$23</f>
        <v>1682.53721526</v>
      </c>
      <c r="G104" s="36">
        <f>SUMIFS(СВЦЭМ!$D$39:$D$782,СВЦЭМ!$A$39:$A$782,$A104,СВЦЭМ!$B$39:$B$782,G$83)+'СЕТ СН'!$H$11+СВЦЭМ!$D$10+'СЕТ СН'!$H$6-'СЕТ СН'!$H$23</f>
        <v>1673.2957673000001</v>
      </c>
      <c r="H104" s="36">
        <f>SUMIFS(СВЦЭМ!$D$39:$D$782,СВЦЭМ!$A$39:$A$782,$A104,СВЦЭМ!$B$39:$B$782,H$83)+'СЕТ СН'!$H$11+СВЦЭМ!$D$10+'СЕТ СН'!$H$6-'СЕТ СН'!$H$23</f>
        <v>1631.3859624300001</v>
      </c>
      <c r="I104" s="36">
        <f>SUMIFS(СВЦЭМ!$D$39:$D$782,СВЦЭМ!$A$39:$A$782,$A104,СВЦЭМ!$B$39:$B$782,I$83)+'СЕТ СН'!$H$11+СВЦЭМ!$D$10+'СЕТ СН'!$H$6-'СЕТ СН'!$H$23</f>
        <v>1638.8878698200001</v>
      </c>
      <c r="J104" s="36">
        <f>SUMIFS(СВЦЭМ!$D$39:$D$782,СВЦЭМ!$A$39:$A$782,$A104,СВЦЭМ!$B$39:$B$782,J$83)+'СЕТ СН'!$H$11+СВЦЭМ!$D$10+'СЕТ СН'!$H$6-'СЕТ СН'!$H$23</f>
        <v>1636.00667344</v>
      </c>
      <c r="K104" s="36">
        <f>SUMIFS(СВЦЭМ!$D$39:$D$782,СВЦЭМ!$A$39:$A$782,$A104,СВЦЭМ!$B$39:$B$782,K$83)+'СЕТ СН'!$H$11+СВЦЭМ!$D$10+'СЕТ СН'!$H$6-'СЕТ СН'!$H$23</f>
        <v>1605.0607936900001</v>
      </c>
      <c r="L104" s="36">
        <f>SUMIFS(СВЦЭМ!$D$39:$D$782,СВЦЭМ!$A$39:$A$782,$A104,СВЦЭМ!$B$39:$B$782,L$83)+'СЕТ СН'!$H$11+СВЦЭМ!$D$10+'СЕТ СН'!$H$6-'СЕТ СН'!$H$23</f>
        <v>1605.30916189</v>
      </c>
      <c r="M104" s="36">
        <f>SUMIFS(СВЦЭМ!$D$39:$D$782,СВЦЭМ!$A$39:$A$782,$A104,СВЦЭМ!$B$39:$B$782,M$83)+'СЕТ СН'!$H$11+СВЦЭМ!$D$10+'СЕТ СН'!$H$6-'СЕТ СН'!$H$23</f>
        <v>1629.96292791</v>
      </c>
      <c r="N104" s="36">
        <f>SUMIFS(СВЦЭМ!$D$39:$D$782,СВЦЭМ!$A$39:$A$782,$A104,СВЦЭМ!$B$39:$B$782,N$83)+'СЕТ СН'!$H$11+СВЦЭМ!$D$10+'СЕТ СН'!$H$6-'СЕТ СН'!$H$23</f>
        <v>1652.47938387</v>
      </c>
      <c r="O104" s="36">
        <f>SUMIFS(СВЦЭМ!$D$39:$D$782,СВЦЭМ!$A$39:$A$782,$A104,СВЦЭМ!$B$39:$B$782,O$83)+'СЕТ СН'!$H$11+СВЦЭМ!$D$10+'СЕТ СН'!$H$6-'СЕТ СН'!$H$23</f>
        <v>1688.6073764400001</v>
      </c>
      <c r="P104" s="36">
        <f>SUMIFS(СВЦЭМ!$D$39:$D$782,СВЦЭМ!$A$39:$A$782,$A104,СВЦЭМ!$B$39:$B$782,P$83)+'СЕТ СН'!$H$11+СВЦЭМ!$D$10+'СЕТ СН'!$H$6-'СЕТ СН'!$H$23</f>
        <v>1685.2430799599999</v>
      </c>
      <c r="Q104" s="36">
        <f>SUMIFS(СВЦЭМ!$D$39:$D$782,СВЦЭМ!$A$39:$A$782,$A104,СВЦЭМ!$B$39:$B$782,Q$83)+'СЕТ СН'!$H$11+СВЦЭМ!$D$10+'СЕТ СН'!$H$6-'СЕТ СН'!$H$23</f>
        <v>1679.1626671399999</v>
      </c>
      <c r="R104" s="36">
        <f>SUMIFS(СВЦЭМ!$D$39:$D$782,СВЦЭМ!$A$39:$A$782,$A104,СВЦЭМ!$B$39:$B$782,R$83)+'СЕТ СН'!$H$11+СВЦЭМ!$D$10+'СЕТ СН'!$H$6-'СЕТ СН'!$H$23</f>
        <v>1652.1791616</v>
      </c>
      <c r="S104" s="36">
        <f>SUMIFS(СВЦЭМ!$D$39:$D$782,СВЦЭМ!$A$39:$A$782,$A104,СВЦЭМ!$B$39:$B$782,S$83)+'СЕТ СН'!$H$11+СВЦЭМ!$D$10+'СЕТ СН'!$H$6-'СЕТ СН'!$H$23</f>
        <v>1614.37593163</v>
      </c>
      <c r="T104" s="36">
        <f>SUMIFS(СВЦЭМ!$D$39:$D$782,СВЦЭМ!$A$39:$A$782,$A104,СВЦЭМ!$B$39:$B$782,T$83)+'СЕТ СН'!$H$11+СВЦЭМ!$D$10+'СЕТ СН'!$H$6-'СЕТ СН'!$H$23</f>
        <v>1601.21262112</v>
      </c>
      <c r="U104" s="36">
        <f>SUMIFS(СВЦЭМ!$D$39:$D$782,СВЦЭМ!$A$39:$A$782,$A104,СВЦЭМ!$B$39:$B$782,U$83)+'СЕТ СН'!$H$11+СВЦЭМ!$D$10+'СЕТ СН'!$H$6-'СЕТ СН'!$H$23</f>
        <v>1611.9820825300001</v>
      </c>
      <c r="V104" s="36">
        <f>SUMIFS(СВЦЭМ!$D$39:$D$782,СВЦЭМ!$A$39:$A$782,$A104,СВЦЭМ!$B$39:$B$782,V$83)+'СЕТ СН'!$H$11+СВЦЭМ!$D$10+'СЕТ СН'!$H$6-'СЕТ СН'!$H$23</f>
        <v>1619.43595271</v>
      </c>
      <c r="W104" s="36">
        <f>SUMIFS(СВЦЭМ!$D$39:$D$782,СВЦЭМ!$A$39:$A$782,$A104,СВЦЭМ!$B$39:$B$782,W$83)+'СЕТ СН'!$H$11+СВЦЭМ!$D$10+'СЕТ СН'!$H$6-'СЕТ СН'!$H$23</f>
        <v>1639.12804781</v>
      </c>
      <c r="X104" s="36">
        <f>SUMIFS(СВЦЭМ!$D$39:$D$782,СВЦЭМ!$A$39:$A$782,$A104,СВЦЭМ!$B$39:$B$782,X$83)+'СЕТ СН'!$H$11+СВЦЭМ!$D$10+'СЕТ СН'!$H$6-'СЕТ СН'!$H$23</f>
        <v>1662.8823369700001</v>
      </c>
      <c r="Y104" s="36">
        <f>SUMIFS(СВЦЭМ!$D$39:$D$782,СВЦЭМ!$A$39:$A$782,$A104,СВЦЭМ!$B$39:$B$782,Y$83)+'СЕТ СН'!$H$11+СВЦЭМ!$D$10+'СЕТ СН'!$H$6-'СЕТ СН'!$H$23</f>
        <v>1700.3215808499999</v>
      </c>
    </row>
    <row r="105" spans="1:25" ht="15.75" x14ac:dyDescent="0.2">
      <c r="A105" s="35">
        <f t="shared" si="2"/>
        <v>44583</v>
      </c>
      <c r="B105" s="36">
        <f>SUMIFS(СВЦЭМ!$D$39:$D$782,СВЦЭМ!$A$39:$A$782,$A105,СВЦЭМ!$B$39:$B$782,B$83)+'СЕТ СН'!$H$11+СВЦЭМ!$D$10+'СЕТ СН'!$H$6-'СЕТ СН'!$H$23</f>
        <v>1722.6776571099999</v>
      </c>
      <c r="C105" s="36">
        <f>SUMIFS(СВЦЭМ!$D$39:$D$782,СВЦЭМ!$A$39:$A$782,$A105,СВЦЭМ!$B$39:$B$782,C$83)+'СЕТ СН'!$H$11+СВЦЭМ!$D$10+'СЕТ СН'!$H$6-'СЕТ СН'!$H$23</f>
        <v>1729.1981911800001</v>
      </c>
      <c r="D105" s="36">
        <f>SUMIFS(СВЦЭМ!$D$39:$D$782,СВЦЭМ!$A$39:$A$782,$A105,СВЦЭМ!$B$39:$B$782,D$83)+'СЕТ СН'!$H$11+СВЦЭМ!$D$10+'СЕТ СН'!$H$6-'СЕТ СН'!$H$23</f>
        <v>1757.1657747900001</v>
      </c>
      <c r="E105" s="36">
        <f>SUMIFS(СВЦЭМ!$D$39:$D$782,СВЦЭМ!$A$39:$A$782,$A105,СВЦЭМ!$B$39:$B$782,E$83)+'СЕТ СН'!$H$11+СВЦЭМ!$D$10+'СЕТ СН'!$H$6-'СЕТ СН'!$H$23</f>
        <v>1762.24481059</v>
      </c>
      <c r="F105" s="36">
        <f>SUMIFS(СВЦЭМ!$D$39:$D$782,СВЦЭМ!$A$39:$A$782,$A105,СВЦЭМ!$B$39:$B$782,F$83)+'СЕТ СН'!$H$11+СВЦЭМ!$D$10+'СЕТ СН'!$H$6-'СЕТ СН'!$H$23</f>
        <v>1756.93451448</v>
      </c>
      <c r="G105" s="36">
        <f>SUMIFS(СВЦЭМ!$D$39:$D$782,СВЦЭМ!$A$39:$A$782,$A105,СВЦЭМ!$B$39:$B$782,G$83)+'СЕТ СН'!$H$11+СВЦЭМ!$D$10+'СЕТ СН'!$H$6-'СЕТ СН'!$H$23</f>
        <v>1744.9410784300001</v>
      </c>
      <c r="H105" s="36">
        <f>SUMIFS(СВЦЭМ!$D$39:$D$782,СВЦЭМ!$A$39:$A$782,$A105,СВЦЭМ!$B$39:$B$782,H$83)+'СЕТ СН'!$H$11+СВЦЭМ!$D$10+'СЕТ СН'!$H$6-'СЕТ СН'!$H$23</f>
        <v>1684.6202662200001</v>
      </c>
      <c r="I105" s="36">
        <f>SUMIFS(СВЦЭМ!$D$39:$D$782,СВЦЭМ!$A$39:$A$782,$A105,СВЦЭМ!$B$39:$B$782,I$83)+'СЕТ СН'!$H$11+СВЦЭМ!$D$10+'СЕТ СН'!$H$6-'СЕТ СН'!$H$23</f>
        <v>1662.0746318900001</v>
      </c>
      <c r="J105" s="36">
        <f>SUMIFS(СВЦЭМ!$D$39:$D$782,СВЦЭМ!$A$39:$A$782,$A105,СВЦЭМ!$B$39:$B$782,J$83)+'СЕТ СН'!$H$11+СВЦЭМ!$D$10+'СЕТ СН'!$H$6-'СЕТ СН'!$H$23</f>
        <v>1619.89620762</v>
      </c>
      <c r="K105" s="36">
        <f>SUMIFS(СВЦЭМ!$D$39:$D$782,СВЦЭМ!$A$39:$A$782,$A105,СВЦЭМ!$B$39:$B$782,K$83)+'СЕТ СН'!$H$11+СВЦЭМ!$D$10+'СЕТ СН'!$H$6-'СЕТ СН'!$H$23</f>
        <v>1603.7068912</v>
      </c>
      <c r="L105" s="36">
        <f>SUMIFS(СВЦЭМ!$D$39:$D$782,СВЦЭМ!$A$39:$A$782,$A105,СВЦЭМ!$B$39:$B$782,L$83)+'СЕТ СН'!$H$11+СВЦЭМ!$D$10+'СЕТ СН'!$H$6-'СЕТ СН'!$H$23</f>
        <v>1608.63068845</v>
      </c>
      <c r="M105" s="36">
        <f>SUMIFS(СВЦЭМ!$D$39:$D$782,СВЦЭМ!$A$39:$A$782,$A105,СВЦЭМ!$B$39:$B$782,M$83)+'СЕТ СН'!$H$11+СВЦЭМ!$D$10+'СЕТ СН'!$H$6-'СЕТ СН'!$H$23</f>
        <v>1612.31609417</v>
      </c>
      <c r="N105" s="36">
        <f>SUMIFS(СВЦЭМ!$D$39:$D$782,СВЦЭМ!$A$39:$A$782,$A105,СВЦЭМ!$B$39:$B$782,N$83)+'СЕТ СН'!$H$11+СВЦЭМ!$D$10+'СЕТ СН'!$H$6-'СЕТ СН'!$H$23</f>
        <v>1629.93200484</v>
      </c>
      <c r="O105" s="36">
        <f>SUMIFS(СВЦЭМ!$D$39:$D$782,СВЦЭМ!$A$39:$A$782,$A105,СВЦЭМ!$B$39:$B$782,O$83)+'СЕТ СН'!$H$11+СВЦЭМ!$D$10+'СЕТ СН'!$H$6-'СЕТ СН'!$H$23</f>
        <v>1676.87030448</v>
      </c>
      <c r="P105" s="36">
        <f>SUMIFS(СВЦЭМ!$D$39:$D$782,СВЦЭМ!$A$39:$A$782,$A105,СВЦЭМ!$B$39:$B$782,P$83)+'СЕТ СН'!$H$11+СВЦЭМ!$D$10+'СЕТ СН'!$H$6-'СЕТ СН'!$H$23</f>
        <v>1685.0889697099999</v>
      </c>
      <c r="Q105" s="36">
        <f>SUMIFS(СВЦЭМ!$D$39:$D$782,СВЦЭМ!$A$39:$A$782,$A105,СВЦЭМ!$B$39:$B$782,Q$83)+'СЕТ СН'!$H$11+СВЦЭМ!$D$10+'СЕТ СН'!$H$6-'СЕТ СН'!$H$23</f>
        <v>1680.60295754</v>
      </c>
      <c r="R105" s="36">
        <f>SUMIFS(СВЦЭМ!$D$39:$D$782,СВЦЭМ!$A$39:$A$782,$A105,СВЦЭМ!$B$39:$B$782,R$83)+'СЕТ СН'!$H$11+СВЦЭМ!$D$10+'СЕТ СН'!$H$6-'СЕТ СН'!$H$23</f>
        <v>1652.01421329</v>
      </c>
      <c r="S105" s="36">
        <f>SUMIFS(СВЦЭМ!$D$39:$D$782,СВЦЭМ!$A$39:$A$782,$A105,СВЦЭМ!$B$39:$B$782,S$83)+'СЕТ СН'!$H$11+СВЦЭМ!$D$10+'СЕТ СН'!$H$6-'СЕТ СН'!$H$23</f>
        <v>1606.24501117</v>
      </c>
      <c r="T105" s="36">
        <f>SUMIFS(СВЦЭМ!$D$39:$D$782,СВЦЭМ!$A$39:$A$782,$A105,СВЦЭМ!$B$39:$B$782,T$83)+'СЕТ СН'!$H$11+СВЦЭМ!$D$10+'СЕТ СН'!$H$6-'СЕТ СН'!$H$23</f>
        <v>1602.1649113999999</v>
      </c>
      <c r="U105" s="36">
        <f>SUMIFS(СВЦЭМ!$D$39:$D$782,СВЦЭМ!$A$39:$A$782,$A105,СВЦЭМ!$B$39:$B$782,U$83)+'СЕТ СН'!$H$11+СВЦЭМ!$D$10+'СЕТ СН'!$H$6-'СЕТ СН'!$H$23</f>
        <v>1615.7004039799999</v>
      </c>
      <c r="V105" s="36">
        <f>SUMIFS(СВЦЭМ!$D$39:$D$782,СВЦЭМ!$A$39:$A$782,$A105,СВЦЭМ!$B$39:$B$782,V$83)+'СЕТ СН'!$H$11+СВЦЭМ!$D$10+'СЕТ СН'!$H$6-'СЕТ СН'!$H$23</f>
        <v>1623.3355472799999</v>
      </c>
      <c r="W105" s="36">
        <f>SUMIFS(СВЦЭМ!$D$39:$D$782,СВЦЭМ!$A$39:$A$782,$A105,СВЦЭМ!$B$39:$B$782,W$83)+'СЕТ СН'!$H$11+СВЦЭМ!$D$10+'СЕТ СН'!$H$6-'СЕТ СН'!$H$23</f>
        <v>1633.8646903599999</v>
      </c>
      <c r="X105" s="36">
        <f>SUMIFS(СВЦЭМ!$D$39:$D$782,СВЦЭМ!$A$39:$A$782,$A105,СВЦЭМ!$B$39:$B$782,X$83)+'СЕТ СН'!$H$11+СВЦЭМ!$D$10+'СЕТ СН'!$H$6-'СЕТ СН'!$H$23</f>
        <v>1667.11444441</v>
      </c>
      <c r="Y105" s="36">
        <f>SUMIFS(СВЦЭМ!$D$39:$D$782,СВЦЭМ!$A$39:$A$782,$A105,СВЦЭМ!$B$39:$B$782,Y$83)+'СЕТ СН'!$H$11+СВЦЭМ!$D$10+'СЕТ СН'!$H$6-'СЕТ СН'!$H$23</f>
        <v>1697.6209115700001</v>
      </c>
    </row>
    <row r="106" spans="1:25" ht="15.75" x14ac:dyDescent="0.2">
      <c r="A106" s="35">
        <f t="shared" si="2"/>
        <v>44584</v>
      </c>
      <c r="B106" s="36">
        <f>SUMIFS(СВЦЭМ!$D$39:$D$782,СВЦЭМ!$A$39:$A$782,$A106,СВЦЭМ!$B$39:$B$782,B$83)+'СЕТ СН'!$H$11+СВЦЭМ!$D$10+'СЕТ СН'!$H$6-'СЕТ СН'!$H$23</f>
        <v>1734.9855235499999</v>
      </c>
      <c r="C106" s="36">
        <f>SUMIFS(СВЦЭМ!$D$39:$D$782,СВЦЭМ!$A$39:$A$782,$A106,СВЦЭМ!$B$39:$B$782,C$83)+'СЕТ СН'!$H$11+СВЦЭМ!$D$10+'СЕТ СН'!$H$6-'СЕТ СН'!$H$23</f>
        <v>1754.4976984299999</v>
      </c>
      <c r="D106" s="36">
        <f>SUMIFS(СВЦЭМ!$D$39:$D$782,СВЦЭМ!$A$39:$A$782,$A106,СВЦЭМ!$B$39:$B$782,D$83)+'СЕТ СН'!$H$11+СВЦЭМ!$D$10+'СЕТ СН'!$H$6-'СЕТ СН'!$H$23</f>
        <v>1764.99553494</v>
      </c>
      <c r="E106" s="36">
        <f>SUMIFS(СВЦЭМ!$D$39:$D$782,СВЦЭМ!$A$39:$A$782,$A106,СВЦЭМ!$B$39:$B$782,E$83)+'СЕТ СН'!$H$11+СВЦЭМ!$D$10+'СЕТ СН'!$H$6-'СЕТ СН'!$H$23</f>
        <v>1763.89284041</v>
      </c>
      <c r="F106" s="36">
        <f>SUMIFS(СВЦЭМ!$D$39:$D$782,СВЦЭМ!$A$39:$A$782,$A106,СВЦЭМ!$B$39:$B$782,F$83)+'СЕТ СН'!$H$11+СВЦЭМ!$D$10+'СЕТ СН'!$H$6-'СЕТ СН'!$H$23</f>
        <v>1775.94796329</v>
      </c>
      <c r="G106" s="36">
        <f>SUMIFS(СВЦЭМ!$D$39:$D$782,СВЦЭМ!$A$39:$A$782,$A106,СВЦЭМ!$B$39:$B$782,G$83)+'СЕТ СН'!$H$11+СВЦЭМ!$D$10+'СЕТ СН'!$H$6-'СЕТ СН'!$H$23</f>
        <v>1763.1474362900001</v>
      </c>
      <c r="H106" s="36">
        <f>SUMIFS(СВЦЭМ!$D$39:$D$782,СВЦЭМ!$A$39:$A$782,$A106,СВЦЭМ!$B$39:$B$782,H$83)+'СЕТ СН'!$H$11+СВЦЭМ!$D$10+'СЕТ СН'!$H$6-'СЕТ СН'!$H$23</f>
        <v>1725.01181748</v>
      </c>
      <c r="I106" s="36">
        <f>SUMIFS(СВЦЭМ!$D$39:$D$782,СВЦЭМ!$A$39:$A$782,$A106,СВЦЭМ!$B$39:$B$782,I$83)+'СЕТ СН'!$H$11+СВЦЭМ!$D$10+'СЕТ СН'!$H$6-'СЕТ СН'!$H$23</f>
        <v>1712.52408253</v>
      </c>
      <c r="J106" s="36">
        <f>SUMIFS(СВЦЭМ!$D$39:$D$782,СВЦЭМ!$A$39:$A$782,$A106,СВЦЭМ!$B$39:$B$782,J$83)+'СЕТ СН'!$H$11+СВЦЭМ!$D$10+'СЕТ СН'!$H$6-'СЕТ СН'!$H$23</f>
        <v>1652.16775818</v>
      </c>
      <c r="K106" s="36">
        <f>SUMIFS(СВЦЭМ!$D$39:$D$782,СВЦЭМ!$A$39:$A$782,$A106,СВЦЭМ!$B$39:$B$782,K$83)+'СЕТ СН'!$H$11+СВЦЭМ!$D$10+'СЕТ СН'!$H$6-'СЕТ СН'!$H$23</f>
        <v>1635.94361824</v>
      </c>
      <c r="L106" s="36">
        <f>SUMIFS(СВЦЭМ!$D$39:$D$782,СВЦЭМ!$A$39:$A$782,$A106,СВЦЭМ!$B$39:$B$782,L$83)+'СЕТ СН'!$H$11+СВЦЭМ!$D$10+'СЕТ СН'!$H$6-'СЕТ СН'!$H$23</f>
        <v>1648.4160993800001</v>
      </c>
      <c r="M106" s="36">
        <f>SUMIFS(СВЦЭМ!$D$39:$D$782,СВЦЭМ!$A$39:$A$782,$A106,СВЦЭМ!$B$39:$B$782,M$83)+'СЕТ СН'!$H$11+СВЦЭМ!$D$10+'СЕТ СН'!$H$6-'СЕТ СН'!$H$23</f>
        <v>1642.73413893</v>
      </c>
      <c r="N106" s="36">
        <f>SUMIFS(СВЦЭМ!$D$39:$D$782,СВЦЭМ!$A$39:$A$782,$A106,СВЦЭМ!$B$39:$B$782,N$83)+'СЕТ СН'!$H$11+СВЦЭМ!$D$10+'СЕТ СН'!$H$6-'СЕТ СН'!$H$23</f>
        <v>1681.57641046</v>
      </c>
      <c r="O106" s="36">
        <f>SUMIFS(СВЦЭМ!$D$39:$D$782,СВЦЭМ!$A$39:$A$782,$A106,СВЦЭМ!$B$39:$B$782,O$83)+'СЕТ СН'!$H$11+СВЦЭМ!$D$10+'СЕТ СН'!$H$6-'СЕТ СН'!$H$23</f>
        <v>1720.64926201</v>
      </c>
      <c r="P106" s="36">
        <f>SUMIFS(СВЦЭМ!$D$39:$D$782,СВЦЭМ!$A$39:$A$782,$A106,СВЦЭМ!$B$39:$B$782,P$83)+'СЕТ СН'!$H$11+СВЦЭМ!$D$10+'СЕТ СН'!$H$6-'СЕТ СН'!$H$23</f>
        <v>1717.6151787700001</v>
      </c>
      <c r="Q106" s="36">
        <f>SUMIFS(СВЦЭМ!$D$39:$D$782,СВЦЭМ!$A$39:$A$782,$A106,СВЦЭМ!$B$39:$B$782,Q$83)+'СЕТ СН'!$H$11+СВЦЭМ!$D$10+'СЕТ СН'!$H$6-'СЕТ СН'!$H$23</f>
        <v>1723.68427778</v>
      </c>
      <c r="R106" s="36">
        <f>SUMIFS(СВЦЭМ!$D$39:$D$782,СВЦЭМ!$A$39:$A$782,$A106,СВЦЭМ!$B$39:$B$782,R$83)+'СЕТ СН'!$H$11+СВЦЭМ!$D$10+'СЕТ СН'!$H$6-'СЕТ СН'!$H$23</f>
        <v>1706.6623833399999</v>
      </c>
      <c r="S106" s="36">
        <f>SUMIFS(СВЦЭМ!$D$39:$D$782,СВЦЭМ!$A$39:$A$782,$A106,СВЦЭМ!$B$39:$B$782,S$83)+'СЕТ СН'!$H$11+СВЦЭМ!$D$10+'СЕТ СН'!$H$6-'СЕТ СН'!$H$23</f>
        <v>1645.64569263</v>
      </c>
      <c r="T106" s="36">
        <f>SUMIFS(СВЦЭМ!$D$39:$D$782,СВЦЭМ!$A$39:$A$782,$A106,СВЦЭМ!$B$39:$B$782,T$83)+'СЕТ СН'!$H$11+СВЦЭМ!$D$10+'СЕТ СН'!$H$6-'СЕТ СН'!$H$23</f>
        <v>1628.9293135099999</v>
      </c>
      <c r="U106" s="36">
        <f>SUMIFS(СВЦЭМ!$D$39:$D$782,СВЦЭМ!$A$39:$A$782,$A106,СВЦЭМ!$B$39:$B$782,U$83)+'СЕТ СН'!$H$11+СВЦЭМ!$D$10+'СЕТ СН'!$H$6-'СЕТ СН'!$H$23</f>
        <v>1649.3744809699999</v>
      </c>
      <c r="V106" s="36">
        <f>SUMIFS(СВЦЭМ!$D$39:$D$782,СВЦЭМ!$A$39:$A$782,$A106,СВЦЭМ!$B$39:$B$782,V$83)+'СЕТ СН'!$H$11+СВЦЭМ!$D$10+'СЕТ СН'!$H$6-'СЕТ СН'!$H$23</f>
        <v>1674.46039679</v>
      </c>
      <c r="W106" s="36">
        <f>SUMIFS(СВЦЭМ!$D$39:$D$782,СВЦЭМ!$A$39:$A$782,$A106,СВЦЭМ!$B$39:$B$782,W$83)+'СЕТ СН'!$H$11+СВЦЭМ!$D$10+'СЕТ СН'!$H$6-'СЕТ СН'!$H$23</f>
        <v>1680.82141338</v>
      </c>
      <c r="X106" s="36">
        <f>SUMIFS(СВЦЭМ!$D$39:$D$782,СВЦЭМ!$A$39:$A$782,$A106,СВЦЭМ!$B$39:$B$782,X$83)+'СЕТ СН'!$H$11+СВЦЭМ!$D$10+'СЕТ СН'!$H$6-'СЕТ СН'!$H$23</f>
        <v>1715.9862103600001</v>
      </c>
      <c r="Y106" s="36">
        <f>SUMIFS(СВЦЭМ!$D$39:$D$782,СВЦЭМ!$A$39:$A$782,$A106,СВЦЭМ!$B$39:$B$782,Y$83)+'СЕТ СН'!$H$11+СВЦЭМ!$D$10+'СЕТ СН'!$H$6-'СЕТ СН'!$H$23</f>
        <v>1741.42837373</v>
      </c>
    </row>
    <row r="107" spans="1:25" ht="15.75" x14ac:dyDescent="0.2">
      <c r="A107" s="35">
        <f t="shared" si="2"/>
        <v>44585</v>
      </c>
      <c r="B107" s="36">
        <f>SUMIFS(СВЦЭМ!$D$39:$D$782,СВЦЭМ!$A$39:$A$782,$A107,СВЦЭМ!$B$39:$B$782,B$83)+'СЕТ СН'!$H$11+СВЦЭМ!$D$10+'СЕТ СН'!$H$6-'СЕТ СН'!$H$23</f>
        <v>1776.0431603699999</v>
      </c>
      <c r="C107" s="36">
        <f>SUMIFS(СВЦЭМ!$D$39:$D$782,СВЦЭМ!$A$39:$A$782,$A107,СВЦЭМ!$B$39:$B$782,C$83)+'СЕТ СН'!$H$11+СВЦЭМ!$D$10+'СЕТ СН'!$H$6-'СЕТ СН'!$H$23</f>
        <v>1762.14150647</v>
      </c>
      <c r="D107" s="36">
        <f>SUMIFS(СВЦЭМ!$D$39:$D$782,СВЦЭМ!$A$39:$A$782,$A107,СВЦЭМ!$B$39:$B$782,D$83)+'СЕТ СН'!$H$11+СВЦЭМ!$D$10+'СЕТ СН'!$H$6-'СЕТ СН'!$H$23</f>
        <v>1759.6084202500001</v>
      </c>
      <c r="E107" s="36">
        <f>SUMIFS(СВЦЭМ!$D$39:$D$782,СВЦЭМ!$A$39:$A$782,$A107,СВЦЭМ!$B$39:$B$782,E$83)+'СЕТ СН'!$H$11+СВЦЭМ!$D$10+'СЕТ СН'!$H$6-'СЕТ СН'!$H$23</f>
        <v>1759.2720981800001</v>
      </c>
      <c r="F107" s="36">
        <f>SUMIFS(СВЦЭМ!$D$39:$D$782,СВЦЭМ!$A$39:$A$782,$A107,СВЦЭМ!$B$39:$B$782,F$83)+'СЕТ СН'!$H$11+СВЦЭМ!$D$10+'СЕТ СН'!$H$6-'СЕТ СН'!$H$23</f>
        <v>1752.4628863099999</v>
      </c>
      <c r="G107" s="36">
        <f>SUMIFS(СВЦЭМ!$D$39:$D$782,СВЦЭМ!$A$39:$A$782,$A107,СВЦЭМ!$B$39:$B$782,G$83)+'СЕТ СН'!$H$11+СВЦЭМ!$D$10+'СЕТ СН'!$H$6-'СЕТ СН'!$H$23</f>
        <v>1717.13499379</v>
      </c>
      <c r="H107" s="36">
        <f>SUMIFS(СВЦЭМ!$D$39:$D$782,СВЦЭМ!$A$39:$A$782,$A107,СВЦЭМ!$B$39:$B$782,H$83)+'СЕТ СН'!$H$11+СВЦЭМ!$D$10+'СЕТ СН'!$H$6-'СЕТ СН'!$H$23</f>
        <v>1656.4007128999999</v>
      </c>
      <c r="I107" s="36">
        <f>SUMIFS(СВЦЭМ!$D$39:$D$782,СВЦЭМ!$A$39:$A$782,$A107,СВЦЭМ!$B$39:$B$782,I$83)+'СЕТ СН'!$H$11+СВЦЭМ!$D$10+'СЕТ СН'!$H$6-'СЕТ СН'!$H$23</f>
        <v>1653.2508886999999</v>
      </c>
      <c r="J107" s="36">
        <f>SUMIFS(СВЦЭМ!$D$39:$D$782,СВЦЭМ!$A$39:$A$782,$A107,СВЦЭМ!$B$39:$B$782,J$83)+'СЕТ СН'!$H$11+СВЦЭМ!$D$10+'СЕТ СН'!$H$6-'СЕТ СН'!$H$23</f>
        <v>1643.7878091</v>
      </c>
      <c r="K107" s="36">
        <f>SUMIFS(СВЦЭМ!$D$39:$D$782,СВЦЭМ!$A$39:$A$782,$A107,СВЦЭМ!$B$39:$B$782,K$83)+'СЕТ СН'!$H$11+СВЦЭМ!$D$10+'СЕТ СН'!$H$6-'СЕТ СН'!$H$23</f>
        <v>1651.18430349</v>
      </c>
      <c r="L107" s="36">
        <f>SUMIFS(СВЦЭМ!$D$39:$D$782,СВЦЭМ!$A$39:$A$782,$A107,СВЦЭМ!$B$39:$B$782,L$83)+'СЕТ СН'!$H$11+СВЦЭМ!$D$10+'СЕТ СН'!$H$6-'СЕТ СН'!$H$23</f>
        <v>1663.8464985099999</v>
      </c>
      <c r="M107" s="36">
        <f>SUMIFS(СВЦЭМ!$D$39:$D$782,СВЦЭМ!$A$39:$A$782,$A107,СВЦЭМ!$B$39:$B$782,M$83)+'СЕТ СН'!$H$11+СВЦЭМ!$D$10+'СЕТ СН'!$H$6-'СЕТ СН'!$H$23</f>
        <v>1674.20872637</v>
      </c>
      <c r="N107" s="36">
        <f>SUMIFS(СВЦЭМ!$D$39:$D$782,СВЦЭМ!$A$39:$A$782,$A107,СВЦЭМ!$B$39:$B$782,N$83)+'СЕТ СН'!$H$11+СВЦЭМ!$D$10+'СЕТ СН'!$H$6-'СЕТ СН'!$H$23</f>
        <v>1689.6755634000001</v>
      </c>
      <c r="O107" s="36">
        <f>SUMIFS(СВЦЭМ!$D$39:$D$782,СВЦЭМ!$A$39:$A$782,$A107,СВЦЭМ!$B$39:$B$782,O$83)+'СЕТ СН'!$H$11+СВЦЭМ!$D$10+'СЕТ СН'!$H$6-'СЕТ СН'!$H$23</f>
        <v>1728.52704619</v>
      </c>
      <c r="P107" s="36">
        <f>SUMIFS(СВЦЭМ!$D$39:$D$782,СВЦЭМ!$A$39:$A$782,$A107,СВЦЭМ!$B$39:$B$782,P$83)+'СЕТ СН'!$H$11+СВЦЭМ!$D$10+'СЕТ СН'!$H$6-'СЕТ СН'!$H$23</f>
        <v>1731.88780447</v>
      </c>
      <c r="Q107" s="36">
        <f>SUMIFS(СВЦЭМ!$D$39:$D$782,СВЦЭМ!$A$39:$A$782,$A107,СВЦЭМ!$B$39:$B$782,Q$83)+'СЕТ СН'!$H$11+СВЦЭМ!$D$10+'СЕТ СН'!$H$6-'СЕТ СН'!$H$23</f>
        <v>1737.91641697</v>
      </c>
      <c r="R107" s="36">
        <f>SUMIFS(СВЦЭМ!$D$39:$D$782,СВЦЭМ!$A$39:$A$782,$A107,СВЦЭМ!$B$39:$B$782,R$83)+'СЕТ СН'!$H$11+СВЦЭМ!$D$10+'СЕТ СН'!$H$6-'СЕТ СН'!$H$23</f>
        <v>1698.2468786899999</v>
      </c>
      <c r="S107" s="36">
        <f>SUMIFS(СВЦЭМ!$D$39:$D$782,СВЦЭМ!$A$39:$A$782,$A107,СВЦЭМ!$B$39:$B$782,S$83)+'СЕТ СН'!$H$11+СВЦЭМ!$D$10+'СЕТ СН'!$H$6-'СЕТ СН'!$H$23</f>
        <v>1652.02780921</v>
      </c>
      <c r="T107" s="36">
        <f>SUMIFS(СВЦЭМ!$D$39:$D$782,СВЦЭМ!$A$39:$A$782,$A107,СВЦЭМ!$B$39:$B$782,T$83)+'СЕТ СН'!$H$11+СВЦЭМ!$D$10+'СЕТ СН'!$H$6-'СЕТ СН'!$H$23</f>
        <v>1647.88504229</v>
      </c>
      <c r="U107" s="36">
        <f>SUMIFS(СВЦЭМ!$D$39:$D$782,СВЦЭМ!$A$39:$A$782,$A107,СВЦЭМ!$B$39:$B$782,U$83)+'СЕТ СН'!$H$11+СВЦЭМ!$D$10+'СЕТ СН'!$H$6-'СЕТ СН'!$H$23</f>
        <v>1656.44909067</v>
      </c>
      <c r="V107" s="36">
        <f>SUMIFS(СВЦЭМ!$D$39:$D$782,СВЦЭМ!$A$39:$A$782,$A107,СВЦЭМ!$B$39:$B$782,V$83)+'СЕТ СН'!$H$11+СВЦЭМ!$D$10+'СЕТ СН'!$H$6-'СЕТ СН'!$H$23</f>
        <v>1673.12660594</v>
      </c>
      <c r="W107" s="36">
        <f>SUMIFS(СВЦЭМ!$D$39:$D$782,СВЦЭМ!$A$39:$A$782,$A107,СВЦЭМ!$B$39:$B$782,W$83)+'СЕТ СН'!$H$11+СВЦЭМ!$D$10+'СЕТ СН'!$H$6-'СЕТ СН'!$H$23</f>
        <v>1683.3289170600001</v>
      </c>
      <c r="X107" s="36">
        <f>SUMIFS(СВЦЭМ!$D$39:$D$782,СВЦЭМ!$A$39:$A$782,$A107,СВЦЭМ!$B$39:$B$782,X$83)+'СЕТ СН'!$H$11+СВЦЭМ!$D$10+'СЕТ СН'!$H$6-'СЕТ СН'!$H$23</f>
        <v>1707.3555506299999</v>
      </c>
      <c r="Y107" s="36">
        <f>SUMIFS(СВЦЭМ!$D$39:$D$782,СВЦЭМ!$A$39:$A$782,$A107,СВЦЭМ!$B$39:$B$782,Y$83)+'СЕТ СН'!$H$11+СВЦЭМ!$D$10+'СЕТ СН'!$H$6-'СЕТ СН'!$H$23</f>
        <v>1730.3464273899999</v>
      </c>
    </row>
    <row r="108" spans="1:25" ht="15.75" x14ac:dyDescent="0.2">
      <c r="A108" s="35">
        <f t="shared" si="2"/>
        <v>44586</v>
      </c>
      <c r="B108" s="36">
        <f>SUMIFS(СВЦЭМ!$D$39:$D$782,СВЦЭМ!$A$39:$A$782,$A108,СВЦЭМ!$B$39:$B$782,B$83)+'СЕТ СН'!$H$11+СВЦЭМ!$D$10+'СЕТ СН'!$H$6-'СЕТ СН'!$H$23</f>
        <v>1719.82794573</v>
      </c>
      <c r="C108" s="36">
        <f>SUMIFS(СВЦЭМ!$D$39:$D$782,СВЦЭМ!$A$39:$A$782,$A108,СВЦЭМ!$B$39:$B$782,C$83)+'СЕТ СН'!$H$11+СВЦЭМ!$D$10+'СЕТ СН'!$H$6-'СЕТ СН'!$H$23</f>
        <v>1751.19102546</v>
      </c>
      <c r="D108" s="36">
        <f>SUMIFS(СВЦЭМ!$D$39:$D$782,СВЦЭМ!$A$39:$A$782,$A108,СВЦЭМ!$B$39:$B$782,D$83)+'СЕТ СН'!$H$11+СВЦЭМ!$D$10+'СЕТ СН'!$H$6-'СЕТ СН'!$H$23</f>
        <v>1777.29021223</v>
      </c>
      <c r="E108" s="36">
        <f>SUMIFS(СВЦЭМ!$D$39:$D$782,СВЦЭМ!$A$39:$A$782,$A108,СВЦЭМ!$B$39:$B$782,E$83)+'СЕТ СН'!$H$11+СВЦЭМ!$D$10+'СЕТ СН'!$H$6-'СЕТ СН'!$H$23</f>
        <v>1776.0284054399999</v>
      </c>
      <c r="F108" s="36">
        <f>SUMIFS(СВЦЭМ!$D$39:$D$782,СВЦЭМ!$A$39:$A$782,$A108,СВЦЭМ!$B$39:$B$782,F$83)+'СЕТ СН'!$H$11+СВЦЭМ!$D$10+'СЕТ СН'!$H$6-'СЕТ СН'!$H$23</f>
        <v>1767.5905369899999</v>
      </c>
      <c r="G108" s="36">
        <f>SUMIFS(СВЦЭМ!$D$39:$D$782,СВЦЭМ!$A$39:$A$782,$A108,СВЦЭМ!$B$39:$B$782,G$83)+'СЕТ СН'!$H$11+СВЦЭМ!$D$10+'СЕТ СН'!$H$6-'СЕТ СН'!$H$23</f>
        <v>1727.00206733</v>
      </c>
      <c r="H108" s="36">
        <f>SUMIFS(СВЦЭМ!$D$39:$D$782,СВЦЭМ!$A$39:$A$782,$A108,СВЦЭМ!$B$39:$B$782,H$83)+'СЕТ СН'!$H$11+СВЦЭМ!$D$10+'СЕТ СН'!$H$6-'СЕТ СН'!$H$23</f>
        <v>1651.5115193199999</v>
      </c>
      <c r="I108" s="36">
        <f>SUMIFS(СВЦЭМ!$D$39:$D$782,СВЦЭМ!$A$39:$A$782,$A108,СВЦЭМ!$B$39:$B$782,I$83)+'СЕТ СН'!$H$11+СВЦЭМ!$D$10+'СЕТ СН'!$H$6-'СЕТ СН'!$H$23</f>
        <v>1634.2223546600001</v>
      </c>
      <c r="J108" s="36">
        <f>SUMIFS(СВЦЭМ!$D$39:$D$782,СВЦЭМ!$A$39:$A$782,$A108,СВЦЭМ!$B$39:$B$782,J$83)+'СЕТ СН'!$H$11+СВЦЭМ!$D$10+'СЕТ СН'!$H$6-'СЕТ СН'!$H$23</f>
        <v>1616.1508111999999</v>
      </c>
      <c r="K108" s="36">
        <f>SUMIFS(СВЦЭМ!$D$39:$D$782,СВЦЭМ!$A$39:$A$782,$A108,СВЦЭМ!$B$39:$B$782,K$83)+'СЕТ СН'!$H$11+СВЦЭМ!$D$10+'СЕТ СН'!$H$6-'СЕТ СН'!$H$23</f>
        <v>1615.27173285</v>
      </c>
      <c r="L108" s="36">
        <f>SUMIFS(СВЦЭМ!$D$39:$D$782,СВЦЭМ!$A$39:$A$782,$A108,СВЦЭМ!$B$39:$B$782,L$83)+'СЕТ СН'!$H$11+СВЦЭМ!$D$10+'СЕТ СН'!$H$6-'СЕТ СН'!$H$23</f>
        <v>1620.5249711700001</v>
      </c>
      <c r="M108" s="36">
        <f>SUMIFS(СВЦЭМ!$D$39:$D$782,СВЦЭМ!$A$39:$A$782,$A108,СВЦЭМ!$B$39:$B$782,M$83)+'СЕТ СН'!$H$11+СВЦЭМ!$D$10+'СЕТ СН'!$H$6-'СЕТ СН'!$H$23</f>
        <v>1637.25409197</v>
      </c>
      <c r="N108" s="36">
        <f>SUMIFS(СВЦЭМ!$D$39:$D$782,СВЦЭМ!$A$39:$A$782,$A108,СВЦЭМ!$B$39:$B$782,N$83)+'СЕТ СН'!$H$11+СВЦЭМ!$D$10+'СЕТ СН'!$H$6-'СЕТ СН'!$H$23</f>
        <v>1658.70376906</v>
      </c>
      <c r="O108" s="36">
        <f>SUMIFS(СВЦЭМ!$D$39:$D$782,СВЦЭМ!$A$39:$A$782,$A108,СВЦЭМ!$B$39:$B$782,O$83)+'СЕТ СН'!$H$11+СВЦЭМ!$D$10+'СЕТ СН'!$H$6-'СЕТ СН'!$H$23</f>
        <v>1698.6243709600001</v>
      </c>
      <c r="P108" s="36">
        <f>SUMIFS(СВЦЭМ!$D$39:$D$782,СВЦЭМ!$A$39:$A$782,$A108,СВЦЭМ!$B$39:$B$782,P$83)+'СЕТ СН'!$H$11+СВЦЭМ!$D$10+'СЕТ СН'!$H$6-'СЕТ СН'!$H$23</f>
        <v>1702.3339207900001</v>
      </c>
      <c r="Q108" s="36">
        <f>SUMIFS(СВЦЭМ!$D$39:$D$782,СВЦЭМ!$A$39:$A$782,$A108,СВЦЭМ!$B$39:$B$782,Q$83)+'СЕТ СН'!$H$11+СВЦЭМ!$D$10+'СЕТ СН'!$H$6-'СЕТ СН'!$H$23</f>
        <v>1697.2731903399999</v>
      </c>
      <c r="R108" s="36">
        <f>SUMIFS(СВЦЭМ!$D$39:$D$782,СВЦЭМ!$A$39:$A$782,$A108,СВЦЭМ!$B$39:$B$782,R$83)+'СЕТ СН'!$H$11+СВЦЭМ!$D$10+'СЕТ СН'!$H$6-'СЕТ СН'!$H$23</f>
        <v>1660.1930943699999</v>
      </c>
      <c r="S108" s="36">
        <f>SUMIFS(СВЦЭМ!$D$39:$D$782,СВЦЭМ!$A$39:$A$782,$A108,СВЦЭМ!$B$39:$B$782,S$83)+'СЕТ СН'!$H$11+СВЦЭМ!$D$10+'СЕТ СН'!$H$6-'СЕТ СН'!$H$23</f>
        <v>1616.21389297</v>
      </c>
      <c r="T108" s="36">
        <f>SUMIFS(СВЦЭМ!$D$39:$D$782,СВЦЭМ!$A$39:$A$782,$A108,СВЦЭМ!$B$39:$B$782,T$83)+'СЕТ СН'!$H$11+СВЦЭМ!$D$10+'СЕТ СН'!$H$6-'СЕТ СН'!$H$23</f>
        <v>1614.1878425499999</v>
      </c>
      <c r="U108" s="36">
        <f>SUMIFS(СВЦЭМ!$D$39:$D$782,СВЦЭМ!$A$39:$A$782,$A108,СВЦЭМ!$B$39:$B$782,U$83)+'СЕТ СН'!$H$11+СВЦЭМ!$D$10+'СЕТ СН'!$H$6-'СЕТ СН'!$H$23</f>
        <v>1629.41773487</v>
      </c>
      <c r="V108" s="36">
        <f>SUMIFS(СВЦЭМ!$D$39:$D$782,СВЦЭМ!$A$39:$A$782,$A108,СВЦЭМ!$B$39:$B$782,V$83)+'СЕТ СН'!$H$11+СВЦЭМ!$D$10+'СЕТ СН'!$H$6-'СЕТ СН'!$H$23</f>
        <v>1646.2126519400001</v>
      </c>
      <c r="W108" s="36">
        <f>SUMIFS(СВЦЭМ!$D$39:$D$782,СВЦЭМ!$A$39:$A$782,$A108,СВЦЭМ!$B$39:$B$782,W$83)+'СЕТ СН'!$H$11+СВЦЭМ!$D$10+'СЕТ СН'!$H$6-'СЕТ СН'!$H$23</f>
        <v>1660.8620001100001</v>
      </c>
      <c r="X108" s="36">
        <f>SUMIFS(СВЦЭМ!$D$39:$D$782,СВЦЭМ!$A$39:$A$782,$A108,СВЦЭМ!$B$39:$B$782,X$83)+'СЕТ СН'!$H$11+СВЦЭМ!$D$10+'СЕТ СН'!$H$6-'СЕТ СН'!$H$23</f>
        <v>1681.66663767</v>
      </c>
      <c r="Y108" s="36">
        <f>SUMIFS(СВЦЭМ!$D$39:$D$782,СВЦЭМ!$A$39:$A$782,$A108,СВЦЭМ!$B$39:$B$782,Y$83)+'СЕТ СН'!$H$11+СВЦЭМ!$D$10+'СЕТ СН'!$H$6-'СЕТ СН'!$H$23</f>
        <v>1718.34940835</v>
      </c>
    </row>
    <row r="109" spans="1:25" ht="15.75" x14ac:dyDescent="0.2">
      <c r="A109" s="35">
        <f t="shared" si="2"/>
        <v>44587</v>
      </c>
      <c r="B109" s="36">
        <f>SUMIFS(СВЦЭМ!$D$39:$D$782,СВЦЭМ!$A$39:$A$782,$A109,СВЦЭМ!$B$39:$B$782,B$83)+'СЕТ СН'!$H$11+СВЦЭМ!$D$10+'СЕТ СН'!$H$6-'СЕТ СН'!$H$23</f>
        <v>1671.6052053599999</v>
      </c>
      <c r="C109" s="36">
        <f>SUMIFS(СВЦЭМ!$D$39:$D$782,СВЦЭМ!$A$39:$A$782,$A109,СВЦЭМ!$B$39:$B$782,C$83)+'СЕТ СН'!$H$11+СВЦЭМ!$D$10+'СЕТ СН'!$H$6-'СЕТ СН'!$H$23</f>
        <v>1725.0196043400001</v>
      </c>
      <c r="D109" s="36">
        <f>SUMIFS(СВЦЭМ!$D$39:$D$782,СВЦЭМ!$A$39:$A$782,$A109,СВЦЭМ!$B$39:$B$782,D$83)+'СЕТ СН'!$H$11+СВЦЭМ!$D$10+'СЕТ СН'!$H$6-'СЕТ СН'!$H$23</f>
        <v>1754.0046675200001</v>
      </c>
      <c r="E109" s="36">
        <f>SUMIFS(СВЦЭМ!$D$39:$D$782,СВЦЭМ!$A$39:$A$782,$A109,СВЦЭМ!$B$39:$B$782,E$83)+'СЕТ СН'!$H$11+СВЦЭМ!$D$10+'СЕТ СН'!$H$6-'СЕТ СН'!$H$23</f>
        <v>1758.1973936100001</v>
      </c>
      <c r="F109" s="36">
        <f>SUMIFS(СВЦЭМ!$D$39:$D$782,СВЦЭМ!$A$39:$A$782,$A109,СВЦЭМ!$B$39:$B$782,F$83)+'СЕТ СН'!$H$11+СВЦЭМ!$D$10+'СЕТ СН'!$H$6-'СЕТ СН'!$H$23</f>
        <v>1746.6308274600001</v>
      </c>
      <c r="G109" s="36">
        <f>SUMIFS(СВЦЭМ!$D$39:$D$782,СВЦЭМ!$A$39:$A$782,$A109,СВЦЭМ!$B$39:$B$782,G$83)+'СЕТ СН'!$H$11+СВЦЭМ!$D$10+'СЕТ СН'!$H$6-'СЕТ СН'!$H$23</f>
        <v>1709.9636128</v>
      </c>
      <c r="H109" s="36">
        <f>SUMIFS(СВЦЭМ!$D$39:$D$782,СВЦЭМ!$A$39:$A$782,$A109,СВЦЭМ!$B$39:$B$782,H$83)+'СЕТ СН'!$H$11+СВЦЭМ!$D$10+'СЕТ СН'!$H$6-'СЕТ СН'!$H$23</f>
        <v>1659.4867736199999</v>
      </c>
      <c r="I109" s="36">
        <f>SUMIFS(СВЦЭМ!$D$39:$D$782,СВЦЭМ!$A$39:$A$782,$A109,СВЦЭМ!$B$39:$B$782,I$83)+'СЕТ СН'!$H$11+СВЦЭМ!$D$10+'СЕТ СН'!$H$6-'СЕТ СН'!$H$23</f>
        <v>1653.9273443</v>
      </c>
      <c r="J109" s="36">
        <f>SUMIFS(СВЦЭМ!$D$39:$D$782,СВЦЭМ!$A$39:$A$782,$A109,СВЦЭМ!$B$39:$B$782,J$83)+'СЕТ СН'!$H$11+СВЦЭМ!$D$10+'СЕТ СН'!$H$6-'СЕТ СН'!$H$23</f>
        <v>1647.5531127900001</v>
      </c>
      <c r="K109" s="36">
        <f>SUMIFS(СВЦЭМ!$D$39:$D$782,СВЦЭМ!$A$39:$A$782,$A109,СВЦЭМ!$B$39:$B$782,K$83)+'СЕТ СН'!$H$11+СВЦЭМ!$D$10+'СЕТ СН'!$H$6-'СЕТ СН'!$H$23</f>
        <v>1635.77896609</v>
      </c>
      <c r="L109" s="36">
        <f>SUMIFS(СВЦЭМ!$D$39:$D$782,СВЦЭМ!$A$39:$A$782,$A109,СВЦЭМ!$B$39:$B$782,L$83)+'СЕТ СН'!$H$11+СВЦЭМ!$D$10+'СЕТ СН'!$H$6-'СЕТ СН'!$H$23</f>
        <v>1640.7922839400001</v>
      </c>
      <c r="M109" s="36">
        <f>SUMIFS(СВЦЭМ!$D$39:$D$782,СВЦЭМ!$A$39:$A$782,$A109,СВЦЭМ!$B$39:$B$782,M$83)+'СЕТ СН'!$H$11+СВЦЭМ!$D$10+'СЕТ СН'!$H$6-'СЕТ СН'!$H$23</f>
        <v>1646.5903899499999</v>
      </c>
      <c r="N109" s="36">
        <f>SUMIFS(СВЦЭМ!$D$39:$D$782,СВЦЭМ!$A$39:$A$782,$A109,СВЦЭМ!$B$39:$B$782,N$83)+'СЕТ СН'!$H$11+СВЦЭМ!$D$10+'СЕТ СН'!$H$6-'СЕТ СН'!$H$23</f>
        <v>1667.94875824</v>
      </c>
      <c r="O109" s="36">
        <f>SUMIFS(СВЦЭМ!$D$39:$D$782,СВЦЭМ!$A$39:$A$782,$A109,СВЦЭМ!$B$39:$B$782,O$83)+'СЕТ СН'!$H$11+СВЦЭМ!$D$10+'СЕТ СН'!$H$6-'СЕТ СН'!$H$23</f>
        <v>1700.5131108099999</v>
      </c>
      <c r="P109" s="36">
        <f>SUMIFS(СВЦЭМ!$D$39:$D$782,СВЦЭМ!$A$39:$A$782,$A109,СВЦЭМ!$B$39:$B$782,P$83)+'СЕТ СН'!$H$11+СВЦЭМ!$D$10+'СЕТ СН'!$H$6-'СЕТ СН'!$H$23</f>
        <v>1703.68530807</v>
      </c>
      <c r="Q109" s="36">
        <f>SUMIFS(СВЦЭМ!$D$39:$D$782,СВЦЭМ!$A$39:$A$782,$A109,СВЦЭМ!$B$39:$B$782,Q$83)+'СЕТ СН'!$H$11+СВЦЭМ!$D$10+'СЕТ СН'!$H$6-'СЕТ СН'!$H$23</f>
        <v>1709.4898357</v>
      </c>
      <c r="R109" s="36">
        <f>SUMIFS(СВЦЭМ!$D$39:$D$782,СВЦЭМ!$A$39:$A$782,$A109,СВЦЭМ!$B$39:$B$782,R$83)+'СЕТ СН'!$H$11+СВЦЭМ!$D$10+'СЕТ СН'!$H$6-'СЕТ СН'!$H$23</f>
        <v>1672.6014095099999</v>
      </c>
      <c r="S109" s="36">
        <f>SUMIFS(СВЦЭМ!$D$39:$D$782,СВЦЭМ!$A$39:$A$782,$A109,СВЦЭМ!$B$39:$B$782,S$83)+'СЕТ СН'!$H$11+СВЦЭМ!$D$10+'СЕТ СН'!$H$6-'СЕТ СН'!$H$23</f>
        <v>1646.99442722</v>
      </c>
      <c r="T109" s="36">
        <f>SUMIFS(СВЦЭМ!$D$39:$D$782,СВЦЭМ!$A$39:$A$782,$A109,СВЦЭМ!$B$39:$B$782,T$83)+'СЕТ СН'!$H$11+СВЦЭМ!$D$10+'СЕТ СН'!$H$6-'СЕТ СН'!$H$23</f>
        <v>1651.2392065500001</v>
      </c>
      <c r="U109" s="36">
        <f>SUMIFS(СВЦЭМ!$D$39:$D$782,СВЦЭМ!$A$39:$A$782,$A109,СВЦЭМ!$B$39:$B$782,U$83)+'СЕТ СН'!$H$11+СВЦЭМ!$D$10+'СЕТ СН'!$H$6-'СЕТ СН'!$H$23</f>
        <v>1647.21638519</v>
      </c>
      <c r="V109" s="36">
        <f>SUMIFS(СВЦЭМ!$D$39:$D$782,СВЦЭМ!$A$39:$A$782,$A109,СВЦЭМ!$B$39:$B$782,V$83)+'СЕТ СН'!$H$11+СВЦЭМ!$D$10+'СЕТ СН'!$H$6-'СЕТ СН'!$H$23</f>
        <v>1662.5604598100001</v>
      </c>
      <c r="W109" s="36">
        <f>SUMIFS(СВЦЭМ!$D$39:$D$782,СВЦЭМ!$A$39:$A$782,$A109,СВЦЭМ!$B$39:$B$782,W$83)+'СЕТ СН'!$H$11+СВЦЭМ!$D$10+'СЕТ СН'!$H$6-'СЕТ СН'!$H$23</f>
        <v>1692.6954318999999</v>
      </c>
      <c r="X109" s="36">
        <f>SUMIFS(СВЦЭМ!$D$39:$D$782,СВЦЭМ!$A$39:$A$782,$A109,СВЦЭМ!$B$39:$B$782,X$83)+'СЕТ СН'!$H$11+СВЦЭМ!$D$10+'СЕТ СН'!$H$6-'СЕТ СН'!$H$23</f>
        <v>1714.84761048</v>
      </c>
      <c r="Y109" s="36">
        <f>SUMIFS(СВЦЭМ!$D$39:$D$782,СВЦЭМ!$A$39:$A$782,$A109,СВЦЭМ!$B$39:$B$782,Y$83)+'СЕТ СН'!$H$11+СВЦЭМ!$D$10+'СЕТ СН'!$H$6-'СЕТ СН'!$H$23</f>
        <v>1722.33008774</v>
      </c>
    </row>
    <row r="110" spans="1:25" ht="15.75" x14ac:dyDescent="0.2">
      <c r="A110" s="35">
        <f t="shared" si="2"/>
        <v>44588</v>
      </c>
      <c r="B110" s="36">
        <f>SUMIFS(СВЦЭМ!$D$39:$D$782,СВЦЭМ!$A$39:$A$782,$A110,СВЦЭМ!$B$39:$B$782,B$83)+'СЕТ СН'!$H$11+СВЦЭМ!$D$10+'СЕТ СН'!$H$6-'СЕТ СН'!$H$23</f>
        <v>1742.34658661</v>
      </c>
      <c r="C110" s="36">
        <f>SUMIFS(СВЦЭМ!$D$39:$D$782,СВЦЭМ!$A$39:$A$782,$A110,СВЦЭМ!$B$39:$B$782,C$83)+'СЕТ СН'!$H$11+СВЦЭМ!$D$10+'СЕТ СН'!$H$6-'СЕТ СН'!$H$23</f>
        <v>1763.69717229</v>
      </c>
      <c r="D110" s="36">
        <f>SUMIFS(СВЦЭМ!$D$39:$D$782,СВЦЭМ!$A$39:$A$782,$A110,СВЦЭМ!$B$39:$B$782,D$83)+'СЕТ СН'!$H$11+СВЦЭМ!$D$10+'СЕТ СН'!$H$6-'СЕТ СН'!$H$23</f>
        <v>1778.2115055100001</v>
      </c>
      <c r="E110" s="36">
        <f>SUMIFS(СВЦЭМ!$D$39:$D$782,СВЦЭМ!$A$39:$A$782,$A110,СВЦЭМ!$B$39:$B$782,E$83)+'СЕТ СН'!$H$11+СВЦЭМ!$D$10+'СЕТ СН'!$H$6-'СЕТ СН'!$H$23</f>
        <v>1782.2675139400001</v>
      </c>
      <c r="F110" s="36">
        <f>SUMIFS(СВЦЭМ!$D$39:$D$782,СВЦЭМ!$A$39:$A$782,$A110,СВЦЭМ!$B$39:$B$782,F$83)+'СЕТ СН'!$H$11+СВЦЭМ!$D$10+'СЕТ СН'!$H$6-'СЕТ СН'!$H$23</f>
        <v>1765.4579724</v>
      </c>
      <c r="G110" s="36">
        <f>SUMIFS(СВЦЭМ!$D$39:$D$782,СВЦЭМ!$A$39:$A$782,$A110,СВЦЭМ!$B$39:$B$782,G$83)+'СЕТ СН'!$H$11+СВЦЭМ!$D$10+'СЕТ СН'!$H$6-'СЕТ СН'!$H$23</f>
        <v>1731.54871355</v>
      </c>
      <c r="H110" s="36">
        <f>SUMIFS(СВЦЭМ!$D$39:$D$782,СВЦЭМ!$A$39:$A$782,$A110,СВЦЭМ!$B$39:$B$782,H$83)+'СЕТ СН'!$H$11+СВЦЭМ!$D$10+'СЕТ СН'!$H$6-'СЕТ СН'!$H$23</f>
        <v>1672.8768151199999</v>
      </c>
      <c r="I110" s="36">
        <f>SUMIFS(СВЦЭМ!$D$39:$D$782,СВЦЭМ!$A$39:$A$782,$A110,СВЦЭМ!$B$39:$B$782,I$83)+'СЕТ СН'!$H$11+СВЦЭМ!$D$10+'СЕТ СН'!$H$6-'СЕТ СН'!$H$23</f>
        <v>1651.3729934999999</v>
      </c>
      <c r="J110" s="36">
        <f>SUMIFS(СВЦЭМ!$D$39:$D$782,СВЦЭМ!$A$39:$A$782,$A110,СВЦЭМ!$B$39:$B$782,J$83)+'СЕТ СН'!$H$11+СВЦЭМ!$D$10+'СЕТ СН'!$H$6-'СЕТ СН'!$H$23</f>
        <v>1637.80639675</v>
      </c>
      <c r="K110" s="36">
        <f>SUMIFS(СВЦЭМ!$D$39:$D$782,СВЦЭМ!$A$39:$A$782,$A110,СВЦЭМ!$B$39:$B$782,K$83)+'СЕТ СН'!$H$11+СВЦЭМ!$D$10+'СЕТ СН'!$H$6-'СЕТ СН'!$H$23</f>
        <v>1643.86757751</v>
      </c>
      <c r="L110" s="36">
        <f>SUMIFS(СВЦЭМ!$D$39:$D$782,СВЦЭМ!$A$39:$A$782,$A110,СВЦЭМ!$B$39:$B$782,L$83)+'СЕТ СН'!$H$11+СВЦЭМ!$D$10+'СЕТ СН'!$H$6-'СЕТ СН'!$H$23</f>
        <v>1668.86011876</v>
      </c>
      <c r="M110" s="36">
        <f>SUMIFS(СВЦЭМ!$D$39:$D$782,СВЦЭМ!$A$39:$A$782,$A110,СВЦЭМ!$B$39:$B$782,M$83)+'СЕТ СН'!$H$11+СВЦЭМ!$D$10+'СЕТ СН'!$H$6-'СЕТ СН'!$H$23</f>
        <v>1676.53440475</v>
      </c>
      <c r="N110" s="36">
        <f>SUMIFS(СВЦЭМ!$D$39:$D$782,СВЦЭМ!$A$39:$A$782,$A110,СВЦЭМ!$B$39:$B$782,N$83)+'СЕТ СН'!$H$11+СВЦЭМ!$D$10+'СЕТ СН'!$H$6-'СЕТ СН'!$H$23</f>
        <v>1690.85109498</v>
      </c>
      <c r="O110" s="36">
        <f>SUMIFS(СВЦЭМ!$D$39:$D$782,СВЦЭМ!$A$39:$A$782,$A110,СВЦЭМ!$B$39:$B$782,O$83)+'СЕТ СН'!$H$11+СВЦЭМ!$D$10+'СЕТ СН'!$H$6-'СЕТ СН'!$H$23</f>
        <v>1743.0831098900001</v>
      </c>
      <c r="P110" s="36">
        <f>SUMIFS(СВЦЭМ!$D$39:$D$782,СВЦЭМ!$A$39:$A$782,$A110,СВЦЭМ!$B$39:$B$782,P$83)+'СЕТ СН'!$H$11+СВЦЭМ!$D$10+'СЕТ СН'!$H$6-'СЕТ СН'!$H$23</f>
        <v>1752.6590909399999</v>
      </c>
      <c r="Q110" s="36">
        <f>SUMIFS(СВЦЭМ!$D$39:$D$782,СВЦЭМ!$A$39:$A$782,$A110,СВЦЭМ!$B$39:$B$782,Q$83)+'СЕТ СН'!$H$11+СВЦЭМ!$D$10+'СЕТ СН'!$H$6-'СЕТ СН'!$H$23</f>
        <v>1759.7532202100001</v>
      </c>
      <c r="R110" s="36">
        <f>SUMIFS(СВЦЭМ!$D$39:$D$782,СВЦЭМ!$A$39:$A$782,$A110,СВЦЭМ!$B$39:$B$782,R$83)+'СЕТ СН'!$H$11+СВЦЭМ!$D$10+'СЕТ СН'!$H$6-'СЕТ СН'!$H$23</f>
        <v>1735.2447306700001</v>
      </c>
      <c r="S110" s="36">
        <f>SUMIFS(СВЦЭМ!$D$39:$D$782,СВЦЭМ!$A$39:$A$782,$A110,СВЦЭМ!$B$39:$B$782,S$83)+'СЕТ СН'!$H$11+СВЦЭМ!$D$10+'СЕТ СН'!$H$6-'СЕТ СН'!$H$23</f>
        <v>1698.1878916200001</v>
      </c>
      <c r="T110" s="36">
        <f>SUMIFS(СВЦЭМ!$D$39:$D$782,СВЦЭМ!$A$39:$A$782,$A110,СВЦЭМ!$B$39:$B$782,T$83)+'СЕТ СН'!$H$11+СВЦЭМ!$D$10+'СЕТ СН'!$H$6-'СЕТ СН'!$H$23</f>
        <v>1671.00116493</v>
      </c>
      <c r="U110" s="36">
        <f>SUMIFS(СВЦЭМ!$D$39:$D$782,СВЦЭМ!$A$39:$A$782,$A110,СВЦЭМ!$B$39:$B$782,U$83)+'СЕТ СН'!$H$11+СВЦЭМ!$D$10+'СЕТ СН'!$H$6-'СЕТ СН'!$H$23</f>
        <v>1671.80462816</v>
      </c>
      <c r="V110" s="36">
        <f>SUMIFS(СВЦЭМ!$D$39:$D$782,СВЦЭМ!$A$39:$A$782,$A110,СВЦЭМ!$B$39:$B$782,V$83)+'СЕТ СН'!$H$11+СВЦЭМ!$D$10+'СЕТ СН'!$H$6-'СЕТ СН'!$H$23</f>
        <v>1664.11950415</v>
      </c>
      <c r="W110" s="36">
        <f>SUMIFS(СВЦЭМ!$D$39:$D$782,СВЦЭМ!$A$39:$A$782,$A110,СВЦЭМ!$B$39:$B$782,W$83)+'СЕТ СН'!$H$11+СВЦЭМ!$D$10+'СЕТ СН'!$H$6-'СЕТ СН'!$H$23</f>
        <v>1670.8224356200001</v>
      </c>
      <c r="X110" s="36">
        <f>SUMIFS(СВЦЭМ!$D$39:$D$782,СВЦЭМ!$A$39:$A$782,$A110,СВЦЭМ!$B$39:$B$782,X$83)+'СЕТ СН'!$H$11+СВЦЭМ!$D$10+'СЕТ СН'!$H$6-'СЕТ СН'!$H$23</f>
        <v>1695.9388212199999</v>
      </c>
      <c r="Y110" s="36">
        <f>SUMIFS(СВЦЭМ!$D$39:$D$782,СВЦЭМ!$A$39:$A$782,$A110,СВЦЭМ!$B$39:$B$782,Y$83)+'СЕТ СН'!$H$11+СВЦЭМ!$D$10+'СЕТ СН'!$H$6-'СЕТ СН'!$H$23</f>
        <v>1725.7075622899999</v>
      </c>
    </row>
    <row r="111" spans="1:25" ht="15.75" x14ac:dyDescent="0.2">
      <c r="A111" s="35">
        <f t="shared" si="2"/>
        <v>44589</v>
      </c>
      <c r="B111" s="36">
        <f>SUMIFS(СВЦЭМ!$D$39:$D$782,СВЦЭМ!$A$39:$A$782,$A111,СВЦЭМ!$B$39:$B$782,B$83)+'СЕТ СН'!$H$11+СВЦЭМ!$D$10+'СЕТ СН'!$H$6-'СЕТ СН'!$H$23</f>
        <v>1734.27376125</v>
      </c>
      <c r="C111" s="36">
        <f>SUMIFS(СВЦЭМ!$D$39:$D$782,СВЦЭМ!$A$39:$A$782,$A111,СВЦЭМ!$B$39:$B$782,C$83)+'СЕТ СН'!$H$11+СВЦЭМ!$D$10+'СЕТ СН'!$H$6-'СЕТ СН'!$H$23</f>
        <v>1755.93799261</v>
      </c>
      <c r="D111" s="36">
        <f>SUMIFS(СВЦЭМ!$D$39:$D$782,СВЦЭМ!$A$39:$A$782,$A111,СВЦЭМ!$B$39:$B$782,D$83)+'СЕТ СН'!$H$11+СВЦЭМ!$D$10+'СЕТ СН'!$H$6-'СЕТ СН'!$H$23</f>
        <v>1785.9207926300001</v>
      </c>
      <c r="E111" s="36">
        <f>SUMIFS(СВЦЭМ!$D$39:$D$782,СВЦЭМ!$A$39:$A$782,$A111,СВЦЭМ!$B$39:$B$782,E$83)+'СЕТ СН'!$H$11+СВЦЭМ!$D$10+'СЕТ СН'!$H$6-'СЕТ СН'!$H$23</f>
        <v>1781.1809036699999</v>
      </c>
      <c r="F111" s="36">
        <f>SUMIFS(СВЦЭМ!$D$39:$D$782,СВЦЭМ!$A$39:$A$782,$A111,СВЦЭМ!$B$39:$B$782,F$83)+'СЕТ СН'!$H$11+СВЦЭМ!$D$10+'СЕТ СН'!$H$6-'СЕТ СН'!$H$23</f>
        <v>1754.50362028</v>
      </c>
      <c r="G111" s="36">
        <f>SUMIFS(СВЦЭМ!$D$39:$D$782,СВЦЭМ!$A$39:$A$782,$A111,СВЦЭМ!$B$39:$B$782,G$83)+'СЕТ СН'!$H$11+СВЦЭМ!$D$10+'СЕТ СН'!$H$6-'СЕТ СН'!$H$23</f>
        <v>1729.9360989900001</v>
      </c>
      <c r="H111" s="36">
        <f>SUMIFS(СВЦЭМ!$D$39:$D$782,СВЦЭМ!$A$39:$A$782,$A111,СВЦЭМ!$B$39:$B$782,H$83)+'СЕТ СН'!$H$11+СВЦЭМ!$D$10+'СЕТ СН'!$H$6-'СЕТ СН'!$H$23</f>
        <v>1685.5051132399999</v>
      </c>
      <c r="I111" s="36">
        <f>SUMIFS(СВЦЭМ!$D$39:$D$782,СВЦЭМ!$A$39:$A$782,$A111,СВЦЭМ!$B$39:$B$782,I$83)+'СЕТ СН'!$H$11+СВЦЭМ!$D$10+'СЕТ СН'!$H$6-'СЕТ СН'!$H$23</f>
        <v>1657.02080454</v>
      </c>
      <c r="J111" s="36">
        <f>SUMIFS(СВЦЭМ!$D$39:$D$782,СВЦЭМ!$A$39:$A$782,$A111,СВЦЭМ!$B$39:$B$782,J$83)+'СЕТ СН'!$H$11+СВЦЭМ!$D$10+'СЕТ СН'!$H$6-'СЕТ СН'!$H$23</f>
        <v>1652.84835804</v>
      </c>
      <c r="K111" s="36">
        <f>SUMIFS(СВЦЭМ!$D$39:$D$782,СВЦЭМ!$A$39:$A$782,$A111,СВЦЭМ!$B$39:$B$782,K$83)+'СЕТ СН'!$H$11+СВЦЭМ!$D$10+'СЕТ СН'!$H$6-'СЕТ СН'!$H$23</f>
        <v>1611.47447917</v>
      </c>
      <c r="L111" s="36">
        <f>SUMIFS(СВЦЭМ!$D$39:$D$782,СВЦЭМ!$A$39:$A$782,$A111,СВЦЭМ!$B$39:$B$782,L$83)+'СЕТ СН'!$H$11+СВЦЭМ!$D$10+'СЕТ СН'!$H$6-'СЕТ СН'!$H$23</f>
        <v>1622.1614963500001</v>
      </c>
      <c r="M111" s="36">
        <f>SUMIFS(СВЦЭМ!$D$39:$D$782,СВЦЭМ!$A$39:$A$782,$A111,СВЦЭМ!$B$39:$B$782,M$83)+'СЕТ СН'!$H$11+СВЦЭМ!$D$10+'СЕТ СН'!$H$6-'СЕТ СН'!$H$23</f>
        <v>1633.1343749600001</v>
      </c>
      <c r="N111" s="36">
        <f>SUMIFS(СВЦЭМ!$D$39:$D$782,СВЦЭМ!$A$39:$A$782,$A111,СВЦЭМ!$B$39:$B$782,N$83)+'СЕТ СН'!$H$11+СВЦЭМ!$D$10+'СЕТ СН'!$H$6-'СЕТ СН'!$H$23</f>
        <v>1662.83491417</v>
      </c>
      <c r="O111" s="36">
        <f>SUMIFS(СВЦЭМ!$D$39:$D$782,СВЦЭМ!$A$39:$A$782,$A111,СВЦЭМ!$B$39:$B$782,O$83)+'СЕТ СН'!$H$11+СВЦЭМ!$D$10+'СЕТ СН'!$H$6-'СЕТ СН'!$H$23</f>
        <v>1700.6012016300001</v>
      </c>
      <c r="P111" s="36">
        <f>SUMIFS(СВЦЭМ!$D$39:$D$782,СВЦЭМ!$A$39:$A$782,$A111,СВЦЭМ!$B$39:$B$782,P$83)+'СЕТ СН'!$H$11+СВЦЭМ!$D$10+'СЕТ СН'!$H$6-'СЕТ СН'!$H$23</f>
        <v>1715.6441100300001</v>
      </c>
      <c r="Q111" s="36">
        <f>SUMIFS(СВЦЭМ!$D$39:$D$782,СВЦЭМ!$A$39:$A$782,$A111,СВЦЭМ!$B$39:$B$782,Q$83)+'СЕТ СН'!$H$11+СВЦЭМ!$D$10+'СЕТ СН'!$H$6-'СЕТ СН'!$H$23</f>
        <v>1723.6894602699999</v>
      </c>
      <c r="R111" s="36">
        <f>SUMIFS(СВЦЭМ!$D$39:$D$782,СВЦЭМ!$A$39:$A$782,$A111,СВЦЭМ!$B$39:$B$782,R$83)+'СЕТ СН'!$H$11+СВЦЭМ!$D$10+'СЕТ СН'!$H$6-'СЕТ СН'!$H$23</f>
        <v>1693.4502091700001</v>
      </c>
      <c r="S111" s="36">
        <f>SUMIFS(СВЦЭМ!$D$39:$D$782,СВЦЭМ!$A$39:$A$782,$A111,СВЦЭМ!$B$39:$B$782,S$83)+'СЕТ СН'!$H$11+СВЦЭМ!$D$10+'СЕТ СН'!$H$6-'СЕТ СН'!$H$23</f>
        <v>1668.97929331</v>
      </c>
      <c r="T111" s="36">
        <f>SUMIFS(СВЦЭМ!$D$39:$D$782,СВЦЭМ!$A$39:$A$782,$A111,СВЦЭМ!$B$39:$B$782,T$83)+'СЕТ СН'!$H$11+СВЦЭМ!$D$10+'СЕТ СН'!$H$6-'СЕТ СН'!$H$23</f>
        <v>1667.47329739</v>
      </c>
      <c r="U111" s="36">
        <f>SUMIFS(СВЦЭМ!$D$39:$D$782,СВЦЭМ!$A$39:$A$782,$A111,СВЦЭМ!$B$39:$B$782,U$83)+'СЕТ СН'!$H$11+СВЦЭМ!$D$10+'СЕТ СН'!$H$6-'СЕТ СН'!$H$23</f>
        <v>1676.7025835100001</v>
      </c>
      <c r="V111" s="36">
        <f>SUMIFS(СВЦЭМ!$D$39:$D$782,СВЦЭМ!$A$39:$A$782,$A111,СВЦЭМ!$B$39:$B$782,V$83)+'СЕТ СН'!$H$11+СВЦЭМ!$D$10+'СЕТ СН'!$H$6-'СЕТ СН'!$H$23</f>
        <v>1658.7790710199999</v>
      </c>
      <c r="W111" s="36">
        <f>SUMIFS(СВЦЭМ!$D$39:$D$782,СВЦЭМ!$A$39:$A$782,$A111,СВЦЭМ!$B$39:$B$782,W$83)+'СЕТ СН'!$H$11+СВЦЭМ!$D$10+'СЕТ СН'!$H$6-'СЕТ СН'!$H$23</f>
        <v>1695.0003942999999</v>
      </c>
      <c r="X111" s="36">
        <f>SUMIFS(СВЦЭМ!$D$39:$D$782,СВЦЭМ!$A$39:$A$782,$A111,СВЦЭМ!$B$39:$B$782,X$83)+'СЕТ СН'!$H$11+СВЦЭМ!$D$10+'СЕТ СН'!$H$6-'СЕТ СН'!$H$23</f>
        <v>1689.91839076</v>
      </c>
      <c r="Y111" s="36">
        <f>SUMIFS(СВЦЭМ!$D$39:$D$782,СВЦЭМ!$A$39:$A$782,$A111,СВЦЭМ!$B$39:$B$782,Y$83)+'СЕТ СН'!$H$11+СВЦЭМ!$D$10+'СЕТ СН'!$H$6-'СЕТ СН'!$H$23</f>
        <v>1716.1031581</v>
      </c>
    </row>
    <row r="112" spans="1:25" ht="15.75" x14ac:dyDescent="0.2">
      <c r="A112" s="35">
        <f t="shared" si="2"/>
        <v>44590</v>
      </c>
      <c r="B112" s="36">
        <f>SUMIFS(СВЦЭМ!$D$39:$D$782,СВЦЭМ!$A$39:$A$782,$A112,СВЦЭМ!$B$39:$B$782,B$83)+'СЕТ СН'!$H$11+СВЦЭМ!$D$10+'СЕТ СН'!$H$6-'СЕТ СН'!$H$23</f>
        <v>1735.64255151</v>
      </c>
      <c r="C112" s="36">
        <f>SUMIFS(СВЦЭМ!$D$39:$D$782,СВЦЭМ!$A$39:$A$782,$A112,СВЦЭМ!$B$39:$B$782,C$83)+'СЕТ СН'!$H$11+СВЦЭМ!$D$10+'СЕТ СН'!$H$6-'СЕТ СН'!$H$23</f>
        <v>1697.7151338399999</v>
      </c>
      <c r="D112" s="36">
        <f>SUMIFS(СВЦЭМ!$D$39:$D$782,СВЦЭМ!$A$39:$A$782,$A112,СВЦЭМ!$B$39:$B$782,D$83)+'СЕТ СН'!$H$11+СВЦЭМ!$D$10+'СЕТ СН'!$H$6-'СЕТ СН'!$H$23</f>
        <v>1731.5243421299999</v>
      </c>
      <c r="E112" s="36">
        <f>SUMIFS(СВЦЭМ!$D$39:$D$782,СВЦЭМ!$A$39:$A$782,$A112,СВЦЭМ!$B$39:$B$782,E$83)+'СЕТ СН'!$H$11+СВЦЭМ!$D$10+'СЕТ СН'!$H$6-'СЕТ СН'!$H$23</f>
        <v>1737.05522763</v>
      </c>
      <c r="F112" s="36">
        <f>SUMIFS(СВЦЭМ!$D$39:$D$782,СВЦЭМ!$A$39:$A$782,$A112,СВЦЭМ!$B$39:$B$782,F$83)+'СЕТ СН'!$H$11+СВЦЭМ!$D$10+'СЕТ СН'!$H$6-'СЕТ СН'!$H$23</f>
        <v>1722.7824949599999</v>
      </c>
      <c r="G112" s="36">
        <f>SUMIFS(СВЦЭМ!$D$39:$D$782,СВЦЭМ!$A$39:$A$782,$A112,СВЦЭМ!$B$39:$B$782,G$83)+'СЕТ СН'!$H$11+СВЦЭМ!$D$10+'СЕТ СН'!$H$6-'СЕТ СН'!$H$23</f>
        <v>1704.7450903500001</v>
      </c>
      <c r="H112" s="36">
        <f>SUMIFS(СВЦЭМ!$D$39:$D$782,СВЦЭМ!$A$39:$A$782,$A112,СВЦЭМ!$B$39:$B$782,H$83)+'СЕТ СН'!$H$11+СВЦЭМ!$D$10+'СЕТ СН'!$H$6-'СЕТ СН'!$H$23</f>
        <v>1658.3475813299999</v>
      </c>
      <c r="I112" s="36">
        <f>SUMIFS(СВЦЭМ!$D$39:$D$782,СВЦЭМ!$A$39:$A$782,$A112,СВЦЭМ!$B$39:$B$782,I$83)+'СЕТ СН'!$H$11+СВЦЭМ!$D$10+'СЕТ СН'!$H$6-'СЕТ СН'!$H$23</f>
        <v>1626.96837138</v>
      </c>
      <c r="J112" s="36">
        <f>SUMIFS(СВЦЭМ!$D$39:$D$782,СВЦЭМ!$A$39:$A$782,$A112,СВЦЭМ!$B$39:$B$782,J$83)+'СЕТ СН'!$H$11+СВЦЭМ!$D$10+'СЕТ СН'!$H$6-'СЕТ СН'!$H$23</f>
        <v>1600.33058871</v>
      </c>
      <c r="K112" s="36">
        <f>SUMIFS(СВЦЭМ!$D$39:$D$782,СВЦЭМ!$A$39:$A$782,$A112,СВЦЭМ!$B$39:$B$782,K$83)+'СЕТ СН'!$H$11+СВЦЭМ!$D$10+'СЕТ СН'!$H$6-'СЕТ СН'!$H$23</f>
        <v>1602.35706697</v>
      </c>
      <c r="L112" s="36">
        <f>SUMIFS(СВЦЭМ!$D$39:$D$782,СВЦЭМ!$A$39:$A$782,$A112,СВЦЭМ!$B$39:$B$782,L$83)+'СЕТ СН'!$H$11+СВЦЭМ!$D$10+'СЕТ СН'!$H$6-'СЕТ СН'!$H$23</f>
        <v>1594.34605743</v>
      </c>
      <c r="M112" s="36">
        <f>SUMIFS(СВЦЭМ!$D$39:$D$782,СВЦЭМ!$A$39:$A$782,$A112,СВЦЭМ!$B$39:$B$782,M$83)+'СЕТ СН'!$H$11+СВЦЭМ!$D$10+'СЕТ СН'!$H$6-'СЕТ СН'!$H$23</f>
        <v>1578.9627022300001</v>
      </c>
      <c r="N112" s="36">
        <f>SUMIFS(СВЦЭМ!$D$39:$D$782,СВЦЭМ!$A$39:$A$782,$A112,СВЦЭМ!$B$39:$B$782,N$83)+'СЕТ СН'!$H$11+СВЦЭМ!$D$10+'СЕТ СН'!$H$6-'СЕТ СН'!$H$23</f>
        <v>1604.51097308</v>
      </c>
      <c r="O112" s="36">
        <f>SUMIFS(СВЦЭМ!$D$39:$D$782,СВЦЭМ!$A$39:$A$782,$A112,СВЦЭМ!$B$39:$B$782,O$83)+'СЕТ СН'!$H$11+СВЦЭМ!$D$10+'СЕТ СН'!$H$6-'СЕТ СН'!$H$23</f>
        <v>1642.0873272599999</v>
      </c>
      <c r="P112" s="36">
        <f>SUMIFS(СВЦЭМ!$D$39:$D$782,СВЦЭМ!$A$39:$A$782,$A112,СВЦЭМ!$B$39:$B$782,P$83)+'СЕТ СН'!$H$11+СВЦЭМ!$D$10+'СЕТ СН'!$H$6-'СЕТ СН'!$H$23</f>
        <v>1657.1464210199999</v>
      </c>
      <c r="Q112" s="36">
        <f>SUMIFS(СВЦЭМ!$D$39:$D$782,СВЦЭМ!$A$39:$A$782,$A112,СВЦЭМ!$B$39:$B$782,Q$83)+'СЕТ СН'!$H$11+СВЦЭМ!$D$10+'СЕТ СН'!$H$6-'СЕТ СН'!$H$23</f>
        <v>1660.152419</v>
      </c>
      <c r="R112" s="36">
        <f>SUMIFS(СВЦЭМ!$D$39:$D$782,СВЦЭМ!$A$39:$A$782,$A112,СВЦЭМ!$B$39:$B$782,R$83)+'СЕТ СН'!$H$11+СВЦЭМ!$D$10+'СЕТ СН'!$H$6-'СЕТ СН'!$H$23</f>
        <v>1637.0279972400001</v>
      </c>
      <c r="S112" s="36">
        <f>SUMIFS(СВЦЭМ!$D$39:$D$782,СВЦЭМ!$A$39:$A$782,$A112,СВЦЭМ!$B$39:$B$782,S$83)+'СЕТ СН'!$H$11+СВЦЭМ!$D$10+'СЕТ СН'!$H$6-'СЕТ СН'!$H$23</f>
        <v>1616.2542162300001</v>
      </c>
      <c r="T112" s="36">
        <f>SUMIFS(СВЦЭМ!$D$39:$D$782,СВЦЭМ!$A$39:$A$782,$A112,СВЦЭМ!$B$39:$B$782,T$83)+'СЕТ СН'!$H$11+СВЦЭМ!$D$10+'СЕТ СН'!$H$6-'СЕТ СН'!$H$23</f>
        <v>1603.6451707000001</v>
      </c>
      <c r="U112" s="36">
        <f>SUMIFS(СВЦЭМ!$D$39:$D$782,СВЦЭМ!$A$39:$A$782,$A112,СВЦЭМ!$B$39:$B$782,U$83)+'СЕТ СН'!$H$11+СВЦЭМ!$D$10+'СЕТ СН'!$H$6-'СЕТ СН'!$H$23</f>
        <v>1592.9231950200001</v>
      </c>
      <c r="V112" s="36">
        <f>SUMIFS(СВЦЭМ!$D$39:$D$782,СВЦЭМ!$A$39:$A$782,$A112,СВЦЭМ!$B$39:$B$782,V$83)+'СЕТ СН'!$H$11+СВЦЭМ!$D$10+'СЕТ СН'!$H$6-'СЕТ СН'!$H$23</f>
        <v>1600.1723955100001</v>
      </c>
      <c r="W112" s="36">
        <f>SUMIFS(СВЦЭМ!$D$39:$D$782,СВЦЭМ!$A$39:$A$782,$A112,СВЦЭМ!$B$39:$B$782,W$83)+'СЕТ СН'!$H$11+СВЦЭМ!$D$10+'СЕТ СН'!$H$6-'СЕТ СН'!$H$23</f>
        <v>1612.30674208</v>
      </c>
      <c r="X112" s="36">
        <f>SUMIFS(СВЦЭМ!$D$39:$D$782,СВЦЭМ!$A$39:$A$782,$A112,СВЦЭМ!$B$39:$B$782,X$83)+'СЕТ СН'!$H$11+СВЦЭМ!$D$10+'СЕТ СН'!$H$6-'СЕТ СН'!$H$23</f>
        <v>1608.58593133</v>
      </c>
      <c r="Y112" s="36">
        <f>SUMIFS(СВЦЭМ!$D$39:$D$782,СВЦЭМ!$A$39:$A$782,$A112,СВЦЭМ!$B$39:$B$782,Y$83)+'СЕТ СН'!$H$11+СВЦЭМ!$D$10+'СЕТ СН'!$H$6-'СЕТ СН'!$H$23</f>
        <v>1648.26819972</v>
      </c>
    </row>
    <row r="113" spans="1:27" ht="15.75" x14ac:dyDescent="0.2">
      <c r="A113" s="35">
        <f t="shared" si="2"/>
        <v>44591</v>
      </c>
      <c r="B113" s="36">
        <f>SUMIFS(СВЦЭМ!$D$39:$D$782,СВЦЭМ!$A$39:$A$782,$A113,СВЦЭМ!$B$39:$B$782,B$83)+'СЕТ СН'!$H$11+СВЦЭМ!$D$10+'СЕТ СН'!$H$6-'СЕТ СН'!$H$23</f>
        <v>1693.5245607500001</v>
      </c>
      <c r="C113" s="36">
        <f>SUMIFS(СВЦЭМ!$D$39:$D$782,СВЦЭМ!$A$39:$A$782,$A113,СВЦЭМ!$B$39:$B$782,C$83)+'СЕТ СН'!$H$11+СВЦЭМ!$D$10+'СЕТ СН'!$H$6-'СЕТ СН'!$H$23</f>
        <v>1705.3993773</v>
      </c>
      <c r="D113" s="36">
        <f>SUMIFS(СВЦЭМ!$D$39:$D$782,СВЦЭМ!$A$39:$A$782,$A113,СВЦЭМ!$B$39:$B$782,D$83)+'СЕТ СН'!$H$11+СВЦЭМ!$D$10+'СЕТ СН'!$H$6-'СЕТ СН'!$H$23</f>
        <v>1727.4149092600001</v>
      </c>
      <c r="E113" s="36">
        <f>SUMIFS(СВЦЭМ!$D$39:$D$782,СВЦЭМ!$A$39:$A$782,$A113,СВЦЭМ!$B$39:$B$782,E$83)+'СЕТ СН'!$H$11+СВЦЭМ!$D$10+'СЕТ СН'!$H$6-'СЕТ СН'!$H$23</f>
        <v>1728.4590444</v>
      </c>
      <c r="F113" s="36">
        <f>SUMIFS(СВЦЭМ!$D$39:$D$782,СВЦЭМ!$A$39:$A$782,$A113,СВЦЭМ!$B$39:$B$782,F$83)+'СЕТ СН'!$H$11+СВЦЭМ!$D$10+'СЕТ СН'!$H$6-'СЕТ СН'!$H$23</f>
        <v>1724.83251232</v>
      </c>
      <c r="G113" s="36">
        <f>SUMIFS(СВЦЭМ!$D$39:$D$782,СВЦЭМ!$A$39:$A$782,$A113,СВЦЭМ!$B$39:$B$782,G$83)+'СЕТ СН'!$H$11+СВЦЭМ!$D$10+'СЕТ СН'!$H$6-'СЕТ СН'!$H$23</f>
        <v>1683.6577623999999</v>
      </c>
      <c r="H113" s="36">
        <f>SUMIFS(СВЦЭМ!$D$39:$D$782,СВЦЭМ!$A$39:$A$782,$A113,СВЦЭМ!$B$39:$B$782,H$83)+'СЕТ СН'!$H$11+СВЦЭМ!$D$10+'СЕТ СН'!$H$6-'СЕТ СН'!$H$23</f>
        <v>1681.15420092</v>
      </c>
      <c r="I113" s="36">
        <f>SUMIFS(СВЦЭМ!$D$39:$D$782,СВЦЭМ!$A$39:$A$782,$A113,СВЦЭМ!$B$39:$B$782,I$83)+'СЕТ СН'!$H$11+СВЦЭМ!$D$10+'СЕТ СН'!$H$6-'СЕТ СН'!$H$23</f>
        <v>1640.2510737299999</v>
      </c>
      <c r="J113" s="36">
        <f>SUMIFS(СВЦЭМ!$D$39:$D$782,СВЦЭМ!$A$39:$A$782,$A113,СВЦЭМ!$B$39:$B$782,J$83)+'СЕТ СН'!$H$11+СВЦЭМ!$D$10+'СЕТ СН'!$H$6-'СЕТ СН'!$H$23</f>
        <v>1612.10210218</v>
      </c>
      <c r="K113" s="36">
        <f>SUMIFS(СВЦЭМ!$D$39:$D$782,СВЦЭМ!$A$39:$A$782,$A113,СВЦЭМ!$B$39:$B$782,K$83)+'СЕТ СН'!$H$11+СВЦЭМ!$D$10+'СЕТ СН'!$H$6-'СЕТ СН'!$H$23</f>
        <v>1612.4349669600001</v>
      </c>
      <c r="L113" s="36">
        <f>SUMIFS(СВЦЭМ!$D$39:$D$782,СВЦЭМ!$A$39:$A$782,$A113,СВЦЭМ!$B$39:$B$782,L$83)+'СЕТ СН'!$H$11+СВЦЭМ!$D$10+'СЕТ СН'!$H$6-'СЕТ СН'!$H$23</f>
        <v>1610.0021176499999</v>
      </c>
      <c r="M113" s="36">
        <f>SUMIFS(СВЦЭМ!$D$39:$D$782,СВЦЭМ!$A$39:$A$782,$A113,СВЦЭМ!$B$39:$B$782,M$83)+'СЕТ СН'!$H$11+СВЦЭМ!$D$10+'СЕТ СН'!$H$6-'СЕТ СН'!$H$23</f>
        <v>1601.1955713</v>
      </c>
      <c r="N113" s="36">
        <f>SUMIFS(СВЦЭМ!$D$39:$D$782,СВЦЭМ!$A$39:$A$782,$A113,СВЦЭМ!$B$39:$B$782,N$83)+'СЕТ СН'!$H$11+СВЦЭМ!$D$10+'СЕТ СН'!$H$6-'СЕТ СН'!$H$23</f>
        <v>1619.31346523</v>
      </c>
      <c r="O113" s="36">
        <f>SUMIFS(СВЦЭМ!$D$39:$D$782,СВЦЭМ!$A$39:$A$782,$A113,СВЦЭМ!$B$39:$B$782,O$83)+'СЕТ СН'!$H$11+СВЦЭМ!$D$10+'СЕТ СН'!$H$6-'СЕТ СН'!$H$23</f>
        <v>1654.9021519</v>
      </c>
      <c r="P113" s="36">
        <f>SUMIFS(СВЦЭМ!$D$39:$D$782,СВЦЭМ!$A$39:$A$782,$A113,СВЦЭМ!$B$39:$B$782,P$83)+'СЕТ СН'!$H$11+СВЦЭМ!$D$10+'СЕТ СН'!$H$6-'СЕТ СН'!$H$23</f>
        <v>1667.10372538</v>
      </c>
      <c r="Q113" s="36">
        <f>SUMIFS(СВЦЭМ!$D$39:$D$782,СВЦЭМ!$A$39:$A$782,$A113,СВЦЭМ!$B$39:$B$782,Q$83)+'СЕТ СН'!$H$11+СВЦЭМ!$D$10+'СЕТ СН'!$H$6-'СЕТ СН'!$H$23</f>
        <v>1661.1428398099999</v>
      </c>
      <c r="R113" s="36">
        <f>SUMIFS(СВЦЭМ!$D$39:$D$782,СВЦЭМ!$A$39:$A$782,$A113,СВЦЭМ!$B$39:$B$782,R$83)+'СЕТ СН'!$H$11+СВЦЭМ!$D$10+'СЕТ СН'!$H$6-'СЕТ СН'!$H$23</f>
        <v>1625.2701383599999</v>
      </c>
      <c r="S113" s="36">
        <f>SUMIFS(СВЦЭМ!$D$39:$D$782,СВЦЭМ!$A$39:$A$782,$A113,СВЦЭМ!$B$39:$B$782,S$83)+'СЕТ СН'!$H$11+СВЦЭМ!$D$10+'СЕТ СН'!$H$6-'СЕТ СН'!$H$23</f>
        <v>1594.16389757</v>
      </c>
      <c r="T113" s="36">
        <f>SUMIFS(СВЦЭМ!$D$39:$D$782,СВЦЭМ!$A$39:$A$782,$A113,СВЦЭМ!$B$39:$B$782,T$83)+'СЕТ СН'!$H$11+СВЦЭМ!$D$10+'СЕТ СН'!$H$6-'СЕТ СН'!$H$23</f>
        <v>1570.3621202700001</v>
      </c>
      <c r="U113" s="36">
        <f>SUMIFS(СВЦЭМ!$D$39:$D$782,СВЦЭМ!$A$39:$A$782,$A113,СВЦЭМ!$B$39:$B$782,U$83)+'СЕТ СН'!$H$11+СВЦЭМ!$D$10+'СЕТ СН'!$H$6-'СЕТ СН'!$H$23</f>
        <v>1624.96449495</v>
      </c>
      <c r="V113" s="36">
        <f>SUMIFS(СВЦЭМ!$D$39:$D$782,СВЦЭМ!$A$39:$A$782,$A113,СВЦЭМ!$B$39:$B$782,V$83)+'СЕТ СН'!$H$11+СВЦЭМ!$D$10+'СЕТ СН'!$H$6-'СЕТ СН'!$H$23</f>
        <v>1639.8398641599999</v>
      </c>
      <c r="W113" s="36">
        <f>SUMIFS(СВЦЭМ!$D$39:$D$782,СВЦЭМ!$A$39:$A$782,$A113,СВЦЭМ!$B$39:$B$782,W$83)+'СЕТ СН'!$H$11+СВЦЭМ!$D$10+'СЕТ СН'!$H$6-'СЕТ СН'!$H$23</f>
        <v>1658.0757301200001</v>
      </c>
      <c r="X113" s="36">
        <f>SUMIFS(СВЦЭМ!$D$39:$D$782,СВЦЭМ!$A$39:$A$782,$A113,СВЦЭМ!$B$39:$B$782,X$83)+'СЕТ СН'!$H$11+СВЦЭМ!$D$10+'СЕТ СН'!$H$6-'СЕТ СН'!$H$23</f>
        <v>1650.2003869299999</v>
      </c>
      <c r="Y113" s="36">
        <f>SUMIFS(СВЦЭМ!$D$39:$D$782,СВЦЭМ!$A$39:$A$782,$A113,СВЦЭМ!$B$39:$B$782,Y$83)+'СЕТ СН'!$H$11+СВЦЭМ!$D$10+'СЕТ СН'!$H$6-'СЕТ СН'!$H$23</f>
        <v>1697.1368725100001</v>
      </c>
    </row>
    <row r="114" spans="1:27" ht="15.75" x14ac:dyDescent="0.2">
      <c r="A114" s="35">
        <f t="shared" si="2"/>
        <v>44592</v>
      </c>
      <c r="B114" s="36">
        <f>SUMIFS(СВЦЭМ!$D$39:$D$782,СВЦЭМ!$A$39:$A$782,$A114,СВЦЭМ!$B$39:$B$782,B$83)+'СЕТ СН'!$H$11+СВЦЭМ!$D$10+'СЕТ СН'!$H$6-'СЕТ СН'!$H$23</f>
        <v>1681.7464923</v>
      </c>
      <c r="C114" s="36">
        <f>SUMIFS(СВЦЭМ!$D$39:$D$782,СВЦЭМ!$A$39:$A$782,$A114,СВЦЭМ!$B$39:$B$782,C$83)+'СЕТ СН'!$H$11+СВЦЭМ!$D$10+'СЕТ СН'!$H$6-'СЕТ СН'!$H$23</f>
        <v>1702.83665903</v>
      </c>
      <c r="D114" s="36">
        <f>SUMIFS(СВЦЭМ!$D$39:$D$782,СВЦЭМ!$A$39:$A$782,$A114,СВЦЭМ!$B$39:$B$782,D$83)+'СЕТ СН'!$H$11+СВЦЭМ!$D$10+'СЕТ СН'!$H$6-'СЕТ СН'!$H$23</f>
        <v>1726.43845237</v>
      </c>
      <c r="E114" s="36">
        <f>SUMIFS(СВЦЭМ!$D$39:$D$782,СВЦЭМ!$A$39:$A$782,$A114,СВЦЭМ!$B$39:$B$782,E$83)+'СЕТ СН'!$H$11+СВЦЭМ!$D$10+'СЕТ СН'!$H$6-'СЕТ СН'!$H$23</f>
        <v>1727.19646655</v>
      </c>
      <c r="F114" s="36">
        <f>SUMIFS(СВЦЭМ!$D$39:$D$782,СВЦЭМ!$A$39:$A$782,$A114,СВЦЭМ!$B$39:$B$782,F$83)+'СЕТ СН'!$H$11+СВЦЭМ!$D$10+'СЕТ СН'!$H$6-'СЕТ СН'!$H$23</f>
        <v>1705.4867473900001</v>
      </c>
      <c r="G114" s="36">
        <f>SUMIFS(СВЦЭМ!$D$39:$D$782,СВЦЭМ!$A$39:$A$782,$A114,СВЦЭМ!$B$39:$B$782,G$83)+'СЕТ СН'!$H$11+СВЦЭМ!$D$10+'СЕТ СН'!$H$6-'СЕТ СН'!$H$23</f>
        <v>1676.4771023999999</v>
      </c>
      <c r="H114" s="36">
        <f>SUMIFS(СВЦЭМ!$D$39:$D$782,СВЦЭМ!$A$39:$A$782,$A114,СВЦЭМ!$B$39:$B$782,H$83)+'СЕТ СН'!$H$11+СВЦЭМ!$D$10+'СЕТ СН'!$H$6-'СЕТ СН'!$H$23</f>
        <v>1660.5234288700001</v>
      </c>
      <c r="I114" s="36">
        <f>SUMIFS(СВЦЭМ!$D$39:$D$782,СВЦЭМ!$A$39:$A$782,$A114,СВЦЭМ!$B$39:$B$782,I$83)+'СЕТ СН'!$H$11+СВЦЭМ!$D$10+'СЕТ СН'!$H$6-'СЕТ СН'!$H$23</f>
        <v>1619.3365164899999</v>
      </c>
      <c r="J114" s="36">
        <f>SUMIFS(СВЦЭМ!$D$39:$D$782,СВЦЭМ!$A$39:$A$782,$A114,СВЦЭМ!$B$39:$B$782,J$83)+'СЕТ СН'!$H$11+СВЦЭМ!$D$10+'СЕТ СН'!$H$6-'СЕТ СН'!$H$23</f>
        <v>1620.66073654</v>
      </c>
      <c r="K114" s="36">
        <f>SUMIFS(СВЦЭМ!$D$39:$D$782,СВЦЭМ!$A$39:$A$782,$A114,СВЦЭМ!$B$39:$B$782,K$83)+'СЕТ СН'!$H$11+СВЦЭМ!$D$10+'СЕТ СН'!$H$6-'СЕТ СН'!$H$23</f>
        <v>1632.38775186</v>
      </c>
      <c r="L114" s="36">
        <f>SUMIFS(СВЦЭМ!$D$39:$D$782,СВЦЭМ!$A$39:$A$782,$A114,СВЦЭМ!$B$39:$B$782,L$83)+'СЕТ СН'!$H$11+СВЦЭМ!$D$10+'СЕТ СН'!$H$6-'СЕТ СН'!$H$23</f>
        <v>1632.10479799</v>
      </c>
      <c r="M114" s="36">
        <f>SUMIFS(СВЦЭМ!$D$39:$D$782,СВЦЭМ!$A$39:$A$782,$A114,СВЦЭМ!$B$39:$B$782,M$83)+'СЕТ СН'!$H$11+СВЦЭМ!$D$10+'СЕТ СН'!$H$6-'СЕТ СН'!$H$23</f>
        <v>1617.3372781099999</v>
      </c>
      <c r="N114" s="36">
        <f>SUMIFS(СВЦЭМ!$D$39:$D$782,СВЦЭМ!$A$39:$A$782,$A114,СВЦЭМ!$B$39:$B$782,N$83)+'СЕТ СН'!$H$11+СВЦЭМ!$D$10+'СЕТ СН'!$H$6-'СЕТ СН'!$H$23</f>
        <v>1638.5447654100001</v>
      </c>
      <c r="O114" s="36">
        <f>SUMIFS(СВЦЭМ!$D$39:$D$782,СВЦЭМ!$A$39:$A$782,$A114,СВЦЭМ!$B$39:$B$782,O$83)+'СЕТ СН'!$H$11+СВЦЭМ!$D$10+'СЕТ СН'!$H$6-'СЕТ СН'!$H$23</f>
        <v>1685.2866785000001</v>
      </c>
      <c r="P114" s="36">
        <f>SUMIFS(СВЦЭМ!$D$39:$D$782,СВЦЭМ!$A$39:$A$782,$A114,СВЦЭМ!$B$39:$B$782,P$83)+'СЕТ СН'!$H$11+СВЦЭМ!$D$10+'СЕТ СН'!$H$6-'СЕТ СН'!$H$23</f>
        <v>1688.55943273</v>
      </c>
      <c r="Q114" s="36">
        <f>SUMIFS(СВЦЭМ!$D$39:$D$782,СВЦЭМ!$A$39:$A$782,$A114,СВЦЭМ!$B$39:$B$782,Q$83)+'СЕТ СН'!$H$11+СВЦЭМ!$D$10+'СЕТ СН'!$H$6-'СЕТ СН'!$H$23</f>
        <v>1677.8600291</v>
      </c>
      <c r="R114" s="36">
        <f>SUMIFS(СВЦЭМ!$D$39:$D$782,СВЦЭМ!$A$39:$A$782,$A114,СВЦЭМ!$B$39:$B$782,R$83)+'СЕТ СН'!$H$11+СВЦЭМ!$D$10+'СЕТ СН'!$H$6-'СЕТ СН'!$H$23</f>
        <v>1661.41470841</v>
      </c>
      <c r="S114" s="36">
        <f>SUMIFS(СВЦЭМ!$D$39:$D$782,СВЦЭМ!$A$39:$A$782,$A114,СВЦЭМ!$B$39:$B$782,S$83)+'СЕТ СН'!$H$11+СВЦЭМ!$D$10+'СЕТ СН'!$H$6-'СЕТ СН'!$H$23</f>
        <v>1632.6530063299999</v>
      </c>
      <c r="T114" s="36">
        <f>SUMIFS(СВЦЭМ!$D$39:$D$782,СВЦЭМ!$A$39:$A$782,$A114,СВЦЭМ!$B$39:$B$782,T$83)+'СЕТ СН'!$H$11+СВЦЭМ!$D$10+'СЕТ СН'!$H$6-'СЕТ СН'!$H$23</f>
        <v>1623.56136219</v>
      </c>
      <c r="U114" s="36">
        <f>SUMIFS(СВЦЭМ!$D$39:$D$782,СВЦЭМ!$A$39:$A$782,$A114,СВЦЭМ!$B$39:$B$782,U$83)+'СЕТ СН'!$H$11+СВЦЭМ!$D$10+'СЕТ СН'!$H$6-'СЕТ СН'!$H$23</f>
        <v>1621.4610937299999</v>
      </c>
      <c r="V114" s="36">
        <f>SUMIFS(СВЦЭМ!$D$39:$D$782,СВЦЭМ!$A$39:$A$782,$A114,СВЦЭМ!$B$39:$B$782,V$83)+'СЕТ СН'!$H$11+СВЦЭМ!$D$10+'СЕТ СН'!$H$6-'СЕТ СН'!$H$23</f>
        <v>1640.9704720300001</v>
      </c>
      <c r="W114" s="36">
        <f>SUMIFS(СВЦЭМ!$D$39:$D$782,СВЦЭМ!$A$39:$A$782,$A114,СВЦЭМ!$B$39:$B$782,W$83)+'СЕТ СН'!$H$11+СВЦЭМ!$D$10+'СЕТ СН'!$H$6-'СЕТ СН'!$H$23</f>
        <v>1645.31379348</v>
      </c>
      <c r="X114" s="36">
        <f>SUMIFS(СВЦЭМ!$D$39:$D$782,СВЦЭМ!$A$39:$A$782,$A114,СВЦЭМ!$B$39:$B$782,X$83)+'СЕТ СН'!$H$11+СВЦЭМ!$D$10+'СЕТ СН'!$H$6-'СЕТ СН'!$H$23</f>
        <v>1654.39979522</v>
      </c>
      <c r="Y114" s="36">
        <f>SUMIFS(СВЦЭМ!$D$39:$D$782,СВЦЭМ!$A$39:$A$782,$A114,СВЦЭМ!$B$39:$B$782,Y$83)+'СЕТ СН'!$H$11+СВЦЭМ!$D$10+'СЕТ СН'!$H$6-'СЕТ СН'!$H$23</f>
        <v>1708.43082953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СН'!$I$11+СВЦЭМ!$D$10+'СЕТ СН'!$I$6-'СЕТ СН'!$I$23</f>
        <v>1917.8791174400001</v>
      </c>
      <c r="C120" s="36">
        <f>SUMIFS(СВЦЭМ!$D$39:$D$782,СВЦЭМ!$A$39:$A$782,$A120,СВЦЭМ!$B$39:$B$782,C$119)+'СЕТ СН'!$I$11+СВЦЭМ!$D$10+'СЕТ СН'!$I$6-'СЕТ СН'!$I$23</f>
        <v>1925.5003679000001</v>
      </c>
      <c r="D120" s="36">
        <f>SUMIFS(СВЦЭМ!$D$39:$D$782,СВЦЭМ!$A$39:$A$782,$A120,СВЦЭМ!$B$39:$B$782,D$119)+'СЕТ СН'!$I$11+СВЦЭМ!$D$10+'СЕТ СН'!$I$6-'СЕТ СН'!$I$23</f>
        <v>1946.04072767</v>
      </c>
      <c r="E120" s="36">
        <f>SUMIFS(СВЦЭМ!$D$39:$D$782,СВЦЭМ!$A$39:$A$782,$A120,СВЦЭМ!$B$39:$B$782,E$119)+'СЕТ СН'!$I$11+СВЦЭМ!$D$10+'СЕТ СН'!$I$6-'СЕТ СН'!$I$23</f>
        <v>1950.83095996</v>
      </c>
      <c r="F120" s="36">
        <f>SUMIFS(СВЦЭМ!$D$39:$D$782,СВЦЭМ!$A$39:$A$782,$A120,СВЦЭМ!$B$39:$B$782,F$119)+'СЕТ СН'!$I$11+СВЦЭМ!$D$10+'СЕТ СН'!$I$6-'СЕТ СН'!$I$23</f>
        <v>1960.4033157000001</v>
      </c>
      <c r="G120" s="36">
        <f>SUMIFS(СВЦЭМ!$D$39:$D$782,СВЦЭМ!$A$39:$A$782,$A120,СВЦЭМ!$B$39:$B$782,G$119)+'СЕТ СН'!$I$11+СВЦЭМ!$D$10+'СЕТ СН'!$I$6-'СЕТ СН'!$I$23</f>
        <v>1959.44900996</v>
      </c>
      <c r="H120" s="36">
        <f>SUMIFS(СВЦЭМ!$D$39:$D$782,СВЦЭМ!$A$39:$A$782,$A120,СВЦЭМ!$B$39:$B$782,H$119)+'СЕТ СН'!$I$11+СВЦЭМ!$D$10+'СЕТ СН'!$I$6-'СЕТ СН'!$I$23</f>
        <v>1932.8305641300001</v>
      </c>
      <c r="I120" s="36">
        <f>SUMIFS(СВЦЭМ!$D$39:$D$782,СВЦЭМ!$A$39:$A$782,$A120,СВЦЭМ!$B$39:$B$782,I$119)+'СЕТ СН'!$I$11+СВЦЭМ!$D$10+'СЕТ СН'!$I$6-'СЕТ СН'!$I$23</f>
        <v>1944.7496402200002</v>
      </c>
      <c r="J120" s="36">
        <f>SUMIFS(СВЦЭМ!$D$39:$D$782,СВЦЭМ!$A$39:$A$782,$A120,СВЦЭМ!$B$39:$B$782,J$119)+'СЕТ СН'!$I$11+СВЦЭМ!$D$10+'СЕТ СН'!$I$6-'СЕТ СН'!$I$23</f>
        <v>1937.9311024000001</v>
      </c>
      <c r="K120" s="36">
        <f>SUMIFS(СВЦЭМ!$D$39:$D$782,СВЦЭМ!$A$39:$A$782,$A120,СВЦЭМ!$B$39:$B$782,K$119)+'СЕТ СН'!$I$11+СВЦЭМ!$D$10+'СЕТ СН'!$I$6-'СЕТ СН'!$I$23</f>
        <v>1907.4489676100002</v>
      </c>
      <c r="L120" s="36">
        <f>SUMIFS(СВЦЭМ!$D$39:$D$782,СВЦЭМ!$A$39:$A$782,$A120,СВЦЭМ!$B$39:$B$782,L$119)+'СЕТ СН'!$I$11+СВЦЭМ!$D$10+'СЕТ СН'!$I$6-'СЕТ СН'!$I$23</f>
        <v>1892.83793384</v>
      </c>
      <c r="M120" s="36">
        <f>SUMIFS(СВЦЭМ!$D$39:$D$782,СВЦЭМ!$A$39:$A$782,$A120,СВЦЭМ!$B$39:$B$782,M$119)+'СЕТ СН'!$I$11+СВЦЭМ!$D$10+'СЕТ СН'!$I$6-'СЕТ СН'!$I$23</f>
        <v>1858.6427880000001</v>
      </c>
      <c r="N120" s="36">
        <f>SUMIFS(СВЦЭМ!$D$39:$D$782,СВЦЭМ!$A$39:$A$782,$A120,СВЦЭМ!$B$39:$B$782,N$119)+'СЕТ СН'!$I$11+СВЦЭМ!$D$10+'СЕТ СН'!$I$6-'СЕТ СН'!$I$23</f>
        <v>1859.45642103</v>
      </c>
      <c r="O120" s="36">
        <f>SUMIFS(СВЦЭМ!$D$39:$D$782,СВЦЭМ!$A$39:$A$782,$A120,СВЦЭМ!$B$39:$B$782,O$119)+'СЕТ СН'!$I$11+СВЦЭМ!$D$10+'СЕТ СН'!$I$6-'СЕТ СН'!$I$23</f>
        <v>1891.1666748700002</v>
      </c>
      <c r="P120" s="36">
        <f>SUMIFS(СВЦЭМ!$D$39:$D$782,СВЦЭМ!$A$39:$A$782,$A120,СВЦЭМ!$B$39:$B$782,P$119)+'СЕТ СН'!$I$11+СВЦЭМ!$D$10+'СЕТ СН'!$I$6-'СЕТ СН'!$I$23</f>
        <v>1911.8939970500001</v>
      </c>
      <c r="Q120" s="36">
        <f>SUMIFS(СВЦЭМ!$D$39:$D$782,СВЦЭМ!$A$39:$A$782,$A120,СВЦЭМ!$B$39:$B$782,Q$119)+'СЕТ СН'!$I$11+СВЦЭМ!$D$10+'СЕТ СН'!$I$6-'СЕТ СН'!$I$23</f>
        <v>1913.5748952400002</v>
      </c>
      <c r="R120" s="36">
        <f>SUMIFS(СВЦЭМ!$D$39:$D$782,СВЦЭМ!$A$39:$A$782,$A120,СВЦЭМ!$B$39:$B$782,R$119)+'СЕТ СН'!$I$11+СВЦЭМ!$D$10+'СЕТ СН'!$I$6-'СЕТ СН'!$I$23</f>
        <v>1864.29514165</v>
      </c>
      <c r="S120" s="36">
        <f>SUMIFS(СВЦЭМ!$D$39:$D$782,СВЦЭМ!$A$39:$A$782,$A120,СВЦЭМ!$B$39:$B$782,S$119)+'СЕТ СН'!$I$11+СВЦЭМ!$D$10+'СЕТ СН'!$I$6-'СЕТ СН'!$I$23</f>
        <v>1846.7878611900001</v>
      </c>
      <c r="T120" s="36">
        <f>SUMIFS(СВЦЭМ!$D$39:$D$782,СВЦЭМ!$A$39:$A$782,$A120,СВЦЭМ!$B$39:$B$782,T$119)+'СЕТ СН'!$I$11+СВЦЭМ!$D$10+'СЕТ СН'!$I$6-'СЕТ СН'!$I$23</f>
        <v>1849.00262802</v>
      </c>
      <c r="U120" s="36">
        <f>SUMIFS(СВЦЭМ!$D$39:$D$782,СВЦЭМ!$A$39:$A$782,$A120,СВЦЭМ!$B$39:$B$782,U$119)+'СЕТ СН'!$I$11+СВЦЭМ!$D$10+'СЕТ СН'!$I$6-'СЕТ СН'!$I$23</f>
        <v>1842.4441718400001</v>
      </c>
      <c r="V120" s="36">
        <f>SUMIFS(СВЦЭМ!$D$39:$D$782,СВЦЭМ!$A$39:$A$782,$A120,СВЦЭМ!$B$39:$B$782,V$119)+'СЕТ СН'!$I$11+СВЦЭМ!$D$10+'СЕТ СН'!$I$6-'СЕТ СН'!$I$23</f>
        <v>1848.56036541</v>
      </c>
      <c r="W120" s="36">
        <f>SUMIFS(СВЦЭМ!$D$39:$D$782,СВЦЭМ!$A$39:$A$782,$A120,СВЦЭМ!$B$39:$B$782,W$119)+'СЕТ СН'!$I$11+СВЦЭМ!$D$10+'СЕТ СН'!$I$6-'СЕТ СН'!$I$23</f>
        <v>1875.1181930600001</v>
      </c>
      <c r="X120" s="36">
        <f>SUMIFS(СВЦЭМ!$D$39:$D$782,СВЦЭМ!$A$39:$A$782,$A120,СВЦЭМ!$B$39:$B$782,X$119)+'СЕТ СН'!$I$11+СВЦЭМ!$D$10+'СЕТ СН'!$I$6-'СЕТ СН'!$I$23</f>
        <v>1887.1018622900001</v>
      </c>
      <c r="Y120" s="36">
        <f>SUMIFS(СВЦЭМ!$D$39:$D$782,СВЦЭМ!$A$39:$A$782,$A120,СВЦЭМ!$B$39:$B$782,Y$119)+'СЕТ СН'!$I$11+СВЦЭМ!$D$10+'СЕТ СН'!$I$6-'СЕТ СН'!$I$23</f>
        <v>1903.5933228900001</v>
      </c>
      <c r="AA120" s="45"/>
    </row>
    <row r="121" spans="1:27" ht="15.75" x14ac:dyDescent="0.2">
      <c r="A121" s="35">
        <f>A120+1</f>
        <v>44563</v>
      </c>
      <c r="B121" s="36">
        <f>SUMIFS(СВЦЭМ!$D$39:$D$782,СВЦЭМ!$A$39:$A$782,$A121,СВЦЭМ!$B$39:$B$782,B$119)+'СЕТ СН'!$I$11+СВЦЭМ!$D$10+'СЕТ СН'!$I$6-'СЕТ СН'!$I$23</f>
        <v>1887.4493190100002</v>
      </c>
      <c r="C121" s="36">
        <f>SUMIFS(СВЦЭМ!$D$39:$D$782,СВЦЭМ!$A$39:$A$782,$A121,СВЦЭМ!$B$39:$B$782,C$119)+'СЕТ СН'!$I$11+СВЦЭМ!$D$10+'СЕТ СН'!$I$6-'СЕТ СН'!$I$23</f>
        <v>1884.13074622</v>
      </c>
      <c r="D121" s="36">
        <f>SUMIFS(СВЦЭМ!$D$39:$D$782,СВЦЭМ!$A$39:$A$782,$A121,СВЦЭМ!$B$39:$B$782,D$119)+'СЕТ СН'!$I$11+СВЦЭМ!$D$10+'СЕТ СН'!$I$6-'СЕТ СН'!$I$23</f>
        <v>1916.7037266500001</v>
      </c>
      <c r="E121" s="36">
        <f>SUMIFS(СВЦЭМ!$D$39:$D$782,СВЦЭМ!$A$39:$A$782,$A121,СВЦЭМ!$B$39:$B$782,E$119)+'СЕТ СН'!$I$11+СВЦЭМ!$D$10+'СЕТ СН'!$I$6-'СЕТ СН'!$I$23</f>
        <v>1921.22847172</v>
      </c>
      <c r="F121" s="36">
        <f>SUMIFS(СВЦЭМ!$D$39:$D$782,СВЦЭМ!$A$39:$A$782,$A121,СВЦЭМ!$B$39:$B$782,F$119)+'СЕТ СН'!$I$11+СВЦЭМ!$D$10+'СЕТ СН'!$I$6-'СЕТ СН'!$I$23</f>
        <v>1914.0272033700001</v>
      </c>
      <c r="G121" s="36">
        <f>SUMIFS(СВЦЭМ!$D$39:$D$782,СВЦЭМ!$A$39:$A$782,$A121,СВЦЭМ!$B$39:$B$782,G$119)+'СЕТ СН'!$I$11+СВЦЭМ!$D$10+'СЕТ СН'!$I$6-'СЕТ СН'!$I$23</f>
        <v>1911.5283389600002</v>
      </c>
      <c r="H121" s="36">
        <f>SUMIFS(СВЦЭМ!$D$39:$D$782,СВЦЭМ!$A$39:$A$782,$A121,СВЦЭМ!$B$39:$B$782,H$119)+'СЕТ СН'!$I$11+СВЦЭМ!$D$10+'СЕТ СН'!$I$6-'СЕТ СН'!$I$23</f>
        <v>1894.8067550200001</v>
      </c>
      <c r="I121" s="36">
        <f>SUMIFS(СВЦЭМ!$D$39:$D$782,СВЦЭМ!$A$39:$A$782,$A121,СВЦЭМ!$B$39:$B$782,I$119)+'СЕТ СН'!$I$11+СВЦЭМ!$D$10+'СЕТ СН'!$I$6-'СЕТ СН'!$I$23</f>
        <v>1919.53520445</v>
      </c>
      <c r="J121" s="36">
        <f>SUMIFS(СВЦЭМ!$D$39:$D$782,СВЦЭМ!$A$39:$A$782,$A121,СВЦЭМ!$B$39:$B$782,J$119)+'СЕТ СН'!$I$11+СВЦЭМ!$D$10+'СЕТ СН'!$I$6-'СЕТ СН'!$I$23</f>
        <v>1903.6170347300001</v>
      </c>
      <c r="K121" s="36">
        <f>SUMIFS(СВЦЭМ!$D$39:$D$782,СВЦЭМ!$A$39:$A$782,$A121,СВЦЭМ!$B$39:$B$782,K$119)+'СЕТ СН'!$I$11+СВЦЭМ!$D$10+'СЕТ СН'!$I$6-'СЕТ СН'!$I$23</f>
        <v>1880.7180773300001</v>
      </c>
      <c r="L121" s="36">
        <f>SUMIFS(СВЦЭМ!$D$39:$D$782,СВЦЭМ!$A$39:$A$782,$A121,СВЦЭМ!$B$39:$B$782,L$119)+'СЕТ СН'!$I$11+СВЦЭМ!$D$10+'СЕТ СН'!$I$6-'СЕТ СН'!$I$23</f>
        <v>1867.2905517500001</v>
      </c>
      <c r="M121" s="36">
        <f>SUMIFS(СВЦЭМ!$D$39:$D$782,СВЦЭМ!$A$39:$A$782,$A121,СВЦЭМ!$B$39:$B$782,M$119)+'СЕТ СН'!$I$11+СВЦЭМ!$D$10+'СЕТ СН'!$I$6-'СЕТ СН'!$I$23</f>
        <v>1881.4895858900002</v>
      </c>
      <c r="N121" s="36">
        <f>SUMIFS(СВЦЭМ!$D$39:$D$782,СВЦЭМ!$A$39:$A$782,$A121,СВЦЭМ!$B$39:$B$782,N$119)+'СЕТ СН'!$I$11+СВЦЭМ!$D$10+'СЕТ СН'!$I$6-'СЕТ СН'!$I$23</f>
        <v>1896.4323286700001</v>
      </c>
      <c r="O121" s="36">
        <f>SUMIFS(СВЦЭМ!$D$39:$D$782,СВЦЭМ!$A$39:$A$782,$A121,СВЦЭМ!$B$39:$B$782,O$119)+'СЕТ СН'!$I$11+СВЦЭМ!$D$10+'СЕТ СН'!$I$6-'СЕТ СН'!$I$23</f>
        <v>1896.0423998400001</v>
      </c>
      <c r="P121" s="36">
        <f>SUMIFS(СВЦЭМ!$D$39:$D$782,СВЦЭМ!$A$39:$A$782,$A121,СВЦЭМ!$B$39:$B$782,P$119)+'СЕТ СН'!$I$11+СВЦЭМ!$D$10+'СЕТ СН'!$I$6-'СЕТ СН'!$I$23</f>
        <v>1897.39413216</v>
      </c>
      <c r="Q121" s="36">
        <f>SUMIFS(СВЦЭМ!$D$39:$D$782,СВЦЭМ!$A$39:$A$782,$A121,СВЦЭМ!$B$39:$B$782,Q$119)+'СЕТ СН'!$I$11+СВЦЭМ!$D$10+'СЕТ СН'!$I$6-'СЕТ СН'!$I$23</f>
        <v>1887.98874387</v>
      </c>
      <c r="R121" s="36">
        <f>SUMIFS(СВЦЭМ!$D$39:$D$782,СВЦЭМ!$A$39:$A$782,$A121,СВЦЭМ!$B$39:$B$782,R$119)+'СЕТ СН'!$I$11+СВЦЭМ!$D$10+'СЕТ СН'!$I$6-'СЕТ СН'!$I$23</f>
        <v>1872.0605487</v>
      </c>
      <c r="S121" s="36">
        <f>SUMIFS(СВЦЭМ!$D$39:$D$782,СВЦЭМ!$A$39:$A$782,$A121,СВЦЭМ!$B$39:$B$782,S$119)+'СЕТ СН'!$I$11+СВЦЭМ!$D$10+'СЕТ СН'!$I$6-'СЕТ СН'!$I$23</f>
        <v>1858.2600159900001</v>
      </c>
      <c r="T121" s="36">
        <f>SUMIFS(СВЦЭМ!$D$39:$D$782,СВЦЭМ!$A$39:$A$782,$A121,СВЦЭМ!$B$39:$B$782,T$119)+'СЕТ СН'!$I$11+СВЦЭМ!$D$10+'СЕТ СН'!$I$6-'СЕТ СН'!$I$23</f>
        <v>1858.1647087000001</v>
      </c>
      <c r="U121" s="36">
        <f>SUMIFS(СВЦЭМ!$D$39:$D$782,СВЦЭМ!$A$39:$A$782,$A121,СВЦЭМ!$B$39:$B$782,U$119)+'СЕТ СН'!$I$11+СВЦЭМ!$D$10+'СЕТ СН'!$I$6-'СЕТ СН'!$I$23</f>
        <v>1858.15969438</v>
      </c>
      <c r="V121" s="36">
        <f>SUMIFS(СВЦЭМ!$D$39:$D$782,СВЦЭМ!$A$39:$A$782,$A121,СВЦЭМ!$B$39:$B$782,V$119)+'СЕТ СН'!$I$11+СВЦЭМ!$D$10+'СЕТ СН'!$I$6-'СЕТ СН'!$I$23</f>
        <v>1868.5213063000001</v>
      </c>
      <c r="W121" s="36">
        <f>SUMIFS(СВЦЭМ!$D$39:$D$782,СВЦЭМ!$A$39:$A$782,$A121,СВЦЭМ!$B$39:$B$782,W$119)+'СЕТ СН'!$I$11+СВЦЭМ!$D$10+'СЕТ СН'!$I$6-'СЕТ СН'!$I$23</f>
        <v>1878.3009763100001</v>
      </c>
      <c r="X121" s="36">
        <f>SUMIFS(СВЦЭМ!$D$39:$D$782,СВЦЭМ!$A$39:$A$782,$A121,СВЦЭМ!$B$39:$B$782,X$119)+'СЕТ СН'!$I$11+СВЦЭМ!$D$10+'СЕТ СН'!$I$6-'СЕТ СН'!$I$23</f>
        <v>1921.42723475</v>
      </c>
      <c r="Y121" s="36">
        <f>SUMIFS(СВЦЭМ!$D$39:$D$782,СВЦЭМ!$A$39:$A$782,$A121,СВЦЭМ!$B$39:$B$782,Y$119)+'СЕТ СН'!$I$11+СВЦЭМ!$D$10+'СЕТ СН'!$I$6-'СЕТ СН'!$I$23</f>
        <v>1942.6260865900001</v>
      </c>
    </row>
    <row r="122" spans="1:27" ht="15.75" x14ac:dyDescent="0.2">
      <c r="A122" s="35">
        <f t="shared" ref="A122:A150" si="3">A121+1</f>
        <v>44564</v>
      </c>
      <c r="B122" s="36">
        <f>SUMIFS(СВЦЭМ!$D$39:$D$782,СВЦЭМ!$A$39:$A$782,$A122,СВЦЭМ!$B$39:$B$782,B$119)+'СЕТ СН'!$I$11+СВЦЭМ!$D$10+'СЕТ СН'!$I$6-'СЕТ СН'!$I$23</f>
        <v>1906.1427059</v>
      </c>
      <c r="C122" s="36">
        <f>SUMIFS(СВЦЭМ!$D$39:$D$782,СВЦЭМ!$A$39:$A$782,$A122,СВЦЭМ!$B$39:$B$782,C$119)+'СЕТ СН'!$I$11+СВЦЭМ!$D$10+'СЕТ СН'!$I$6-'СЕТ СН'!$I$23</f>
        <v>1895.91703895</v>
      </c>
      <c r="D122" s="36">
        <f>SUMIFS(СВЦЭМ!$D$39:$D$782,СВЦЭМ!$A$39:$A$782,$A122,СВЦЭМ!$B$39:$B$782,D$119)+'СЕТ СН'!$I$11+СВЦЭМ!$D$10+'СЕТ СН'!$I$6-'СЕТ СН'!$I$23</f>
        <v>1935.0164430700002</v>
      </c>
      <c r="E122" s="36">
        <f>SUMIFS(СВЦЭМ!$D$39:$D$782,СВЦЭМ!$A$39:$A$782,$A122,СВЦЭМ!$B$39:$B$782,E$119)+'СЕТ СН'!$I$11+СВЦЭМ!$D$10+'СЕТ СН'!$I$6-'СЕТ СН'!$I$23</f>
        <v>1941.17787329</v>
      </c>
      <c r="F122" s="36">
        <f>SUMIFS(СВЦЭМ!$D$39:$D$782,СВЦЭМ!$A$39:$A$782,$A122,СВЦЭМ!$B$39:$B$782,F$119)+'СЕТ СН'!$I$11+СВЦЭМ!$D$10+'СЕТ СН'!$I$6-'СЕТ СН'!$I$23</f>
        <v>1945.8543198500001</v>
      </c>
      <c r="G122" s="36">
        <f>SUMIFS(СВЦЭМ!$D$39:$D$782,СВЦЭМ!$A$39:$A$782,$A122,СВЦЭМ!$B$39:$B$782,G$119)+'СЕТ СН'!$I$11+СВЦЭМ!$D$10+'СЕТ СН'!$I$6-'СЕТ СН'!$I$23</f>
        <v>1941.3159766400001</v>
      </c>
      <c r="H122" s="36">
        <f>SUMIFS(СВЦЭМ!$D$39:$D$782,СВЦЭМ!$A$39:$A$782,$A122,СВЦЭМ!$B$39:$B$782,H$119)+'СЕТ СН'!$I$11+СВЦЭМ!$D$10+'СЕТ СН'!$I$6-'СЕТ СН'!$I$23</f>
        <v>1914.25699966</v>
      </c>
      <c r="I122" s="36">
        <f>SUMIFS(СВЦЭМ!$D$39:$D$782,СВЦЭМ!$A$39:$A$782,$A122,СВЦЭМ!$B$39:$B$782,I$119)+'СЕТ СН'!$I$11+СВЦЭМ!$D$10+'СЕТ СН'!$I$6-'СЕТ СН'!$I$23</f>
        <v>1926.92891775</v>
      </c>
      <c r="J122" s="36">
        <f>SUMIFS(СВЦЭМ!$D$39:$D$782,СВЦЭМ!$A$39:$A$782,$A122,СВЦЭМ!$B$39:$B$782,J$119)+'СЕТ СН'!$I$11+СВЦЭМ!$D$10+'СЕТ СН'!$I$6-'СЕТ СН'!$I$23</f>
        <v>1903.8550164000001</v>
      </c>
      <c r="K122" s="36">
        <f>SUMIFS(СВЦЭМ!$D$39:$D$782,СВЦЭМ!$A$39:$A$782,$A122,СВЦЭМ!$B$39:$B$782,K$119)+'СЕТ СН'!$I$11+СВЦЭМ!$D$10+'СЕТ СН'!$I$6-'СЕТ СН'!$I$23</f>
        <v>1879.3191559100001</v>
      </c>
      <c r="L122" s="36">
        <f>SUMIFS(СВЦЭМ!$D$39:$D$782,СВЦЭМ!$A$39:$A$782,$A122,СВЦЭМ!$B$39:$B$782,L$119)+'СЕТ СН'!$I$11+СВЦЭМ!$D$10+'СЕТ СН'!$I$6-'СЕТ СН'!$I$23</f>
        <v>1881.3429487000001</v>
      </c>
      <c r="M122" s="36">
        <f>SUMIFS(СВЦЭМ!$D$39:$D$782,СВЦЭМ!$A$39:$A$782,$A122,СВЦЭМ!$B$39:$B$782,M$119)+'СЕТ СН'!$I$11+СВЦЭМ!$D$10+'СЕТ СН'!$I$6-'СЕТ СН'!$I$23</f>
        <v>1897.1013367</v>
      </c>
      <c r="N122" s="36">
        <f>SUMIFS(СВЦЭМ!$D$39:$D$782,СВЦЭМ!$A$39:$A$782,$A122,СВЦЭМ!$B$39:$B$782,N$119)+'СЕТ СН'!$I$11+СВЦЭМ!$D$10+'СЕТ СН'!$I$6-'СЕТ СН'!$I$23</f>
        <v>1905.2488529300001</v>
      </c>
      <c r="O122" s="36">
        <f>SUMIFS(СВЦЭМ!$D$39:$D$782,СВЦЭМ!$A$39:$A$782,$A122,СВЦЭМ!$B$39:$B$782,O$119)+'СЕТ СН'!$I$11+СВЦЭМ!$D$10+'СЕТ СН'!$I$6-'СЕТ СН'!$I$23</f>
        <v>1937.4612065000001</v>
      </c>
      <c r="P122" s="36">
        <f>SUMIFS(СВЦЭМ!$D$39:$D$782,СВЦЭМ!$A$39:$A$782,$A122,СВЦЭМ!$B$39:$B$782,P$119)+'СЕТ СН'!$I$11+СВЦЭМ!$D$10+'СЕТ СН'!$I$6-'СЕТ СН'!$I$23</f>
        <v>1941.0179189100002</v>
      </c>
      <c r="Q122" s="36">
        <f>SUMIFS(СВЦЭМ!$D$39:$D$782,СВЦЭМ!$A$39:$A$782,$A122,СВЦЭМ!$B$39:$B$782,Q$119)+'СЕТ СН'!$I$11+СВЦЭМ!$D$10+'СЕТ СН'!$I$6-'СЕТ СН'!$I$23</f>
        <v>1936.1962823000001</v>
      </c>
      <c r="R122" s="36">
        <f>SUMIFS(СВЦЭМ!$D$39:$D$782,СВЦЭМ!$A$39:$A$782,$A122,СВЦЭМ!$B$39:$B$782,R$119)+'СЕТ СН'!$I$11+СВЦЭМ!$D$10+'СЕТ СН'!$I$6-'СЕТ СН'!$I$23</f>
        <v>1892.09114505</v>
      </c>
      <c r="S122" s="36">
        <f>SUMIFS(СВЦЭМ!$D$39:$D$782,СВЦЭМ!$A$39:$A$782,$A122,СВЦЭМ!$B$39:$B$782,S$119)+'СЕТ СН'!$I$11+СВЦЭМ!$D$10+'СЕТ СН'!$I$6-'СЕТ СН'!$I$23</f>
        <v>1869.0125401</v>
      </c>
      <c r="T122" s="36">
        <f>SUMIFS(СВЦЭМ!$D$39:$D$782,СВЦЭМ!$A$39:$A$782,$A122,СВЦЭМ!$B$39:$B$782,T$119)+'СЕТ СН'!$I$11+СВЦЭМ!$D$10+'СЕТ СН'!$I$6-'СЕТ СН'!$I$23</f>
        <v>1862.4784525800001</v>
      </c>
      <c r="U122" s="36">
        <f>SUMIFS(СВЦЭМ!$D$39:$D$782,СВЦЭМ!$A$39:$A$782,$A122,СВЦЭМ!$B$39:$B$782,U$119)+'СЕТ СН'!$I$11+СВЦЭМ!$D$10+'СЕТ СН'!$I$6-'СЕТ СН'!$I$23</f>
        <v>1873.16224723</v>
      </c>
      <c r="V122" s="36">
        <f>SUMIFS(СВЦЭМ!$D$39:$D$782,СВЦЭМ!$A$39:$A$782,$A122,СВЦЭМ!$B$39:$B$782,V$119)+'СЕТ СН'!$I$11+СВЦЭМ!$D$10+'СЕТ СН'!$I$6-'СЕТ СН'!$I$23</f>
        <v>1877.4889741500001</v>
      </c>
      <c r="W122" s="36">
        <f>SUMIFS(СВЦЭМ!$D$39:$D$782,СВЦЭМ!$A$39:$A$782,$A122,СВЦЭМ!$B$39:$B$782,W$119)+'СЕТ СН'!$I$11+СВЦЭМ!$D$10+'СЕТ СН'!$I$6-'СЕТ СН'!$I$23</f>
        <v>1896.7310118500002</v>
      </c>
      <c r="X122" s="36">
        <f>SUMIFS(СВЦЭМ!$D$39:$D$782,СВЦЭМ!$A$39:$A$782,$A122,СВЦЭМ!$B$39:$B$782,X$119)+'СЕТ СН'!$I$11+СВЦЭМ!$D$10+'СЕТ СН'!$I$6-'СЕТ СН'!$I$23</f>
        <v>1914.7996168700001</v>
      </c>
      <c r="Y122" s="36">
        <f>SUMIFS(СВЦЭМ!$D$39:$D$782,СВЦЭМ!$A$39:$A$782,$A122,СВЦЭМ!$B$39:$B$782,Y$119)+'СЕТ СН'!$I$11+СВЦЭМ!$D$10+'СЕТ СН'!$I$6-'СЕТ СН'!$I$23</f>
        <v>1924.8969192000002</v>
      </c>
    </row>
    <row r="123" spans="1:27" ht="15.75" x14ac:dyDescent="0.2">
      <c r="A123" s="35">
        <f t="shared" si="3"/>
        <v>44565</v>
      </c>
      <c r="B123" s="36">
        <f>SUMIFS(СВЦЭМ!$D$39:$D$782,СВЦЭМ!$A$39:$A$782,$A123,СВЦЭМ!$B$39:$B$782,B$119)+'СЕТ СН'!$I$11+СВЦЭМ!$D$10+'СЕТ СН'!$I$6-'СЕТ СН'!$I$23</f>
        <v>1814.3137776200001</v>
      </c>
      <c r="C123" s="36">
        <f>SUMIFS(СВЦЭМ!$D$39:$D$782,СВЦЭМ!$A$39:$A$782,$A123,СВЦЭМ!$B$39:$B$782,C$119)+'СЕТ СН'!$I$11+СВЦЭМ!$D$10+'СЕТ СН'!$I$6-'СЕТ СН'!$I$23</f>
        <v>1833.97540725</v>
      </c>
      <c r="D123" s="36">
        <f>SUMIFS(СВЦЭМ!$D$39:$D$782,СВЦЭМ!$A$39:$A$782,$A123,СВЦЭМ!$B$39:$B$782,D$119)+'СЕТ СН'!$I$11+СВЦЭМ!$D$10+'СЕТ СН'!$I$6-'СЕТ СН'!$I$23</f>
        <v>1883.9029101200001</v>
      </c>
      <c r="E123" s="36">
        <f>SUMIFS(СВЦЭМ!$D$39:$D$782,СВЦЭМ!$A$39:$A$782,$A123,СВЦЭМ!$B$39:$B$782,E$119)+'СЕТ СН'!$I$11+СВЦЭМ!$D$10+'СЕТ СН'!$I$6-'СЕТ СН'!$I$23</f>
        <v>1900.27856393</v>
      </c>
      <c r="F123" s="36">
        <f>SUMIFS(СВЦЭМ!$D$39:$D$782,СВЦЭМ!$A$39:$A$782,$A123,СВЦЭМ!$B$39:$B$782,F$119)+'СЕТ СН'!$I$11+СВЦЭМ!$D$10+'СЕТ СН'!$I$6-'СЕТ СН'!$I$23</f>
        <v>1901.8425580600001</v>
      </c>
      <c r="G123" s="36">
        <f>SUMIFS(СВЦЭМ!$D$39:$D$782,СВЦЭМ!$A$39:$A$782,$A123,СВЦЭМ!$B$39:$B$782,G$119)+'СЕТ СН'!$I$11+СВЦЭМ!$D$10+'СЕТ СН'!$I$6-'СЕТ СН'!$I$23</f>
        <v>1897.7468949900001</v>
      </c>
      <c r="H123" s="36">
        <f>SUMIFS(СВЦЭМ!$D$39:$D$782,СВЦЭМ!$A$39:$A$782,$A123,СВЦЭМ!$B$39:$B$782,H$119)+'СЕТ СН'!$I$11+СВЦЭМ!$D$10+'СЕТ СН'!$I$6-'СЕТ СН'!$I$23</f>
        <v>1872.10617101</v>
      </c>
      <c r="I123" s="36">
        <f>SUMIFS(СВЦЭМ!$D$39:$D$782,СВЦЭМ!$A$39:$A$782,$A123,СВЦЭМ!$B$39:$B$782,I$119)+'СЕТ СН'!$I$11+СВЦЭМ!$D$10+'СЕТ СН'!$I$6-'СЕТ СН'!$I$23</f>
        <v>1893.08992831</v>
      </c>
      <c r="J123" s="36">
        <f>SUMIFS(СВЦЭМ!$D$39:$D$782,СВЦЭМ!$A$39:$A$782,$A123,СВЦЭМ!$B$39:$B$782,J$119)+'СЕТ СН'!$I$11+СВЦЭМ!$D$10+'СЕТ СН'!$I$6-'СЕТ СН'!$I$23</f>
        <v>1881.8700202500002</v>
      </c>
      <c r="K123" s="36">
        <f>SUMIFS(СВЦЭМ!$D$39:$D$782,СВЦЭМ!$A$39:$A$782,$A123,СВЦЭМ!$B$39:$B$782,K$119)+'СЕТ СН'!$I$11+СВЦЭМ!$D$10+'СЕТ СН'!$I$6-'СЕТ СН'!$I$23</f>
        <v>1854.2993981300001</v>
      </c>
      <c r="L123" s="36">
        <f>SUMIFS(СВЦЭМ!$D$39:$D$782,СВЦЭМ!$A$39:$A$782,$A123,СВЦЭМ!$B$39:$B$782,L$119)+'СЕТ СН'!$I$11+СВЦЭМ!$D$10+'СЕТ СН'!$I$6-'СЕТ СН'!$I$23</f>
        <v>1866.1812613000002</v>
      </c>
      <c r="M123" s="36">
        <f>SUMIFS(СВЦЭМ!$D$39:$D$782,СВЦЭМ!$A$39:$A$782,$A123,СВЦЭМ!$B$39:$B$782,M$119)+'СЕТ СН'!$I$11+СВЦЭМ!$D$10+'СЕТ СН'!$I$6-'СЕТ СН'!$I$23</f>
        <v>1870.60460721</v>
      </c>
      <c r="N123" s="36">
        <f>SUMIFS(СВЦЭМ!$D$39:$D$782,СВЦЭМ!$A$39:$A$782,$A123,СВЦЭМ!$B$39:$B$782,N$119)+'СЕТ СН'!$I$11+СВЦЭМ!$D$10+'СЕТ СН'!$I$6-'СЕТ СН'!$I$23</f>
        <v>1880.9666188800002</v>
      </c>
      <c r="O123" s="36">
        <f>SUMIFS(СВЦЭМ!$D$39:$D$782,СВЦЭМ!$A$39:$A$782,$A123,СВЦЭМ!$B$39:$B$782,O$119)+'СЕТ СН'!$I$11+СВЦЭМ!$D$10+'СЕТ СН'!$I$6-'СЕТ СН'!$I$23</f>
        <v>1894.1363578200001</v>
      </c>
      <c r="P123" s="36">
        <f>SUMIFS(СВЦЭМ!$D$39:$D$782,СВЦЭМ!$A$39:$A$782,$A123,СВЦЭМ!$B$39:$B$782,P$119)+'СЕТ СН'!$I$11+СВЦЭМ!$D$10+'СЕТ СН'!$I$6-'СЕТ СН'!$I$23</f>
        <v>1897.71348532</v>
      </c>
      <c r="Q123" s="36">
        <f>SUMIFS(СВЦЭМ!$D$39:$D$782,СВЦЭМ!$A$39:$A$782,$A123,СВЦЭМ!$B$39:$B$782,Q$119)+'СЕТ СН'!$I$11+СВЦЭМ!$D$10+'СЕТ СН'!$I$6-'СЕТ СН'!$I$23</f>
        <v>1883.9478732800001</v>
      </c>
      <c r="R123" s="36">
        <f>SUMIFS(СВЦЭМ!$D$39:$D$782,СВЦЭМ!$A$39:$A$782,$A123,СВЦЭМ!$B$39:$B$782,R$119)+'СЕТ СН'!$I$11+СВЦЭМ!$D$10+'СЕТ СН'!$I$6-'СЕТ СН'!$I$23</f>
        <v>1847.4098370400002</v>
      </c>
      <c r="S123" s="36">
        <f>SUMIFS(СВЦЭМ!$D$39:$D$782,СВЦЭМ!$A$39:$A$782,$A123,СВЦЭМ!$B$39:$B$782,S$119)+'СЕТ СН'!$I$11+СВЦЭМ!$D$10+'СЕТ СН'!$I$6-'СЕТ СН'!$I$23</f>
        <v>1855.4416016800001</v>
      </c>
      <c r="T123" s="36">
        <f>SUMIFS(СВЦЭМ!$D$39:$D$782,СВЦЭМ!$A$39:$A$782,$A123,СВЦЭМ!$B$39:$B$782,T$119)+'СЕТ СН'!$I$11+СВЦЭМ!$D$10+'СЕТ СН'!$I$6-'СЕТ СН'!$I$23</f>
        <v>1852.32909049</v>
      </c>
      <c r="U123" s="36">
        <f>SUMIFS(СВЦЭМ!$D$39:$D$782,СВЦЭМ!$A$39:$A$782,$A123,СВЦЭМ!$B$39:$B$782,U$119)+'СЕТ СН'!$I$11+СВЦЭМ!$D$10+'СЕТ СН'!$I$6-'СЕТ СН'!$I$23</f>
        <v>1852.9618559400001</v>
      </c>
      <c r="V123" s="36">
        <f>SUMIFS(СВЦЭМ!$D$39:$D$782,СВЦЭМ!$A$39:$A$782,$A123,СВЦЭМ!$B$39:$B$782,V$119)+'СЕТ СН'!$I$11+СВЦЭМ!$D$10+'СЕТ СН'!$I$6-'СЕТ СН'!$I$23</f>
        <v>1840.3423244100002</v>
      </c>
      <c r="W123" s="36">
        <f>SUMIFS(СВЦЭМ!$D$39:$D$782,СВЦЭМ!$A$39:$A$782,$A123,СВЦЭМ!$B$39:$B$782,W$119)+'СЕТ СН'!$I$11+СВЦЭМ!$D$10+'СЕТ СН'!$I$6-'СЕТ СН'!$I$23</f>
        <v>1854.0289261600001</v>
      </c>
      <c r="X123" s="36">
        <f>SUMIFS(СВЦЭМ!$D$39:$D$782,СВЦЭМ!$A$39:$A$782,$A123,СВЦЭМ!$B$39:$B$782,X$119)+'СЕТ СН'!$I$11+СВЦЭМ!$D$10+'СЕТ СН'!$I$6-'СЕТ СН'!$I$23</f>
        <v>1864.01939339</v>
      </c>
      <c r="Y123" s="36">
        <f>SUMIFS(СВЦЭМ!$D$39:$D$782,СВЦЭМ!$A$39:$A$782,$A123,СВЦЭМ!$B$39:$B$782,Y$119)+'СЕТ СН'!$I$11+СВЦЭМ!$D$10+'СЕТ СН'!$I$6-'СЕТ СН'!$I$23</f>
        <v>1890.40807191</v>
      </c>
    </row>
    <row r="124" spans="1:27" ht="15.75" x14ac:dyDescent="0.2">
      <c r="A124" s="35">
        <f t="shared" si="3"/>
        <v>44566</v>
      </c>
      <c r="B124" s="36">
        <f>SUMIFS(СВЦЭМ!$D$39:$D$782,СВЦЭМ!$A$39:$A$782,$A124,СВЦЭМ!$B$39:$B$782,B$119)+'СЕТ СН'!$I$11+СВЦЭМ!$D$10+'СЕТ СН'!$I$6-'СЕТ СН'!$I$23</f>
        <v>1811.27565099</v>
      </c>
      <c r="C124" s="36">
        <f>SUMIFS(СВЦЭМ!$D$39:$D$782,СВЦЭМ!$A$39:$A$782,$A124,СВЦЭМ!$B$39:$B$782,C$119)+'СЕТ СН'!$I$11+СВЦЭМ!$D$10+'СЕТ СН'!$I$6-'СЕТ СН'!$I$23</f>
        <v>1823.4589643000002</v>
      </c>
      <c r="D124" s="36">
        <f>SUMIFS(СВЦЭМ!$D$39:$D$782,СВЦЭМ!$A$39:$A$782,$A124,СВЦЭМ!$B$39:$B$782,D$119)+'СЕТ СН'!$I$11+СВЦЭМ!$D$10+'СЕТ СН'!$I$6-'СЕТ СН'!$I$23</f>
        <v>1849.6744921300001</v>
      </c>
      <c r="E124" s="36">
        <f>SUMIFS(СВЦЭМ!$D$39:$D$782,СВЦЭМ!$A$39:$A$782,$A124,СВЦЭМ!$B$39:$B$782,E$119)+'СЕТ СН'!$I$11+СВЦЭМ!$D$10+'СЕТ СН'!$I$6-'СЕТ СН'!$I$23</f>
        <v>1863.62280788</v>
      </c>
      <c r="F124" s="36">
        <f>SUMIFS(СВЦЭМ!$D$39:$D$782,СВЦЭМ!$A$39:$A$782,$A124,СВЦЭМ!$B$39:$B$782,F$119)+'СЕТ СН'!$I$11+СВЦЭМ!$D$10+'СЕТ СН'!$I$6-'СЕТ СН'!$I$23</f>
        <v>1856.2114688200002</v>
      </c>
      <c r="G124" s="36">
        <f>SUMIFS(СВЦЭМ!$D$39:$D$782,СВЦЭМ!$A$39:$A$782,$A124,СВЦЭМ!$B$39:$B$782,G$119)+'СЕТ СН'!$I$11+СВЦЭМ!$D$10+'СЕТ СН'!$I$6-'СЕТ СН'!$I$23</f>
        <v>1839.8006576</v>
      </c>
      <c r="H124" s="36">
        <f>SUMIFS(СВЦЭМ!$D$39:$D$782,СВЦЭМ!$A$39:$A$782,$A124,СВЦЭМ!$B$39:$B$782,H$119)+'СЕТ СН'!$I$11+СВЦЭМ!$D$10+'СЕТ СН'!$I$6-'СЕТ СН'!$I$23</f>
        <v>1813.44112008</v>
      </c>
      <c r="I124" s="36">
        <f>SUMIFS(СВЦЭМ!$D$39:$D$782,СВЦЭМ!$A$39:$A$782,$A124,СВЦЭМ!$B$39:$B$782,I$119)+'СЕТ СН'!$I$11+СВЦЭМ!$D$10+'СЕТ СН'!$I$6-'СЕТ СН'!$I$23</f>
        <v>1808.8914680100002</v>
      </c>
      <c r="J124" s="36">
        <f>SUMIFS(СВЦЭМ!$D$39:$D$782,СВЦЭМ!$A$39:$A$782,$A124,СВЦЭМ!$B$39:$B$782,J$119)+'СЕТ СН'!$I$11+СВЦЭМ!$D$10+'СЕТ СН'!$I$6-'СЕТ СН'!$I$23</f>
        <v>1814.76328246</v>
      </c>
      <c r="K124" s="36">
        <f>SUMIFS(СВЦЭМ!$D$39:$D$782,СВЦЭМ!$A$39:$A$782,$A124,СВЦЭМ!$B$39:$B$782,K$119)+'СЕТ СН'!$I$11+СВЦЭМ!$D$10+'СЕТ СН'!$I$6-'СЕТ СН'!$I$23</f>
        <v>1801.3846150100001</v>
      </c>
      <c r="L124" s="36">
        <f>SUMIFS(СВЦЭМ!$D$39:$D$782,СВЦЭМ!$A$39:$A$782,$A124,СВЦЭМ!$B$39:$B$782,L$119)+'СЕТ СН'!$I$11+СВЦЭМ!$D$10+'СЕТ СН'!$I$6-'СЕТ СН'!$I$23</f>
        <v>1802.2448922600001</v>
      </c>
      <c r="M124" s="36">
        <f>SUMIFS(СВЦЭМ!$D$39:$D$782,СВЦЭМ!$A$39:$A$782,$A124,СВЦЭМ!$B$39:$B$782,M$119)+'СЕТ СН'!$I$11+СВЦЭМ!$D$10+'СЕТ СН'!$I$6-'СЕТ СН'!$I$23</f>
        <v>1791.0812084900001</v>
      </c>
      <c r="N124" s="36">
        <f>SUMIFS(СВЦЭМ!$D$39:$D$782,СВЦЭМ!$A$39:$A$782,$A124,СВЦЭМ!$B$39:$B$782,N$119)+'СЕТ СН'!$I$11+СВЦЭМ!$D$10+'СЕТ СН'!$I$6-'СЕТ СН'!$I$23</f>
        <v>1813.1559727800002</v>
      </c>
      <c r="O124" s="36">
        <f>SUMIFS(СВЦЭМ!$D$39:$D$782,СВЦЭМ!$A$39:$A$782,$A124,СВЦЭМ!$B$39:$B$782,O$119)+'СЕТ СН'!$I$11+СВЦЭМ!$D$10+'СЕТ СН'!$I$6-'СЕТ СН'!$I$23</f>
        <v>1845.6480491900002</v>
      </c>
      <c r="P124" s="36">
        <f>SUMIFS(СВЦЭМ!$D$39:$D$782,СВЦЭМ!$A$39:$A$782,$A124,СВЦЭМ!$B$39:$B$782,P$119)+'СЕТ СН'!$I$11+СВЦЭМ!$D$10+'СЕТ СН'!$I$6-'СЕТ СН'!$I$23</f>
        <v>1843.43516471</v>
      </c>
      <c r="Q124" s="36">
        <f>SUMIFS(СВЦЭМ!$D$39:$D$782,СВЦЭМ!$A$39:$A$782,$A124,СВЦЭМ!$B$39:$B$782,Q$119)+'СЕТ СН'!$I$11+СВЦЭМ!$D$10+'СЕТ СН'!$I$6-'СЕТ СН'!$I$23</f>
        <v>1838.0956185700002</v>
      </c>
      <c r="R124" s="36">
        <f>SUMIFS(СВЦЭМ!$D$39:$D$782,СВЦЭМ!$A$39:$A$782,$A124,СВЦЭМ!$B$39:$B$782,R$119)+'СЕТ СН'!$I$11+СВЦЭМ!$D$10+'СЕТ СН'!$I$6-'СЕТ СН'!$I$23</f>
        <v>1783.96187257</v>
      </c>
      <c r="S124" s="36">
        <f>SUMIFS(СВЦЭМ!$D$39:$D$782,СВЦЭМ!$A$39:$A$782,$A124,СВЦЭМ!$B$39:$B$782,S$119)+'СЕТ СН'!$I$11+СВЦЭМ!$D$10+'СЕТ СН'!$I$6-'СЕТ СН'!$I$23</f>
        <v>1781.0056230300002</v>
      </c>
      <c r="T124" s="36">
        <f>SUMIFS(СВЦЭМ!$D$39:$D$782,СВЦЭМ!$A$39:$A$782,$A124,СВЦЭМ!$B$39:$B$782,T$119)+'СЕТ СН'!$I$11+СВЦЭМ!$D$10+'СЕТ СН'!$I$6-'СЕТ СН'!$I$23</f>
        <v>1781.22935884</v>
      </c>
      <c r="U124" s="36">
        <f>SUMIFS(СВЦЭМ!$D$39:$D$782,СВЦЭМ!$A$39:$A$782,$A124,СВЦЭМ!$B$39:$B$782,U$119)+'СЕТ СН'!$I$11+СВЦЭМ!$D$10+'СЕТ СН'!$I$6-'СЕТ СН'!$I$23</f>
        <v>1779.78571106</v>
      </c>
      <c r="V124" s="36">
        <f>SUMIFS(СВЦЭМ!$D$39:$D$782,СВЦЭМ!$A$39:$A$782,$A124,СВЦЭМ!$B$39:$B$782,V$119)+'СЕТ СН'!$I$11+СВЦЭМ!$D$10+'СЕТ СН'!$I$6-'СЕТ СН'!$I$23</f>
        <v>1774.5673296800001</v>
      </c>
      <c r="W124" s="36">
        <f>SUMIFS(СВЦЭМ!$D$39:$D$782,СВЦЭМ!$A$39:$A$782,$A124,СВЦЭМ!$B$39:$B$782,W$119)+'СЕТ СН'!$I$11+СВЦЭМ!$D$10+'СЕТ СН'!$I$6-'СЕТ СН'!$I$23</f>
        <v>1814.5207799</v>
      </c>
      <c r="X124" s="36">
        <f>SUMIFS(СВЦЭМ!$D$39:$D$782,СВЦЭМ!$A$39:$A$782,$A124,СВЦЭМ!$B$39:$B$782,X$119)+'СЕТ СН'!$I$11+СВЦЭМ!$D$10+'СЕТ СН'!$I$6-'СЕТ СН'!$I$23</f>
        <v>1832.29728727</v>
      </c>
      <c r="Y124" s="36">
        <f>SUMIFS(СВЦЭМ!$D$39:$D$782,СВЦЭМ!$A$39:$A$782,$A124,СВЦЭМ!$B$39:$B$782,Y$119)+'СЕТ СН'!$I$11+СВЦЭМ!$D$10+'СЕТ СН'!$I$6-'СЕТ СН'!$I$23</f>
        <v>1849.3752587500001</v>
      </c>
    </row>
    <row r="125" spans="1:27" ht="15.75" x14ac:dyDescent="0.2">
      <c r="A125" s="35">
        <f t="shared" si="3"/>
        <v>44567</v>
      </c>
      <c r="B125" s="36">
        <f>SUMIFS(СВЦЭМ!$D$39:$D$782,СВЦЭМ!$A$39:$A$782,$A125,СВЦЭМ!$B$39:$B$782,B$119)+'СЕТ СН'!$I$11+СВЦЭМ!$D$10+'СЕТ СН'!$I$6-'СЕТ СН'!$I$23</f>
        <v>1826.3565986000001</v>
      </c>
      <c r="C125" s="36">
        <f>SUMIFS(СВЦЭМ!$D$39:$D$782,СВЦЭМ!$A$39:$A$782,$A125,СВЦЭМ!$B$39:$B$782,C$119)+'СЕТ СН'!$I$11+СВЦЭМ!$D$10+'СЕТ СН'!$I$6-'СЕТ СН'!$I$23</f>
        <v>1852.2035639800001</v>
      </c>
      <c r="D125" s="36">
        <f>SUMIFS(СВЦЭМ!$D$39:$D$782,СВЦЭМ!$A$39:$A$782,$A125,СВЦЭМ!$B$39:$B$782,D$119)+'СЕТ СН'!$I$11+СВЦЭМ!$D$10+'СЕТ СН'!$I$6-'СЕТ СН'!$I$23</f>
        <v>1865.35627494</v>
      </c>
      <c r="E125" s="36">
        <f>SUMIFS(СВЦЭМ!$D$39:$D$782,СВЦЭМ!$A$39:$A$782,$A125,СВЦЭМ!$B$39:$B$782,E$119)+'СЕТ СН'!$I$11+СВЦЭМ!$D$10+'СЕТ СН'!$I$6-'СЕТ СН'!$I$23</f>
        <v>1881.2438389700001</v>
      </c>
      <c r="F125" s="36">
        <f>SUMIFS(СВЦЭМ!$D$39:$D$782,СВЦЭМ!$A$39:$A$782,$A125,СВЦЭМ!$B$39:$B$782,F$119)+'СЕТ СН'!$I$11+СВЦЭМ!$D$10+'СЕТ СН'!$I$6-'СЕТ СН'!$I$23</f>
        <v>1879.53596917</v>
      </c>
      <c r="G125" s="36">
        <f>SUMIFS(СВЦЭМ!$D$39:$D$782,СВЦЭМ!$A$39:$A$782,$A125,СВЦЭМ!$B$39:$B$782,G$119)+'СЕТ СН'!$I$11+СВЦЭМ!$D$10+'СЕТ СН'!$I$6-'СЕТ СН'!$I$23</f>
        <v>1860.88196539</v>
      </c>
      <c r="H125" s="36">
        <f>SUMIFS(СВЦЭМ!$D$39:$D$782,СВЦЭМ!$A$39:$A$782,$A125,СВЦЭМ!$B$39:$B$782,H$119)+'СЕТ СН'!$I$11+СВЦЭМ!$D$10+'СЕТ СН'!$I$6-'СЕТ СН'!$I$23</f>
        <v>1830.9807737900001</v>
      </c>
      <c r="I125" s="36">
        <f>SUMIFS(СВЦЭМ!$D$39:$D$782,СВЦЭМ!$A$39:$A$782,$A125,СВЦЭМ!$B$39:$B$782,I$119)+'СЕТ СН'!$I$11+СВЦЭМ!$D$10+'СЕТ СН'!$I$6-'СЕТ СН'!$I$23</f>
        <v>1812.03951865</v>
      </c>
      <c r="J125" s="36">
        <f>SUMIFS(СВЦЭМ!$D$39:$D$782,СВЦЭМ!$A$39:$A$782,$A125,СВЦЭМ!$B$39:$B$782,J$119)+'СЕТ СН'!$I$11+СВЦЭМ!$D$10+'СЕТ СН'!$I$6-'СЕТ СН'!$I$23</f>
        <v>1791.18828411</v>
      </c>
      <c r="K125" s="36">
        <f>SUMIFS(СВЦЭМ!$D$39:$D$782,СВЦЭМ!$A$39:$A$782,$A125,СВЦЭМ!$B$39:$B$782,K$119)+'СЕТ СН'!$I$11+СВЦЭМ!$D$10+'СЕТ СН'!$I$6-'СЕТ СН'!$I$23</f>
        <v>1792.8397472300001</v>
      </c>
      <c r="L125" s="36">
        <f>SUMIFS(СВЦЭМ!$D$39:$D$782,СВЦЭМ!$A$39:$A$782,$A125,СВЦЭМ!$B$39:$B$782,L$119)+'СЕТ СН'!$I$11+СВЦЭМ!$D$10+'СЕТ СН'!$I$6-'СЕТ СН'!$I$23</f>
        <v>1814.63766738</v>
      </c>
      <c r="M125" s="36">
        <f>SUMIFS(СВЦЭМ!$D$39:$D$782,СВЦЭМ!$A$39:$A$782,$A125,СВЦЭМ!$B$39:$B$782,M$119)+'СЕТ СН'!$I$11+СВЦЭМ!$D$10+'СЕТ СН'!$I$6-'СЕТ СН'!$I$23</f>
        <v>1814.6811951900002</v>
      </c>
      <c r="N125" s="36">
        <f>SUMIFS(СВЦЭМ!$D$39:$D$782,СВЦЭМ!$A$39:$A$782,$A125,СВЦЭМ!$B$39:$B$782,N$119)+'СЕТ СН'!$I$11+СВЦЭМ!$D$10+'СЕТ СН'!$I$6-'СЕТ СН'!$I$23</f>
        <v>1843.2812764400001</v>
      </c>
      <c r="O125" s="36">
        <f>SUMIFS(СВЦЭМ!$D$39:$D$782,СВЦЭМ!$A$39:$A$782,$A125,СВЦЭМ!$B$39:$B$782,O$119)+'СЕТ СН'!$I$11+СВЦЭМ!$D$10+'СЕТ СН'!$I$6-'СЕТ СН'!$I$23</f>
        <v>1882.77524492</v>
      </c>
      <c r="P125" s="36">
        <f>SUMIFS(СВЦЭМ!$D$39:$D$782,СВЦЭМ!$A$39:$A$782,$A125,СВЦЭМ!$B$39:$B$782,P$119)+'СЕТ СН'!$I$11+СВЦЭМ!$D$10+'СЕТ СН'!$I$6-'СЕТ СН'!$I$23</f>
        <v>1890.86445996</v>
      </c>
      <c r="Q125" s="36">
        <f>SUMIFS(СВЦЭМ!$D$39:$D$782,СВЦЭМ!$A$39:$A$782,$A125,СВЦЭМ!$B$39:$B$782,Q$119)+'СЕТ СН'!$I$11+СВЦЭМ!$D$10+'СЕТ СН'!$I$6-'СЕТ СН'!$I$23</f>
        <v>1880.2270307700001</v>
      </c>
      <c r="R125" s="36">
        <f>SUMIFS(СВЦЭМ!$D$39:$D$782,СВЦЭМ!$A$39:$A$782,$A125,СВЦЭМ!$B$39:$B$782,R$119)+'СЕТ СН'!$I$11+СВЦЭМ!$D$10+'СЕТ СН'!$I$6-'СЕТ СН'!$I$23</f>
        <v>1831.8733438100001</v>
      </c>
      <c r="S125" s="36">
        <f>SUMIFS(СВЦЭМ!$D$39:$D$782,СВЦЭМ!$A$39:$A$782,$A125,СВЦЭМ!$B$39:$B$782,S$119)+'СЕТ СН'!$I$11+СВЦЭМ!$D$10+'СЕТ СН'!$I$6-'СЕТ СН'!$I$23</f>
        <v>1812.04914996</v>
      </c>
      <c r="T125" s="36">
        <f>SUMIFS(СВЦЭМ!$D$39:$D$782,СВЦЭМ!$A$39:$A$782,$A125,СВЦЭМ!$B$39:$B$782,T$119)+'СЕТ СН'!$I$11+СВЦЭМ!$D$10+'СЕТ СН'!$I$6-'СЕТ СН'!$I$23</f>
        <v>1807.3129940800002</v>
      </c>
      <c r="U125" s="36">
        <f>SUMIFS(СВЦЭМ!$D$39:$D$782,СВЦЭМ!$A$39:$A$782,$A125,СВЦЭМ!$B$39:$B$782,U$119)+'СЕТ СН'!$I$11+СВЦЭМ!$D$10+'СЕТ СН'!$I$6-'СЕТ СН'!$I$23</f>
        <v>1814.2354903300002</v>
      </c>
      <c r="V125" s="36">
        <f>SUMIFS(СВЦЭМ!$D$39:$D$782,СВЦЭМ!$A$39:$A$782,$A125,СВЦЭМ!$B$39:$B$782,V$119)+'СЕТ СН'!$I$11+СВЦЭМ!$D$10+'СЕТ СН'!$I$6-'СЕТ СН'!$I$23</f>
        <v>1819.67389716</v>
      </c>
      <c r="W125" s="36">
        <f>SUMIFS(СВЦЭМ!$D$39:$D$782,СВЦЭМ!$A$39:$A$782,$A125,СВЦЭМ!$B$39:$B$782,W$119)+'СЕТ СН'!$I$11+СВЦЭМ!$D$10+'СЕТ СН'!$I$6-'СЕТ СН'!$I$23</f>
        <v>1832.10259737</v>
      </c>
      <c r="X125" s="36">
        <f>SUMIFS(СВЦЭМ!$D$39:$D$782,СВЦЭМ!$A$39:$A$782,$A125,СВЦЭМ!$B$39:$B$782,X$119)+'СЕТ СН'!$I$11+СВЦЭМ!$D$10+'СЕТ СН'!$I$6-'СЕТ СН'!$I$23</f>
        <v>1851.52688885</v>
      </c>
      <c r="Y125" s="36">
        <f>SUMIFS(СВЦЭМ!$D$39:$D$782,СВЦЭМ!$A$39:$A$782,$A125,СВЦЭМ!$B$39:$B$782,Y$119)+'СЕТ СН'!$I$11+СВЦЭМ!$D$10+'СЕТ СН'!$I$6-'СЕТ СН'!$I$23</f>
        <v>1884.2281675700001</v>
      </c>
    </row>
    <row r="126" spans="1:27" ht="15.75" x14ac:dyDescent="0.2">
      <c r="A126" s="35">
        <f t="shared" si="3"/>
        <v>44568</v>
      </c>
      <c r="B126" s="36">
        <f>SUMIFS(СВЦЭМ!$D$39:$D$782,СВЦЭМ!$A$39:$A$782,$A126,СВЦЭМ!$B$39:$B$782,B$119)+'СЕТ СН'!$I$11+СВЦЭМ!$D$10+'СЕТ СН'!$I$6-'СЕТ СН'!$I$23</f>
        <v>1922.4545531900001</v>
      </c>
      <c r="C126" s="36">
        <f>SUMIFS(СВЦЭМ!$D$39:$D$782,СВЦЭМ!$A$39:$A$782,$A126,СВЦЭМ!$B$39:$B$782,C$119)+'СЕТ СН'!$I$11+СВЦЭМ!$D$10+'СЕТ СН'!$I$6-'СЕТ СН'!$I$23</f>
        <v>1895.8419059600001</v>
      </c>
      <c r="D126" s="36">
        <f>SUMIFS(СВЦЭМ!$D$39:$D$782,СВЦЭМ!$A$39:$A$782,$A126,СВЦЭМ!$B$39:$B$782,D$119)+'СЕТ СН'!$I$11+СВЦЭМ!$D$10+'СЕТ СН'!$I$6-'СЕТ СН'!$I$23</f>
        <v>1922.58552145</v>
      </c>
      <c r="E126" s="36">
        <f>SUMIFS(СВЦЭМ!$D$39:$D$782,СВЦЭМ!$A$39:$A$782,$A126,СВЦЭМ!$B$39:$B$782,E$119)+'СЕТ СН'!$I$11+СВЦЭМ!$D$10+'СЕТ СН'!$I$6-'СЕТ СН'!$I$23</f>
        <v>1919.1087215900002</v>
      </c>
      <c r="F126" s="36">
        <f>SUMIFS(СВЦЭМ!$D$39:$D$782,СВЦЭМ!$A$39:$A$782,$A126,СВЦЭМ!$B$39:$B$782,F$119)+'СЕТ СН'!$I$11+СВЦЭМ!$D$10+'СЕТ СН'!$I$6-'СЕТ СН'!$I$23</f>
        <v>1913.3867122000001</v>
      </c>
      <c r="G126" s="36">
        <f>SUMIFS(СВЦЭМ!$D$39:$D$782,СВЦЭМ!$A$39:$A$782,$A126,СВЦЭМ!$B$39:$B$782,G$119)+'СЕТ СН'!$I$11+СВЦЭМ!$D$10+'СЕТ СН'!$I$6-'СЕТ СН'!$I$23</f>
        <v>1909.60942808</v>
      </c>
      <c r="H126" s="36">
        <f>SUMIFS(СВЦЭМ!$D$39:$D$782,СВЦЭМ!$A$39:$A$782,$A126,СВЦЭМ!$B$39:$B$782,H$119)+'СЕТ СН'!$I$11+СВЦЭМ!$D$10+'СЕТ СН'!$I$6-'СЕТ СН'!$I$23</f>
        <v>1882.4805493900001</v>
      </c>
      <c r="I126" s="36">
        <f>SUMIFS(СВЦЭМ!$D$39:$D$782,СВЦЭМ!$A$39:$A$782,$A126,СВЦЭМ!$B$39:$B$782,I$119)+'СЕТ СН'!$I$11+СВЦЭМ!$D$10+'СЕТ СН'!$I$6-'СЕТ СН'!$I$23</f>
        <v>1871.4954200300001</v>
      </c>
      <c r="J126" s="36">
        <f>SUMIFS(СВЦЭМ!$D$39:$D$782,СВЦЭМ!$A$39:$A$782,$A126,СВЦЭМ!$B$39:$B$782,J$119)+'СЕТ СН'!$I$11+СВЦЭМ!$D$10+'СЕТ СН'!$I$6-'СЕТ СН'!$I$23</f>
        <v>1886.7612662500001</v>
      </c>
      <c r="K126" s="36">
        <f>SUMIFS(СВЦЭМ!$D$39:$D$782,СВЦЭМ!$A$39:$A$782,$A126,СВЦЭМ!$B$39:$B$782,K$119)+'СЕТ СН'!$I$11+СВЦЭМ!$D$10+'СЕТ СН'!$I$6-'СЕТ СН'!$I$23</f>
        <v>1852.8737019</v>
      </c>
      <c r="L126" s="36">
        <f>SUMIFS(СВЦЭМ!$D$39:$D$782,СВЦЭМ!$A$39:$A$782,$A126,СВЦЭМ!$B$39:$B$782,L$119)+'СЕТ СН'!$I$11+СВЦЭМ!$D$10+'СЕТ СН'!$I$6-'СЕТ СН'!$I$23</f>
        <v>1872.0147252400002</v>
      </c>
      <c r="M126" s="36">
        <f>SUMIFS(СВЦЭМ!$D$39:$D$782,СВЦЭМ!$A$39:$A$782,$A126,СВЦЭМ!$B$39:$B$782,M$119)+'СЕТ СН'!$I$11+СВЦЭМ!$D$10+'СЕТ СН'!$I$6-'СЕТ СН'!$I$23</f>
        <v>1843.8699811200001</v>
      </c>
      <c r="N126" s="36">
        <f>SUMIFS(СВЦЭМ!$D$39:$D$782,СВЦЭМ!$A$39:$A$782,$A126,СВЦЭМ!$B$39:$B$782,N$119)+'СЕТ СН'!$I$11+СВЦЭМ!$D$10+'СЕТ СН'!$I$6-'СЕТ СН'!$I$23</f>
        <v>1878.27396645</v>
      </c>
      <c r="O126" s="36">
        <f>SUMIFS(СВЦЭМ!$D$39:$D$782,СВЦЭМ!$A$39:$A$782,$A126,СВЦЭМ!$B$39:$B$782,O$119)+'СЕТ СН'!$I$11+СВЦЭМ!$D$10+'СЕТ СН'!$I$6-'СЕТ СН'!$I$23</f>
        <v>1901.3377911700002</v>
      </c>
      <c r="P126" s="36">
        <f>SUMIFS(СВЦЭМ!$D$39:$D$782,СВЦЭМ!$A$39:$A$782,$A126,СВЦЭМ!$B$39:$B$782,P$119)+'СЕТ СН'!$I$11+СВЦЭМ!$D$10+'СЕТ СН'!$I$6-'СЕТ СН'!$I$23</f>
        <v>1897.5885479900001</v>
      </c>
      <c r="Q126" s="36">
        <f>SUMIFS(СВЦЭМ!$D$39:$D$782,СВЦЭМ!$A$39:$A$782,$A126,СВЦЭМ!$B$39:$B$782,Q$119)+'СЕТ СН'!$I$11+СВЦЭМ!$D$10+'СЕТ СН'!$I$6-'СЕТ СН'!$I$23</f>
        <v>1890.08451468</v>
      </c>
      <c r="R126" s="36">
        <f>SUMIFS(СВЦЭМ!$D$39:$D$782,СВЦЭМ!$A$39:$A$782,$A126,СВЦЭМ!$B$39:$B$782,R$119)+'СЕТ СН'!$I$11+СВЦЭМ!$D$10+'СЕТ СН'!$I$6-'СЕТ СН'!$I$23</f>
        <v>1862.6570626100001</v>
      </c>
      <c r="S126" s="36">
        <f>SUMIFS(СВЦЭМ!$D$39:$D$782,СВЦЭМ!$A$39:$A$782,$A126,СВЦЭМ!$B$39:$B$782,S$119)+'СЕТ СН'!$I$11+СВЦЭМ!$D$10+'СЕТ СН'!$I$6-'СЕТ СН'!$I$23</f>
        <v>1829.05433384</v>
      </c>
      <c r="T126" s="36">
        <f>SUMIFS(СВЦЭМ!$D$39:$D$782,СВЦЭМ!$A$39:$A$782,$A126,СВЦЭМ!$B$39:$B$782,T$119)+'СЕТ СН'!$I$11+СВЦЭМ!$D$10+'СЕТ СН'!$I$6-'СЕТ СН'!$I$23</f>
        <v>1854.3644553300001</v>
      </c>
      <c r="U126" s="36">
        <f>SUMIFS(СВЦЭМ!$D$39:$D$782,СВЦЭМ!$A$39:$A$782,$A126,СВЦЭМ!$B$39:$B$782,U$119)+'СЕТ СН'!$I$11+СВЦЭМ!$D$10+'СЕТ СН'!$I$6-'СЕТ СН'!$I$23</f>
        <v>1857.5563777100001</v>
      </c>
      <c r="V126" s="36">
        <f>SUMIFS(СВЦЭМ!$D$39:$D$782,СВЦЭМ!$A$39:$A$782,$A126,СВЦЭМ!$B$39:$B$782,V$119)+'СЕТ СН'!$I$11+СВЦЭМ!$D$10+'СЕТ СН'!$I$6-'СЕТ СН'!$I$23</f>
        <v>1852.37496925</v>
      </c>
      <c r="W126" s="36">
        <f>SUMIFS(СВЦЭМ!$D$39:$D$782,СВЦЭМ!$A$39:$A$782,$A126,СВЦЭМ!$B$39:$B$782,W$119)+'СЕТ СН'!$I$11+СВЦЭМ!$D$10+'СЕТ СН'!$I$6-'СЕТ СН'!$I$23</f>
        <v>1856.19761552</v>
      </c>
      <c r="X126" s="36">
        <f>SUMIFS(СВЦЭМ!$D$39:$D$782,СВЦЭМ!$A$39:$A$782,$A126,СВЦЭМ!$B$39:$B$782,X$119)+'СЕТ СН'!$I$11+СВЦЭМ!$D$10+'СЕТ СН'!$I$6-'СЕТ СН'!$I$23</f>
        <v>1916.7711627900001</v>
      </c>
      <c r="Y126" s="36">
        <f>SUMIFS(СВЦЭМ!$D$39:$D$782,СВЦЭМ!$A$39:$A$782,$A126,СВЦЭМ!$B$39:$B$782,Y$119)+'СЕТ СН'!$I$11+СВЦЭМ!$D$10+'СЕТ СН'!$I$6-'СЕТ СН'!$I$23</f>
        <v>1919.2345669800002</v>
      </c>
    </row>
    <row r="127" spans="1:27" ht="15.75" x14ac:dyDescent="0.2">
      <c r="A127" s="35">
        <f t="shared" si="3"/>
        <v>44569</v>
      </c>
      <c r="B127" s="36">
        <f>SUMIFS(СВЦЭМ!$D$39:$D$782,СВЦЭМ!$A$39:$A$782,$A127,СВЦЭМ!$B$39:$B$782,B$119)+'СЕТ СН'!$I$11+СВЦЭМ!$D$10+'СЕТ СН'!$I$6-'СЕТ СН'!$I$23</f>
        <v>1916.19275642</v>
      </c>
      <c r="C127" s="36">
        <f>SUMIFS(СВЦЭМ!$D$39:$D$782,СВЦЭМ!$A$39:$A$782,$A127,СВЦЭМ!$B$39:$B$782,C$119)+'СЕТ СН'!$I$11+СВЦЭМ!$D$10+'СЕТ СН'!$I$6-'СЕТ СН'!$I$23</f>
        <v>1885.23947094</v>
      </c>
      <c r="D127" s="36">
        <f>SUMIFS(СВЦЭМ!$D$39:$D$782,СВЦЭМ!$A$39:$A$782,$A127,СВЦЭМ!$B$39:$B$782,D$119)+'СЕТ СН'!$I$11+СВЦЭМ!$D$10+'СЕТ СН'!$I$6-'СЕТ СН'!$I$23</f>
        <v>1917.3918448100001</v>
      </c>
      <c r="E127" s="36">
        <f>SUMIFS(СВЦЭМ!$D$39:$D$782,СВЦЭМ!$A$39:$A$782,$A127,СВЦЭМ!$B$39:$B$782,E$119)+'СЕТ СН'!$I$11+СВЦЭМ!$D$10+'СЕТ СН'!$I$6-'СЕТ СН'!$I$23</f>
        <v>1915.7655731500001</v>
      </c>
      <c r="F127" s="36">
        <f>SUMIFS(СВЦЭМ!$D$39:$D$782,СВЦЭМ!$A$39:$A$782,$A127,СВЦЭМ!$B$39:$B$782,F$119)+'СЕТ СН'!$I$11+СВЦЭМ!$D$10+'СЕТ СН'!$I$6-'СЕТ СН'!$I$23</f>
        <v>1908.8323158200001</v>
      </c>
      <c r="G127" s="36">
        <f>SUMIFS(СВЦЭМ!$D$39:$D$782,СВЦЭМ!$A$39:$A$782,$A127,СВЦЭМ!$B$39:$B$782,G$119)+'СЕТ СН'!$I$11+СВЦЭМ!$D$10+'СЕТ СН'!$I$6-'СЕТ СН'!$I$23</f>
        <v>1901.0417046600001</v>
      </c>
      <c r="H127" s="36">
        <f>SUMIFS(СВЦЭМ!$D$39:$D$782,СВЦЭМ!$A$39:$A$782,$A127,СВЦЭМ!$B$39:$B$782,H$119)+'СЕТ СН'!$I$11+СВЦЭМ!$D$10+'СЕТ СН'!$I$6-'СЕТ СН'!$I$23</f>
        <v>1853.68128146</v>
      </c>
      <c r="I127" s="36">
        <f>SUMIFS(СВЦЭМ!$D$39:$D$782,СВЦЭМ!$A$39:$A$782,$A127,СВЦЭМ!$B$39:$B$782,I$119)+'СЕТ СН'!$I$11+СВЦЭМ!$D$10+'СЕТ СН'!$I$6-'СЕТ СН'!$I$23</f>
        <v>1844.71441086</v>
      </c>
      <c r="J127" s="36">
        <f>SUMIFS(СВЦЭМ!$D$39:$D$782,СВЦЭМ!$A$39:$A$782,$A127,СВЦЭМ!$B$39:$B$782,J$119)+'СЕТ СН'!$I$11+СВЦЭМ!$D$10+'СЕТ СН'!$I$6-'СЕТ СН'!$I$23</f>
        <v>1830.85974289</v>
      </c>
      <c r="K127" s="36">
        <f>SUMIFS(СВЦЭМ!$D$39:$D$782,СВЦЭМ!$A$39:$A$782,$A127,СВЦЭМ!$B$39:$B$782,K$119)+'СЕТ СН'!$I$11+СВЦЭМ!$D$10+'СЕТ СН'!$I$6-'СЕТ СН'!$I$23</f>
        <v>1847.63780946</v>
      </c>
      <c r="L127" s="36">
        <f>SUMIFS(СВЦЭМ!$D$39:$D$782,СВЦЭМ!$A$39:$A$782,$A127,СВЦЭМ!$B$39:$B$782,L$119)+'СЕТ СН'!$I$11+СВЦЭМ!$D$10+'СЕТ СН'!$I$6-'СЕТ СН'!$I$23</f>
        <v>1853.0870508800001</v>
      </c>
      <c r="M127" s="36">
        <f>SUMIFS(СВЦЭМ!$D$39:$D$782,СВЦЭМ!$A$39:$A$782,$A127,СВЦЭМ!$B$39:$B$782,M$119)+'СЕТ СН'!$I$11+СВЦЭМ!$D$10+'СЕТ СН'!$I$6-'СЕТ СН'!$I$23</f>
        <v>1828.3113376200001</v>
      </c>
      <c r="N127" s="36">
        <f>SUMIFS(СВЦЭМ!$D$39:$D$782,СВЦЭМ!$A$39:$A$782,$A127,СВЦЭМ!$B$39:$B$782,N$119)+'СЕТ СН'!$I$11+СВЦЭМ!$D$10+'СЕТ СН'!$I$6-'СЕТ СН'!$I$23</f>
        <v>1846.0624905</v>
      </c>
      <c r="O127" s="36">
        <f>SUMIFS(СВЦЭМ!$D$39:$D$782,СВЦЭМ!$A$39:$A$782,$A127,СВЦЭМ!$B$39:$B$782,O$119)+'СЕТ СН'!$I$11+СВЦЭМ!$D$10+'СЕТ СН'!$I$6-'СЕТ СН'!$I$23</f>
        <v>1878.04612303</v>
      </c>
      <c r="P127" s="36">
        <f>SUMIFS(СВЦЭМ!$D$39:$D$782,СВЦЭМ!$A$39:$A$782,$A127,СВЦЭМ!$B$39:$B$782,P$119)+'СЕТ СН'!$I$11+СВЦЭМ!$D$10+'СЕТ СН'!$I$6-'СЕТ СН'!$I$23</f>
        <v>1879.74271662</v>
      </c>
      <c r="Q127" s="36">
        <f>SUMIFS(СВЦЭМ!$D$39:$D$782,СВЦЭМ!$A$39:$A$782,$A127,СВЦЭМ!$B$39:$B$782,Q$119)+'СЕТ СН'!$I$11+СВЦЭМ!$D$10+'СЕТ СН'!$I$6-'СЕТ СН'!$I$23</f>
        <v>1872.62984723</v>
      </c>
      <c r="R127" s="36">
        <f>SUMIFS(СВЦЭМ!$D$39:$D$782,СВЦЭМ!$A$39:$A$782,$A127,СВЦЭМ!$B$39:$B$782,R$119)+'СЕТ СН'!$I$11+СВЦЭМ!$D$10+'СЕТ СН'!$I$6-'СЕТ СН'!$I$23</f>
        <v>1840.26184784</v>
      </c>
      <c r="S127" s="36">
        <f>SUMIFS(СВЦЭМ!$D$39:$D$782,СВЦЭМ!$A$39:$A$782,$A127,СВЦЭМ!$B$39:$B$782,S$119)+'СЕТ СН'!$I$11+СВЦЭМ!$D$10+'СЕТ СН'!$I$6-'СЕТ СН'!$I$23</f>
        <v>1815.0835786</v>
      </c>
      <c r="T127" s="36">
        <f>SUMIFS(СВЦЭМ!$D$39:$D$782,СВЦЭМ!$A$39:$A$782,$A127,СВЦЭМ!$B$39:$B$782,T$119)+'СЕТ СН'!$I$11+СВЦЭМ!$D$10+'СЕТ СН'!$I$6-'СЕТ СН'!$I$23</f>
        <v>1863.7594921800001</v>
      </c>
      <c r="U127" s="36">
        <f>SUMIFS(СВЦЭМ!$D$39:$D$782,СВЦЭМ!$A$39:$A$782,$A127,СВЦЭМ!$B$39:$B$782,U$119)+'СЕТ СН'!$I$11+СВЦЭМ!$D$10+'СЕТ СН'!$I$6-'СЕТ СН'!$I$23</f>
        <v>1863.76640724</v>
      </c>
      <c r="V127" s="36">
        <f>SUMIFS(СВЦЭМ!$D$39:$D$782,СВЦЭМ!$A$39:$A$782,$A127,СВЦЭМ!$B$39:$B$782,V$119)+'СЕТ СН'!$I$11+СВЦЭМ!$D$10+'СЕТ СН'!$I$6-'СЕТ СН'!$I$23</f>
        <v>1864.44626367</v>
      </c>
      <c r="W127" s="36">
        <f>SUMIFS(СВЦЭМ!$D$39:$D$782,СВЦЭМ!$A$39:$A$782,$A127,СВЦЭМ!$B$39:$B$782,W$119)+'СЕТ СН'!$I$11+СВЦЭМ!$D$10+'СЕТ СН'!$I$6-'СЕТ СН'!$I$23</f>
        <v>1866.5836878600001</v>
      </c>
      <c r="X127" s="36">
        <f>SUMIFS(СВЦЭМ!$D$39:$D$782,СВЦЭМ!$A$39:$A$782,$A127,СВЦЭМ!$B$39:$B$782,X$119)+'СЕТ СН'!$I$11+СВЦЭМ!$D$10+'СЕТ СН'!$I$6-'СЕТ СН'!$I$23</f>
        <v>1911.1027413500001</v>
      </c>
      <c r="Y127" s="36">
        <f>SUMIFS(СВЦЭМ!$D$39:$D$782,СВЦЭМ!$A$39:$A$782,$A127,СВЦЭМ!$B$39:$B$782,Y$119)+'СЕТ СН'!$I$11+СВЦЭМ!$D$10+'СЕТ СН'!$I$6-'СЕТ СН'!$I$23</f>
        <v>1936.8550704400002</v>
      </c>
    </row>
    <row r="128" spans="1:27" ht="15.75" x14ac:dyDescent="0.2">
      <c r="A128" s="35">
        <f t="shared" si="3"/>
        <v>44570</v>
      </c>
      <c r="B128" s="36">
        <f>SUMIFS(СВЦЭМ!$D$39:$D$782,СВЦЭМ!$A$39:$A$782,$A128,СВЦЭМ!$B$39:$B$782,B$119)+'СЕТ СН'!$I$11+СВЦЭМ!$D$10+'СЕТ СН'!$I$6-'СЕТ СН'!$I$23</f>
        <v>1871.8786853900001</v>
      </c>
      <c r="C128" s="36">
        <f>SUMIFS(СВЦЭМ!$D$39:$D$782,СВЦЭМ!$A$39:$A$782,$A128,СВЦЭМ!$B$39:$B$782,C$119)+'СЕТ СН'!$I$11+СВЦЭМ!$D$10+'СЕТ СН'!$I$6-'СЕТ СН'!$I$23</f>
        <v>1889.9992532600002</v>
      </c>
      <c r="D128" s="36">
        <f>SUMIFS(СВЦЭМ!$D$39:$D$782,СВЦЭМ!$A$39:$A$782,$A128,СВЦЭМ!$B$39:$B$782,D$119)+'СЕТ СН'!$I$11+СВЦЭМ!$D$10+'СЕТ СН'!$I$6-'СЕТ СН'!$I$23</f>
        <v>1942.0957007900001</v>
      </c>
      <c r="E128" s="36">
        <f>SUMIFS(СВЦЭМ!$D$39:$D$782,СВЦЭМ!$A$39:$A$782,$A128,СВЦЭМ!$B$39:$B$782,E$119)+'СЕТ СН'!$I$11+СВЦЭМ!$D$10+'СЕТ СН'!$I$6-'СЕТ СН'!$I$23</f>
        <v>1940.1552574700002</v>
      </c>
      <c r="F128" s="36">
        <f>SUMIFS(СВЦЭМ!$D$39:$D$782,СВЦЭМ!$A$39:$A$782,$A128,СВЦЭМ!$B$39:$B$782,F$119)+'СЕТ СН'!$I$11+СВЦЭМ!$D$10+'СЕТ СН'!$I$6-'СЕТ СН'!$I$23</f>
        <v>1940.55962228</v>
      </c>
      <c r="G128" s="36">
        <f>SUMIFS(СВЦЭМ!$D$39:$D$782,СВЦЭМ!$A$39:$A$782,$A128,СВЦЭМ!$B$39:$B$782,G$119)+'СЕТ СН'!$I$11+СВЦЭМ!$D$10+'СЕТ СН'!$I$6-'СЕТ СН'!$I$23</f>
        <v>1937.8138752700002</v>
      </c>
      <c r="H128" s="36">
        <f>SUMIFS(СВЦЭМ!$D$39:$D$782,СВЦЭМ!$A$39:$A$782,$A128,СВЦЭМ!$B$39:$B$782,H$119)+'СЕТ СН'!$I$11+СВЦЭМ!$D$10+'СЕТ СН'!$I$6-'СЕТ СН'!$I$23</f>
        <v>1908.2628856000001</v>
      </c>
      <c r="I128" s="36">
        <f>SUMIFS(СВЦЭМ!$D$39:$D$782,СВЦЭМ!$A$39:$A$782,$A128,СВЦЭМ!$B$39:$B$782,I$119)+'СЕТ СН'!$I$11+СВЦЭМ!$D$10+'СЕТ СН'!$I$6-'СЕТ СН'!$I$23</f>
        <v>1914.9287948200001</v>
      </c>
      <c r="J128" s="36">
        <f>SUMIFS(СВЦЭМ!$D$39:$D$782,СВЦЭМ!$A$39:$A$782,$A128,СВЦЭМ!$B$39:$B$782,J$119)+'СЕТ СН'!$I$11+СВЦЭМ!$D$10+'СЕТ СН'!$I$6-'СЕТ СН'!$I$23</f>
        <v>1890.0226810500001</v>
      </c>
      <c r="K128" s="36">
        <f>SUMIFS(СВЦЭМ!$D$39:$D$782,СВЦЭМ!$A$39:$A$782,$A128,СВЦЭМ!$B$39:$B$782,K$119)+'СЕТ СН'!$I$11+СВЦЭМ!$D$10+'СЕТ СН'!$I$6-'СЕТ СН'!$I$23</f>
        <v>1860.8781578000001</v>
      </c>
      <c r="L128" s="36">
        <f>SUMIFS(СВЦЭМ!$D$39:$D$782,СВЦЭМ!$A$39:$A$782,$A128,СВЦЭМ!$B$39:$B$782,L$119)+'СЕТ СН'!$I$11+СВЦЭМ!$D$10+'СЕТ СН'!$I$6-'СЕТ СН'!$I$23</f>
        <v>1867.0505613</v>
      </c>
      <c r="M128" s="36">
        <f>SUMIFS(СВЦЭМ!$D$39:$D$782,СВЦЭМ!$A$39:$A$782,$A128,СВЦЭМ!$B$39:$B$782,M$119)+'СЕТ СН'!$I$11+СВЦЭМ!$D$10+'СЕТ СН'!$I$6-'СЕТ СН'!$I$23</f>
        <v>1869.9178629200001</v>
      </c>
      <c r="N128" s="36">
        <f>SUMIFS(СВЦЭМ!$D$39:$D$782,СВЦЭМ!$A$39:$A$782,$A128,СВЦЭМ!$B$39:$B$782,N$119)+'СЕТ СН'!$I$11+СВЦЭМ!$D$10+'СЕТ СН'!$I$6-'СЕТ СН'!$I$23</f>
        <v>1889.0168863200001</v>
      </c>
      <c r="O128" s="36">
        <f>SUMIFS(СВЦЭМ!$D$39:$D$782,СВЦЭМ!$A$39:$A$782,$A128,СВЦЭМ!$B$39:$B$782,O$119)+'СЕТ СН'!$I$11+СВЦЭМ!$D$10+'СЕТ СН'!$I$6-'СЕТ СН'!$I$23</f>
        <v>1915.5527836900001</v>
      </c>
      <c r="P128" s="36">
        <f>SUMIFS(СВЦЭМ!$D$39:$D$782,СВЦЭМ!$A$39:$A$782,$A128,СВЦЭМ!$B$39:$B$782,P$119)+'СЕТ СН'!$I$11+СВЦЭМ!$D$10+'СЕТ СН'!$I$6-'СЕТ СН'!$I$23</f>
        <v>1910.1830404500001</v>
      </c>
      <c r="Q128" s="36">
        <f>SUMIFS(СВЦЭМ!$D$39:$D$782,СВЦЭМ!$A$39:$A$782,$A128,СВЦЭМ!$B$39:$B$782,Q$119)+'СЕТ СН'!$I$11+СВЦЭМ!$D$10+'СЕТ СН'!$I$6-'СЕТ СН'!$I$23</f>
        <v>1910.94029922</v>
      </c>
      <c r="R128" s="36">
        <f>SUMIFS(СВЦЭМ!$D$39:$D$782,СВЦЭМ!$A$39:$A$782,$A128,СВЦЭМ!$B$39:$B$782,R$119)+'СЕТ СН'!$I$11+СВЦЭМ!$D$10+'СЕТ СН'!$I$6-'СЕТ СН'!$I$23</f>
        <v>1884.6920247100002</v>
      </c>
      <c r="S128" s="36">
        <f>SUMIFS(СВЦЭМ!$D$39:$D$782,СВЦЭМ!$A$39:$A$782,$A128,СВЦЭМ!$B$39:$B$782,S$119)+'СЕТ СН'!$I$11+СВЦЭМ!$D$10+'СЕТ СН'!$I$6-'СЕТ СН'!$I$23</f>
        <v>1855.0092008600002</v>
      </c>
      <c r="T128" s="36">
        <f>SUMIFS(СВЦЭМ!$D$39:$D$782,СВЦЭМ!$A$39:$A$782,$A128,СВЦЭМ!$B$39:$B$782,T$119)+'СЕТ СН'!$I$11+СВЦЭМ!$D$10+'СЕТ СН'!$I$6-'СЕТ СН'!$I$23</f>
        <v>1857.6159916000001</v>
      </c>
      <c r="U128" s="36">
        <f>SUMIFS(СВЦЭМ!$D$39:$D$782,СВЦЭМ!$A$39:$A$782,$A128,СВЦЭМ!$B$39:$B$782,U$119)+'СЕТ СН'!$I$11+СВЦЭМ!$D$10+'СЕТ СН'!$I$6-'СЕТ СН'!$I$23</f>
        <v>1871.68976361</v>
      </c>
      <c r="V128" s="36">
        <f>SUMIFS(СВЦЭМ!$D$39:$D$782,СВЦЭМ!$A$39:$A$782,$A128,СВЦЭМ!$B$39:$B$782,V$119)+'СЕТ СН'!$I$11+СВЦЭМ!$D$10+'СЕТ СН'!$I$6-'СЕТ СН'!$I$23</f>
        <v>1868.3130425000002</v>
      </c>
      <c r="W128" s="36">
        <f>SUMIFS(СВЦЭМ!$D$39:$D$782,СВЦЭМ!$A$39:$A$782,$A128,СВЦЭМ!$B$39:$B$782,W$119)+'СЕТ СН'!$I$11+СВЦЭМ!$D$10+'СЕТ СН'!$I$6-'СЕТ СН'!$I$23</f>
        <v>1879.34570566</v>
      </c>
      <c r="X128" s="36">
        <f>SUMIFS(СВЦЭМ!$D$39:$D$782,СВЦЭМ!$A$39:$A$782,$A128,СВЦЭМ!$B$39:$B$782,X$119)+'СЕТ СН'!$I$11+СВЦЭМ!$D$10+'СЕТ СН'!$I$6-'СЕТ СН'!$I$23</f>
        <v>1885.3332772800002</v>
      </c>
      <c r="Y128" s="36">
        <f>SUMIFS(СВЦЭМ!$D$39:$D$782,СВЦЭМ!$A$39:$A$782,$A128,СВЦЭМ!$B$39:$B$782,Y$119)+'СЕТ СН'!$I$11+СВЦЭМ!$D$10+'СЕТ СН'!$I$6-'СЕТ СН'!$I$23</f>
        <v>1921.94442054</v>
      </c>
    </row>
    <row r="129" spans="1:25" ht="15.75" x14ac:dyDescent="0.2">
      <c r="A129" s="35">
        <f t="shared" si="3"/>
        <v>44571</v>
      </c>
      <c r="B129" s="36">
        <f>SUMIFS(СВЦЭМ!$D$39:$D$782,СВЦЭМ!$A$39:$A$782,$A129,СВЦЭМ!$B$39:$B$782,B$119)+'СЕТ СН'!$I$11+СВЦЭМ!$D$10+'СЕТ СН'!$I$6-'СЕТ СН'!$I$23</f>
        <v>1923.5527186500001</v>
      </c>
      <c r="C129" s="36">
        <f>SUMIFS(СВЦЭМ!$D$39:$D$782,СВЦЭМ!$A$39:$A$782,$A129,СВЦЭМ!$B$39:$B$782,C$119)+'СЕТ СН'!$I$11+СВЦЭМ!$D$10+'СЕТ СН'!$I$6-'СЕТ СН'!$I$23</f>
        <v>1919.19836682</v>
      </c>
      <c r="D129" s="36">
        <f>SUMIFS(СВЦЭМ!$D$39:$D$782,СВЦЭМ!$A$39:$A$782,$A129,СВЦЭМ!$B$39:$B$782,D$119)+'СЕТ СН'!$I$11+СВЦЭМ!$D$10+'СЕТ СН'!$I$6-'СЕТ СН'!$I$23</f>
        <v>1938.37741482</v>
      </c>
      <c r="E129" s="36">
        <f>SUMIFS(СВЦЭМ!$D$39:$D$782,СВЦЭМ!$A$39:$A$782,$A129,СВЦЭМ!$B$39:$B$782,E$119)+'СЕТ СН'!$I$11+СВЦЭМ!$D$10+'СЕТ СН'!$I$6-'СЕТ СН'!$I$23</f>
        <v>1942.02391885</v>
      </c>
      <c r="F129" s="36">
        <f>SUMIFS(СВЦЭМ!$D$39:$D$782,СВЦЭМ!$A$39:$A$782,$A129,СВЦЭМ!$B$39:$B$782,F$119)+'СЕТ СН'!$I$11+СВЦЭМ!$D$10+'СЕТ СН'!$I$6-'СЕТ СН'!$I$23</f>
        <v>1925.4468367100001</v>
      </c>
      <c r="G129" s="36">
        <f>SUMIFS(СВЦЭМ!$D$39:$D$782,СВЦЭМ!$A$39:$A$782,$A129,СВЦЭМ!$B$39:$B$782,G$119)+'СЕТ СН'!$I$11+СВЦЭМ!$D$10+'СЕТ СН'!$I$6-'СЕТ СН'!$I$23</f>
        <v>1918.2580599500002</v>
      </c>
      <c r="H129" s="36">
        <f>SUMIFS(СВЦЭМ!$D$39:$D$782,СВЦЭМ!$A$39:$A$782,$A129,СВЦЭМ!$B$39:$B$782,H$119)+'СЕТ СН'!$I$11+СВЦЭМ!$D$10+'СЕТ СН'!$I$6-'СЕТ СН'!$I$23</f>
        <v>1868.3189970200001</v>
      </c>
      <c r="I129" s="36">
        <f>SUMIFS(СВЦЭМ!$D$39:$D$782,СВЦЭМ!$A$39:$A$782,$A129,СВЦЭМ!$B$39:$B$782,I$119)+'СЕТ СН'!$I$11+СВЦЭМ!$D$10+'СЕТ СН'!$I$6-'СЕТ СН'!$I$23</f>
        <v>1866.22177661</v>
      </c>
      <c r="J129" s="36">
        <f>SUMIFS(СВЦЭМ!$D$39:$D$782,СВЦЭМ!$A$39:$A$782,$A129,СВЦЭМ!$B$39:$B$782,J$119)+'СЕТ СН'!$I$11+СВЦЭМ!$D$10+'СЕТ СН'!$I$6-'СЕТ СН'!$I$23</f>
        <v>1860.2773279400001</v>
      </c>
      <c r="K129" s="36">
        <f>SUMIFS(СВЦЭМ!$D$39:$D$782,СВЦЭМ!$A$39:$A$782,$A129,СВЦЭМ!$B$39:$B$782,K$119)+'СЕТ СН'!$I$11+СВЦЭМ!$D$10+'СЕТ СН'!$I$6-'СЕТ СН'!$I$23</f>
        <v>1819.2255418500001</v>
      </c>
      <c r="L129" s="36">
        <f>SUMIFS(СВЦЭМ!$D$39:$D$782,СВЦЭМ!$A$39:$A$782,$A129,СВЦЭМ!$B$39:$B$782,L$119)+'СЕТ СН'!$I$11+СВЦЭМ!$D$10+'СЕТ СН'!$I$6-'СЕТ СН'!$I$23</f>
        <v>1861.1186134000002</v>
      </c>
      <c r="M129" s="36">
        <f>SUMIFS(СВЦЭМ!$D$39:$D$782,СВЦЭМ!$A$39:$A$782,$A129,СВЦЭМ!$B$39:$B$782,M$119)+'СЕТ СН'!$I$11+СВЦЭМ!$D$10+'СЕТ СН'!$I$6-'СЕТ СН'!$I$23</f>
        <v>1853.06141108</v>
      </c>
      <c r="N129" s="36">
        <f>SUMIFS(СВЦЭМ!$D$39:$D$782,СВЦЭМ!$A$39:$A$782,$A129,СВЦЭМ!$B$39:$B$782,N$119)+'СЕТ СН'!$I$11+СВЦЭМ!$D$10+'СЕТ СН'!$I$6-'СЕТ СН'!$I$23</f>
        <v>1869.71115085</v>
      </c>
      <c r="O129" s="36">
        <f>SUMIFS(СВЦЭМ!$D$39:$D$782,СВЦЭМ!$A$39:$A$782,$A129,СВЦЭМ!$B$39:$B$782,O$119)+'СЕТ СН'!$I$11+СВЦЭМ!$D$10+'СЕТ СН'!$I$6-'СЕТ СН'!$I$23</f>
        <v>1906.5602617300001</v>
      </c>
      <c r="P129" s="36">
        <f>SUMIFS(СВЦЭМ!$D$39:$D$782,СВЦЭМ!$A$39:$A$782,$A129,СВЦЭМ!$B$39:$B$782,P$119)+'СЕТ СН'!$I$11+СВЦЭМ!$D$10+'СЕТ СН'!$I$6-'СЕТ СН'!$I$23</f>
        <v>1908.5045034900002</v>
      </c>
      <c r="Q129" s="36">
        <f>SUMIFS(СВЦЭМ!$D$39:$D$782,СВЦЭМ!$A$39:$A$782,$A129,СВЦЭМ!$B$39:$B$782,Q$119)+'СЕТ СН'!$I$11+СВЦЭМ!$D$10+'СЕТ СН'!$I$6-'СЕТ СН'!$I$23</f>
        <v>1891.8748712500001</v>
      </c>
      <c r="R129" s="36">
        <f>SUMIFS(СВЦЭМ!$D$39:$D$782,СВЦЭМ!$A$39:$A$782,$A129,СВЦЭМ!$B$39:$B$782,R$119)+'СЕТ СН'!$I$11+СВЦЭМ!$D$10+'СЕТ СН'!$I$6-'СЕТ СН'!$I$23</f>
        <v>1864.7861086500002</v>
      </c>
      <c r="S129" s="36">
        <f>SUMIFS(СВЦЭМ!$D$39:$D$782,СВЦЭМ!$A$39:$A$782,$A129,СВЦЭМ!$B$39:$B$782,S$119)+'СЕТ СН'!$I$11+СВЦЭМ!$D$10+'СЕТ СН'!$I$6-'СЕТ СН'!$I$23</f>
        <v>1832.5008625800001</v>
      </c>
      <c r="T129" s="36">
        <f>SUMIFS(СВЦЭМ!$D$39:$D$782,СВЦЭМ!$A$39:$A$782,$A129,СВЦЭМ!$B$39:$B$782,T$119)+'СЕТ СН'!$I$11+СВЦЭМ!$D$10+'СЕТ СН'!$I$6-'СЕТ СН'!$I$23</f>
        <v>1822.9389945400001</v>
      </c>
      <c r="U129" s="36">
        <f>SUMIFS(СВЦЭМ!$D$39:$D$782,СВЦЭМ!$A$39:$A$782,$A129,СВЦЭМ!$B$39:$B$782,U$119)+'СЕТ СН'!$I$11+СВЦЭМ!$D$10+'СЕТ СН'!$I$6-'СЕТ СН'!$I$23</f>
        <v>1831.40492896</v>
      </c>
      <c r="V129" s="36">
        <f>SUMIFS(СВЦЭМ!$D$39:$D$782,СВЦЭМ!$A$39:$A$782,$A129,СВЦЭМ!$B$39:$B$782,V$119)+'СЕТ СН'!$I$11+СВЦЭМ!$D$10+'СЕТ СН'!$I$6-'СЕТ СН'!$I$23</f>
        <v>1870.98467912</v>
      </c>
      <c r="W129" s="36">
        <f>SUMIFS(СВЦЭМ!$D$39:$D$782,СВЦЭМ!$A$39:$A$782,$A129,СВЦЭМ!$B$39:$B$782,W$119)+'СЕТ СН'!$I$11+СВЦЭМ!$D$10+'СЕТ СН'!$I$6-'СЕТ СН'!$I$23</f>
        <v>1867.7257388400001</v>
      </c>
      <c r="X129" s="36">
        <f>SUMIFS(СВЦЭМ!$D$39:$D$782,СВЦЭМ!$A$39:$A$782,$A129,СВЦЭМ!$B$39:$B$782,X$119)+'СЕТ СН'!$I$11+СВЦЭМ!$D$10+'СЕТ СН'!$I$6-'СЕТ СН'!$I$23</f>
        <v>1879.64511739</v>
      </c>
      <c r="Y129" s="36">
        <f>SUMIFS(СВЦЭМ!$D$39:$D$782,СВЦЭМ!$A$39:$A$782,$A129,СВЦЭМ!$B$39:$B$782,Y$119)+'СЕТ СН'!$I$11+СВЦЭМ!$D$10+'СЕТ СН'!$I$6-'СЕТ СН'!$I$23</f>
        <v>1904.6831404100001</v>
      </c>
    </row>
    <row r="130" spans="1:25" ht="15.75" x14ac:dyDescent="0.2">
      <c r="A130" s="35">
        <f t="shared" si="3"/>
        <v>44572</v>
      </c>
      <c r="B130" s="36">
        <f>SUMIFS(СВЦЭМ!$D$39:$D$782,СВЦЭМ!$A$39:$A$782,$A130,СВЦЭМ!$B$39:$B$782,B$119)+'СЕТ СН'!$I$11+СВЦЭМ!$D$10+'СЕТ СН'!$I$6-'СЕТ СН'!$I$23</f>
        <v>1917.44071235</v>
      </c>
      <c r="C130" s="36">
        <f>SUMIFS(СВЦЭМ!$D$39:$D$782,СВЦЭМ!$A$39:$A$782,$A130,СВЦЭМ!$B$39:$B$782,C$119)+'СЕТ СН'!$I$11+СВЦЭМ!$D$10+'СЕТ СН'!$I$6-'СЕТ СН'!$I$23</f>
        <v>1940.7821419900001</v>
      </c>
      <c r="D130" s="36">
        <f>SUMIFS(СВЦЭМ!$D$39:$D$782,СВЦЭМ!$A$39:$A$782,$A130,СВЦЭМ!$B$39:$B$782,D$119)+'СЕТ СН'!$I$11+СВЦЭМ!$D$10+'СЕТ СН'!$I$6-'СЕТ СН'!$I$23</f>
        <v>1973.8692442700001</v>
      </c>
      <c r="E130" s="36">
        <f>SUMIFS(СВЦЭМ!$D$39:$D$782,СВЦЭМ!$A$39:$A$782,$A130,СВЦЭМ!$B$39:$B$782,E$119)+'СЕТ СН'!$I$11+СВЦЭМ!$D$10+'СЕТ СН'!$I$6-'СЕТ СН'!$I$23</f>
        <v>1962.9218520000002</v>
      </c>
      <c r="F130" s="36">
        <f>SUMIFS(СВЦЭМ!$D$39:$D$782,СВЦЭМ!$A$39:$A$782,$A130,СВЦЭМ!$B$39:$B$782,F$119)+'СЕТ СН'!$I$11+СВЦЭМ!$D$10+'СЕТ СН'!$I$6-'СЕТ СН'!$I$23</f>
        <v>1950.3569467</v>
      </c>
      <c r="G130" s="36">
        <f>SUMIFS(СВЦЭМ!$D$39:$D$782,СВЦЭМ!$A$39:$A$782,$A130,СВЦЭМ!$B$39:$B$782,G$119)+'СЕТ СН'!$I$11+СВЦЭМ!$D$10+'СЕТ СН'!$I$6-'СЕТ СН'!$I$23</f>
        <v>1929.84772344</v>
      </c>
      <c r="H130" s="36">
        <f>SUMIFS(СВЦЭМ!$D$39:$D$782,СВЦЭМ!$A$39:$A$782,$A130,СВЦЭМ!$B$39:$B$782,H$119)+'СЕТ СН'!$I$11+СВЦЭМ!$D$10+'СЕТ СН'!$I$6-'СЕТ СН'!$I$23</f>
        <v>1877.6264298600001</v>
      </c>
      <c r="I130" s="36">
        <f>SUMIFS(СВЦЭМ!$D$39:$D$782,СВЦЭМ!$A$39:$A$782,$A130,СВЦЭМ!$B$39:$B$782,I$119)+'СЕТ СН'!$I$11+СВЦЭМ!$D$10+'СЕТ СН'!$I$6-'СЕТ СН'!$I$23</f>
        <v>1873.0727697300001</v>
      </c>
      <c r="J130" s="36">
        <f>SUMIFS(СВЦЭМ!$D$39:$D$782,СВЦЭМ!$A$39:$A$782,$A130,СВЦЭМ!$B$39:$B$782,J$119)+'СЕТ СН'!$I$11+СВЦЭМ!$D$10+'СЕТ СН'!$I$6-'СЕТ СН'!$I$23</f>
        <v>1854.56862486</v>
      </c>
      <c r="K130" s="36">
        <f>SUMIFS(СВЦЭМ!$D$39:$D$782,СВЦЭМ!$A$39:$A$782,$A130,СВЦЭМ!$B$39:$B$782,K$119)+'СЕТ СН'!$I$11+СВЦЭМ!$D$10+'СЕТ СН'!$I$6-'СЕТ СН'!$I$23</f>
        <v>1838.8382145200001</v>
      </c>
      <c r="L130" s="36">
        <f>SUMIFS(СВЦЭМ!$D$39:$D$782,СВЦЭМ!$A$39:$A$782,$A130,СВЦЭМ!$B$39:$B$782,L$119)+'СЕТ СН'!$I$11+СВЦЭМ!$D$10+'СЕТ СН'!$I$6-'СЕТ СН'!$I$23</f>
        <v>1839.80839868</v>
      </c>
      <c r="M130" s="36">
        <f>SUMIFS(СВЦЭМ!$D$39:$D$782,СВЦЭМ!$A$39:$A$782,$A130,СВЦЭМ!$B$39:$B$782,M$119)+'СЕТ СН'!$I$11+СВЦЭМ!$D$10+'СЕТ СН'!$I$6-'СЕТ СН'!$I$23</f>
        <v>1842.67705058</v>
      </c>
      <c r="N130" s="36">
        <f>SUMIFS(СВЦЭМ!$D$39:$D$782,СВЦЭМ!$A$39:$A$782,$A130,СВЦЭМ!$B$39:$B$782,N$119)+'СЕТ СН'!$I$11+СВЦЭМ!$D$10+'СЕТ СН'!$I$6-'СЕТ СН'!$I$23</f>
        <v>1857.7162115200001</v>
      </c>
      <c r="O130" s="36">
        <f>SUMIFS(СВЦЭМ!$D$39:$D$782,СВЦЭМ!$A$39:$A$782,$A130,СВЦЭМ!$B$39:$B$782,O$119)+'СЕТ СН'!$I$11+СВЦЭМ!$D$10+'СЕТ СН'!$I$6-'СЕТ СН'!$I$23</f>
        <v>1890.48913924</v>
      </c>
      <c r="P130" s="36">
        <f>SUMIFS(СВЦЭМ!$D$39:$D$782,СВЦЭМ!$A$39:$A$782,$A130,СВЦЭМ!$B$39:$B$782,P$119)+'СЕТ СН'!$I$11+СВЦЭМ!$D$10+'СЕТ СН'!$I$6-'СЕТ СН'!$I$23</f>
        <v>1894.2026832400002</v>
      </c>
      <c r="Q130" s="36">
        <f>SUMIFS(СВЦЭМ!$D$39:$D$782,СВЦЭМ!$A$39:$A$782,$A130,СВЦЭМ!$B$39:$B$782,Q$119)+'СЕТ СН'!$I$11+СВЦЭМ!$D$10+'СЕТ СН'!$I$6-'СЕТ СН'!$I$23</f>
        <v>1896.62015423</v>
      </c>
      <c r="R130" s="36">
        <f>SUMIFS(СВЦЭМ!$D$39:$D$782,СВЦЭМ!$A$39:$A$782,$A130,СВЦЭМ!$B$39:$B$782,R$119)+'СЕТ СН'!$I$11+СВЦЭМ!$D$10+'СЕТ СН'!$I$6-'СЕТ СН'!$I$23</f>
        <v>1856.0596165700001</v>
      </c>
      <c r="S130" s="36">
        <f>SUMIFS(СВЦЭМ!$D$39:$D$782,СВЦЭМ!$A$39:$A$782,$A130,СВЦЭМ!$B$39:$B$782,S$119)+'СЕТ СН'!$I$11+СВЦЭМ!$D$10+'СЕТ СН'!$I$6-'СЕТ СН'!$I$23</f>
        <v>1820.6082302100001</v>
      </c>
      <c r="T130" s="36">
        <f>SUMIFS(СВЦЭМ!$D$39:$D$782,СВЦЭМ!$A$39:$A$782,$A130,СВЦЭМ!$B$39:$B$782,T$119)+'СЕТ СН'!$I$11+СВЦЭМ!$D$10+'СЕТ СН'!$I$6-'СЕТ СН'!$I$23</f>
        <v>1814.9005015100001</v>
      </c>
      <c r="U130" s="36">
        <f>SUMIFS(СВЦЭМ!$D$39:$D$782,СВЦЭМ!$A$39:$A$782,$A130,СВЦЭМ!$B$39:$B$782,U$119)+'СЕТ СН'!$I$11+СВЦЭМ!$D$10+'СЕТ СН'!$I$6-'СЕТ СН'!$I$23</f>
        <v>1829.72962768</v>
      </c>
      <c r="V130" s="36">
        <f>SUMIFS(СВЦЭМ!$D$39:$D$782,СВЦЭМ!$A$39:$A$782,$A130,СВЦЭМ!$B$39:$B$782,V$119)+'СЕТ СН'!$I$11+СВЦЭМ!$D$10+'СЕТ СН'!$I$6-'СЕТ СН'!$I$23</f>
        <v>1853.88888522</v>
      </c>
      <c r="W130" s="36">
        <f>SUMIFS(СВЦЭМ!$D$39:$D$782,СВЦЭМ!$A$39:$A$782,$A130,СВЦЭМ!$B$39:$B$782,W$119)+'СЕТ СН'!$I$11+СВЦЭМ!$D$10+'СЕТ СН'!$I$6-'СЕТ СН'!$I$23</f>
        <v>1879.6102812300001</v>
      </c>
      <c r="X130" s="36">
        <f>SUMIFS(СВЦЭМ!$D$39:$D$782,СВЦЭМ!$A$39:$A$782,$A130,СВЦЭМ!$B$39:$B$782,X$119)+'СЕТ СН'!$I$11+СВЦЭМ!$D$10+'СЕТ СН'!$I$6-'СЕТ СН'!$I$23</f>
        <v>1898.10510243</v>
      </c>
      <c r="Y130" s="36">
        <f>SUMIFS(СВЦЭМ!$D$39:$D$782,СВЦЭМ!$A$39:$A$782,$A130,СВЦЭМ!$B$39:$B$782,Y$119)+'СЕТ СН'!$I$11+СВЦЭМ!$D$10+'СЕТ СН'!$I$6-'СЕТ СН'!$I$23</f>
        <v>1921.0194417700002</v>
      </c>
    </row>
    <row r="131" spans="1:25" ht="15.75" x14ac:dyDescent="0.2">
      <c r="A131" s="35">
        <f t="shared" si="3"/>
        <v>44573</v>
      </c>
      <c r="B131" s="36">
        <f>SUMIFS(СВЦЭМ!$D$39:$D$782,СВЦЭМ!$A$39:$A$782,$A131,СВЦЭМ!$B$39:$B$782,B$119)+'СЕТ СН'!$I$11+СВЦЭМ!$D$10+'СЕТ СН'!$I$6-'СЕТ СН'!$I$23</f>
        <v>1923.3939007200001</v>
      </c>
      <c r="C131" s="36">
        <f>SUMIFS(СВЦЭМ!$D$39:$D$782,СВЦЭМ!$A$39:$A$782,$A131,СВЦЭМ!$B$39:$B$782,C$119)+'СЕТ СН'!$I$11+СВЦЭМ!$D$10+'СЕТ СН'!$I$6-'СЕТ СН'!$I$23</f>
        <v>1936.4338840800001</v>
      </c>
      <c r="D131" s="36">
        <f>SUMIFS(СВЦЭМ!$D$39:$D$782,СВЦЭМ!$A$39:$A$782,$A131,СВЦЭМ!$B$39:$B$782,D$119)+'СЕТ СН'!$I$11+СВЦЭМ!$D$10+'СЕТ СН'!$I$6-'СЕТ СН'!$I$23</f>
        <v>1953.3320411</v>
      </c>
      <c r="E131" s="36">
        <f>SUMIFS(СВЦЭМ!$D$39:$D$782,СВЦЭМ!$A$39:$A$782,$A131,СВЦЭМ!$B$39:$B$782,E$119)+'СЕТ СН'!$I$11+СВЦЭМ!$D$10+'СЕТ СН'!$I$6-'СЕТ СН'!$I$23</f>
        <v>1958.26228242</v>
      </c>
      <c r="F131" s="36">
        <f>SUMIFS(СВЦЭМ!$D$39:$D$782,СВЦЭМ!$A$39:$A$782,$A131,СВЦЭМ!$B$39:$B$782,F$119)+'СЕТ СН'!$I$11+СВЦЭМ!$D$10+'СЕТ СН'!$I$6-'СЕТ СН'!$I$23</f>
        <v>1946.2434950500001</v>
      </c>
      <c r="G131" s="36">
        <f>SUMIFS(СВЦЭМ!$D$39:$D$782,СВЦЭМ!$A$39:$A$782,$A131,СВЦЭМ!$B$39:$B$782,G$119)+'СЕТ СН'!$I$11+СВЦЭМ!$D$10+'СЕТ СН'!$I$6-'СЕТ СН'!$I$23</f>
        <v>1913.2806795500001</v>
      </c>
      <c r="H131" s="36">
        <f>SUMIFS(СВЦЭМ!$D$39:$D$782,СВЦЭМ!$A$39:$A$782,$A131,СВЦЭМ!$B$39:$B$782,H$119)+'СЕТ СН'!$I$11+СВЦЭМ!$D$10+'СЕТ СН'!$I$6-'СЕТ СН'!$I$23</f>
        <v>1859.4957479500001</v>
      </c>
      <c r="I131" s="36">
        <f>SUMIFS(СВЦЭМ!$D$39:$D$782,СВЦЭМ!$A$39:$A$782,$A131,СВЦЭМ!$B$39:$B$782,I$119)+'СЕТ СН'!$I$11+СВЦЭМ!$D$10+'СЕТ СН'!$I$6-'СЕТ СН'!$I$23</f>
        <v>1871.11576552</v>
      </c>
      <c r="J131" s="36">
        <f>SUMIFS(СВЦЭМ!$D$39:$D$782,СВЦЭМ!$A$39:$A$782,$A131,СВЦЭМ!$B$39:$B$782,J$119)+'СЕТ СН'!$I$11+СВЦЭМ!$D$10+'СЕТ СН'!$I$6-'СЕТ СН'!$I$23</f>
        <v>1851.6929098100002</v>
      </c>
      <c r="K131" s="36">
        <f>SUMIFS(СВЦЭМ!$D$39:$D$782,СВЦЭМ!$A$39:$A$782,$A131,СВЦЭМ!$B$39:$B$782,K$119)+'СЕТ СН'!$I$11+СВЦЭМ!$D$10+'СЕТ СН'!$I$6-'СЕТ СН'!$I$23</f>
        <v>1854.8265889700001</v>
      </c>
      <c r="L131" s="36">
        <f>SUMIFS(СВЦЭМ!$D$39:$D$782,СВЦЭМ!$A$39:$A$782,$A131,СВЦЭМ!$B$39:$B$782,L$119)+'СЕТ СН'!$I$11+СВЦЭМ!$D$10+'СЕТ СН'!$I$6-'СЕТ СН'!$I$23</f>
        <v>1857.4205968700001</v>
      </c>
      <c r="M131" s="36">
        <f>SUMIFS(СВЦЭМ!$D$39:$D$782,СВЦЭМ!$A$39:$A$782,$A131,СВЦЭМ!$B$39:$B$782,M$119)+'СЕТ СН'!$I$11+СВЦЭМ!$D$10+'СЕТ СН'!$I$6-'СЕТ СН'!$I$23</f>
        <v>1854.81262268</v>
      </c>
      <c r="N131" s="36">
        <f>SUMIFS(СВЦЭМ!$D$39:$D$782,СВЦЭМ!$A$39:$A$782,$A131,СВЦЭМ!$B$39:$B$782,N$119)+'СЕТ СН'!$I$11+СВЦЭМ!$D$10+'СЕТ СН'!$I$6-'СЕТ СН'!$I$23</f>
        <v>1875.6595697</v>
      </c>
      <c r="O131" s="36">
        <f>SUMIFS(СВЦЭМ!$D$39:$D$782,СВЦЭМ!$A$39:$A$782,$A131,СВЦЭМ!$B$39:$B$782,O$119)+'СЕТ СН'!$I$11+СВЦЭМ!$D$10+'СЕТ СН'!$I$6-'СЕТ СН'!$I$23</f>
        <v>1906.9907996100001</v>
      </c>
      <c r="P131" s="36">
        <f>SUMIFS(СВЦЭМ!$D$39:$D$782,СВЦЭМ!$A$39:$A$782,$A131,СВЦЭМ!$B$39:$B$782,P$119)+'СЕТ СН'!$I$11+СВЦЭМ!$D$10+'СЕТ СН'!$I$6-'СЕТ СН'!$I$23</f>
        <v>1914.9504519000002</v>
      </c>
      <c r="Q131" s="36">
        <f>SUMIFS(СВЦЭМ!$D$39:$D$782,СВЦЭМ!$A$39:$A$782,$A131,СВЦЭМ!$B$39:$B$782,Q$119)+'СЕТ СН'!$I$11+СВЦЭМ!$D$10+'СЕТ СН'!$I$6-'СЕТ СН'!$I$23</f>
        <v>1913.9362509600001</v>
      </c>
      <c r="R131" s="36">
        <f>SUMIFS(СВЦЭМ!$D$39:$D$782,СВЦЭМ!$A$39:$A$782,$A131,СВЦЭМ!$B$39:$B$782,R$119)+'СЕТ СН'!$I$11+СВЦЭМ!$D$10+'СЕТ СН'!$I$6-'СЕТ СН'!$I$23</f>
        <v>1866.4609952100002</v>
      </c>
      <c r="S131" s="36">
        <f>SUMIFS(СВЦЭМ!$D$39:$D$782,СВЦЭМ!$A$39:$A$782,$A131,СВЦЭМ!$B$39:$B$782,S$119)+'СЕТ СН'!$I$11+СВЦЭМ!$D$10+'СЕТ СН'!$I$6-'СЕТ СН'!$I$23</f>
        <v>1826.2876913700002</v>
      </c>
      <c r="T131" s="36">
        <f>SUMIFS(СВЦЭМ!$D$39:$D$782,СВЦЭМ!$A$39:$A$782,$A131,СВЦЭМ!$B$39:$B$782,T$119)+'СЕТ СН'!$I$11+СВЦЭМ!$D$10+'СЕТ СН'!$I$6-'СЕТ СН'!$I$23</f>
        <v>1830.4510909800001</v>
      </c>
      <c r="U131" s="36">
        <f>SUMIFS(СВЦЭМ!$D$39:$D$782,СВЦЭМ!$A$39:$A$782,$A131,СВЦЭМ!$B$39:$B$782,U$119)+'СЕТ СН'!$I$11+СВЦЭМ!$D$10+'СЕТ СН'!$I$6-'СЕТ СН'!$I$23</f>
        <v>1844.70077453</v>
      </c>
      <c r="V131" s="36">
        <f>SUMIFS(СВЦЭМ!$D$39:$D$782,СВЦЭМ!$A$39:$A$782,$A131,СВЦЭМ!$B$39:$B$782,V$119)+'СЕТ СН'!$I$11+СВЦЭМ!$D$10+'СЕТ СН'!$I$6-'СЕТ СН'!$I$23</f>
        <v>1858.0417067800001</v>
      </c>
      <c r="W131" s="36">
        <f>SUMIFS(СВЦЭМ!$D$39:$D$782,СВЦЭМ!$A$39:$A$782,$A131,СВЦЭМ!$B$39:$B$782,W$119)+'СЕТ СН'!$I$11+СВЦЭМ!$D$10+'СЕТ СН'!$I$6-'СЕТ СН'!$I$23</f>
        <v>1875.87017911</v>
      </c>
      <c r="X131" s="36">
        <f>SUMIFS(СВЦЭМ!$D$39:$D$782,СВЦЭМ!$A$39:$A$782,$A131,СВЦЭМ!$B$39:$B$782,X$119)+'СЕТ СН'!$I$11+СВЦЭМ!$D$10+'СЕТ СН'!$I$6-'СЕТ СН'!$I$23</f>
        <v>1893.0882586300002</v>
      </c>
      <c r="Y131" s="36">
        <f>SUMIFS(СВЦЭМ!$D$39:$D$782,СВЦЭМ!$A$39:$A$782,$A131,СВЦЭМ!$B$39:$B$782,Y$119)+'СЕТ СН'!$I$11+СВЦЭМ!$D$10+'СЕТ СН'!$I$6-'СЕТ СН'!$I$23</f>
        <v>1904.8455762200001</v>
      </c>
    </row>
    <row r="132" spans="1:25" ht="15.75" x14ac:dyDescent="0.2">
      <c r="A132" s="35">
        <f t="shared" si="3"/>
        <v>44574</v>
      </c>
      <c r="B132" s="36">
        <f>SUMIFS(СВЦЭМ!$D$39:$D$782,СВЦЭМ!$A$39:$A$782,$A132,СВЦЭМ!$B$39:$B$782,B$119)+'СЕТ СН'!$I$11+СВЦЭМ!$D$10+'СЕТ СН'!$I$6-'СЕТ СН'!$I$23</f>
        <v>1943.1636180100002</v>
      </c>
      <c r="C132" s="36">
        <f>SUMIFS(СВЦЭМ!$D$39:$D$782,СВЦЭМ!$A$39:$A$782,$A132,СВЦЭМ!$B$39:$B$782,C$119)+'СЕТ СН'!$I$11+СВЦЭМ!$D$10+'СЕТ СН'!$I$6-'СЕТ СН'!$I$23</f>
        <v>1960.3547374900002</v>
      </c>
      <c r="D132" s="36">
        <f>SUMIFS(СВЦЭМ!$D$39:$D$782,СВЦЭМ!$A$39:$A$782,$A132,СВЦЭМ!$B$39:$B$782,D$119)+'СЕТ СН'!$I$11+СВЦЭМ!$D$10+'СЕТ СН'!$I$6-'СЕТ СН'!$I$23</f>
        <v>1961.77350819</v>
      </c>
      <c r="E132" s="36">
        <f>SUMIFS(СВЦЭМ!$D$39:$D$782,СВЦЭМ!$A$39:$A$782,$A132,СВЦЭМ!$B$39:$B$782,E$119)+'СЕТ СН'!$I$11+СВЦЭМ!$D$10+'СЕТ СН'!$I$6-'СЕТ СН'!$I$23</f>
        <v>1965.8951722500001</v>
      </c>
      <c r="F132" s="36">
        <f>SUMIFS(СВЦЭМ!$D$39:$D$782,СВЦЭМ!$A$39:$A$782,$A132,СВЦЭМ!$B$39:$B$782,F$119)+'СЕТ СН'!$I$11+СВЦЭМ!$D$10+'СЕТ СН'!$I$6-'СЕТ СН'!$I$23</f>
        <v>1959.17675106</v>
      </c>
      <c r="G132" s="36">
        <f>SUMIFS(СВЦЭМ!$D$39:$D$782,СВЦЭМ!$A$39:$A$782,$A132,СВЦЭМ!$B$39:$B$782,G$119)+'СЕТ СН'!$I$11+СВЦЭМ!$D$10+'СЕТ СН'!$I$6-'СЕТ СН'!$I$23</f>
        <v>1911.27230579</v>
      </c>
      <c r="H132" s="36">
        <f>SUMIFS(СВЦЭМ!$D$39:$D$782,СВЦЭМ!$A$39:$A$782,$A132,СВЦЭМ!$B$39:$B$782,H$119)+'СЕТ СН'!$I$11+СВЦЭМ!$D$10+'СЕТ СН'!$I$6-'СЕТ СН'!$I$23</f>
        <v>1870.46014962</v>
      </c>
      <c r="I132" s="36">
        <f>SUMIFS(СВЦЭМ!$D$39:$D$782,СВЦЭМ!$A$39:$A$782,$A132,СВЦЭМ!$B$39:$B$782,I$119)+'СЕТ СН'!$I$11+СВЦЭМ!$D$10+'СЕТ СН'!$I$6-'СЕТ СН'!$I$23</f>
        <v>1869.4972640400001</v>
      </c>
      <c r="J132" s="36">
        <f>SUMIFS(СВЦЭМ!$D$39:$D$782,СВЦЭМ!$A$39:$A$782,$A132,СВЦЭМ!$B$39:$B$782,J$119)+'СЕТ СН'!$I$11+СВЦЭМ!$D$10+'СЕТ СН'!$I$6-'СЕТ СН'!$I$23</f>
        <v>1866.6221048700002</v>
      </c>
      <c r="K132" s="36">
        <f>SUMIFS(СВЦЭМ!$D$39:$D$782,СВЦЭМ!$A$39:$A$782,$A132,СВЦЭМ!$B$39:$B$782,K$119)+'СЕТ СН'!$I$11+СВЦЭМ!$D$10+'СЕТ СН'!$I$6-'СЕТ СН'!$I$23</f>
        <v>1859.4905584800001</v>
      </c>
      <c r="L132" s="36">
        <f>SUMIFS(СВЦЭМ!$D$39:$D$782,СВЦЭМ!$A$39:$A$782,$A132,СВЦЭМ!$B$39:$B$782,L$119)+'СЕТ СН'!$I$11+СВЦЭМ!$D$10+'СЕТ СН'!$I$6-'СЕТ СН'!$I$23</f>
        <v>1862.1660448800001</v>
      </c>
      <c r="M132" s="36">
        <f>SUMIFS(СВЦЭМ!$D$39:$D$782,СВЦЭМ!$A$39:$A$782,$A132,СВЦЭМ!$B$39:$B$782,M$119)+'СЕТ СН'!$I$11+СВЦЭМ!$D$10+'СЕТ СН'!$I$6-'СЕТ СН'!$I$23</f>
        <v>1880.7532512600001</v>
      </c>
      <c r="N132" s="36">
        <f>SUMIFS(СВЦЭМ!$D$39:$D$782,СВЦЭМ!$A$39:$A$782,$A132,СВЦЭМ!$B$39:$B$782,N$119)+'СЕТ СН'!$I$11+СВЦЭМ!$D$10+'СЕТ СН'!$I$6-'СЕТ СН'!$I$23</f>
        <v>1895.4470380300002</v>
      </c>
      <c r="O132" s="36">
        <f>SUMIFS(СВЦЭМ!$D$39:$D$782,СВЦЭМ!$A$39:$A$782,$A132,СВЦЭМ!$B$39:$B$782,O$119)+'СЕТ СН'!$I$11+СВЦЭМ!$D$10+'СЕТ СН'!$I$6-'СЕТ СН'!$I$23</f>
        <v>1929.1101309100002</v>
      </c>
      <c r="P132" s="36">
        <f>SUMIFS(СВЦЭМ!$D$39:$D$782,СВЦЭМ!$A$39:$A$782,$A132,СВЦЭМ!$B$39:$B$782,P$119)+'СЕТ СН'!$I$11+СВЦЭМ!$D$10+'СЕТ СН'!$I$6-'СЕТ СН'!$I$23</f>
        <v>1932.2908577800001</v>
      </c>
      <c r="Q132" s="36">
        <f>SUMIFS(СВЦЭМ!$D$39:$D$782,СВЦЭМ!$A$39:$A$782,$A132,СВЦЭМ!$B$39:$B$782,Q$119)+'СЕТ СН'!$I$11+СВЦЭМ!$D$10+'СЕТ СН'!$I$6-'СЕТ СН'!$I$23</f>
        <v>1934.3342009400001</v>
      </c>
      <c r="R132" s="36">
        <f>SUMIFS(СВЦЭМ!$D$39:$D$782,СВЦЭМ!$A$39:$A$782,$A132,СВЦЭМ!$B$39:$B$782,R$119)+'СЕТ СН'!$I$11+СВЦЭМ!$D$10+'СЕТ СН'!$I$6-'СЕТ СН'!$I$23</f>
        <v>1891.53479567</v>
      </c>
      <c r="S132" s="36">
        <f>SUMIFS(СВЦЭМ!$D$39:$D$782,СВЦЭМ!$A$39:$A$782,$A132,СВЦЭМ!$B$39:$B$782,S$119)+'СЕТ СН'!$I$11+СВЦЭМ!$D$10+'СЕТ СН'!$I$6-'СЕТ СН'!$I$23</f>
        <v>1859.5682559700001</v>
      </c>
      <c r="T132" s="36">
        <f>SUMIFS(СВЦЭМ!$D$39:$D$782,СВЦЭМ!$A$39:$A$782,$A132,СВЦЭМ!$B$39:$B$782,T$119)+'СЕТ СН'!$I$11+СВЦЭМ!$D$10+'СЕТ СН'!$I$6-'СЕТ СН'!$I$23</f>
        <v>1869.6894607400002</v>
      </c>
      <c r="U132" s="36">
        <f>SUMIFS(СВЦЭМ!$D$39:$D$782,СВЦЭМ!$A$39:$A$782,$A132,СВЦЭМ!$B$39:$B$782,U$119)+'СЕТ СН'!$I$11+СВЦЭМ!$D$10+'СЕТ СН'!$I$6-'СЕТ СН'!$I$23</f>
        <v>1876.7904018000002</v>
      </c>
      <c r="V132" s="36">
        <f>SUMIFS(СВЦЭМ!$D$39:$D$782,СВЦЭМ!$A$39:$A$782,$A132,СВЦЭМ!$B$39:$B$782,V$119)+'СЕТ СН'!$I$11+СВЦЭМ!$D$10+'СЕТ СН'!$I$6-'СЕТ СН'!$I$23</f>
        <v>1874.12084585</v>
      </c>
      <c r="W132" s="36">
        <f>SUMIFS(СВЦЭМ!$D$39:$D$782,СВЦЭМ!$A$39:$A$782,$A132,СВЦЭМ!$B$39:$B$782,W$119)+'СЕТ СН'!$I$11+СВЦЭМ!$D$10+'СЕТ СН'!$I$6-'СЕТ СН'!$I$23</f>
        <v>1889.7452863800002</v>
      </c>
      <c r="X132" s="36">
        <f>SUMIFS(СВЦЭМ!$D$39:$D$782,СВЦЭМ!$A$39:$A$782,$A132,СВЦЭМ!$B$39:$B$782,X$119)+'СЕТ СН'!$I$11+СВЦЭМ!$D$10+'СЕТ СН'!$I$6-'СЕТ СН'!$I$23</f>
        <v>1907.74553324</v>
      </c>
      <c r="Y132" s="36">
        <f>SUMIFS(СВЦЭМ!$D$39:$D$782,СВЦЭМ!$A$39:$A$782,$A132,СВЦЭМ!$B$39:$B$782,Y$119)+'СЕТ СН'!$I$11+СВЦЭМ!$D$10+'СЕТ СН'!$I$6-'СЕТ СН'!$I$23</f>
        <v>1937.4282375800001</v>
      </c>
    </row>
    <row r="133" spans="1:25" ht="15.75" x14ac:dyDescent="0.2">
      <c r="A133" s="35">
        <f t="shared" si="3"/>
        <v>44575</v>
      </c>
      <c r="B133" s="36">
        <f>SUMIFS(СВЦЭМ!$D$39:$D$782,СВЦЭМ!$A$39:$A$782,$A133,СВЦЭМ!$B$39:$B$782,B$119)+'СЕТ СН'!$I$11+СВЦЭМ!$D$10+'СЕТ СН'!$I$6-'СЕТ СН'!$I$23</f>
        <v>1958.34454319</v>
      </c>
      <c r="C133" s="36">
        <f>SUMIFS(СВЦЭМ!$D$39:$D$782,СВЦЭМ!$A$39:$A$782,$A133,СВЦЭМ!$B$39:$B$782,C$119)+'СЕТ СН'!$I$11+СВЦЭМ!$D$10+'СЕТ СН'!$I$6-'СЕТ СН'!$I$23</f>
        <v>1981.68741727</v>
      </c>
      <c r="D133" s="36">
        <f>SUMIFS(СВЦЭМ!$D$39:$D$782,СВЦЭМ!$A$39:$A$782,$A133,СВЦЭМ!$B$39:$B$782,D$119)+'СЕТ СН'!$I$11+СВЦЭМ!$D$10+'СЕТ СН'!$I$6-'СЕТ СН'!$I$23</f>
        <v>1997.9535159000002</v>
      </c>
      <c r="E133" s="36">
        <f>SUMIFS(СВЦЭМ!$D$39:$D$782,СВЦЭМ!$A$39:$A$782,$A133,СВЦЭМ!$B$39:$B$782,E$119)+'СЕТ СН'!$I$11+СВЦЭМ!$D$10+'СЕТ СН'!$I$6-'СЕТ СН'!$I$23</f>
        <v>1993.3418955900001</v>
      </c>
      <c r="F133" s="36">
        <f>SUMIFS(СВЦЭМ!$D$39:$D$782,СВЦЭМ!$A$39:$A$782,$A133,СВЦЭМ!$B$39:$B$782,F$119)+'СЕТ СН'!$I$11+СВЦЭМ!$D$10+'СЕТ СН'!$I$6-'СЕТ СН'!$I$23</f>
        <v>1986.96976649</v>
      </c>
      <c r="G133" s="36">
        <f>SUMIFS(СВЦЭМ!$D$39:$D$782,СВЦЭМ!$A$39:$A$782,$A133,СВЦЭМ!$B$39:$B$782,G$119)+'СЕТ СН'!$I$11+СВЦЭМ!$D$10+'СЕТ СН'!$I$6-'СЕТ СН'!$I$23</f>
        <v>1966.6810447100002</v>
      </c>
      <c r="H133" s="36">
        <f>SUMIFS(СВЦЭМ!$D$39:$D$782,СВЦЭМ!$A$39:$A$782,$A133,СВЦЭМ!$B$39:$B$782,H$119)+'СЕТ СН'!$I$11+СВЦЭМ!$D$10+'СЕТ СН'!$I$6-'СЕТ СН'!$I$23</f>
        <v>1922.6726991300002</v>
      </c>
      <c r="I133" s="36">
        <f>SUMIFS(СВЦЭМ!$D$39:$D$782,СВЦЭМ!$A$39:$A$782,$A133,СВЦЭМ!$B$39:$B$782,I$119)+'СЕТ СН'!$I$11+СВЦЭМ!$D$10+'СЕТ СН'!$I$6-'СЕТ СН'!$I$23</f>
        <v>1893.47319625</v>
      </c>
      <c r="J133" s="36">
        <f>SUMIFS(СВЦЭМ!$D$39:$D$782,СВЦЭМ!$A$39:$A$782,$A133,СВЦЭМ!$B$39:$B$782,J$119)+'СЕТ СН'!$I$11+СВЦЭМ!$D$10+'СЕТ СН'!$I$6-'СЕТ СН'!$I$23</f>
        <v>1886.2173572400002</v>
      </c>
      <c r="K133" s="36">
        <f>SUMIFS(СВЦЭМ!$D$39:$D$782,СВЦЭМ!$A$39:$A$782,$A133,СВЦЭМ!$B$39:$B$782,K$119)+'СЕТ СН'!$I$11+СВЦЭМ!$D$10+'СЕТ СН'!$I$6-'СЕТ СН'!$I$23</f>
        <v>1875.6342600300002</v>
      </c>
      <c r="L133" s="36">
        <f>SUMIFS(СВЦЭМ!$D$39:$D$782,СВЦЭМ!$A$39:$A$782,$A133,СВЦЭМ!$B$39:$B$782,L$119)+'СЕТ СН'!$I$11+СВЦЭМ!$D$10+'СЕТ СН'!$I$6-'СЕТ СН'!$I$23</f>
        <v>1892.8455565700001</v>
      </c>
      <c r="M133" s="36">
        <f>SUMIFS(СВЦЭМ!$D$39:$D$782,СВЦЭМ!$A$39:$A$782,$A133,СВЦЭМ!$B$39:$B$782,M$119)+'СЕТ СН'!$I$11+СВЦЭМ!$D$10+'СЕТ СН'!$I$6-'СЕТ СН'!$I$23</f>
        <v>1905.09045713</v>
      </c>
      <c r="N133" s="36">
        <f>SUMIFS(СВЦЭМ!$D$39:$D$782,СВЦЭМ!$A$39:$A$782,$A133,СВЦЭМ!$B$39:$B$782,N$119)+'СЕТ СН'!$I$11+СВЦЭМ!$D$10+'СЕТ СН'!$I$6-'СЕТ СН'!$I$23</f>
        <v>1910.9775755200001</v>
      </c>
      <c r="O133" s="36">
        <f>SUMIFS(СВЦЭМ!$D$39:$D$782,СВЦЭМ!$A$39:$A$782,$A133,СВЦЭМ!$B$39:$B$782,O$119)+'СЕТ СН'!$I$11+СВЦЭМ!$D$10+'СЕТ СН'!$I$6-'СЕТ СН'!$I$23</f>
        <v>1937.30191468</v>
      </c>
      <c r="P133" s="36">
        <f>SUMIFS(СВЦЭМ!$D$39:$D$782,СВЦЭМ!$A$39:$A$782,$A133,СВЦЭМ!$B$39:$B$782,P$119)+'СЕТ СН'!$I$11+СВЦЭМ!$D$10+'СЕТ СН'!$I$6-'СЕТ СН'!$I$23</f>
        <v>1960.1522373300002</v>
      </c>
      <c r="Q133" s="36">
        <f>SUMIFS(СВЦЭМ!$D$39:$D$782,СВЦЭМ!$A$39:$A$782,$A133,СВЦЭМ!$B$39:$B$782,Q$119)+'СЕТ СН'!$I$11+СВЦЭМ!$D$10+'СЕТ СН'!$I$6-'СЕТ СН'!$I$23</f>
        <v>1951.79599162</v>
      </c>
      <c r="R133" s="36">
        <f>SUMIFS(СВЦЭМ!$D$39:$D$782,СВЦЭМ!$A$39:$A$782,$A133,СВЦЭМ!$B$39:$B$782,R$119)+'СЕТ СН'!$I$11+СВЦЭМ!$D$10+'СЕТ СН'!$I$6-'СЕТ СН'!$I$23</f>
        <v>1904.7419922900001</v>
      </c>
      <c r="S133" s="36">
        <f>SUMIFS(СВЦЭМ!$D$39:$D$782,СВЦЭМ!$A$39:$A$782,$A133,СВЦЭМ!$B$39:$B$782,S$119)+'СЕТ СН'!$I$11+СВЦЭМ!$D$10+'СЕТ СН'!$I$6-'СЕТ СН'!$I$23</f>
        <v>1888.4588142100001</v>
      </c>
      <c r="T133" s="36">
        <f>SUMIFS(СВЦЭМ!$D$39:$D$782,СВЦЭМ!$A$39:$A$782,$A133,СВЦЭМ!$B$39:$B$782,T$119)+'СЕТ СН'!$I$11+СВЦЭМ!$D$10+'СЕТ СН'!$I$6-'СЕТ СН'!$I$23</f>
        <v>1877.37975998</v>
      </c>
      <c r="U133" s="36">
        <f>SUMIFS(СВЦЭМ!$D$39:$D$782,СВЦЭМ!$A$39:$A$782,$A133,СВЦЭМ!$B$39:$B$782,U$119)+'СЕТ СН'!$I$11+СВЦЭМ!$D$10+'СЕТ СН'!$I$6-'СЕТ СН'!$I$23</f>
        <v>1888.2222787100002</v>
      </c>
      <c r="V133" s="36">
        <f>SUMIFS(СВЦЭМ!$D$39:$D$782,СВЦЭМ!$A$39:$A$782,$A133,СВЦЭМ!$B$39:$B$782,V$119)+'СЕТ СН'!$I$11+СВЦЭМ!$D$10+'СЕТ СН'!$I$6-'СЕТ СН'!$I$23</f>
        <v>1901.2493139000001</v>
      </c>
      <c r="W133" s="36">
        <f>SUMIFS(СВЦЭМ!$D$39:$D$782,СВЦЭМ!$A$39:$A$782,$A133,СВЦЭМ!$B$39:$B$782,W$119)+'СЕТ СН'!$I$11+СВЦЭМ!$D$10+'СЕТ СН'!$I$6-'СЕТ СН'!$I$23</f>
        <v>1900.1316084</v>
      </c>
      <c r="X133" s="36">
        <f>SUMIFS(СВЦЭМ!$D$39:$D$782,СВЦЭМ!$A$39:$A$782,$A133,СВЦЭМ!$B$39:$B$782,X$119)+'СЕТ СН'!$I$11+СВЦЭМ!$D$10+'СЕТ СН'!$I$6-'СЕТ СН'!$I$23</f>
        <v>1915.31206619</v>
      </c>
      <c r="Y133" s="36">
        <f>SUMIFS(СВЦЭМ!$D$39:$D$782,СВЦЭМ!$A$39:$A$782,$A133,СВЦЭМ!$B$39:$B$782,Y$119)+'СЕТ СН'!$I$11+СВЦЭМ!$D$10+'СЕТ СН'!$I$6-'СЕТ СН'!$I$23</f>
        <v>1928.7388823400001</v>
      </c>
    </row>
    <row r="134" spans="1:25" ht="15.75" x14ac:dyDescent="0.2">
      <c r="A134" s="35">
        <f t="shared" si="3"/>
        <v>44576</v>
      </c>
      <c r="B134" s="36">
        <f>SUMIFS(СВЦЭМ!$D$39:$D$782,СВЦЭМ!$A$39:$A$782,$A134,СВЦЭМ!$B$39:$B$782,B$119)+'СЕТ СН'!$I$11+СВЦЭМ!$D$10+'СЕТ СН'!$I$6-'СЕТ СН'!$I$23</f>
        <v>1911.74024239</v>
      </c>
      <c r="C134" s="36">
        <f>SUMIFS(СВЦЭМ!$D$39:$D$782,СВЦЭМ!$A$39:$A$782,$A134,СВЦЭМ!$B$39:$B$782,C$119)+'СЕТ СН'!$I$11+СВЦЭМ!$D$10+'СЕТ СН'!$I$6-'СЕТ СН'!$I$23</f>
        <v>1858.19223773</v>
      </c>
      <c r="D134" s="36">
        <f>SUMIFS(СВЦЭМ!$D$39:$D$782,СВЦЭМ!$A$39:$A$782,$A134,СВЦЭМ!$B$39:$B$782,D$119)+'СЕТ СН'!$I$11+СВЦЭМ!$D$10+'СЕТ СН'!$I$6-'СЕТ СН'!$I$23</f>
        <v>1902.7948312000001</v>
      </c>
      <c r="E134" s="36">
        <f>SUMIFS(СВЦЭМ!$D$39:$D$782,СВЦЭМ!$A$39:$A$782,$A134,СВЦЭМ!$B$39:$B$782,E$119)+'СЕТ СН'!$I$11+СВЦЭМ!$D$10+'СЕТ СН'!$I$6-'СЕТ СН'!$I$23</f>
        <v>1914.69668129</v>
      </c>
      <c r="F134" s="36">
        <f>SUMIFS(СВЦЭМ!$D$39:$D$782,СВЦЭМ!$A$39:$A$782,$A134,СВЦЭМ!$B$39:$B$782,F$119)+'СЕТ СН'!$I$11+СВЦЭМ!$D$10+'СЕТ СН'!$I$6-'СЕТ СН'!$I$23</f>
        <v>1914.62723061</v>
      </c>
      <c r="G134" s="36">
        <f>SUMIFS(СВЦЭМ!$D$39:$D$782,СВЦЭМ!$A$39:$A$782,$A134,СВЦЭМ!$B$39:$B$782,G$119)+'СЕТ СН'!$I$11+СВЦЭМ!$D$10+'СЕТ СН'!$I$6-'СЕТ СН'!$I$23</f>
        <v>1906.2590135500002</v>
      </c>
      <c r="H134" s="36">
        <f>SUMIFS(СВЦЭМ!$D$39:$D$782,СВЦЭМ!$A$39:$A$782,$A134,СВЦЭМ!$B$39:$B$782,H$119)+'СЕТ СН'!$I$11+СВЦЭМ!$D$10+'СЕТ СН'!$I$6-'СЕТ СН'!$I$23</f>
        <v>1869.6461540400001</v>
      </c>
      <c r="I134" s="36">
        <f>SUMIFS(СВЦЭМ!$D$39:$D$782,СВЦЭМ!$A$39:$A$782,$A134,СВЦЭМ!$B$39:$B$782,I$119)+'СЕТ СН'!$I$11+СВЦЭМ!$D$10+'СЕТ СН'!$I$6-'СЕТ СН'!$I$23</f>
        <v>1858.1752297800001</v>
      </c>
      <c r="J134" s="36">
        <f>SUMIFS(СВЦЭМ!$D$39:$D$782,СВЦЭМ!$A$39:$A$782,$A134,СВЦЭМ!$B$39:$B$782,J$119)+'СЕТ СН'!$I$11+СВЦЭМ!$D$10+'СЕТ СН'!$I$6-'СЕТ СН'!$I$23</f>
        <v>1837.1578476100001</v>
      </c>
      <c r="K134" s="36">
        <f>SUMIFS(СВЦЭМ!$D$39:$D$782,СВЦЭМ!$A$39:$A$782,$A134,СВЦЭМ!$B$39:$B$782,K$119)+'СЕТ СН'!$I$11+СВЦЭМ!$D$10+'СЕТ СН'!$I$6-'СЕТ СН'!$I$23</f>
        <v>1817.2157094900001</v>
      </c>
      <c r="L134" s="36">
        <f>SUMIFS(СВЦЭМ!$D$39:$D$782,СВЦЭМ!$A$39:$A$782,$A134,СВЦЭМ!$B$39:$B$782,L$119)+'СЕТ СН'!$I$11+СВЦЭМ!$D$10+'СЕТ СН'!$I$6-'СЕТ СН'!$I$23</f>
        <v>1808.1715057200001</v>
      </c>
      <c r="M134" s="36">
        <f>SUMIFS(СВЦЭМ!$D$39:$D$782,СВЦЭМ!$A$39:$A$782,$A134,СВЦЭМ!$B$39:$B$782,M$119)+'СЕТ СН'!$I$11+СВЦЭМ!$D$10+'СЕТ СН'!$I$6-'СЕТ СН'!$I$23</f>
        <v>1820.8281459700002</v>
      </c>
      <c r="N134" s="36">
        <f>SUMIFS(СВЦЭМ!$D$39:$D$782,СВЦЭМ!$A$39:$A$782,$A134,СВЦЭМ!$B$39:$B$782,N$119)+'СЕТ СН'!$I$11+СВЦЭМ!$D$10+'СЕТ СН'!$I$6-'СЕТ СН'!$I$23</f>
        <v>1854.43112176</v>
      </c>
      <c r="O134" s="36">
        <f>SUMIFS(СВЦЭМ!$D$39:$D$782,СВЦЭМ!$A$39:$A$782,$A134,СВЦЭМ!$B$39:$B$782,O$119)+'СЕТ СН'!$I$11+СВЦЭМ!$D$10+'СЕТ СН'!$I$6-'СЕТ СН'!$I$23</f>
        <v>1884.29733661</v>
      </c>
      <c r="P134" s="36">
        <f>SUMIFS(СВЦЭМ!$D$39:$D$782,СВЦЭМ!$A$39:$A$782,$A134,СВЦЭМ!$B$39:$B$782,P$119)+'СЕТ СН'!$I$11+СВЦЭМ!$D$10+'СЕТ СН'!$I$6-'СЕТ СН'!$I$23</f>
        <v>1885.2516898800002</v>
      </c>
      <c r="Q134" s="36">
        <f>SUMIFS(СВЦЭМ!$D$39:$D$782,СВЦЭМ!$A$39:$A$782,$A134,СВЦЭМ!$B$39:$B$782,Q$119)+'СЕТ СН'!$I$11+СВЦЭМ!$D$10+'СЕТ СН'!$I$6-'СЕТ СН'!$I$23</f>
        <v>1885.6179920500001</v>
      </c>
      <c r="R134" s="36">
        <f>SUMIFS(СВЦЭМ!$D$39:$D$782,СВЦЭМ!$A$39:$A$782,$A134,СВЦЭМ!$B$39:$B$782,R$119)+'СЕТ СН'!$I$11+СВЦЭМ!$D$10+'СЕТ СН'!$I$6-'СЕТ СН'!$I$23</f>
        <v>1840.1407869100001</v>
      </c>
      <c r="S134" s="36">
        <f>SUMIFS(СВЦЭМ!$D$39:$D$782,СВЦЭМ!$A$39:$A$782,$A134,СВЦЭМ!$B$39:$B$782,S$119)+'СЕТ СН'!$I$11+СВЦЭМ!$D$10+'СЕТ СН'!$I$6-'СЕТ СН'!$I$23</f>
        <v>1821.4913087500001</v>
      </c>
      <c r="T134" s="36">
        <f>SUMIFS(СВЦЭМ!$D$39:$D$782,СВЦЭМ!$A$39:$A$782,$A134,СВЦЭМ!$B$39:$B$782,T$119)+'СЕТ СН'!$I$11+СВЦЭМ!$D$10+'СЕТ СН'!$I$6-'СЕТ СН'!$I$23</f>
        <v>1822.2926560600001</v>
      </c>
      <c r="U134" s="36">
        <f>SUMIFS(СВЦЭМ!$D$39:$D$782,СВЦЭМ!$A$39:$A$782,$A134,СВЦЭМ!$B$39:$B$782,U$119)+'СЕТ СН'!$I$11+СВЦЭМ!$D$10+'СЕТ СН'!$I$6-'СЕТ СН'!$I$23</f>
        <v>1833.2193989700002</v>
      </c>
      <c r="V134" s="36">
        <f>SUMIFS(СВЦЭМ!$D$39:$D$782,СВЦЭМ!$A$39:$A$782,$A134,СВЦЭМ!$B$39:$B$782,V$119)+'СЕТ СН'!$I$11+СВЦЭМ!$D$10+'СЕТ СН'!$I$6-'СЕТ СН'!$I$23</f>
        <v>1842.7326882</v>
      </c>
      <c r="W134" s="36">
        <f>SUMIFS(СВЦЭМ!$D$39:$D$782,СВЦЭМ!$A$39:$A$782,$A134,СВЦЭМ!$B$39:$B$782,W$119)+'СЕТ СН'!$I$11+СВЦЭМ!$D$10+'СЕТ СН'!$I$6-'СЕТ СН'!$I$23</f>
        <v>1854.23303188</v>
      </c>
      <c r="X134" s="36">
        <f>SUMIFS(СВЦЭМ!$D$39:$D$782,СВЦЭМ!$A$39:$A$782,$A134,СВЦЭМ!$B$39:$B$782,X$119)+'СЕТ СН'!$I$11+СВЦЭМ!$D$10+'СЕТ СН'!$I$6-'СЕТ СН'!$I$23</f>
        <v>1862.24333993</v>
      </c>
      <c r="Y134" s="36">
        <f>SUMIFS(СВЦЭМ!$D$39:$D$782,СВЦЭМ!$A$39:$A$782,$A134,СВЦЭМ!$B$39:$B$782,Y$119)+'СЕТ СН'!$I$11+СВЦЭМ!$D$10+'СЕТ СН'!$I$6-'СЕТ СН'!$I$23</f>
        <v>1879.7269715100001</v>
      </c>
    </row>
    <row r="135" spans="1:25" ht="15.75" x14ac:dyDescent="0.2">
      <c r="A135" s="35">
        <f t="shared" si="3"/>
        <v>44577</v>
      </c>
      <c r="B135" s="36">
        <f>SUMIFS(СВЦЭМ!$D$39:$D$782,СВЦЭМ!$A$39:$A$782,$A135,СВЦЭМ!$B$39:$B$782,B$119)+'СЕТ СН'!$I$11+СВЦЭМ!$D$10+'СЕТ СН'!$I$6-'СЕТ СН'!$I$23</f>
        <v>1871.08394752</v>
      </c>
      <c r="C135" s="36">
        <f>SUMIFS(СВЦЭМ!$D$39:$D$782,СВЦЭМ!$A$39:$A$782,$A135,СВЦЭМ!$B$39:$B$782,C$119)+'СЕТ СН'!$I$11+СВЦЭМ!$D$10+'СЕТ СН'!$I$6-'СЕТ СН'!$I$23</f>
        <v>1891.7682760300002</v>
      </c>
      <c r="D135" s="36">
        <f>SUMIFS(СВЦЭМ!$D$39:$D$782,СВЦЭМ!$A$39:$A$782,$A135,СВЦЭМ!$B$39:$B$782,D$119)+'СЕТ СН'!$I$11+СВЦЭМ!$D$10+'СЕТ СН'!$I$6-'СЕТ СН'!$I$23</f>
        <v>1911.17261224</v>
      </c>
      <c r="E135" s="36">
        <f>SUMIFS(СВЦЭМ!$D$39:$D$782,СВЦЭМ!$A$39:$A$782,$A135,СВЦЭМ!$B$39:$B$782,E$119)+'СЕТ СН'!$I$11+СВЦЭМ!$D$10+'СЕТ СН'!$I$6-'СЕТ СН'!$I$23</f>
        <v>1906.8000792</v>
      </c>
      <c r="F135" s="36">
        <f>SUMIFS(СВЦЭМ!$D$39:$D$782,СВЦЭМ!$A$39:$A$782,$A135,СВЦЭМ!$B$39:$B$782,F$119)+'СЕТ СН'!$I$11+СВЦЭМ!$D$10+'СЕТ СН'!$I$6-'СЕТ СН'!$I$23</f>
        <v>1903.18486949</v>
      </c>
      <c r="G135" s="36">
        <f>SUMIFS(СВЦЭМ!$D$39:$D$782,СВЦЭМ!$A$39:$A$782,$A135,СВЦЭМ!$B$39:$B$782,G$119)+'СЕТ СН'!$I$11+СВЦЭМ!$D$10+'СЕТ СН'!$I$6-'СЕТ СН'!$I$23</f>
        <v>1900.4611523200001</v>
      </c>
      <c r="H135" s="36">
        <f>SUMIFS(СВЦЭМ!$D$39:$D$782,СВЦЭМ!$A$39:$A$782,$A135,СВЦЭМ!$B$39:$B$782,H$119)+'СЕТ СН'!$I$11+СВЦЭМ!$D$10+'СЕТ СН'!$I$6-'СЕТ СН'!$I$23</f>
        <v>1863.6612599900002</v>
      </c>
      <c r="I135" s="36">
        <f>SUMIFS(СВЦЭМ!$D$39:$D$782,СВЦЭМ!$A$39:$A$782,$A135,СВЦЭМ!$B$39:$B$782,I$119)+'СЕТ СН'!$I$11+СВЦЭМ!$D$10+'СЕТ СН'!$I$6-'СЕТ СН'!$I$23</f>
        <v>1842.93591939</v>
      </c>
      <c r="J135" s="36">
        <f>SUMIFS(СВЦЭМ!$D$39:$D$782,СВЦЭМ!$A$39:$A$782,$A135,СВЦЭМ!$B$39:$B$782,J$119)+'СЕТ СН'!$I$11+СВЦЭМ!$D$10+'СЕТ СН'!$I$6-'СЕТ СН'!$I$23</f>
        <v>1836.6731767400001</v>
      </c>
      <c r="K135" s="36">
        <f>SUMIFS(СВЦЭМ!$D$39:$D$782,СВЦЭМ!$A$39:$A$782,$A135,СВЦЭМ!$B$39:$B$782,K$119)+'СЕТ СН'!$I$11+СВЦЭМ!$D$10+'СЕТ СН'!$I$6-'СЕТ СН'!$I$23</f>
        <v>1821.8914710400002</v>
      </c>
      <c r="L135" s="36">
        <f>SUMIFS(СВЦЭМ!$D$39:$D$782,СВЦЭМ!$A$39:$A$782,$A135,СВЦЭМ!$B$39:$B$782,L$119)+'СЕТ СН'!$I$11+СВЦЭМ!$D$10+'СЕТ СН'!$I$6-'СЕТ СН'!$I$23</f>
        <v>1832.47532974</v>
      </c>
      <c r="M135" s="36">
        <f>SUMIFS(СВЦЭМ!$D$39:$D$782,СВЦЭМ!$A$39:$A$782,$A135,СВЦЭМ!$B$39:$B$782,M$119)+'СЕТ СН'!$I$11+СВЦЭМ!$D$10+'СЕТ СН'!$I$6-'СЕТ СН'!$I$23</f>
        <v>1854.79499624</v>
      </c>
      <c r="N135" s="36">
        <f>SUMIFS(СВЦЭМ!$D$39:$D$782,СВЦЭМ!$A$39:$A$782,$A135,СВЦЭМ!$B$39:$B$782,N$119)+'СЕТ СН'!$I$11+СВЦЭМ!$D$10+'СЕТ СН'!$I$6-'СЕТ СН'!$I$23</f>
        <v>1884.0394685800002</v>
      </c>
      <c r="O135" s="36">
        <f>SUMIFS(СВЦЭМ!$D$39:$D$782,СВЦЭМ!$A$39:$A$782,$A135,СВЦЭМ!$B$39:$B$782,O$119)+'СЕТ СН'!$I$11+СВЦЭМ!$D$10+'СЕТ СН'!$I$6-'СЕТ СН'!$I$23</f>
        <v>1918.2813355000001</v>
      </c>
      <c r="P135" s="36">
        <f>SUMIFS(СВЦЭМ!$D$39:$D$782,СВЦЭМ!$A$39:$A$782,$A135,СВЦЭМ!$B$39:$B$782,P$119)+'СЕТ СН'!$I$11+СВЦЭМ!$D$10+'СЕТ СН'!$I$6-'СЕТ СН'!$I$23</f>
        <v>1921.8576609500001</v>
      </c>
      <c r="Q135" s="36">
        <f>SUMIFS(СВЦЭМ!$D$39:$D$782,СВЦЭМ!$A$39:$A$782,$A135,СВЦЭМ!$B$39:$B$782,Q$119)+'СЕТ СН'!$I$11+СВЦЭМ!$D$10+'СЕТ СН'!$I$6-'СЕТ СН'!$I$23</f>
        <v>1922.3150514400002</v>
      </c>
      <c r="R135" s="36">
        <f>SUMIFS(СВЦЭМ!$D$39:$D$782,СВЦЭМ!$A$39:$A$782,$A135,СВЦЭМ!$B$39:$B$782,R$119)+'СЕТ СН'!$I$11+СВЦЭМ!$D$10+'СЕТ СН'!$I$6-'СЕТ СН'!$I$23</f>
        <v>1881.16552647</v>
      </c>
      <c r="S135" s="36">
        <f>SUMIFS(СВЦЭМ!$D$39:$D$782,СВЦЭМ!$A$39:$A$782,$A135,СВЦЭМ!$B$39:$B$782,S$119)+'СЕТ СН'!$I$11+СВЦЭМ!$D$10+'СЕТ СН'!$I$6-'СЕТ СН'!$I$23</f>
        <v>1837.77786838</v>
      </c>
      <c r="T135" s="36">
        <f>SUMIFS(СВЦЭМ!$D$39:$D$782,СВЦЭМ!$A$39:$A$782,$A135,СВЦЭМ!$B$39:$B$782,T$119)+'СЕТ СН'!$I$11+СВЦЭМ!$D$10+'СЕТ СН'!$I$6-'СЕТ СН'!$I$23</f>
        <v>1833.0982510000001</v>
      </c>
      <c r="U135" s="36">
        <f>SUMIFS(СВЦЭМ!$D$39:$D$782,СВЦЭМ!$A$39:$A$782,$A135,СВЦЭМ!$B$39:$B$782,U$119)+'СЕТ СН'!$I$11+СВЦЭМ!$D$10+'СЕТ СН'!$I$6-'СЕТ СН'!$I$23</f>
        <v>1845.9855879400002</v>
      </c>
      <c r="V135" s="36">
        <f>SUMIFS(СВЦЭМ!$D$39:$D$782,СВЦЭМ!$A$39:$A$782,$A135,СВЦЭМ!$B$39:$B$782,V$119)+'СЕТ СН'!$I$11+СВЦЭМ!$D$10+'СЕТ СН'!$I$6-'СЕТ СН'!$I$23</f>
        <v>1857.6225702300001</v>
      </c>
      <c r="W135" s="36">
        <f>SUMIFS(СВЦЭМ!$D$39:$D$782,СВЦЭМ!$A$39:$A$782,$A135,СВЦЭМ!$B$39:$B$782,W$119)+'СЕТ СН'!$I$11+СВЦЭМ!$D$10+'СЕТ СН'!$I$6-'СЕТ СН'!$I$23</f>
        <v>1876.7956720900002</v>
      </c>
      <c r="X135" s="36">
        <f>SUMIFS(СВЦЭМ!$D$39:$D$782,СВЦЭМ!$A$39:$A$782,$A135,СВЦЭМ!$B$39:$B$782,X$119)+'СЕТ СН'!$I$11+СВЦЭМ!$D$10+'СЕТ СН'!$I$6-'СЕТ СН'!$I$23</f>
        <v>1889.40744423</v>
      </c>
      <c r="Y135" s="36">
        <f>SUMIFS(СВЦЭМ!$D$39:$D$782,СВЦЭМ!$A$39:$A$782,$A135,СВЦЭМ!$B$39:$B$782,Y$119)+'СЕТ СН'!$I$11+СВЦЭМ!$D$10+'СЕТ СН'!$I$6-'СЕТ СН'!$I$23</f>
        <v>1907.68618517</v>
      </c>
    </row>
    <row r="136" spans="1:25" ht="15.75" x14ac:dyDescent="0.2">
      <c r="A136" s="35">
        <f t="shared" si="3"/>
        <v>44578</v>
      </c>
      <c r="B136" s="36">
        <f>SUMIFS(СВЦЭМ!$D$39:$D$782,СВЦЭМ!$A$39:$A$782,$A136,СВЦЭМ!$B$39:$B$782,B$119)+'СЕТ СН'!$I$11+СВЦЭМ!$D$10+'СЕТ СН'!$I$6-'СЕТ СН'!$I$23</f>
        <v>1934.8917039500002</v>
      </c>
      <c r="C136" s="36">
        <f>SUMIFS(СВЦЭМ!$D$39:$D$782,СВЦЭМ!$A$39:$A$782,$A136,СВЦЭМ!$B$39:$B$782,C$119)+'СЕТ СН'!$I$11+СВЦЭМ!$D$10+'СЕТ СН'!$I$6-'СЕТ СН'!$I$23</f>
        <v>1990.9751255900001</v>
      </c>
      <c r="D136" s="36">
        <f>SUMIFS(СВЦЭМ!$D$39:$D$782,СВЦЭМ!$A$39:$A$782,$A136,СВЦЭМ!$B$39:$B$782,D$119)+'СЕТ СН'!$I$11+СВЦЭМ!$D$10+'СЕТ СН'!$I$6-'СЕТ СН'!$I$23</f>
        <v>2001.5106870300001</v>
      </c>
      <c r="E136" s="36">
        <f>SUMIFS(СВЦЭМ!$D$39:$D$782,СВЦЭМ!$A$39:$A$782,$A136,СВЦЭМ!$B$39:$B$782,E$119)+'СЕТ СН'!$I$11+СВЦЭМ!$D$10+'СЕТ СН'!$I$6-'СЕТ СН'!$I$23</f>
        <v>1953.0917085200001</v>
      </c>
      <c r="F136" s="36">
        <f>SUMIFS(СВЦЭМ!$D$39:$D$782,СВЦЭМ!$A$39:$A$782,$A136,СВЦЭМ!$B$39:$B$782,F$119)+'СЕТ СН'!$I$11+СВЦЭМ!$D$10+'СЕТ СН'!$I$6-'СЕТ СН'!$I$23</f>
        <v>1953.5134599800001</v>
      </c>
      <c r="G136" s="36">
        <f>SUMIFS(СВЦЭМ!$D$39:$D$782,СВЦЭМ!$A$39:$A$782,$A136,СВЦЭМ!$B$39:$B$782,G$119)+'СЕТ СН'!$I$11+СВЦЭМ!$D$10+'СЕТ СН'!$I$6-'СЕТ СН'!$I$23</f>
        <v>1898.99754667</v>
      </c>
      <c r="H136" s="36">
        <f>SUMIFS(СВЦЭМ!$D$39:$D$782,СВЦЭМ!$A$39:$A$782,$A136,СВЦЭМ!$B$39:$B$782,H$119)+'СЕТ СН'!$I$11+СВЦЭМ!$D$10+'СЕТ СН'!$I$6-'СЕТ СН'!$I$23</f>
        <v>1878.92558691</v>
      </c>
      <c r="I136" s="36">
        <f>SUMIFS(СВЦЭМ!$D$39:$D$782,СВЦЭМ!$A$39:$A$782,$A136,СВЦЭМ!$B$39:$B$782,I$119)+'СЕТ СН'!$I$11+СВЦЭМ!$D$10+'СЕТ СН'!$I$6-'СЕТ СН'!$I$23</f>
        <v>1854.2057090100002</v>
      </c>
      <c r="J136" s="36">
        <f>SUMIFS(СВЦЭМ!$D$39:$D$782,СВЦЭМ!$A$39:$A$782,$A136,СВЦЭМ!$B$39:$B$782,J$119)+'СЕТ СН'!$I$11+СВЦЭМ!$D$10+'СЕТ СН'!$I$6-'СЕТ СН'!$I$23</f>
        <v>1873.1526558400001</v>
      </c>
      <c r="K136" s="36">
        <f>SUMIFS(СВЦЭМ!$D$39:$D$782,СВЦЭМ!$A$39:$A$782,$A136,СВЦЭМ!$B$39:$B$782,K$119)+'СЕТ СН'!$I$11+СВЦЭМ!$D$10+'СЕТ СН'!$I$6-'СЕТ СН'!$I$23</f>
        <v>1887.0188694000001</v>
      </c>
      <c r="L136" s="36">
        <f>SUMIFS(СВЦЭМ!$D$39:$D$782,СВЦЭМ!$A$39:$A$782,$A136,СВЦЭМ!$B$39:$B$782,L$119)+'СЕТ СН'!$I$11+СВЦЭМ!$D$10+'СЕТ СН'!$I$6-'СЕТ СН'!$I$23</f>
        <v>1894.0803031200001</v>
      </c>
      <c r="M136" s="36">
        <f>SUMIFS(СВЦЭМ!$D$39:$D$782,СВЦЭМ!$A$39:$A$782,$A136,СВЦЭМ!$B$39:$B$782,M$119)+'СЕТ СН'!$I$11+СВЦЭМ!$D$10+'СЕТ СН'!$I$6-'СЕТ СН'!$I$23</f>
        <v>1879.5693836400001</v>
      </c>
      <c r="N136" s="36">
        <f>SUMIFS(СВЦЭМ!$D$39:$D$782,СВЦЭМ!$A$39:$A$782,$A136,СВЦЭМ!$B$39:$B$782,N$119)+'СЕТ СН'!$I$11+СВЦЭМ!$D$10+'СЕТ СН'!$I$6-'СЕТ СН'!$I$23</f>
        <v>1878.5738524200001</v>
      </c>
      <c r="O136" s="36">
        <f>SUMIFS(СВЦЭМ!$D$39:$D$782,СВЦЭМ!$A$39:$A$782,$A136,СВЦЭМ!$B$39:$B$782,O$119)+'СЕТ СН'!$I$11+СВЦЭМ!$D$10+'СЕТ СН'!$I$6-'СЕТ СН'!$I$23</f>
        <v>1888.2545992500002</v>
      </c>
      <c r="P136" s="36">
        <f>SUMIFS(СВЦЭМ!$D$39:$D$782,СВЦЭМ!$A$39:$A$782,$A136,СВЦЭМ!$B$39:$B$782,P$119)+'СЕТ СН'!$I$11+СВЦЭМ!$D$10+'СЕТ СН'!$I$6-'СЕТ СН'!$I$23</f>
        <v>1888.74268175</v>
      </c>
      <c r="Q136" s="36">
        <f>SUMIFS(СВЦЭМ!$D$39:$D$782,СВЦЭМ!$A$39:$A$782,$A136,СВЦЭМ!$B$39:$B$782,Q$119)+'СЕТ СН'!$I$11+СВЦЭМ!$D$10+'СЕТ СН'!$I$6-'СЕТ СН'!$I$23</f>
        <v>1882.3640987600002</v>
      </c>
      <c r="R136" s="36">
        <f>SUMIFS(СВЦЭМ!$D$39:$D$782,СВЦЭМ!$A$39:$A$782,$A136,СВЦЭМ!$B$39:$B$782,R$119)+'СЕТ СН'!$I$11+СВЦЭМ!$D$10+'СЕТ СН'!$I$6-'СЕТ СН'!$I$23</f>
        <v>1871.7602345500002</v>
      </c>
      <c r="S136" s="36">
        <f>SUMIFS(СВЦЭМ!$D$39:$D$782,СВЦЭМ!$A$39:$A$782,$A136,СВЦЭМ!$B$39:$B$782,S$119)+'СЕТ СН'!$I$11+СВЦЭМ!$D$10+'СЕТ СН'!$I$6-'СЕТ СН'!$I$23</f>
        <v>1841.2468134800001</v>
      </c>
      <c r="T136" s="36">
        <f>SUMIFS(СВЦЭМ!$D$39:$D$782,СВЦЭМ!$A$39:$A$782,$A136,СВЦЭМ!$B$39:$B$782,T$119)+'СЕТ СН'!$I$11+СВЦЭМ!$D$10+'СЕТ СН'!$I$6-'СЕТ СН'!$I$23</f>
        <v>1880.6493702</v>
      </c>
      <c r="U136" s="36">
        <f>SUMIFS(СВЦЭМ!$D$39:$D$782,СВЦЭМ!$A$39:$A$782,$A136,СВЦЭМ!$B$39:$B$782,U$119)+'СЕТ СН'!$I$11+СВЦЭМ!$D$10+'СЕТ СН'!$I$6-'СЕТ СН'!$I$23</f>
        <v>1890.3164469800001</v>
      </c>
      <c r="V136" s="36">
        <f>SUMIFS(СВЦЭМ!$D$39:$D$782,СВЦЭМ!$A$39:$A$782,$A136,СВЦЭМ!$B$39:$B$782,V$119)+'СЕТ СН'!$I$11+СВЦЭМ!$D$10+'СЕТ СН'!$I$6-'СЕТ СН'!$I$23</f>
        <v>1889.68418425</v>
      </c>
      <c r="W136" s="36">
        <f>SUMIFS(СВЦЭМ!$D$39:$D$782,СВЦЭМ!$A$39:$A$782,$A136,СВЦЭМ!$B$39:$B$782,W$119)+'СЕТ СН'!$I$11+СВЦЭМ!$D$10+'СЕТ СН'!$I$6-'СЕТ СН'!$I$23</f>
        <v>1900.0246347300001</v>
      </c>
      <c r="X136" s="36">
        <f>SUMIFS(СВЦЭМ!$D$39:$D$782,СВЦЭМ!$A$39:$A$782,$A136,СВЦЭМ!$B$39:$B$782,X$119)+'СЕТ СН'!$I$11+СВЦЭМ!$D$10+'СЕТ СН'!$I$6-'СЕТ СН'!$I$23</f>
        <v>1914.71594437</v>
      </c>
      <c r="Y136" s="36">
        <f>SUMIFS(СВЦЭМ!$D$39:$D$782,СВЦЭМ!$A$39:$A$782,$A136,СВЦЭМ!$B$39:$B$782,Y$119)+'СЕТ СН'!$I$11+СВЦЭМ!$D$10+'СЕТ СН'!$I$6-'СЕТ СН'!$I$23</f>
        <v>1959.5649691900001</v>
      </c>
    </row>
    <row r="137" spans="1:25" ht="15.75" x14ac:dyDescent="0.2">
      <c r="A137" s="35">
        <f t="shared" si="3"/>
        <v>44579</v>
      </c>
      <c r="B137" s="36">
        <f>SUMIFS(СВЦЭМ!$D$39:$D$782,СВЦЭМ!$A$39:$A$782,$A137,СВЦЭМ!$B$39:$B$782,B$119)+'СЕТ СН'!$I$11+СВЦЭМ!$D$10+'СЕТ СН'!$I$6-'СЕТ СН'!$I$23</f>
        <v>1930.9857803800001</v>
      </c>
      <c r="C137" s="36">
        <f>SUMIFS(СВЦЭМ!$D$39:$D$782,СВЦЭМ!$A$39:$A$782,$A137,СВЦЭМ!$B$39:$B$782,C$119)+'СЕТ СН'!$I$11+СВЦЭМ!$D$10+'СЕТ СН'!$I$6-'СЕТ СН'!$I$23</f>
        <v>1950.9687374600001</v>
      </c>
      <c r="D137" s="36">
        <f>SUMIFS(СВЦЭМ!$D$39:$D$782,СВЦЭМ!$A$39:$A$782,$A137,СВЦЭМ!$B$39:$B$782,D$119)+'СЕТ СН'!$I$11+СВЦЭМ!$D$10+'СЕТ СН'!$I$6-'СЕТ СН'!$I$23</f>
        <v>1986.7858328100001</v>
      </c>
      <c r="E137" s="36">
        <f>SUMIFS(СВЦЭМ!$D$39:$D$782,СВЦЭМ!$A$39:$A$782,$A137,СВЦЭМ!$B$39:$B$782,E$119)+'СЕТ СН'!$I$11+СВЦЭМ!$D$10+'СЕТ СН'!$I$6-'СЕТ СН'!$I$23</f>
        <v>1993.26523124</v>
      </c>
      <c r="F137" s="36">
        <f>SUMIFS(СВЦЭМ!$D$39:$D$782,СВЦЭМ!$A$39:$A$782,$A137,СВЦЭМ!$B$39:$B$782,F$119)+'СЕТ СН'!$I$11+СВЦЭМ!$D$10+'СЕТ СН'!$I$6-'СЕТ СН'!$I$23</f>
        <v>1980.7593991200001</v>
      </c>
      <c r="G137" s="36">
        <f>SUMIFS(СВЦЭМ!$D$39:$D$782,СВЦЭМ!$A$39:$A$782,$A137,СВЦЭМ!$B$39:$B$782,G$119)+'СЕТ СН'!$I$11+СВЦЭМ!$D$10+'СЕТ СН'!$I$6-'СЕТ СН'!$I$23</f>
        <v>1946.12738046</v>
      </c>
      <c r="H137" s="36">
        <f>SUMIFS(СВЦЭМ!$D$39:$D$782,СВЦЭМ!$A$39:$A$782,$A137,СВЦЭМ!$B$39:$B$782,H$119)+'СЕТ СН'!$I$11+СВЦЭМ!$D$10+'СЕТ СН'!$I$6-'СЕТ СН'!$I$23</f>
        <v>1906.5465263400001</v>
      </c>
      <c r="I137" s="36">
        <f>SUMIFS(СВЦЭМ!$D$39:$D$782,СВЦЭМ!$A$39:$A$782,$A137,СВЦЭМ!$B$39:$B$782,I$119)+'СЕТ СН'!$I$11+СВЦЭМ!$D$10+'СЕТ СН'!$I$6-'СЕТ СН'!$I$23</f>
        <v>1879.1487572000001</v>
      </c>
      <c r="J137" s="36">
        <f>SUMIFS(СВЦЭМ!$D$39:$D$782,СВЦЭМ!$A$39:$A$782,$A137,СВЦЭМ!$B$39:$B$782,J$119)+'СЕТ СН'!$I$11+СВЦЭМ!$D$10+'СЕТ СН'!$I$6-'СЕТ СН'!$I$23</f>
        <v>1847.57837705</v>
      </c>
      <c r="K137" s="36">
        <f>SUMIFS(СВЦЭМ!$D$39:$D$782,СВЦЭМ!$A$39:$A$782,$A137,СВЦЭМ!$B$39:$B$782,K$119)+'СЕТ СН'!$I$11+СВЦЭМ!$D$10+'СЕТ СН'!$I$6-'СЕТ СН'!$I$23</f>
        <v>1871.0375247100001</v>
      </c>
      <c r="L137" s="36">
        <f>SUMIFS(СВЦЭМ!$D$39:$D$782,СВЦЭМ!$A$39:$A$782,$A137,СВЦЭМ!$B$39:$B$782,L$119)+'СЕТ СН'!$I$11+СВЦЭМ!$D$10+'СЕТ СН'!$I$6-'СЕТ СН'!$I$23</f>
        <v>1879.6778909100001</v>
      </c>
      <c r="M137" s="36">
        <f>SUMIFS(СВЦЭМ!$D$39:$D$782,СВЦЭМ!$A$39:$A$782,$A137,СВЦЭМ!$B$39:$B$782,M$119)+'СЕТ СН'!$I$11+СВЦЭМ!$D$10+'СЕТ СН'!$I$6-'СЕТ СН'!$I$23</f>
        <v>1898.2617611100002</v>
      </c>
      <c r="N137" s="36">
        <f>SUMIFS(СВЦЭМ!$D$39:$D$782,СВЦЭМ!$A$39:$A$782,$A137,СВЦЭМ!$B$39:$B$782,N$119)+'СЕТ СН'!$I$11+СВЦЭМ!$D$10+'СЕТ СН'!$I$6-'СЕТ СН'!$I$23</f>
        <v>1886.5334927200001</v>
      </c>
      <c r="O137" s="36">
        <f>SUMIFS(СВЦЭМ!$D$39:$D$782,СВЦЭМ!$A$39:$A$782,$A137,СВЦЭМ!$B$39:$B$782,O$119)+'СЕТ СН'!$I$11+СВЦЭМ!$D$10+'СЕТ СН'!$I$6-'СЕТ СН'!$I$23</f>
        <v>1902.5950267400001</v>
      </c>
      <c r="P137" s="36">
        <f>SUMIFS(СВЦЭМ!$D$39:$D$782,СВЦЭМ!$A$39:$A$782,$A137,СВЦЭМ!$B$39:$B$782,P$119)+'СЕТ СН'!$I$11+СВЦЭМ!$D$10+'СЕТ СН'!$I$6-'СЕТ СН'!$I$23</f>
        <v>1915.8909541300002</v>
      </c>
      <c r="Q137" s="36">
        <f>SUMIFS(СВЦЭМ!$D$39:$D$782,СВЦЭМ!$A$39:$A$782,$A137,СВЦЭМ!$B$39:$B$782,Q$119)+'СЕТ СН'!$I$11+СВЦЭМ!$D$10+'СЕТ СН'!$I$6-'СЕТ СН'!$I$23</f>
        <v>1919.8304300500001</v>
      </c>
      <c r="R137" s="36">
        <f>SUMIFS(СВЦЭМ!$D$39:$D$782,СВЦЭМ!$A$39:$A$782,$A137,СВЦЭМ!$B$39:$B$782,R$119)+'СЕТ СН'!$I$11+СВЦЭМ!$D$10+'СЕТ СН'!$I$6-'СЕТ СН'!$I$23</f>
        <v>1883.0847028800001</v>
      </c>
      <c r="S137" s="36">
        <f>SUMIFS(СВЦЭМ!$D$39:$D$782,СВЦЭМ!$A$39:$A$782,$A137,СВЦЭМ!$B$39:$B$782,S$119)+'СЕТ СН'!$I$11+СВЦЭМ!$D$10+'СЕТ СН'!$I$6-'СЕТ СН'!$I$23</f>
        <v>1873.1827129200001</v>
      </c>
      <c r="T137" s="36">
        <f>SUMIFS(СВЦЭМ!$D$39:$D$782,СВЦЭМ!$A$39:$A$782,$A137,СВЦЭМ!$B$39:$B$782,T$119)+'СЕТ СН'!$I$11+СВЦЭМ!$D$10+'СЕТ СН'!$I$6-'СЕТ СН'!$I$23</f>
        <v>1878.4198808800002</v>
      </c>
      <c r="U137" s="36">
        <f>SUMIFS(СВЦЭМ!$D$39:$D$782,СВЦЭМ!$A$39:$A$782,$A137,СВЦЭМ!$B$39:$B$782,U$119)+'СЕТ СН'!$I$11+СВЦЭМ!$D$10+'СЕТ СН'!$I$6-'СЕТ СН'!$I$23</f>
        <v>1864.50802071</v>
      </c>
      <c r="V137" s="36">
        <f>SUMIFS(СВЦЭМ!$D$39:$D$782,СВЦЭМ!$A$39:$A$782,$A137,СВЦЭМ!$B$39:$B$782,V$119)+'СЕТ СН'!$I$11+СВЦЭМ!$D$10+'СЕТ СН'!$I$6-'СЕТ СН'!$I$23</f>
        <v>1858.7721567200001</v>
      </c>
      <c r="W137" s="36">
        <f>SUMIFS(СВЦЭМ!$D$39:$D$782,СВЦЭМ!$A$39:$A$782,$A137,СВЦЭМ!$B$39:$B$782,W$119)+'СЕТ СН'!$I$11+СВЦЭМ!$D$10+'СЕТ СН'!$I$6-'СЕТ СН'!$I$23</f>
        <v>1874.2171821300001</v>
      </c>
      <c r="X137" s="36">
        <f>SUMIFS(СВЦЭМ!$D$39:$D$782,СВЦЭМ!$A$39:$A$782,$A137,СВЦЭМ!$B$39:$B$782,X$119)+'СЕТ СН'!$I$11+СВЦЭМ!$D$10+'СЕТ СН'!$I$6-'СЕТ СН'!$I$23</f>
        <v>1893.3760595000001</v>
      </c>
      <c r="Y137" s="36">
        <f>SUMIFS(СВЦЭМ!$D$39:$D$782,СВЦЭМ!$A$39:$A$782,$A137,СВЦЭМ!$B$39:$B$782,Y$119)+'СЕТ СН'!$I$11+СВЦЭМ!$D$10+'СЕТ СН'!$I$6-'СЕТ СН'!$I$23</f>
        <v>1902.5958839900002</v>
      </c>
    </row>
    <row r="138" spans="1:25" ht="15.75" x14ac:dyDescent="0.2">
      <c r="A138" s="35">
        <f t="shared" si="3"/>
        <v>44580</v>
      </c>
      <c r="B138" s="36">
        <f>SUMIFS(СВЦЭМ!$D$39:$D$782,СВЦЭМ!$A$39:$A$782,$A138,СВЦЭМ!$B$39:$B$782,B$119)+'СЕТ СН'!$I$11+СВЦЭМ!$D$10+'СЕТ СН'!$I$6-'СЕТ СН'!$I$23</f>
        <v>1956.5195370400002</v>
      </c>
      <c r="C138" s="36">
        <f>SUMIFS(СВЦЭМ!$D$39:$D$782,СВЦЭМ!$A$39:$A$782,$A138,СВЦЭМ!$B$39:$B$782,C$119)+'СЕТ СН'!$I$11+СВЦЭМ!$D$10+'СЕТ СН'!$I$6-'СЕТ СН'!$I$23</f>
        <v>1982.58958757</v>
      </c>
      <c r="D138" s="36">
        <f>SUMIFS(СВЦЭМ!$D$39:$D$782,СВЦЭМ!$A$39:$A$782,$A138,СВЦЭМ!$B$39:$B$782,D$119)+'СЕТ СН'!$I$11+СВЦЭМ!$D$10+'СЕТ СН'!$I$6-'СЕТ СН'!$I$23</f>
        <v>2003.9517738100001</v>
      </c>
      <c r="E138" s="36">
        <f>SUMIFS(СВЦЭМ!$D$39:$D$782,СВЦЭМ!$A$39:$A$782,$A138,СВЦЭМ!$B$39:$B$782,E$119)+'СЕТ СН'!$I$11+СВЦЭМ!$D$10+'СЕТ СН'!$I$6-'СЕТ СН'!$I$23</f>
        <v>2007.04101124</v>
      </c>
      <c r="F138" s="36">
        <f>SUMIFS(СВЦЭМ!$D$39:$D$782,СВЦЭМ!$A$39:$A$782,$A138,СВЦЭМ!$B$39:$B$782,F$119)+'СЕТ СН'!$I$11+СВЦЭМ!$D$10+'СЕТ СН'!$I$6-'СЕТ СН'!$I$23</f>
        <v>1996.5421190000002</v>
      </c>
      <c r="G138" s="36">
        <f>SUMIFS(СВЦЭМ!$D$39:$D$782,СВЦЭМ!$A$39:$A$782,$A138,СВЦЭМ!$B$39:$B$782,G$119)+'СЕТ СН'!$I$11+СВЦЭМ!$D$10+'СЕТ СН'!$I$6-'СЕТ СН'!$I$23</f>
        <v>1954.12604222</v>
      </c>
      <c r="H138" s="36">
        <f>SUMIFS(СВЦЭМ!$D$39:$D$782,СВЦЭМ!$A$39:$A$782,$A138,СВЦЭМ!$B$39:$B$782,H$119)+'СЕТ СН'!$I$11+СВЦЭМ!$D$10+'СЕТ СН'!$I$6-'СЕТ СН'!$I$23</f>
        <v>1918.5424936700001</v>
      </c>
      <c r="I138" s="36">
        <f>SUMIFS(СВЦЭМ!$D$39:$D$782,СВЦЭМ!$A$39:$A$782,$A138,СВЦЭМ!$B$39:$B$782,I$119)+'СЕТ СН'!$I$11+СВЦЭМ!$D$10+'СЕТ СН'!$I$6-'СЕТ СН'!$I$23</f>
        <v>1890.7220176200001</v>
      </c>
      <c r="J138" s="36">
        <f>SUMIFS(СВЦЭМ!$D$39:$D$782,СВЦЭМ!$A$39:$A$782,$A138,СВЦЭМ!$B$39:$B$782,J$119)+'СЕТ СН'!$I$11+СВЦЭМ!$D$10+'СЕТ СН'!$I$6-'СЕТ СН'!$I$23</f>
        <v>1872.49522426</v>
      </c>
      <c r="K138" s="36">
        <f>SUMIFS(СВЦЭМ!$D$39:$D$782,СВЦЭМ!$A$39:$A$782,$A138,СВЦЭМ!$B$39:$B$782,K$119)+'СЕТ СН'!$I$11+СВЦЭМ!$D$10+'СЕТ СН'!$I$6-'СЕТ СН'!$I$23</f>
        <v>1871.8426869300001</v>
      </c>
      <c r="L138" s="36">
        <f>SUMIFS(СВЦЭМ!$D$39:$D$782,СВЦЭМ!$A$39:$A$782,$A138,СВЦЭМ!$B$39:$B$782,L$119)+'СЕТ СН'!$I$11+СВЦЭМ!$D$10+'СЕТ СН'!$I$6-'СЕТ СН'!$I$23</f>
        <v>1878.7190369500001</v>
      </c>
      <c r="M138" s="36">
        <f>SUMIFS(СВЦЭМ!$D$39:$D$782,СВЦЭМ!$A$39:$A$782,$A138,СВЦЭМ!$B$39:$B$782,M$119)+'СЕТ СН'!$I$11+СВЦЭМ!$D$10+'СЕТ СН'!$I$6-'СЕТ СН'!$I$23</f>
        <v>1885.85631485</v>
      </c>
      <c r="N138" s="36">
        <f>SUMIFS(СВЦЭМ!$D$39:$D$782,СВЦЭМ!$A$39:$A$782,$A138,СВЦЭМ!$B$39:$B$782,N$119)+'СЕТ СН'!$I$11+СВЦЭМ!$D$10+'СЕТ СН'!$I$6-'СЕТ СН'!$I$23</f>
        <v>1888.9954082700001</v>
      </c>
      <c r="O138" s="36">
        <f>SUMIFS(СВЦЭМ!$D$39:$D$782,СВЦЭМ!$A$39:$A$782,$A138,СВЦЭМ!$B$39:$B$782,O$119)+'СЕТ СН'!$I$11+СВЦЭМ!$D$10+'СЕТ СН'!$I$6-'СЕТ СН'!$I$23</f>
        <v>1925.1500684700002</v>
      </c>
      <c r="P138" s="36">
        <f>SUMIFS(СВЦЭМ!$D$39:$D$782,СВЦЭМ!$A$39:$A$782,$A138,СВЦЭМ!$B$39:$B$782,P$119)+'СЕТ СН'!$I$11+СВЦЭМ!$D$10+'СЕТ СН'!$I$6-'СЕТ СН'!$I$23</f>
        <v>1927.5673510900001</v>
      </c>
      <c r="Q138" s="36">
        <f>SUMIFS(СВЦЭМ!$D$39:$D$782,СВЦЭМ!$A$39:$A$782,$A138,СВЦЭМ!$B$39:$B$782,Q$119)+'СЕТ СН'!$I$11+СВЦЭМ!$D$10+'СЕТ СН'!$I$6-'СЕТ СН'!$I$23</f>
        <v>1921.23672958</v>
      </c>
      <c r="R138" s="36">
        <f>SUMIFS(СВЦЭМ!$D$39:$D$782,СВЦЭМ!$A$39:$A$782,$A138,СВЦЭМ!$B$39:$B$782,R$119)+'СЕТ СН'!$I$11+СВЦЭМ!$D$10+'СЕТ СН'!$I$6-'СЕТ СН'!$I$23</f>
        <v>1893.18297207</v>
      </c>
      <c r="S138" s="36">
        <f>SUMIFS(СВЦЭМ!$D$39:$D$782,СВЦЭМ!$A$39:$A$782,$A138,СВЦЭМ!$B$39:$B$782,S$119)+'СЕТ СН'!$I$11+СВЦЭМ!$D$10+'СЕТ СН'!$I$6-'СЕТ СН'!$I$23</f>
        <v>1870.6947834100001</v>
      </c>
      <c r="T138" s="36">
        <f>SUMIFS(СВЦЭМ!$D$39:$D$782,СВЦЭМ!$A$39:$A$782,$A138,СВЦЭМ!$B$39:$B$782,T$119)+'СЕТ СН'!$I$11+СВЦЭМ!$D$10+'СЕТ СН'!$I$6-'СЕТ СН'!$I$23</f>
        <v>1862.6943888000001</v>
      </c>
      <c r="U138" s="36">
        <f>SUMIFS(СВЦЭМ!$D$39:$D$782,СВЦЭМ!$A$39:$A$782,$A138,СВЦЭМ!$B$39:$B$782,U$119)+'СЕТ СН'!$I$11+СВЦЭМ!$D$10+'СЕТ СН'!$I$6-'СЕТ СН'!$I$23</f>
        <v>1868.2970161400001</v>
      </c>
      <c r="V138" s="36">
        <f>SUMIFS(СВЦЭМ!$D$39:$D$782,СВЦЭМ!$A$39:$A$782,$A138,СВЦЭМ!$B$39:$B$782,V$119)+'СЕТ СН'!$I$11+СВЦЭМ!$D$10+'СЕТ СН'!$I$6-'СЕТ СН'!$I$23</f>
        <v>1861.1209604600001</v>
      </c>
      <c r="W138" s="36">
        <f>SUMIFS(СВЦЭМ!$D$39:$D$782,СВЦЭМ!$A$39:$A$782,$A138,СВЦЭМ!$B$39:$B$782,W$119)+'СЕТ СН'!$I$11+СВЦЭМ!$D$10+'СЕТ СН'!$I$6-'СЕТ СН'!$I$23</f>
        <v>1872.97062736</v>
      </c>
      <c r="X138" s="36">
        <f>SUMIFS(СВЦЭМ!$D$39:$D$782,СВЦЭМ!$A$39:$A$782,$A138,СВЦЭМ!$B$39:$B$782,X$119)+'СЕТ СН'!$I$11+СВЦЭМ!$D$10+'СЕТ СН'!$I$6-'СЕТ СН'!$I$23</f>
        <v>1890.4588071400001</v>
      </c>
      <c r="Y138" s="36">
        <f>SUMIFS(СВЦЭМ!$D$39:$D$782,СВЦЭМ!$A$39:$A$782,$A138,СВЦЭМ!$B$39:$B$782,Y$119)+'СЕТ СН'!$I$11+СВЦЭМ!$D$10+'СЕТ СН'!$I$6-'СЕТ СН'!$I$23</f>
        <v>1899.92072568</v>
      </c>
    </row>
    <row r="139" spans="1:25" ht="15.75" x14ac:dyDescent="0.2">
      <c r="A139" s="35">
        <f t="shared" si="3"/>
        <v>44581</v>
      </c>
      <c r="B139" s="36">
        <f>SUMIFS(СВЦЭМ!$D$39:$D$782,СВЦЭМ!$A$39:$A$782,$A139,СВЦЭМ!$B$39:$B$782,B$119)+'СЕТ СН'!$I$11+СВЦЭМ!$D$10+'СЕТ СН'!$I$6-'СЕТ СН'!$I$23</f>
        <v>1930.35232597</v>
      </c>
      <c r="C139" s="36">
        <f>SUMIFS(СВЦЭМ!$D$39:$D$782,СВЦЭМ!$A$39:$A$782,$A139,СВЦЭМ!$B$39:$B$782,C$119)+'СЕТ СН'!$I$11+СВЦЭМ!$D$10+'СЕТ СН'!$I$6-'СЕТ СН'!$I$23</f>
        <v>1935.9150958600001</v>
      </c>
      <c r="D139" s="36">
        <f>SUMIFS(СВЦЭМ!$D$39:$D$782,СВЦЭМ!$A$39:$A$782,$A139,СВЦЭМ!$B$39:$B$782,D$119)+'СЕТ СН'!$I$11+СВЦЭМ!$D$10+'СЕТ СН'!$I$6-'СЕТ СН'!$I$23</f>
        <v>1981.32723958</v>
      </c>
      <c r="E139" s="36">
        <f>SUMIFS(СВЦЭМ!$D$39:$D$782,СВЦЭМ!$A$39:$A$782,$A139,СВЦЭМ!$B$39:$B$782,E$119)+'СЕТ СН'!$I$11+СВЦЭМ!$D$10+'СЕТ СН'!$I$6-'СЕТ СН'!$I$23</f>
        <v>1996.61777858</v>
      </c>
      <c r="F139" s="36">
        <f>SUMIFS(СВЦЭМ!$D$39:$D$782,СВЦЭМ!$A$39:$A$782,$A139,СВЦЭМ!$B$39:$B$782,F$119)+'СЕТ СН'!$I$11+СВЦЭМ!$D$10+'СЕТ СН'!$I$6-'СЕТ СН'!$I$23</f>
        <v>1988.1497433300001</v>
      </c>
      <c r="G139" s="36">
        <f>SUMIFS(СВЦЭМ!$D$39:$D$782,СВЦЭМ!$A$39:$A$782,$A139,СВЦЭМ!$B$39:$B$782,G$119)+'СЕТ СН'!$I$11+СВЦЭМ!$D$10+'СЕТ СН'!$I$6-'СЕТ СН'!$I$23</f>
        <v>1966.4849264100001</v>
      </c>
      <c r="H139" s="36">
        <f>SUMIFS(СВЦЭМ!$D$39:$D$782,СВЦЭМ!$A$39:$A$782,$A139,СВЦЭМ!$B$39:$B$782,H$119)+'СЕТ СН'!$I$11+СВЦЭМ!$D$10+'СЕТ СН'!$I$6-'СЕТ СН'!$I$23</f>
        <v>1913.01168693</v>
      </c>
      <c r="I139" s="36">
        <f>SUMIFS(СВЦЭМ!$D$39:$D$782,СВЦЭМ!$A$39:$A$782,$A139,СВЦЭМ!$B$39:$B$782,I$119)+'СЕТ СН'!$I$11+СВЦЭМ!$D$10+'СЕТ СН'!$I$6-'СЕТ СН'!$I$23</f>
        <v>1886.764987</v>
      </c>
      <c r="J139" s="36">
        <f>SUMIFS(СВЦЭМ!$D$39:$D$782,СВЦЭМ!$A$39:$A$782,$A139,СВЦЭМ!$B$39:$B$782,J$119)+'СЕТ СН'!$I$11+СВЦЭМ!$D$10+'СЕТ СН'!$I$6-'СЕТ СН'!$I$23</f>
        <v>1873.6986886300001</v>
      </c>
      <c r="K139" s="36">
        <f>SUMIFS(СВЦЭМ!$D$39:$D$782,СВЦЭМ!$A$39:$A$782,$A139,СВЦЭМ!$B$39:$B$782,K$119)+'СЕТ СН'!$I$11+СВЦЭМ!$D$10+'СЕТ СН'!$I$6-'СЕТ СН'!$I$23</f>
        <v>1869.8658463200002</v>
      </c>
      <c r="L139" s="36">
        <f>SUMIFS(СВЦЭМ!$D$39:$D$782,СВЦЭМ!$A$39:$A$782,$A139,СВЦЭМ!$B$39:$B$782,L$119)+'СЕТ СН'!$I$11+СВЦЭМ!$D$10+'СЕТ СН'!$I$6-'СЕТ СН'!$I$23</f>
        <v>1870.8233235100001</v>
      </c>
      <c r="M139" s="36">
        <f>SUMIFS(СВЦЭМ!$D$39:$D$782,СВЦЭМ!$A$39:$A$782,$A139,СВЦЭМ!$B$39:$B$782,M$119)+'СЕТ СН'!$I$11+СВЦЭМ!$D$10+'СЕТ СН'!$I$6-'СЕТ СН'!$I$23</f>
        <v>1875.8757101800002</v>
      </c>
      <c r="N139" s="36">
        <f>SUMIFS(СВЦЭМ!$D$39:$D$782,СВЦЭМ!$A$39:$A$782,$A139,СВЦЭМ!$B$39:$B$782,N$119)+'СЕТ СН'!$I$11+СВЦЭМ!$D$10+'СЕТ СН'!$I$6-'СЕТ СН'!$I$23</f>
        <v>1902.6311550300002</v>
      </c>
      <c r="O139" s="36">
        <f>SUMIFS(СВЦЭМ!$D$39:$D$782,СВЦЭМ!$A$39:$A$782,$A139,СВЦЭМ!$B$39:$B$782,O$119)+'СЕТ СН'!$I$11+СВЦЭМ!$D$10+'СЕТ СН'!$I$6-'СЕТ СН'!$I$23</f>
        <v>1923.2452616100002</v>
      </c>
      <c r="P139" s="36">
        <f>SUMIFS(СВЦЭМ!$D$39:$D$782,СВЦЭМ!$A$39:$A$782,$A139,СВЦЭМ!$B$39:$B$782,P$119)+'СЕТ СН'!$I$11+СВЦЭМ!$D$10+'СЕТ СН'!$I$6-'СЕТ СН'!$I$23</f>
        <v>1921.16430175</v>
      </c>
      <c r="Q139" s="36">
        <f>SUMIFS(СВЦЭМ!$D$39:$D$782,СВЦЭМ!$A$39:$A$782,$A139,СВЦЭМ!$B$39:$B$782,Q$119)+'СЕТ СН'!$I$11+СВЦЭМ!$D$10+'СЕТ СН'!$I$6-'СЕТ СН'!$I$23</f>
        <v>1909.69111763</v>
      </c>
      <c r="R139" s="36">
        <f>SUMIFS(СВЦЭМ!$D$39:$D$782,СВЦЭМ!$A$39:$A$782,$A139,СВЦЭМ!$B$39:$B$782,R$119)+'СЕТ СН'!$I$11+СВЦЭМ!$D$10+'СЕТ СН'!$I$6-'СЕТ СН'!$I$23</f>
        <v>1883.4390402600002</v>
      </c>
      <c r="S139" s="36">
        <f>SUMIFS(СВЦЭМ!$D$39:$D$782,СВЦЭМ!$A$39:$A$782,$A139,СВЦЭМ!$B$39:$B$782,S$119)+'СЕТ СН'!$I$11+СВЦЭМ!$D$10+'СЕТ СН'!$I$6-'СЕТ СН'!$I$23</f>
        <v>1860.0947295600001</v>
      </c>
      <c r="T139" s="36">
        <f>SUMIFS(СВЦЭМ!$D$39:$D$782,СВЦЭМ!$A$39:$A$782,$A139,СВЦЭМ!$B$39:$B$782,T$119)+'СЕТ СН'!$I$11+СВЦЭМ!$D$10+'СЕТ СН'!$I$6-'СЕТ СН'!$I$23</f>
        <v>1853.46319124</v>
      </c>
      <c r="U139" s="36">
        <f>SUMIFS(СВЦЭМ!$D$39:$D$782,СВЦЭМ!$A$39:$A$782,$A139,СВЦЭМ!$B$39:$B$782,U$119)+'СЕТ СН'!$I$11+СВЦЭМ!$D$10+'СЕТ СН'!$I$6-'СЕТ СН'!$I$23</f>
        <v>1868.91384038</v>
      </c>
      <c r="V139" s="36">
        <f>SUMIFS(СВЦЭМ!$D$39:$D$782,СВЦЭМ!$A$39:$A$782,$A139,СВЦЭМ!$B$39:$B$782,V$119)+'СЕТ СН'!$I$11+СВЦЭМ!$D$10+'СЕТ СН'!$I$6-'СЕТ СН'!$I$23</f>
        <v>1877.7755628500001</v>
      </c>
      <c r="W139" s="36">
        <f>SUMIFS(СВЦЭМ!$D$39:$D$782,СВЦЭМ!$A$39:$A$782,$A139,СВЦЭМ!$B$39:$B$782,W$119)+'СЕТ СН'!$I$11+СВЦЭМ!$D$10+'СЕТ СН'!$I$6-'СЕТ СН'!$I$23</f>
        <v>1893.8435902400001</v>
      </c>
      <c r="X139" s="36">
        <f>SUMIFS(СВЦЭМ!$D$39:$D$782,СВЦЭМ!$A$39:$A$782,$A139,СВЦЭМ!$B$39:$B$782,X$119)+'СЕТ СН'!$I$11+СВЦЭМ!$D$10+'СЕТ СН'!$I$6-'СЕТ СН'!$I$23</f>
        <v>1918.92917156</v>
      </c>
      <c r="Y139" s="36">
        <f>SUMIFS(СВЦЭМ!$D$39:$D$782,СВЦЭМ!$A$39:$A$782,$A139,СВЦЭМ!$B$39:$B$782,Y$119)+'СЕТ СН'!$I$11+СВЦЭМ!$D$10+'СЕТ СН'!$I$6-'СЕТ СН'!$I$23</f>
        <v>1951.0706367100001</v>
      </c>
    </row>
    <row r="140" spans="1:25" ht="15.75" x14ac:dyDescent="0.2">
      <c r="A140" s="35">
        <f t="shared" si="3"/>
        <v>44582</v>
      </c>
      <c r="B140" s="36">
        <f>SUMIFS(СВЦЭМ!$D$39:$D$782,СВЦЭМ!$A$39:$A$782,$A140,СВЦЭМ!$B$39:$B$782,B$119)+'СЕТ СН'!$I$11+СВЦЭМ!$D$10+'СЕТ СН'!$I$6-'СЕТ СН'!$I$23</f>
        <v>1930.07690819</v>
      </c>
      <c r="C140" s="36">
        <f>SUMIFS(СВЦЭМ!$D$39:$D$782,СВЦЭМ!$A$39:$A$782,$A140,СВЦЭМ!$B$39:$B$782,C$119)+'СЕТ СН'!$I$11+СВЦЭМ!$D$10+'СЕТ СН'!$I$6-'СЕТ СН'!$I$23</f>
        <v>1927.3523254400002</v>
      </c>
      <c r="D140" s="36">
        <f>SUMIFS(СВЦЭМ!$D$39:$D$782,СВЦЭМ!$A$39:$A$782,$A140,СВЦЭМ!$B$39:$B$782,D$119)+'СЕТ СН'!$I$11+СВЦЭМ!$D$10+'СЕТ СН'!$I$6-'СЕТ СН'!$I$23</f>
        <v>1951.1920413</v>
      </c>
      <c r="E140" s="36">
        <f>SUMIFS(СВЦЭМ!$D$39:$D$782,СВЦЭМ!$A$39:$A$782,$A140,СВЦЭМ!$B$39:$B$782,E$119)+'СЕТ СН'!$I$11+СВЦЭМ!$D$10+'СЕТ СН'!$I$6-'СЕТ СН'!$I$23</f>
        <v>1948.5303717200002</v>
      </c>
      <c r="F140" s="36">
        <f>SUMIFS(СВЦЭМ!$D$39:$D$782,СВЦЭМ!$A$39:$A$782,$A140,СВЦЭМ!$B$39:$B$782,F$119)+'СЕТ СН'!$I$11+СВЦЭМ!$D$10+'СЕТ СН'!$I$6-'СЕТ СН'!$I$23</f>
        <v>1939.9572152600001</v>
      </c>
      <c r="G140" s="36">
        <f>SUMIFS(СВЦЭМ!$D$39:$D$782,СВЦЭМ!$A$39:$A$782,$A140,СВЦЭМ!$B$39:$B$782,G$119)+'СЕТ СН'!$I$11+СВЦЭМ!$D$10+'СЕТ СН'!$I$6-'СЕТ СН'!$I$23</f>
        <v>1930.7157673000002</v>
      </c>
      <c r="H140" s="36">
        <f>SUMIFS(СВЦЭМ!$D$39:$D$782,СВЦЭМ!$A$39:$A$782,$A140,СВЦЭМ!$B$39:$B$782,H$119)+'СЕТ СН'!$I$11+СВЦЭМ!$D$10+'СЕТ СН'!$I$6-'СЕТ СН'!$I$23</f>
        <v>1888.8059624300001</v>
      </c>
      <c r="I140" s="36">
        <f>SUMIFS(СВЦЭМ!$D$39:$D$782,СВЦЭМ!$A$39:$A$782,$A140,СВЦЭМ!$B$39:$B$782,I$119)+'СЕТ СН'!$I$11+СВЦЭМ!$D$10+'СЕТ СН'!$I$6-'СЕТ СН'!$I$23</f>
        <v>1896.3078698200002</v>
      </c>
      <c r="J140" s="36">
        <f>SUMIFS(СВЦЭМ!$D$39:$D$782,СВЦЭМ!$A$39:$A$782,$A140,СВЦЭМ!$B$39:$B$782,J$119)+'СЕТ СН'!$I$11+СВЦЭМ!$D$10+'СЕТ СН'!$I$6-'СЕТ СН'!$I$23</f>
        <v>1893.4266734400001</v>
      </c>
      <c r="K140" s="36">
        <f>SUMIFS(СВЦЭМ!$D$39:$D$782,СВЦЭМ!$A$39:$A$782,$A140,СВЦЭМ!$B$39:$B$782,K$119)+'СЕТ СН'!$I$11+СВЦЭМ!$D$10+'СЕТ СН'!$I$6-'СЕТ СН'!$I$23</f>
        <v>1862.4807936900002</v>
      </c>
      <c r="L140" s="36">
        <f>SUMIFS(СВЦЭМ!$D$39:$D$782,СВЦЭМ!$A$39:$A$782,$A140,СВЦЭМ!$B$39:$B$782,L$119)+'СЕТ СН'!$I$11+СВЦЭМ!$D$10+'СЕТ СН'!$I$6-'СЕТ СН'!$I$23</f>
        <v>1862.7291618900001</v>
      </c>
      <c r="M140" s="36">
        <f>SUMIFS(СВЦЭМ!$D$39:$D$782,СВЦЭМ!$A$39:$A$782,$A140,СВЦЭМ!$B$39:$B$782,M$119)+'СЕТ СН'!$I$11+СВЦЭМ!$D$10+'СЕТ СН'!$I$6-'СЕТ СН'!$I$23</f>
        <v>1887.38292791</v>
      </c>
      <c r="N140" s="36">
        <f>SUMIFS(СВЦЭМ!$D$39:$D$782,СВЦЭМ!$A$39:$A$782,$A140,СВЦЭМ!$B$39:$B$782,N$119)+'СЕТ СН'!$I$11+СВЦЭМ!$D$10+'СЕТ СН'!$I$6-'СЕТ СН'!$I$23</f>
        <v>1909.8993838700001</v>
      </c>
      <c r="O140" s="36">
        <f>SUMIFS(СВЦЭМ!$D$39:$D$782,СВЦЭМ!$A$39:$A$782,$A140,СВЦЭМ!$B$39:$B$782,O$119)+'СЕТ СН'!$I$11+СВЦЭМ!$D$10+'СЕТ СН'!$I$6-'СЕТ СН'!$I$23</f>
        <v>1946.0273764400001</v>
      </c>
      <c r="P140" s="36">
        <f>SUMIFS(СВЦЭМ!$D$39:$D$782,СВЦЭМ!$A$39:$A$782,$A140,СВЦЭМ!$B$39:$B$782,P$119)+'СЕТ СН'!$I$11+СВЦЭМ!$D$10+'СЕТ СН'!$I$6-'СЕТ СН'!$I$23</f>
        <v>1942.66307996</v>
      </c>
      <c r="Q140" s="36">
        <f>SUMIFS(СВЦЭМ!$D$39:$D$782,СВЦЭМ!$A$39:$A$782,$A140,СВЦЭМ!$B$39:$B$782,Q$119)+'СЕТ СН'!$I$11+СВЦЭМ!$D$10+'СЕТ СН'!$I$6-'СЕТ СН'!$I$23</f>
        <v>1936.58266714</v>
      </c>
      <c r="R140" s="36">
        <f>SUMIFS(СВЦЭМ!$D$39:$D$782,СВЦЭМ!$A$39:$A$782,$A140,СВЦЭМ!$B$39:$B$782,R$119)+'СЕТ СН'!$I$11+СВЦЭМ!$D$10+'СЕТ СН'!$I$6-'СЕТ СН'!$I$23</f>
        <v>1909.5991616000001</v>
      </c>
      <c r="S140" s="36">
        <f>SUMIFS(СВЦЭМ!$D$39:$D$782,СВЦЭМ!$A$39:$A$782,$A140,СВЦЭМ!$B$39:$B$782,S$119)+'СЕТ СН'!$I$11+СВЦЭМ!$D$10+'СЕТ СН'!$I$6-'СЕТ СН'!$I$23</f>
        <v>1871.79593163</v>
      </c>
      <c r="T140" s="36">
        <f>SUMIFS(СВЦЭМ!$D$39:$D$782,СВЦЭМ!$A$39:$A$782,$A140,СВЦЭМ!$B$39:$B$782,T$119)+'СЕТ СН'!$I$11+СВЦЭМ!$D$10+'СЕТ СН'!$I$6-'СЕТ СН'!$I$23</f>
        <v>1858.6326211200001</v>
      </c>
      <c r="U140" s="36">
        <f>SUMIFS(СВЦЭМ!$D$39:$D$782,СВЦЭМ!$A$39:$A$782,$A140,СВЦЭМ!$B$39:$B$782,U$119)+'СЕТ СН'!$I$11+СВЦЭМ!$D$10+'СЕТ СН'!$I$6-'СЕТ СН'!$I$23</f>
        <v>1869.4020825300001</v>
      </c>
      <c r="V140" s="36">
        <f>SUMIFS(СВЦЭМ!$D$39:$D$782,СВЦЭМ!$A$39:$A$782,$A140,СВЦЭМ!$B$39:$B$782,V$119)+'СЕТ СН'!$I$11+СВЦЭМ!$D$10+'СЕТ СН'!$I$6-'СЕТ СН'!$I$23</f>
        <v>1876.8559527100001</v>
      </c>
      <c r="W140" s="36">
        <f>SUMIFS(СВЦЭМ!$D$39:$D$782,СВЦЭМ!$A$39:$A$782,$A140,СВЦЭМ!$B$39:$B$782,W$119)+'СЕТ СН'!$I$11+СВЦЭМ!$D$10+'СЕТ СН'!$I$6-'СЕТ СН'!$I$23</f>
        <v>1896.5480478100001</v>
      </c>
      <c r="X140" s="36">
        <f>SUMIFS(СВЦЭМ!$D$39:$D$782,СВЦЭМ!$A$39:$A$782,$A140,СВЦЭМ!$B$39:$B$782,X$119)+'СЕТ СН'!$I$11+СВЦЭМ!$D$10+'СЕТ СН'!$I$6-'СЕТ СН'!$I$23</f>
        <v>1920.3023369700002</v>
      </c>
      <c r="Y140" s="36">
        <f>SUMIFS(СВЦЭМ!$D$39:$D$782,СВЦЭМ!$A$39:$A$782,$A140,СВЦЭМ!$B$39:$B$782,Y$119)+'СЕТ СН'!$I$11+СВЦЭМ!$D$10+'СЕТ СН'!$I$6-'СЕТ СН'!$I$23</f>
        <v>1957.74158085</v>
      </c>
    </row>
    <row r="141" spans="1:25" ht="15.75" x14ac:dyDescent="0.2">
      <c r="A141" s="35">
        <f t="shared" si="3"/>
        <v>44583</v>
      </c>
      <c r="B141" s="36">
        <f>SUMIFS(СВЦЭМ!$D$39:$D$782,СВЦЭМ!$A$39:$A$782,$A141,СВЦЭМ!$B$39:$B$782,B$119)+'СЕТ СН'!$I$11+СВЦЭМ!$D$10+'СЕТ СН'!$I$6-'СЕТ СН'!$I$23</f>
        <v>1980.09765711</v>
      </c>
      <c r="C141" s="36">
        <f>SUMIFS(СВЦЭМ!$D$39:$D$782,СВЦЭМ!$A$39:$A$782,$A141,СВЦЭМ!$B$39:$B$782,C$119)+'СЕТ СН'!$I$11+СВЦЭМ!$D$10+'СЕТ СН'!$I$6-'СЕТ СН'!$I$23</f>
        <v>1986.6181911800002</v>
      </c>
      <c r="D141" s="36">
        <f>SUMIFS(СВЦЭМ!$D$39:$D$782,СВЦЭМ!$A$39:$A$782,$A141,СВЦЭМ!$B$39:$B$782,D$119)+'СЕТ СН'!$I$11+СВЦЭМ!$D$10+'СЕТ СН'!$I$6-'СЕТ СН'!$I$23</f>
        <v>2014.5857747900002</v>
      </c>
      <c r="E141" s="36">
        <f>SUMIFS(СВЦЭМ!$D$39:$D$782,СВЦЭМ!$A$39:$A$782,$A141,СВЦЭМ!$B$39:$B$782,E$119)+'СЕТ СН'!$I$11+СВЦЭМ!$D$10+'СЕТ СН'!$I$6-'СЕТ СН'!$I$23</f>
        <v>2019.6648105900001</v>
      </c>
      <c r="F141" s="36">
        <f>SUMIFS(СВЦЭМ!$D$39:$D$782,СВЦЭМ!$A$39:$A$782,$A141,СВЦЭМ!$B$39:$B$782,F$119)+'СЕТ СН'!$I$11+СВЦЭМ!$D$10+'СЕТ СН'!$I$6-'СЕТ СН'!$I$23</f>
        <v>2014.35451448</v>
      </c>
      <c r="G141" s="36">
        <f>SUMIFS(СВЦЭМ!$D$39:$D$782,СВЦЭМ!$A$39:$A$782,$A141,СВЦЭМ!$B$39:$B$782,G$119)+'СЕТ СН'!$I$11+СВЦЭМ!$D$10+'СЕТ СН'!$I$6-'СЕТ СН'!$I$23</f>
        <v>2002.3610784300001</v>
      </c>
      <c r="H141" s="36">
        <f>SUMIFS(СВЦЭМ!$D$39:$D$782,СВЦЭМ!$A$39:$A$782,$A141,СВЦЭМ!$B$39:$B$782,H$119)+'СЕТ СН'!$I$11+СВЦЭМ!$D$10+'СЕТ СН'!$I$6-'СЕТ СН'!$I$23</f>
        <v>1942.0402662200001</v>
      </c>
      <c r="I141" s="36">
        <f>SUMIFS(СВЦЭМ!$D$39:$D$782,СВЦЭМ!$A$39:$A$782,$A141,СВЦЭМ!$B$39:$B$782,I$119)+'СЕТ СН'!$I$11+СВЦЭМ!$D$10+'СЕТ СН'!$I$6-'СЕТ СН'!$I$23</f>
        <v>1919.4946318900002</v>
      </c>
      <c r="J141" s="36">
        <f>SUMIFS(СВЦЭМ!$D$39:$D$782,СВЦЭМ!$A$39:$A$782,$A141,СВЦЭМ!$B$39:$B$782,J$119)+'СЕТ СН'!$I$11+СВЦЭМ!$D$10+'СЕТ СН'!$I$6-'СЕТ СН'!$I$23</f>
        <v>1877.3162076200001</v>
      </c>
      <c r="K141" s="36">
        <f>SUMIFS(СВЦЭМ!$D$39:$D$782,СВЦЭМ!$A$39:$A$782,$A141,СВЦЭМ!$B$39:$B$782,K$119)+'СЕТ СН'!$I$11+СВЦЭМ!$D$10+'СЕТ СН'!$I$6-'СЕТ СН'!$I$23</f>
        <v>1861.1268912</v>
      </c>
      <c r="L141" s="36">
        <f>SUMIFS(СВЦЭМ!$D$39:$D$782,СВЦЭМ!$A$39:$A$782,$A141,СВЦЭМ!$B$39:$B$782,L$119)+'СЕТ СН'!$I$11+СВЦЭМ!$D$10+'СЕТ СН'!$I$6-'СЕТ СН'!$I$23</f>
        <v>1866.0506884500001</v>
      </c>
      <c r="M141" s="36">
        <f>SUMIFS(СВЦЭМ!$D$39:$D$782,СВЦЭМ!$A$39:$A$782,$A141,СВЦЭМ!$B$39:$B$782,M$119)+'СЕТ СН'!$I$11+СВЦЭМ!$D$10+'СЕТ СН'!$I$6-'СЕТ СН'!$I$23</f>
        <v>1869.7360941700001</v>
      </c>
      <c r="N141" s="36">
        <f>SUMIFS(СВЦЭМ!$D$39:$D$782,СВЦЭМ!$A$39:$A$782,$A141,СВЦЭМ!$B$39:$B$782,N$119)+'СЕТ СН'!$I$11+СВЦЭМ!$D$10+'СЕТ СН'!$I$6-'СЕТ СН'!$I$23</f>
        <v>1887.3520048400001</v>
      </c>
      <c r="O141" s="36">
        <f>SUMIFS(СВЦЭМ!$D$39:$D$782,СВЦЭМ!$A$39:$A$782,$A141,СВЦЭМ!$B$39:$B$782,O$119)+'СЕТ СН'!$I$11+СВЦЭМ!$D$10+'СЕТ СН'!$I$6-'СЕТ СН'!$I$23</f>
        <v>1934.29030448</v>
      </c>
      <c r="P141" s="36">
        <f>SUMIFS(СВЦЭМ!$D$39:$D$782,СВЦЭМ!$A$39:$A$782,$A141,СВЦЭМ!$B$39:$B$782,P$119)+'СЕТ СН'!$I$11+СВЦЭМ!$D$10+'СЕТ СН'!$I$6-'СЕТ СН'!$I$23</f>
        <v>1942.50896971</v>
      </c>
      <c r="Q141" s="36">
        <f>SUMIFS(СВЦЭМ!$D$39:$D$782,СВЦЭМ!$A$39:$A$782,$A141,СВЦЭМ!$B$39:$B$782,Q$119)+'СЕТ СН'!$I$11+СВЦЭМ!$D$10+'СЕТ СН'!$I$6-'СЕТ СН'!$I$23</f>
        <v>1938.0229575400001</v>
      </c>
      <c r="R141" s="36">
        <f>SUMIFS(СВЦЭМ!$D$39:$D$782,СВЦЭМ!$A$39:$A$782,$A141,СВЦЭМ!$B$39:$B$782,R$119)+'СЕТ СН'!$I$11+СВЦЭМ!$D$10+'СЕТ СН'!$I$6-'СЕТ СН'!$I$23</f>
        <v>1909.4342132900001</v>
      </c>
      <c r="S141" s="36">
        <f>SUMIFS(СВЦЭМ!$D$39:$D$782,СВЦЭМ!$A$39:$A$782,$A141,СВЦЭМ!$B$39:$B$782,S$119)+'СЕТ СН'!$I$11+СВЦЭМ!$D$10+'СЕТ СН'!$I$6-'СЕТ СН'!$I$23</f>
        <v>1863.6650111700001</v>
      </c>
      <c r="T141" s="36">
        <f>SUMIFS(СВЦЭМ!$D$39:$D$782,СВЦЭМ!$A$39:$A$782,$A141,СВЦЭМ!$B$39:$B$782,T$119)+'СЕТ СН'!$I$11+СВЦЭМ!$D$10+'СЕТ СН'!$I$6-'СЕТ СН'!$I$23</f>
        <v>1859.5849114</v>
      </c>
      <c r="U141" s="36">
        <f>SUMIFS(СВЦЭМ!$D$39:$D$782,СВЦЭМ!$A$39:$A$782,$A141,СВЦЭМ!$B$39:$B$782,U$119)+'СЕТ СН'!$I$11+СВЦЭМ!$D$10+'СЕТ СН'!$I$6-'СЕТ СН'!$I$23</f>
        <v>1873.12040398</v>
      </c>
      <c r="V141" s="36">
        <f>SUMIFS(СВЦЭМ!$D$39:$D$782,СВЦЭМ!$A$39:$A$782,$A141,СВЦЭМ!$B$39:$B$782,V$119)+'СЕТ СН'!$I$11+СВЦЭМ!$D$10+'СЕТ СН'!$I$6-'СЕТ СН'!$I$23</f>
        <v>1880.75554728</v>
      </c>
      <c r="W141" s="36">
        <f>SUMIFS(СВЦЭМ!$D$39:$D$782,СВЦЭМ!$A$39:$A$782,$A141,СВЦЭМ!$B$39:$B$782,W$119)+'СЕТ СН'!$I$11+СВЦЭМ!$D$10+'СЕТ СН'!$I$6-'СЕТ СН'!$I$23</f>
        <v>1891.28469036</v>
      </c>
      <c r="X141" s="36">
        <f>SUMIFS(СВЦЭМ!$D$39:$D$782,СВЦЭМ!$A$39:$A$782,$A141,СВЦЭМ!$B$39:$B$782,X$119)+'СЕТ СН'!$I$11+СВЦЭМ!$D$10+'СЕТ СН'!$I$6-'СЕТ СН'!$I$23</f>
        <v>1924.5344444100001</v>
      </c>
      <c r="Y141" s="36">
        <f>SUMIFS(СВЦЭМ!$D$39:$D$782,СВЦЭМ!$A$39:$A$782,$A141,СВЦЭМ!$B$39:$B$782,Y$119)+'СЕТ СН'!$I$11+СВЦЭМ!$D$10+'СЕТ СН'!$I$6-'СЕТ СН'!$I$23</f>
        <v>1955.0409115700002</v>
      </c>
    </row>
    <row r="142" spans="1:25" ht="15.75" x14ac:dyDescent="0.2">
      <c r="A142" s="35">
        <f t="shared" si="3"/>
        <v>44584</v>
      </c>
      <c r="B142" s="36">
        <f>SUMIFS(СВЦЭМ!$D$39:$D$782,СВЦЭМ!$A$39:$A$782,$A142,СВЦЭМ!$B$39:$B$782,B$119)+'СЕТ СН'!$I$11+СВЦЭМ!$D$10+'СЕТ СН'!$I$6-'СЕТ СН'!$I$23</f>
        <v>1992.40552355</v>
      </c>
      <c r="C142" s="36">
        <f>SUMIFS(СВЦЭМ!$D$39:$D$782,СВЦЭМ!$A$39:$A$782,$A142,СВЦЭМ!$B$39:$B$782,C$119)+'СЕТ СН'!$I$11+СВЦЭМ!$D$10+'СЕТ СН'!$I$6-'СЕТ СН'!$I$23</f>
        <v>2011.91769843</v>
      </c>
      <c r="D142" s="36">
        <f>SUMIFS(СВЦЭМ!$D$39:$D$782,СВЦЭМ!$A$39:$A$782,$A142,СВЦЭМ!$B$39:$B$782,D$119)+'СЕТ СН'!$I$11+СВЦЭМ!$D$10+'СЕТ СН'!$I$6-'СЕТ СН'!$I$23</f>
        <v>2022.41553494</v>
      </c>
      <c r="E142" s="36">
        <f>SUMIFS(СВЦЭМ!$D$39:$D$782,СВЦЭМ!$A$39:$A$782,$A142,СВЦЭМ!$B$39:$B$782,E$119)+'СЕТ СН'!$I$11+СВЦЭМ!$D$10+'СЕТ СН'!$I$6-'СЕТ СН'!$I$23</f>
        <v>2021.31284041</v>
      </c>
      <c r="F142" s="36">
        <f>SUMIFS(СВЦЭМ!$D$39:$D$782,СВЦЭМ!$A$39:$A$782,$A142,СВЦЭМ!$B$39:$B$782,F$119)+'СЕТ СН'!$I$11+СВЦЭМ!$D$10+'СЕТ СН'!$I$6-'СЕТ СН'!$I$23</f>
        <v>2033.36796329</v>
      </c>
      <c r="G142" s="36">
        <f>SUMIFS(СВЦЭМ!$D$39:$D$782,СВЦЭМ!$A$39:$A$782,$A142,СВЦЭМ!$B$39:$B$782,G$119)+'СЕТ СН'!$I$11+СВЦЭМ!$D$10+'СЕТ СН'!$I$6-'СЕТ СН'!$I$23</f>
        <v>2020.5674362900002</v>
      </c>
      <c r="H142" s="36">
        <f>SUMIFS(СВЦЭМ!$D$39:$D$782,СВЦЭМ!$A$39:$A$782,$A142,СВЦЭМ!$B$39:$B$782,H$119)+'СЕТ СН'!$I$11+СВЦЭМ!$D$10+'СЕТ СН'!$I$6-'СЕТ СН'!$I$23</f>
        <v>1982.4318174800001</v>
      </c>
      <c r="I142" s="36">
        <f>SUMIFS(СВЦЭМ!$D$39:$D$782,СВЦЭМ!$A$39:$A$782,$A142,СВЦЭМ!$B$39:$B$782,I$119)+'СЕТ СН'!$I$11+СВЦЭМ!$D$10+'СЕТ СН'!$I$6-'СЕТ СН'!$I$23</f>
        <v>1969.9440825300001</v>
      </c>
      <c r="J142" s="36">
        <f>SUMIFS(СВЦЭМ!$D$39:$D$782,СВЦЭМ!$A$39:$A$782,$A142,СВЦЭМ!$B$39:$B$782,J$119)+'СЕТ СН'!$I$11+СВЦЭМ!$D$10+'СЕТ СН'!$I$6-'СЕТ СН'!$I$23</f>
        <v>1909.58775818</v>
      </c>
      <c r="K142" s="36">
        <f>SUMIFS(СВЦЭМ!$D$39:$D$782,СВЦЭМ!$A$39:$A$782,$A142,СВЦЭМ!$B$39:$B$782,K$119)+'СЕТ СН'!$I$11+СВЦЭМ!$D$10+'СЕТ СН'!$I$6-'СЕТ СН'!$I$23</f>
        <v>1893.3636182400001</v>
      </c>
      <c r="L142" s="36">
        <f>SUMIFS(СВЦЭМ!$D$39:$D$782,СВЦЭМ!$A$39:$A$782,$A142,СВЦЭМ!$B$39:$B$782,L$119)+'СЕТ СН'!$I$11+СВЦЭМ!$D$10+'СЕТ СН'!$I$6-'СЕТ СН'!$I$23</f>
        <v>1905.8360993800002</v>
      </c>
      <c r="M142" s="36">
        <f>SUMIFS(СВЦЭМ!$D$39:$D$782,СВЦЭМ!$A$39:$A$782,$A142,СВЦЭМ!$B$39:$B$782,M$119)+'СЕТ СН'!$I$11+СВЦЭМ!$D$10+'СЕТ СН'!$I$6-'СЕТ СН'!$I$23</f>
        <v>1900.15413893</v>
      </c>
      <c r="N142" s="36">
        <f>SUMIFS(СВЦЭМ!$D$39:$D$782,СВЦЭМ!$A$39:$A$782,$A142,СВЦЭМ!$B$39:$B$782,N$119)+'СЕТ СН'!$I$11+СВЦЭМ!$D$10+'СЕТ СН'!$I$6-'СЕТ СН'!$I$23</f>
        <v>1938.9964104600001</v>
      </c>
      <c r="O142" s="36">
        <f>SUMIFS(СВЦЭМ!$D$39:$D$782,СВЦЭМ!$A$39:$A$782,$A142,СВЦЭМ!$B$39:$B$782,O$119)+'СЕТ СН'!$I$11+СВЦЭМ!$D$10+'СЕТ СН'!$I$6-'СЕТ СН'!$I$23</f>
        <v>1978.0692620100001</v>
      </c>
      <c r="P142" s="36">
        <f>SUMIFS(СВЦЭМ!$D$39:$D$782,СВЦЭМ!$A$39:$A$782,$A142,СВЦЭМ!$B$39:$B$782,P$119)+'СЕТ СН'!$I$11+СВЦЭМ!$D$10+'СЕТ СН'!$I$6-'СЕТ СН'!$I$23</f>
        <v>1975.0351787700001</v>
      </c>
      <c r="Q142" s="36">
        <f>SUMIFS(СВЦЭМ!$D$39:$D$782,СВЦЭМ!$A$39:$A$782,$A142,СВЦЭМ!$B$39:$B$782,Q$119)+'СЕТ СН'!$I$11+СВЦЭМ!$D$10+'СЕТ СН'!$I$6-'СЕТ СН'!$I$23</f>
        <v>1981.1042777800001</v>
      </c>
      <c r="R142" s="36">
        <f>SUMIFS(СВЦЭМ!$D$39:$D$782,СВЦЭМ!$A$39:$A$782,$A142,СВЦЭМ!$B$39:$B$782,R$119)+'СЕТ СН'!$I$11+СВЦЭМ!$D$10+'СЕТ СН'!$I$6-'СЕТ СН'!$I$23</f>
        <v>1964.08238334</v>
      </c>
      <c r="S142" s="36">
        <f>SUMIFS(СВЦЭМ!$D$39:$D$782,СВЦЭМ!$A$39:$A$782,$A142,СВЦЭМ!$B$39:$B$782,S$119)+'СЕТ СН'!$I$11+СВЦЭМ!$D$10+'СЕТ СН'!$I$6-'СЕТ СН'!$I$23</f>
        <v>1903.0656926300001</v>
      </c>
      <c r="T142" s="36">
        <f>SUMIFS(СВЦЭМ!$D$39:$D$782,СВЦЭМ!$A$39:$A$782,$A142,СВЦЭМ!$B$39:$B$782,T$119)+'СЕТ СН'!$I$11+СВЦЭМ!$D$10+'СЕТ СН'!$I$6-'СЕТ СН'!$I$23</f>
        <v>1886.34931351</v>
      </c>
      <c r="U142" s="36">
        <f>SUMIFS(СВЦЭМ!$D$39:$D$782,СВЦЭМ!$A$39:$A$782,$A142,СВЦЭМ!$B$39:$B$782,U$119)+'СЕТ СН'!$I$11+СВЦЭМ!$D$10+'СЕТ СН'!$I$6-'СЕТ СН'!$I$23</f>
        <v>1906.79448097</v>
      </c>
      <c r="V142" s="36">
        <f>SUMIFS(СВЦЭМ!$D$39:$D$782,СВЦЭМ!$A$39:$A$782,$A142,СВЦЭМ!$B$39:$B$782,V$119)+'СЕТ СН'!$I$11+СВЦЭМ!$D$10+'СЕТ СН'!$I$6-'СЕТ СН'!$I$23</f>
        <v>1931.8803967900001</v>
      </c>
      <c r="W142" s="36">
        <f>SUMIFS(СВЦЭМ!$D$39:$D$782,СВЦЭМ!$A$39:$A$782,$A142,СВЦЭМ!$B$39:$B$782,W$119)+'СЕТ СН'!$I$11+СВЦЭМ!$D$10+'СЕТ СН'!$I$6-'СЕТ СН'!$I$23</f>
        <v>1938.24141338</v>
      </c>
      <c r="X142" s="36">
        <f>SUMIFS(СВЦЭМ!$D$39:$D$782,СВЦЭМ!$A$39:$A$782,$A142,СВЦЭМ!$B$39:$B$782,X$119)+'СЕТ СН'!$I$11+СВЦЭМ!$D$10+'СЕТ СН'!$I$6-'СЕТ СН'!$I$23</f>
        <v>1973.4062103600002</v>
      </c>
      <c r="Y142" s="36">
        <f>SUMIFS(СВЦЭМ!$D$39:$D$782,СВЦЭМ!$A$39:$A$782,$A142,СВЦЭМ!$B$39:$B$782,Y$119)+'СЕТ СН'!$I$11+СВЦЭМ!$D$10+'СЕТ СН'!$I$6-'СЕТ СН'!$I$23</f>
        <v>1998.84837373</v>
      </c>
    </row>
    <row r="143" spans="1:25" ht="15.75" x14ac:dyDescent="0.2">
      <c r="A143" s="35">
        <f t="shared" si="3"/>
        <v>44585</v>
      </c>
      <c r="B143" s="36">
        <f>SUMIFS(СВЦЭМ!$D$39:$D$782,СВЦЭМ!$A$39:$A$782,$A143,СВЦЭМ!$B$39:$B$782,B$119)+'СЕТ СН'!$I$11+СВЦЭМ!$D$10+'СЕТ СН'!$I$6-'СЕТ СН'!$I$23</f>
        <v>2033.46316037</v>
      </c>
      <c r="C143" s="36">
        <f>SUMIFS(СВЦЭМ!$D$39:$D$782,СВЦЭМ!$A$39:$A$782,$A143,СВЦЭМ!$B$39:$B$782,C$119)+'СЕТ СН'!$I$11+СВЦЭМ!$D$10+'СЕТ СН'!$I$6-'СЕТ СН'!$I$23</f>
        <v>2019.56150647</v>
      </c>
      <c r="D143" s="36">
        <f>SUMIFS(СВЦЭМ!$D$39:$D$782,СВЦЭМ!$A$39:$A$782,$A143,СВЦЭМ!$B$39:$B$782,D$119)+'СЕТ СН'!$I$11+СВЦЭМ!$D$10+'СЕТ СН'!$I$6-'СЕТ СН'!$I$23</f>
        <v>2017.0284202500002</v>
      </c>
      <c r="E143" s="36">
        <f>SUMIFS(СВЦЭМ!$D$39:$D$782,СВЦЭМ!$A$39:$A$782,$A143,СВЦЭМ!$B$39:$B$782,E$119)+'СЕТ СН'!$I$11+СВЦЭМ!$D$10+'СЕТ СН'!$I$6-'СЕТ СН'!$I$23</f>
        <v>2016.6920981800001</v>
      </c>
      <c r="F143" s="36">
        <f>SUMIFS(СВЦЭМ!$D$39:$D$782,СВЦЭМ!$A$39:$A$782,$A143,СВЦЭМ!$B$39:$B$782,F$119)+'СЕТ СН'!$I$11+СВЦЭМ!$D$10+'СЕТ СН'!$I$6-'СЕТ СН'!$I$23</f>
        <v>2009.88288631</v>
      </c>
      <c r="G143" s="36">
        <f>SUMIFS(СВЦЭМ!$D$39:$D$782,СВЦЭМ!$A$39:$A$782,$A143,СВЦЭМ!$B$39:$B$782,G$119)+'СЕТ СН'!$I$11+СВЦЭМ!$D$10+'СЕТ СН'!$I$6-'СЕТ СН'!$I$23</f>
        <v>1974.55499379</v>
      </c>
      <c r="H143" s="36">
        <f>SUMIFS(СВЦЭМ!$D$39:$D$782,СВЦЭМ!$A$39:$A$782,$A143,СВЦЭМ!$B$39:$B$782,H$119)+'СЕТ СН'!$I$11+СВЦЭМ!$D$10+'СЕТ СН'!$I$6-'СЕТ СН'!$I$23</f>
        <v>1913.8207129</v>
      </c>
      <c r="I143" s="36">
        <f>SUMIFS(СВЦЭМ!$D$39:$D$782,СВЦЭМ!$A$39:$A$782,$A143,СВЦЭМ!$B$39:$B$782,I$119)+'СЕТ СН'!$I$11+СВЦЭМ!$D$10+'СЕТ СН'!$I$6-'СЕТ СН'!$I$23</f>
        <v>1910.6708887</v>
      </c>
      <c r="J143" s="36">
        <f>SUMIFS(СВЦЭМ!$D$39:$D$782,СВЦЭМ!$A$39:$A$782,$A143,СВЦЭМ!$B$39:$B$782,J$119)+'СЕТ СН'!$I$11+СВЦЭМ!$D$10+'СЕТ СН'!$I$6-'СЕТ СН'!$I$23</f>
        <v>1901.2078091000001</v>
      </c>
      <c r="K143" s="36">
        <f>SUMIFS(СВЦЭМ!$D$39:$D$782,СВЦЭМ!$A$39:$A$782,$A143,СВЦЭМ!$B$39:$B$782,K$119)+'СЕТ СН'!$I$11+СВЦЭМ!$D$10+'СЕТ СН'!$I$6-'СЕТ СН'!$I$23</f>
        <v>1908.6043034900001</v>
      </c>
      <c r="L143" s="36">
        <f>SUMIFS(СВЦЭМ!$D$39:$D$782,СВЦЭМ!$A$39:$A$782,$A143,СВЦЭМ!$B$39:$B$782,L$119)+'СЕТ СН'!$I$11+СВЦЭМ!$D$10+'СЕТ СН'!$I$6-'СЕТ СН'!$I$23</f>
        <v>1921.26649851</v>
      </c>
      <c r="M143" s="36">
        <f>SUMIFS(СВЦЭМ!$D$39:$D$782,СВЦЭМ!$A$39:$A$782,$A143,СВЦЭМ!$B$39:$B$782,M$119)+'СЕТ СН'!$I$11+СВЦЭМ!$D$10+'СЕТ СН'!$I$6-'СЕТ СН'!$I$23</f>
        <v>1931.6287263700001</v>
      </c>
      <c r="N143" s="36">
        <f>SUMIFS(СВЦЭМ!$D$39:$D$782,СВЦЭМ!$A$39:$A$782,$A143,СВЦЭМ!$B$39:$B$782,N$119)+'СЕТ СН'!$I$11+СВЦЭМ!$D$10+'СЕТ СН'!$I$6-'СЕТ СН'!$I$23</f>
        <v>1947.0955634000002</v>
      </c>
      <c r="O143" s="36">
        <f>SUMIFS(СВЦЭМ!$D$39:$D$782,СВЦЭМ!$A$39:$A$782,$A143,СВЦЭМ!$B$39:$B$782,O$119)+'СЕТ СН'!$I$11+СВЦЭМ!$D$10+'СЕТ СН'!$I$6-'СЕТ СН'!$I$23</f>
        <v>1985.94704619</v>
      </c>
      <c r="P143" s="36">
        <f>SUMIFS(СВЦЭМ!$D$39:$D$782,СВЦЭМ!$A$39:$A$782,$A143,СВЦЭМ!$B$39:$B$782,P$119)+'СЕТ СН'!$I$11+СВЦЭМ!$D$10+'СЕТ СН'!$I$6-'СЕТ СН'!$I$23</f>
        <v>1989.3078044700001</v>
      </c>
      <c r="Q143" s="36">
        <f>SUMIFS(СВЦЭМ!$D$39:$D$782,СВЦЭМ!$A$39:$A$782,$A143,СВЦЭМ!$B$39:$B$782,Q$119)+'СЕТ СН'!$I$11+СВЦЭМ!$D$10+'СЕТ СН'!$I$6-'СЕТ СН'!$I$23</f>
        <v>1995.3364169700001</v>
      </c>
      <c r="R143" s="36">
        <f>SUMIFS(СВЦЭМ!$D$39:$D$782,СВЦЭМ!$A$39:$A$782,$A143,СВЦЭМ!$B$39:$B$782,R$119)+'СЕТ СН'!$I$11+СВЦЭМ!$D$10+'СЕТ СН'!$I$6-'СЕТ СН'!$I$23</f>
        <v>1955.66687869</v>
      </c>
      <c r="S143" s="36">
        <f>SUMIFS(СВЦЭМ!$D$39:$D$782,СВЦЭМ!$A$39:$A$782,$A143,СВЦЭМ!$B$39:$B$782,S$119)+'СЕТ СН'!$I$11+СВЦЭМ!$D$10+'СЕТ СН'!$I$6-'СЕТ СН'!$I$23</f>
        <v>1909.4478092100001</v>
      </c>
      <c r="T143" s="36">
        <f>SUMIFS(СВЦЭМ!$D$39:$D$782,СВЦЭМ!$A$39:$A$782,$A143,СВЦЭМ!$B$39:$B$782,T$119)+'СЕТ СН'!$I$11+СВЦЭМ!$D$10+'СЕТ СН'!$I$6-'СЕТ СН'!$I$23</f>
        <v>1905.3050422900001</v>
      </c>
      <c r="U143" s="36">
        <f>SUMIFS(СВЦЭМ!$D$39:$D$782,СВЦЭМ!$A$39:$A$782,$A143,СВЦЭМ!$B$39:$B$782,U$119)+'СЕТ СН'!$I$11+СВЦЭМ!$D$10+'СЕТ СН'!$I$6-'СЕТ СН'!$I$23</f>
        <v>1913.8690906700001</v>
      </c>
      <c r="V143" s="36">
        <f>SUMIFS(СВЦЭМ!$D$39:$D$782,СВЦЭМ!$A$39:$A$782,$A143,СВЦЭМ!$B$39:$B$782,V$119)+'СЕТ СН'!$I$11+СВЦЭМ!$D$10+'СЕТ СН'!$I$6-'СЕТ СН'!$I$23</f>
        <v>1930.5466059400001</v>
      </c>
      <c r="W143" s="36">
        <f>SUMIFS(СВЦЭМ!$D$39:$D$782,СВЦЭМ!$A$39:$A$782,$A143,СВЦЭМ!$B$39:$B$782,W$119)+'СЕТ СН'!$I$11+СВЦЭМ!$D$10+'СЕТ СН'!$I$6-'СЕТ СН'!$I$23</f>
        <v>1940.7489170600002</v>
      </c>
      <c r="X143" s="36">
        <f>SUMIFS(СВЦЭМ!$D$39:$D$782,СВЦЭМ!$A$39:$A$782,$A143,СВЦЭМ!$B$39:$B$782,X$119)+'СЕТ СН'!$I$11+СВЦЭМ!$D$10+'СЕТ СН'!$I$6-'СЕТ СН'!$I$23</f>
        <v>1964.77555063</v>
      </c>
      <c r="Y143" s="36">
        <f>SUMIFS(СВЦЭМ!$D$39:$D$782,СВЦЭМ!$A$39:$A$782,$A143,СВЦЭМ!$B$39:$B$782,Y$119)+'СЕТ СН'!$I$11+СВЦЭМ!$D$10+'СЕТ СН'!$I$6-'СЕТ СН'!$I$23</f>
        <v>1987.76642739</v>
      </c>
    </row>
    <row r="144" spans="1:25" ht="15.75" x14ac:dyDescent="0.2">
      <c r="A144" s="35">
        <f t="shared" si="3"/>
        <v>44586</v>
      </c>
      <c r="B144" s="36">
        <f>SUMIFS(СВЦЭМ!$D$39:$D$782,СВЦЭМ!$A$39:$A$782,$A144,СВЦЭМ!$B$39:$B$782,B$119)+'СЕТ СН'!$I$11+СВЦЭМ!$D$10+'СЕТ СН'!$I$6-'СЕТ СН'!$I$23</f>
        <v>1977.2479457300001</v>
      </c>
      <c r="C144" s="36">
        <f>SUMIFS(СВЦЭМ!$D$39:$D$782,СВЦЭМ!$A$39:$A$782,$A144,СВЦЭМ!$B$39:$B$782,C$119)+'СЕТ СН'!$I$11+СВЦЭМ!$D$10+'СЕТ СН'!$I$6-'СЕТ СН'!$I$23</f>
        <v>2008.6110254600001</v>
      </c>
      <c r="D144" s="36">
        <f>SUMIFS(СВЦЭМ!$D$39:$D$782,СВЦЭМ!$A$39:$A$782,$A144,СВЦЭМ!$B$39:$B$782,D$119)+'СЕТ СН'!$I$11+СВЦЭМ!$D$10+'СЕТ СН'!$I$6-'СЕТ СН'!$I$23</f>
        <v>2034.71021223</v>
      </c>
      <c r="E144" s="36">
        <f>SUMIFS(СВЦЭМ!$D$39:$D$782,СВЦЭМ!$A$39:$A$782,$A144,СВЦЭМ!$B$39:$B$782,E$119)+'СЕТ СН'!$I$11+СВЦЭМ!$D$10+'СЕТ СН'!$I$6-'СЕТ СН'!$I$23</f>
        <v>2033.44840544</v>
      </c>
      <c r="F144" s="36">
        <f>SUMIFS(СВЦЭМ!$D$39:$D$782,СВЦЭМ!$A$39:$A$782,$A144,СВЦЭМ!$B$39:$B$782,F$119)+'СЕТ СН'!$I$11+СВЦЭМ!$D$10+'СЕТ СН'!$I$6-'СЕТ СН'!$I$23</f>
        <v>2025.01053699</v>
      </c>
      <c r="G144" s="36">
        <f>SUMIFS(СВЦЭМ!$D$39:$D$782,СВЦЭМ!$A$39:$A$782,$A144,СВЦЭМ!$B$39:$B$782,G$119)+'СЕТ СН'!$I$11+СВЦЭМ!$D$10+'СЕТ СН'!$I$6-'СЕТ СН'!$I$23</f>
        <v>1984.4220673300001</v>
      </c>
      <c r="H144" s="36">
        <f>SUMIFS(СВЦЭМ!$D$39:$D$782,СВЦЭМ!$A$39:$A$782,$A144,СВЦЭМ!$B$39:$B$782,H$119)+'СЕТ СН'!$I$11+СВЦЭМ!$D$10+'СЕТ СН'!$I$6-'СЕТ СН'!$I$23</f>
        <v>1908.93151932</v>
      </c>
      <c r="I144" s="36">
        <f>SUMIFS(СВЦЭМ!$D$39:$D$782,СВЦЭМ!$A$39:$A$782,$A144,СВЦЭМ!$B$39:$B$782,I$119)+'СЕТ СН'!$I$11+СВЦЭМ!$D$10+'СЕТ СН'!$I$6-'СЕТ СН'!$I$23</f>
        <v>1891.6423546600001</v>
      </c>
      <c r="J144" s="36">
        <f>SUMIFS(СВЦЭМ!$D$39:$D$782,СВЦЭМ!$A$39:$A$782,$A144,СВЦЭМ!$B$39:$B$782,J$119)+'СЕТ СН'!$I$11+СВЦЭМ!$D$10+'СЕТ СН'!$I$6-'СЕТ СН'!$I$23</f>
        <v>1873.5708112</v>
      </c>
      <c r="K144" s="36">
        <f>SUMIFS(СВЦЭМ!$D$39:$D$782,СВЦЭМ!$A$39:$A$782,$A144,СВЦЭМ!$B$39:$B$782,K$119)+'СЕТ СН'!$I$11+СВЦЭМ!$D$10+'СЕТ СН'!$I$6-'СЕТ СН'!$I$23</f>
        <v>1872.6917328500001</v>
      </c>
      <c r="L144" s="36">
        <f>SUMIFS(СВЦЭМ!$D$39:$D$782,СВЦЭМ!$A$39:$A$782,$A144,СВЦЭМ!$B$39:$B$782,L$119)+'СЕТ СН'!$I$11+СВЦЭМ!$D$10+'СЕТ СН'!$I$6-'СЕТ СН'!$I$23</f>
        <v>1877.9449711700001</v>
      </c>
      <c r="M144" s="36">
        <f>SUMIFS(СВЦЭМ!$D$39:$D$782,СВЦЭМ!$A$39:$A$782,$A144,СВЦЭМ!$B$39:$B$782,M$119)+'СЕТ СН'!$I$11+СВЦЭМ!$D$10+'СЕТ СН'!$I$6-'СЕТ СН'!$I$23</f>
        <v>1894.6740919700001</v>
      </c>
      <c r="N144" s="36">
        <f>SUMIFS(СВЦЭМ!$D$39:$D$782,СВЦЭМ!$A$39:$A$782,$A144,СВЦЭМ!$B$39:$B$782,N$119)+'СЕТ СН'!$I$11+СВЦЭМ!$D$10+'СЕТ СН'!$I$6-'СЕТ СН'!$I$23</f>
        <v>1916.1237690600001</v>
      </c>
      <c r="O144" s="36">
        <f>SUMIFS(СВЦЭМ!$D$39:$D$782,СВЦЭМ!$A$39:$A$782,$A144,СВЦЭМ!$B$39:$B$782,O$119)+'СЕТ СН'!$I$11+СВЦЭМ!$D$10+'СЕТ СН'!$I$6-'СЕТ СН'!$I$23</f>
        <v>1956.0443709600002</v>
      </c>
      <c r="P144" s="36">
        <f>SUMIFS(СВЦЭМ!$D$39:$D$782,СВЦЭМ!$A$39:$A$782,$A144,СВЦЭМ!$B$39:$B$782,P$119)+'СЕТ СН'!$I$11+СВЦЭМ!$D$10+'СЕТ СН'!$I$6-'СЕТ СН'!$I$23</f>
        <v>1959.7539207900002</v>
      </c>
      <c r="Q144" s="36">
        <f>SUMIFS(СВЦЭМ!$D$39:$D$782,СВЦЭМ!$A$39:$A$782,$A144,СВЦЭМ!$B$39:$B$782,Q$119)+'СЕТ СН'!$I$11+СВЦЭМ!$D$10+'СЕТ СН'!$I$6-'СЕТ СН'!$I$23</f>
        <v>1954.69319034</v>
      </c>
      <c r="R144" s="36">
        <f>SUMIFS(СВЦЭМ!$D$39:$D$782,СВЦЭМ!$A$39:$A$782,$A144,СВЦЭМ!$B$39:$B$782,R$119)+'СЕТ СН'!$I$11+СВЦЭМ!$D$10+'СЕТ СН'!$I$6-'СЕТ СН'!$I$23</f>
        <v>1917.61309437</v>
      </c>
      <c r="S144" s="36">
        <f>SUMIFS(СВЦЭМ!$D$39:$D$782,СВЦЭМ!$A$39:$A$782,$A144,СВЦЭМ!$B$39:$B$782,S$119)+'СЕТ СН'!$I$11+СВЦЭМ!$D$10+'СЕТ СН'!$I$6-'СЕТ СН'!$I$23</f>
        <v>1873.63389297</v>
      </c>
      <c r="T144" s="36">
        <f>SUMIFS(СВЦЭМ!$D$39:$D$782,СВЦЭМ!$A$39:$A$782,$A144,СВЦЭМ!$B$39:$B$782,T$119)+'СЕТ СН'!$I$11+СВЦЭМ!$D$10+'СЕТ СН'!$I$6-'СЕТ СН'!$I$23</f>
        <v>1871.60784255</v>
      </c>
      <c r="U144" s="36">
        <f>SUMIFS(СВЦЭМ!$D$39:$D$782,СВЦЭМ!$A$39:$A$782,$A144,СВЦЭМ!$B$39:$B$782,U$119)+'СЕТ СН'!$I$11+СВЦЭМ!$D$10+'СЕТ СН'!$I$6-'СЕТ СН'!$I$23</f>
        <v>1886.8377348700001</v>
      </c>
      <c r="V144" s="36">
        <f>SUMIFS(СВЦЭМ!$D$39:$D$782,СВЦЭМ!$A$39:$A$782,$A144,СВЦЭМ!$B$39:$B$782,V$119)+'СЕТ СН'!$I$11+СВЦЭМ!$D$10+'СЕТ СН'!$I$6-'СЕТ СН'!$I$23</f>
        <v>1903.6326519400002</v>
      </c>
      <c r="W144" s="36">
        <f>SUMIFS(СВЦЭМ!$D$39:$D$782,СВЦЭМ!$A$39:$A$782,$A144,СВЦЭМ!$B$39:$B$782,W$119)+'СЕТ СН'!$I$11+СВЦЭМ!$D$10+'СЕТ СН'!$I$6-'СЕТ СН'!$I$23</f>
        <v>1918.2820001100001</v>
      </c>
      <c r="X144" s="36">
        <f>SUMIFS(СВЦЭМ!$D$39:$D$782,СВЦЭМ!$A$39:$A$782,$A144,СВЦЭМ!$B$39:$B$782,X$119)+'СЕТ СН'!$I$11+СВЦЭМ!$D$10+'СЕТ СН'!$I$6-'СЕТ СН'!$I$23</f>
        <v>1939.0866376700001</v>
      </c>
      <c r="Y144" s="36">
        <f>SUMIFS(СВЦЭМ!$D$39:$D$782,СВЦЭМ!$A$39:$A$782,$A144,СВЦЭМ!$B$39:$B$782,Y$119)+'СЕТ СН'!$I$11+СВЦЭМ!$D$10+'СЕТ СН'!$I$6-'СЕТ СН'!$I$23</f>
        <v>1975.76940835</v>
      </c>
    </row>
    <row r="145" spans="1:27" ht="15.75" x14ac:dyDescent="0.2">
      <c r="A145" s="35">
        <f t="shared" si="3"/>
        <v>44587</v>
      </c>
      <c r="B145" s="36">
        <f>SUMIFS(СВЦЭМ!$D$39:$D$782,СВЦЭМ!$A$39:$A$782,$A145,СВЦЭМ!$B$39:$B$782,B$119)+'СЕТ СН'!$I$11+СВЦЭМ!$D$10+'СЕТ СН'!$I$6-'СЕТ СН'!$I$23</f>
        <v>1929.02520536</v>
      </c>
      <c r="C145" s="36">
        <f>SUMIFS(СВЦЭМ!$D$39:$D$782,СВЦЭМ!$A$39:$A$782,$A145,СВЦЭМ!$B$39:$B$782,C$119)+'СЕТ СН'!$I$11+СВЦЭМ!$D$10+'СЕТ СН'!$I$6-'СЕТ СН'!$I$23</f>
        <v>1982.4396043400002</v>
      </c>
      <c r="D145" s="36">
        <f>SUMIFS(СВЦЭМ!$D$39:$D$782,СВЦЭМ!$A$39:$A$782,$A145,СВЦЭМ!$B$39:$B$782,D$119)+'СЕТ СН'!$I$11+СВЦЭМ!$D$10+'СЕТ СН'!$I$6-'СЕТ СН'!$I$23</f>
        <v>2011.4246675200002</v>
      </c>
      <c r="E145" s="36">
        <f>SUMIFS(СВЦЭМ!$D$39:$D$782,СВЦЭМ!$A$39:$A$782,$A145,СВЦЭМ!$B$39:$B$782,E$119)+'СЕТ СН'!$I$11+СВЦЭМ!$D$10+'СЕТ СН'!$I$6-'СЕТ СН'!$I$23</f>
        <v>2015.6173936100001</v>
      </c>
      <c r="F145" s="36">
        <f>SUMIFS(СВЦЭМ!$D$39:$D$782,СВЦЭМ!$A$39:$A$782,$A145,СВЦЭМ!$B$39:$B$782,F$119)+'СЕТ СН'!$I$11+СВЦЭМ!$D$10+'СЕТ СН'!$I$6-'СЕТ СН'!$I$23</f>
        <v>2004.0508274600002</v>
      </c>
      <c r="G145" s="36">
        <f>SUMIFS(СВЦЭМ!$D$39:$D$782,СВЦЭМ!$A$39:$A$782,$A145,СВЦЭМ!$B$39:$B$782,G$119)+'СЕТ СН'!$I$11+СВЦЭМ!$D$10+'СЕТ СН'!$I$6-'СЕТ СН'!$I$23</f>
        <v>1967.3836128</v>
      </c>
      <c r="H145" s="36">
        <f>SUMIFS(СВЦЭМ!$D$39:$D$782,СВЦЭМ!$A$39:$A$782,$A145,СВЦЭМ!$B$39:$B$782,H$119)+'СЕТ СН'!$I$11+СВЦЭМ!$D$10+'СЕТ СН'!$I$6-'СЕТ СН'!$I$23</f>
        <v>1916.90677362</v>
      </c>
      <c r="I145" s="36">
        <f>SUMIFS(СВЦЭМ!$D$39:$D$782,СВЦЭМ!$A$39:$A$782,$A145,СВЦЭМ!$B$39:$B$782,I$119)+'СЕТ СН'!$I$11+СВЦЭМ!$D$10+'СЕТ СН'!$I$6-'СЕТ СН'!$I$23</f>
        <v>1911.3473443</v>
      </c>
      <c r="J145" s="36">
        <f>SUMIFS(СВЦЭМ!$D$39:$D$782,СВЦЭМ!$A$39:$A$782,$A145,СВЦЭМ!$B$39:$B$782,J$119)+'СЕТ СН'!$I$11+СВЦЭМ!$D$10+'СЕТ СН'!$I$6-'СЕТ СН'!$I$23</f>
        <v>1904.9731127900002</v>
      </c>
      <c r="K145" s="36">
        <f>SUMIFS(СВЦЭМ!$D$39:$D$782,СВЦЭМ!$A$39:$A$782,$A145,СВЦЭМ!$B$39:$B$782,K$119)+'СЕТ СН'!$I$11+СВЦЭМ!$D$10+'СЕТ СН'!$I$6-'СЕТ СН'!$I$23</f>
        <v>1893.1989660900001</v>
      </c>
      <c r="L145" s="36">
        <f>SUMIFS(СВЦЭМ!$D$39:$D$782,СВЦЭМ!$A$39:$A$782,$A145,СВЦЭМ!$B$39:$B$782,L$119)+'СЕТ СН'!$I$11+СВЦЭМ!$D$10+'СЕТ СН'!$I$6-'СЕТ СН'!$I$23</f>
        <v>1898.2122839400001</v>
      </c>
      <c r="M145" s="36">
        <f>SUMIFS(СВЦЭМ!$D$39:$D$782,СВЦЭМ!$A$39:$A$782,$A145,СВЦЭМ!$B$39:$B$782,M$119)+'СЕТ СН'!$I$11+СВЦЭМ!$D$10+'СЕТ СН'!$I$6-'СЕТ СН'!$I$23</f>
        <v>1904.01038995</v>
      </c>
      <c r="N145" s="36">
        <f>SUMIFS(СВЦЭМ!$D$39:$D$782,СВЦЭМ!$A$39:$A$782,$A145,СВЦЭМ!$B$39:$B$782,N$119)+'СЕТ СН'!$I$11+СВЦЭМ!$D$10+'СЕТ СН'!$I$6-'СЕТ СН'!$I$23</f>
        <v>1925.36875824</v>
      </c>
      <c r="O145" s="36">
        <f>SUMIFS(СВЦЭМ!$D$39:$D$782,СВЦЭМ!$A$39:$A$782,$A145,СВЦЭМ!$B$39:$B$782,O$119)+'СЕТ СН'!$I$11+СВЦЭМ!$D$10+'СЕТ СН'!$I$6-'СЕТ СН'!$I$23</f>
        <v>1957.93311081</v>
      </c>
      <c r="P145" s="36">
        <f>SUMIFS(СВЦЭМ!$D$39:$D$782,СВЦЭМ!$A$39:$A$782,$A145,СВЦЭМ!$B$39:$B$782,P$119)+'СЕТ СН'!$I$11+СВЦЭМ!$D$10+'СЕТ СН'!$I$6-'СЕТ СН'!$I$23</f>
        <v>1961.1053080700001</v>
      </c>
      <c r="Q145" s="36">
        <f>SUMIFS(СВЦЭМ!$D$39:$D$782,СВЦЭМ!$A$39:$A$782,$A145,СВЦЭМ!$B$39:$B$782,Q$119)+'СЕТ СН'!$I$11+СВЦЭМ!$D$10+'СЕТ СН'!$I$6-'СЕТ СН'!$I$23</f>
        <v>1966.9098357</v>
      </c>
      <c r="R145" s="36">
        <f>SUMIFS(СВЦЭМ!$D$39:$D$782,СВЦЭМ!$A$39:$A$782,$A145,СВЦЭМ!$B$39:$B$782,R$119)+'СЕТ СН'!$I$11+СВЦЭМ!$D$10+'СЕТ СН'!$I$6-'СЕТ СН'!$I$23</f>
        <v>1930.02140951</v>
      </c>
      <c r="S145" s="36">
        <f>SUMIFS(СВЦЭМ!$D$39:$D$782,СВЦЭМ!$A$39:$A$782,$A145,СВЦЭМ!$B$39:$B$782,S$119)+'СЕТ СН'!$I$11+СВЦЭМ!$D$10+'СЕТ СН'!$I$6-'СЕТ СН'!$I$23</f>
        <v>1904.4144272200001</v>
      </c>
      <c r="T145" s="36">
        <f>SUMIFS(СВЦЭМ!$D$39:$D$782,СВЦЭМ!$A$39:$A$782,$A145,СВЦЭМ!$B$39:$B$782,T$119)+'СЕТ СН'!$I$11+СВЦЭМ!$D$10+'СЕТ СН'!$I$6-'СЕТ СН'!$I$23</f>
        <v>1908.6592065500001</v>
      </c>
      <c r="U145" s="36">
        <f>SUMIFS(СВЦЭМ!$D$39:$D$782,СВЦЭМ!$A$39:$A$782,$A145,СВЦЭМ!$B$39:$B$782,U$119)+'СЕТ СН'!$I$11+СВЦЭМ!$D$10+'СЕТ СН'!$I$6-'СЕТ СН'!$I$23</f>
        <v>1904.6363851900001</v>
      </c>
      <c r="V145" s="36">
        <f>SUMIFS(СВЦЭМ!$D$39:$D$782,СВЦЭМ!$A$39:$A$782,$A145,СВЦЭМ!$B$39:$B$782,V$119)+'СЕТ СН'!$I$11+СВЦЭМ!$D$10+'СЕТ СН'!$I$6-'СЕТ СН'!$I$23</f>
        <v>1919.9804598100002</v>
      </c>
      <c r="W145" s="36">
        <f>SUMIFS(СВЦЭМ!$D$39:$D$782,СВЦЭМ!$A$39:$A$782,$A145,СВЦЭМ!$B$39:$B$782,W$119)+'СЕТ СН'!$I$11+СВЦЭМ!$D$10+'СЕТ СН'!$I$6-'СЕТ СН'!$I$23</f>
        <v>1950.1154319</v>
      </c>
      <c r="X145" s="36">
        <f>SUMIFS(СВЦЭМ!$D$39:$D$782,СВЦЭМ!$A$39:$A$782,$A145,СВЦЭМ!$B$39:$B$782,X$119)+'СЕТ СН'!$I$11+СВЦЭМ!$D$10+'СЕТ СН'!$I$6-'СЕТ СН'!$I$23</f>
        <v>1972.26761048</v>
      </c>
      <c r="Y145" s="36">
        <f>SUMIFS(СВЦЭМ!$D$39:$D$782,СВЦЭМ!$A$39:$A$782,$A145,СВЦЭМ!$B$39:$B$782,Y$119)+'СЕТ СН'!$I$11+СВЦЭМ!$D$10+'СЕТ СН'!$I$6-'СЕТ СН'!$I$23</f>
        <v>1979.75008774</v>
      </c>
    </row>
    <row r="146" spans="1:27" ht="15.75" x14ac:dyDescent="0.2">
      <c r="A146" s="35">
        <f t="shared" si="3"/>
        <v>44588</v>
      </c>
      <c r="B146" s="36">
        <f>SUMIFS(СВЦЭМ!$D$39:$D$782,СВЦЭМ!$A$39:$A$782,$A146,СВЦЭМ!$B$39:$B$782,B$119)+'СЕТ СН'!$I$11+СВЦЭМ!$D$10+'СЕТ СН'!$I$6-'СЕТ СН'!$I$23</f>
        <v>1999.7665866100001</v>
      </c>
      <c r="C146" s="36">
        <f>SUMIFS(СВЦЭМ!$D$39:$D$782,СВЦЭМ!$A$39:$A$782,$A146,СВЦЭМ!$B$39:$B$782,C$119)+'СЕТ СН'!$I$11+СВЦЭМ!$D$10+'СЕТ СН'!$I$6-'СЕТ СН'!$I$23</f>
        <v>2021.1171722900001</v>
      </c>
      <c r="D146" s="36">
        <f>SUMIFS(СВЦЭМ!$D$39:$D$782,СВЦЭМ!$A$39:$A$782,$A146,СВЦЭМ!$B$39:$B$782,D$119)+'СЕТ СН'!$I$11+СВЦЭМ!$D$10+'СЕТ СН'!$I$6-'СЕТ СН'!$I$23</f>
        <v>2035.6315055100001</v>
      </c>
      <c r="E146" s="36">
        <f>SUMIFS(СВЦЭМ!$D$39:$D$782,СВЦЭМ!$A$39:$A$782,$A146,СВЦЭМ!$B$39:$B$782,E$119)+'СЕТ СН'!$I$11+СВЦЭМ!$D$10+'СЕТ СН'!$I$6-'СЕТ СН'!$I$23</f>
        <v>2039.6875139400001</v>
      </c>
      <c r="F146" s="36">
        <f>SUMIFS(СВЦЭМ!$D$39:$D$782,СВЦЭМ!$A$39:$A$782,$A146,СВЦЭМ!$B$39:$B$782,F$119)+'СЕТ СН'!$I$11+СВЦЭМ!$D$10+'СЕТ СН'!$I$6-'СЕТ СН'!$I$23</f>
        <v>2022.8779724000001</v>
      </c>
      <c r="G146" s="36">
        <f>SUMIFS(СВЦЭМ!$D$39:$D$782,СВЦЭМ!$A$39:$A$782,$A146,СВЦЭМ!$B$39:$B$782,G$119)+'СЕТ СН'!$I$11+СВЦЭМ!$D$10+'СЕТ СН'!$I$6-'СЕТ СН'!$I$23</f>
        <v>1988.9687135500001</v>
      </c>
      <c r="H146" s="36">
        <f>SUMIFS(СВЦЭМ!$D$39:$D$782,СВЦЭМ!$A$39:$A$782,$A146,СВЦЭМ!$B$39:$B$782,H$119)+'СЕТ СН'!$I$11+СВЦЭМ!$D$10+'СЕТ СН'!$I$6-'СЕТ СН'!$I$23</f>
        <v>1930.29681512</v>
      </c>
      <c r="I146" s="36">
        <f>SUMIFS(СВЦЭМ!$D$39:$D$782,СВЦЭМ!$A$39:$A$782,$A146,СВЦЭМ!$B$39:$B$782,I$119)+'СЕТ СН'!$I$11+СВЦЭМ!$D$10+'СЕТ СН'!$I$6-'СЕТ СН'!$I$23</f>
        <v>1908.7929935</v>
      </c>
      <c r="J146" s="36">
        <f>SUMIFS(СВЦЭМ!$D$39:$D$782,СВЦЭМ!$A$39:$A$782,$A146,СВЦЭМ!$B$39:$B$782,J$119)+'СЕТ СН'!$I$11+СВЦЭМ!$D$10+'СЕТ СН'!$I$6-'СЕТ СН'!$I$23</f>
        <v>1895.22639675</v>
      </c>
      <c r="K146" s="36">
        <f>SUMIFS(СВЦЭМ!$D$39:$D$782,СВЦЭМ!$A$39:$A$782,$A146,СВЦЭМ!$B$39:$B$782,K$119)+'СЕТ СН'!$I$11+СВЦЭМ!$D$10+'СЕТ СН'!$I$6-'СЕТ СН'!$I$23</f>
        <v>1901.2875775100001</v>
      </c>
      <c r="L146" s="36">
        <f>SUMIFS(СВЦЭМ!$D$39:$D$782,СВЦЭМ!$A$39:$A$782,$A146,СВЦЭМ!$B$39:$B$782,L$119)+'СЕТ СН'!$I$11+СВЦЭМ!$D$10+'СЕТ СН'!$I$6-'СЕТ СН'!$I$23</f>
        <v>1926.2801187600001</v>
      </c>
      <c r="M146" s="36">
        <f>SUMIFS(СВЦЭМ!$D$39:$D$782,СВЦЭМ!$A$39:$A$782,$A146,СВЦЭМ!$B$39:$B$782,M$119)+'СЕТ СН'!$I$11+СВЦЭМ!$D$10+'СЕТ СН'!$I$6-'СЕТ СН'!$I$23</f>
        <v>1933.9544047500001</v>
      </c>
      <c r="N146" s="36">
        <f>SUMIFS(СВЦЭМ!$D$39:$D$782,СВЦЭМ!$A$39:$A$782,$A146,СВЦЭМ!$B$39:$B$782,N$119)+'СЕТ СН'!$I$11+СВЦЭМ!$D$10+'СЕТ СН'!$I$6-'СЕТ СН'!$I$23</f>
        <v>1948.27109498</v>
      </c>
      <c r="O146" s="36">
        <f>SUMIFS(СВЦЭМ!$D$39:$D$782,СВЦЭМ!$A$39:$A$782,$A146,СВЦЭМ!$B$39:$B$782,O$119)+'СЕТ СН'!$I$11+СВЦЭМ!$D$10+'СЕТ СН'!$I$6-'СЕТ СН'!$I$23</f>
        <v>2000.5031098900001</v>
      </c>
      <c r="P146" s="36">
        <f>SUMIFS(СВЦЭМ!$D$39:$D$782,СВЦЭМ!$A$39:$A$782,$A146,СВЦЭМ!$B$39:$B$782,P$119)+'СЕТ СН'!$I$11+СВЦЭМ!$D$10+'СЕТ СН'!$I$6-'СЕТ СН'!$I$23</f>
        <v>2010.07909094</v>
      </c>
      <c r="Q146" s="36">
        <f>SUMIFS(СВЦЭМ!$D$39:$D$782,СВЦЭМ!$A$39:$A$782,$A146,СВЦЭМ!$B$39:$B$782,Q$119)+'СЕТ СН'!$I$11+СВЦЭМ!$D$10+'СЕТ СН'!$I$6-'СЕТ СН'!$I$23</f>
        <v>2017.1732202100002</v>
      </c>
      <c r="R146" s="36">
        <f>SUMIFS(СВЦЭМ!$D$39:$D$782,СВЦЭМ!$A$39:$A$782,$A146,СВЦЭМ!$B$39:$B$782,R$119)+'СЕТ СН'!$I$11+СВЦЭМ!$D$10+'СЕТ СН'!$I$6-'СЕТ СН'!$I$23</f>
        <v>1992.6647306700002</v>
      </c>
      <c r="S146" s="36">
        <f>SUMIFS(СВЦЭМ!$D$39:$D$782,СВЦЭМ!$A$39:$A$782,$A146,СВЦЭМ!$B$39:$B$782,S$119)+'СЕТ СН'!$I$11+СВЦЭМ!$D$10+'СЕТ СН'!$I$6-'СЕТ СН'!$I$23</f>
        <v>1955.6078916200001</v>
      </c>
      <c r="T146" s="36">
        <f>SUMIFS(СВЦЭМ!$D$39:$D$782,СВЦЭМ!$A$39:$A$782,$A146,СВЦЭМ!$B$39:$B$782,T$119)+'СЕТ СН'!$I$11+СВЦЭМ!$D$10+'СЕТ СН'!$I$6-'СЕТ СН'!$I$23</f>
        <v>1928.42116493</v>
      </c>
      <c r="U146" s="36">
        <f>SUMIFS(СВЦЭМ!$D$39:$D$782,СВЦЭМ!$A$39:$A$782,$A146,СВЦЭМ!$B$39:$B$782,U$119)+'СЕТ СН'!$I$11+СВЦЭМ!$D$10+'СЕТ СН'!$I$6-'СЕТ СН'!$I$23</f>
        <v>1929.2246281600001</v>
      </c>
      <c r="V146" s="36">
        <f>SUMIFS(СВЦЭМ!$D$39:$D$782,СВЦЭМ!$A$39:$A$782,$A146,СВЦЭМ!$B$39:$B$782,V$119)+'СЕТ СН'!$I$11+СВЦЭМ!$D$10+'СЕТ СН'!$I$6-'СЕТ СН'!$I$23</f>
        <v>1921.5395041500001</v>
      </c>
      <c r="W146" s="36">
        <f>SUMIFS(СВЦЭМ!$D$39:$D$782,СВЦЭМ!$A$39:$A$782,$A146,СВЦЭМ!$B$39:$B$782,W$119)+'СЕТ СН'!$I$11+СВЦЭМ!$D$10+'СЕТ СН'!$I$6-'СЕТ СН'!$I$23</f>
        <v>1928.2424356200002</v>
      </c>
      <c r="X146" s="36">
        <f>SUMIFS(СВЦЭМ!$D$39:$D$782,СВЦЭМ!$A$39:$A$782,$A146,СВЦЭМ!$B$39:$B$782,X$119)+'СЕТ СН'!$I$11+СВЦЭМ!$D$10+'СЕТ СН'!$I$6-'СЕТ СН'!$I$23</f>
        <v>1953.35882122</v>
      </c>
      <c r="Y146" s="36">
        <f>SUMIFS(СВЦЭМ!$D$39:$D$782,СВЦЭМ!$A$39:$A$782,$A146,СВЦЭМ!$B$39:$B$782,Y$119)+'СЕТ СН'!$I$11+СВЦЭМ!$D$10+'СЕТ СН'!$I$6-'СЕТ СН'!$I$23</f>
        <v>1983.12756229</v>
      </c>
    </row>
    <row r="147" spans="1:27" ht="15.75" x14ac:dyDescent="0.2">
      <c r="A147" s="35">
        <f t="shared" si="3"/>
        <v>44589</v>
      </c>
      <c r="B147" s="36">
        <f>SUMIFS(СВЦЭМ!$D$39:$D$782,СВЦЭМ!$A$39:$A$782,$A147,СВЦЭМ!$B$39:$B$782,B$119)+'СЕТ СН'!$I$11+СВЦЭМ!$D$10+'СЕТ СН'!$I$6-'СЕТ СН'!$I$23</f>
        <v>1991.6937612500001</v>
      </c>
      <c r="C147" s="36">
        <f>SUMIFS(СВЦЭМ!$D$39:$D$782,СВЦЭМ!$A$39:$A$782,$A147,СВЦЭМ!$B$39:$B$782,C$119)+'СЕТ СН'!$I$11+СВЦЭМ!$D$10+'СЕТ СН'!$I$6-'СЕТ СН'!$I$23</f>
        <v>2013.3579926100001</v>
      </c>
      <c r="D147" s="36">
        <f>SUMIFS(СВЦЭМ!$D$39:$D$782,СВЦЭМ!$A$39:$A$782,$A147,СВЦЭМ!$B$39:$B$782,D$119)+'СЕТ СН'!$I$11+СВЦЭМ!$D$10+'СЕТ СН'!$I$6-'СЕТ СН'!$I$23</f>
        <v>2043.3407926300001</v>
      </c>
      <c r="E147" s="36">
        <f>SUMIFS(СВЦЭМ!$D$39:$D$782,СВЦЭМ!$A$39:$A$782,$A147,СВЦЭМ!$B$39:$B$782,E$119)+'СЕТ СН'!$I$11+СВЦЭМ!$D$10+'СЕТ СН'!$I$6-'СЕТ СН'!$I$23</f>
        <v>2038.60090367</v>
      </c>
      <c r="F147" s="36">
        <f>SUMIFS(СВЦЭМ!$D$39:$D$782,СВЦЭМ!$A$39:$A$782,$A147,СВЦЭМ!$B$39:$B$782,F$119)+'СЕТ СН'!$I$11+СВЦЭМ!$D$10+'СЕТ СН'!$I$6-'СЕТ СН'!$I$23</f>
        <v>2011.92362028</v>
      </c>
      <c r="G147" s="36">
        <f>SUMIFS(СВЦЭМ!$D$39:$D$782,СВЦЭМ!$A$39:$A$782,$A147,СВЦЭМ!$B$39:$B$782,G$119)+'СЕТ СН'!$I$11+СВЦЭМ!$D$10+'СЕТ СН'!$I$6-'СЕТ СН'!$I$23</f>
        <v>1987.3560989900002</v>
      </c>
      <c r="H147" s="36">
        <f>SUMIFS(СВЦЭМ!$D$39:$D$782,СВЦЭМ!$A$39:$A$782,$A147,СВЦЭМ!$B$39:$B$782,H$119)+'СЕТ СН'!$I$11+СВЦЭМ!$D$10+'СЕТ СН'!$I$6-'СЕТ СН'!$I$23</f>
        <v>1942.92511324</v>
      </c>
      <c r="I147" s="36">
        <f>SUMIFS(СВЦЭМ!$D$39:$D$782,СВЦЭМ!$A$39:$A$782,$A147,СВЦЭМ!$B$39:$B$782,I$119)+'СЕТ СН'!$I$11+СВЦЭМ!$D$10+'СЕТ СН'!$I$6-'СЕТ СН'!$I$23</f>
        <v>1914.44080454</v>
      </c>
      <c r="J147" s="36">
        <f>SUMIFS(СВЦЭМ!$D$39:$D$782,СВЦЭМ!$A$39:$A$782,$A147,СВЦЭМ!$B$39:$B$782,J$119)+'СЕТ СН'!$I$11+СВЦЭМ!$D$10+'СЕТ СН'!$I$6-'СЕТ СН'!$I$23</f>
        <v>1910.2683580400001</v>
      </c>
      <c r="K147" s="36">
        <f>SUMIFS(СВЦЭМ!$D$39:$D$782,СВЦЭМ!$A$39:$A$782,$A147,СВЦЭМ!$B$39:$B$782,K$119)+'СЕТ СН'!$I$11+СВЦЭМ!$D$10+'СЕТ СН'!$I$6-'СЕТ СН'!$I$23</f>
        <v>1868.8944791700001</v>
      </c>
      <c r="L147" s="36">
        <f>SUMIFS(СВЦЭМ!$D$39:$D$782,СВЦЭМ!$A$39:$A$782,$A147,СВЦЭМ!$B$39:$B$782,L$119)+'СЕТ СН'!$I$11+СВЦЭМ!$D$10+'СЕТ СН'!$I$6-'СЕТ СН'!$I$23</f>
        <v>1879.5814963500002</v>
      </c>
      <c r="M147" s="36">
        <f>SUMIFS(СВЦЭМ!$D$39:$D$782,СВЦЭМ!$A$39:$A$782,$A147,СВЦЭМ!$B$39:$B$782,M$119)+'СЕТ СН'!$I$11+СВЦЭМ!$D$10+'СЕТ СН'!$I$6-'СЕТ СН'!$I$23</f>
        <v>1890.5543749600001</v>
      </c>
      <c r="N147" s="36">
        <f>SUMIFS(СВЦЭМ!$D$39:$D$782,СВЦЭМ!$A$39:$A$782,$A147,СВЦЭМ!$B$39:$B$782,N$119)+'СЕТ СН'!$I$11+СВЦЭМ!$D$10+'СЕТ СН'!$I$6-'СЕТ СН'!$I$23</f>
        <v>1920.2549141700001</v>
      </c>
      <c r="O147" s="36">
        <f>SUMIFS(СВЦЭМ!$D$39:$D$782,СВЦЭМ!$A$39:$A$782,$A147,СВЦЭМ!$B$39:$B$782,O$119)+'СЕТ СН'!$I$11+СВЦЭМ!$D$10+'СЕТ СН'!$I$6-'СЕТ СН'!$I$23</f>
        <v>1958.0212016300002</v>
      </c>
      <c r="P147" s="36">
        <f>SUMIFS(СВЦЭМ!$D$39:$D$782,СВЦЭМ!$A$39:$A$782,$A147,СВЦЭМ!$B$39:$B$782,P$119)+'СЕТ СН'!$I$11+СВЦЭМ!$D$10+'СЕТ СН'!$I$6-'СЕТ СН'!$I$23</f>
        <v>1973.0641100300002</v>
      </c>
      <c r="Q147" s="36">
        <f>SUMIFS(СВЦЭМ!$D$39:$D$782,СВЦЭМ!$A$39:$A$782,$A147,СВЦЭМ!$B$39:$B$782,Q$119)+'СЕТ СН'!$I$11+СВЦЭМ!$D$10+'СЕТ СН'!$I$6-'СЕТ СН'!$I$23</f>
        <v>1981.10946027</v>
      </c>
      <c r="R147" s="36">
        <f>SUMIFS(СВЦЭМ!$D$39:$D$782,СВЦЭМ!$A$39:$A$782,$A147,СВЦЭМ!$B$39:$B$782,R$119)+'СЕТ СН'!$I$11+СВЦЭМ!$D$10+'СЕТ СН'!$I$6-'СЕТ СН'!$I$23</f>
        <v>1950.8702091700002</v>
      </c>
      <c r="S147" s="36">
        <f>SUMIFS(СВЦЭМ!$D$39:$D$782,СВЦЭМ!$A$39:$A$782,$A147,СВЦЭМ!$B$39:$B$782,S$119)+'СЕТ СН'!$I$11+СВЦЭМ!$D$10+'СЕТ СН'!$I$6-'СЕТ СН'!$I$23</f>
        <v>1926.3992933100001</v>
      </c>
      <c r="T147" s="36">
        <f>SUMIFS(СВЦЭМ!$D$39:$D$782,СВЦЭМ!$A$39:$A$782,$A147,СВЦЭМ!$B$39:$B$782,T$119)+'СЕТ СН'!$I$11+СВЦЭМ!$D$10+'СЕТ СН'!$I$6-'СЕТ СН'!$I$23</f>
        <v>1924.89329739</v>
      </c>
      <c r="U147" s="36">
        <f>SUMIFS(СВЦЭМ!$D$39:$D$782,СВЦЭМ!$A$39:$A$782,$A147,СВЦЭМ!$B$39:$B$782,U$119)+'СЕТ СН'!$I$11+СВЦЭМ!$D$10+'СЕТ СН'!$I$6-'СЕТ СН'!$I$23</f>
        <v>1934.1225835100001</v>
      </c>
      <c r="V147" s="36">
        <f>SUMIFS(СВЦЭМ!$D$39:$D$782,СВЦЭМ!$A$39:$A$782,$A147,СВЦЭМ!$B$39:$B$782,V$119)+'СЕТ СН'!$I$11+СВЦЭМ!$D$10+'СЕТ СН'!$I$6-'СЕТ СН'!$I$23</f>
        <v>1916.19907102</v>
      </c>
      <c r="W147" s="36">
        <f>SUMIFS(СВЦЭМ!$D$39:$D$782,СВЦЭМ!$A$39:$A$782,$A147,СВЦЭМ!$B$39:$B$782,W$119)+'СЕТ СН'!$I$11+СВЦЭМ!$D$10+'СЕТ СН'!$I$6-'СЕТ СН'!$I$23</f>
        <v>1952.4203943</v>
      </c>
      <c r="X147" s="36">
        <f>SUMIFS(СВЦЭМ!$D$39:$D$782,СВЦЭМ!$A$39:$A$782,$A147,СВЦЭМ!$B$39:$B$782,X$119)+'СЕТ СН'!$I$11+СВЦЭМ!$D$10+'СЕТ СН'!$I$6-'СЕТ СН'!$I$23</f>
        <v>1947.33839076</v>
      </c>
      <c r="Y147" s="36">
        <f>SUMIFS(СВЦЭМ!$D$39:$D$782,СВЦЭМ!$A$39:$A$782,$A147,СВЦЭМ!$B$39:$B$782,Y$119)+'СЕТ СН'!$I$11+СВЦЭМ!$D$10+'СЕТ СН'!$I$6-'СЕТ СН'!$I$23</f>
        <v>1973.5231581</v>
      </c>
    </row>
    <row r="148" spans="1:27" ht="15.75" x14ac:dyDescent="0.2">
      <c r="A148" s="35">
        <f t="shared" si="3"/>
        <v>44590</v>
      </c>
      <c r="B148" s="36">
        <f>SUMIFS(СВЦЭМ!$D$39:$D$782,СВЦЭМ!$A$39:$A$782,$A148,СВЦЭМ!$B$39:$B$782,B$119)+'СЕТ СН'!$I$11+СВЦЭМ!$D$10+'СЕТ СН'!$I$6-'СЕТ СН'!$I$23</f>
        <v>1993.06255151</v>
      </c>
      <c r="C148" s="36">
        <f>SUMIFS(СВЦЭМ!$D$39:$D$782,СВЦЭМ!$A$39:$A$782,$A148,СВЦЭМ!$B$39:$B$782,C$119)+'СЕТ СН'!$I$11+СВЦЭМ!$D$10+'СЕТ СН'!$I$6-'СЕТ СН'!$I$23</f>
        <v>1955.13513384</v>
      </c>
      <c r="D148" s="36">
        <f>SUMIFS(СВЦЭМ!$D$39:$D$782,СВЦЭМ!$A$39:$A$782,$A148,СВЦЭМ!$B$39:$B$782,D$119)+'СЕТ СН'!$I$11+СВЦЭМ!$D$10+'СЕТ СН'!$I$6-'СЕТ СН'!$I$23</f>
        <v>1988.94434213</v>
      </c>
      <c r="E148" s="36">
        <f>SUMIFS(СВЦЭМ!$D$39:$D$782,СВЦЭМ!$A$39:$A$782,$A148,СВЦЭМ!$B$39:$B$782,E$119)+'СЕТ СН'!$I$11+СВЦЭМ!$D$10+'СЕТ СН'!$I$6-'СЕТ СН'!$I$23</f>
        <v>1994.4752276300001</v>
      </c>
      <c r="F148" s="36">
        <f>SUMIFS(СВЦЭМ!$D$39:$D$782,СВЦЭМ!$A$39:$A$782,$A148,СВЦЭМ!$B$39:$B$782,F$119)+'СЕТ СН'!$I$11+СВЦЭМ!$D$10+'СЕТ СН'!$I$6-'СЕТ СН'!$I$23</f>
        <v>1980.20249496</v>
      </c>
      <c r="G148" s="36">
        <f>SUMIFS(СВЦЭМ!$D$39:$D$782,СВЦЭМ!$A$39:$A$782,$A148,СВЦЭМ!$B$39:$B$782,G$119)+'СЕТ СН'!$I$11+СВЦЭМ!$D$10+'СЕТ СН'!$I$6-'СЕТ СН'!$I$23</f>
        <v>1962.1650903500001</v>
      </c>
      <c r="H148" s="36">
        <f>SUMIFS(СВЦЭМ!$D$39:$D$782,СВЦЭМ!$A$39:$A$782,$A148,СВЦЭМ!$B$39:$B$782,H$119)+'СЕТ СН'!$I$11+СВЦЭМ!$D$10+'СЕТ СН'!$I$6-'СЕТ СН'!$I$23</f>
        <v>1915.76758133</v>
      </c>
      <c r="I148" s="36">
        <f>SUMIFS(СВЦЭМ!$D$39:$D$782,СВЦЭМ!$A$39:$A$782,$A148,СВЦЭМ!$B$39:$B$782,I$119)+'СЕТ СН'!$I$11+СВЦЭМ!$D$10+'СЕТ СН'!$I$6-'СЕТ СН'!$I$23</f>
        <v>1884.3883713800001</v>
      </c>
      <c r="J148" s="36">
        <f>SUMIFS(СВЦЭМ!$D$39:$D$782,СВЦЭМ!$A$39:$A$782,$A148,СВЦЭМ!$B$39:$B$782,J$119)+'СЕТ СН'!$I$11+СВЦЭМ!$D$10+'СЕТ СН'!$I$6-'СЕТ СН'!$I$23</f>
        <v>1857.7505887100001</v>
      </c>
      <c r="K148" s="36">
        <f>SUMIFS(СВЦЭМ!$D$39:$D$782,СВЦЭМ!$A$39:$A$782,$A148,СВЦЭМ!$B$39:$B$782,K$119)+'СЕТ СН'!$I$11+СВЦЭМ!$D$10+'СЕТ СН'!$I$6-'СЕТ СН'!$I$23</f>
        <v>1859.7770669700001</v>
      </c>
      <c r="L148" s="36">
        <f>SUMIFS(СВЦЭМ!$D$39:$D$782,СВЦЭМ!$A$39:$A$782,$A148,СВЦЭМ!$B$39:$B$782,L$119)+'СЕТ СН'!$I$11+СВЦЭМ!$D$10+'СЕТ СН'!$I$6-'СЕТ СН'!$I$23</f>
        <v>1851.76605743</v>
      </c>
      <c r="M148" s="36">
        <f>SUMIFS(СВЦЭМ!$D$39:$D$782,СВЦЭМ!$A$39:$A$782,$A148,СВЦЭМ!$B$39:$B$782,M$119)+'СЕТ СН'!$I$11+СВЦЭМ!$D$10+'СЕТ СН'!$I$6-'СЕТ СН'!$I$23</f>
        <v>1836.3827022300002</v>
      </c>
      <c r="N148" s="36">
        <f>SUMIFS(СВЦЭМ!$D$39:$D$782,СВЦЭМ!$A$39:$A$782,$A148,СВЦЭМ!$B$39:$B$782,N$119)+'СЕТ СН'!$I$11+СВЦЭМ!$D$10+'СЕТ СН'!$I$6-'СЕТ СН'!$I$23</f>
        <v>1861.9309730800001</v>
      </c>
      <c r="O148" s="36">
        <f>SUMIFS(СВЦЭМ!$D$39:$D$782,СВЦЭМ!$A$39:$A$782,$A148,СВЦЭМ!$B$39:$B$782,O$119)+'СЕТ СН'!$I$11+СВЦЭМ!$D$10+'СЕТ СН'!$I$6-'СЕТ СН'!$I$23</f>
        <v>1899.50732726</v>
      </c>
      <c r="P148" s="36">
        <f>SUMIFS(СВЦЭМ!$D$39:$D$782,СВЦЭМ!$A$39:$A$782,$A148,СВЦЭМ!$B$39:$B$782,P$119)+'СЕТ СН'!$I$11+СВЦЭМ!$D$10+'СЕТ СН'!$I$6-'СЕТ СН'!$I$23</f>
        <v>1914.56642102</v>
      </c>
      <c r="Q148" s="36">
        <f>SUMIFS(СВЦЭМ!$D$39:$D$782,СВЦЭМ!$A$39:$A$782,$A148,СВЦЭМ!$B$39:$B$782,Q$119)+'СЕТ СН'!$I$11+СВЦЭМ!$D$10+'СЕТ СН'!$I$6-'СЕТ СН'!$I$23</f>
        <v>1917.5724190000001</v>
      </c>
      <c r="R148" s="36">
        <f>SUMIFS(СВЦЭМ!$D$39:$D$782,СВЦЭМ!$A$39:$A$782,$A148,СВЦЭМ!$B$39:$B$782,R$119)+'СЕТ СН'!$I$11+СВЦЭМ!$D$10+'СЕТ СН'!$I$6-'СЕТ СН'!$I$23</f>
        <v>1894.4479972400002</v>
      </c>
      <c r="S148" s="36">
        <f>SUMIFS(СВЦЭМ!$D$39:$D$782,СВЦЭМ!$A$39:$A$782,$A148,СВЦЭМ!$B$39:$B$782,S$119)+'СЕТ СН'!$I$11+СВЦЭМ!$D$10+'СЕТ СН'!$I$6-'СЕТ СН'!$I$23</f>
        <v>1873.6742162300002</v>
      </c>
      <c r="T148" s="36">
        <f>SUMIFS(СВЦЭМ!$D$39:$D$782,СВЦЭМ!$A$39:$A$782,$A148,СВЦЭМ!$B$39:$B$782,T$119)+'СЕТ СН'!$I$11+СВЦЭМ!$D$10+'СЕТ СН'!$I$6-'СЕТ СН'!$I$23</f>
        <v>1861.0651707000002</v>
      </c>
      <c r="U148" s="36">
        <f>SUMIFS(СВЦЭМ!$D$39:$D$782,СВЦЭМ!$A$39:$A$782,$A148,СВЦЭМ!$B$39:$B$782,U$119)+'СЕТ СН'!$I$11+СВЦЭМ!$D$10+'СЕТ СН'!$I$6-'СЕТ СН'!$I$23</f>
        <v>1850.3431950200002</v>
      </c>
      <c r="V148" s="36">
        <f>SUMIFS(СВЦЭМ!$D$39:$D$782,СВЦЭМ!$A$39:$A$782,$A148,СВЦЭМ!$B$39:$B$782,V$119)+'СЕТ СН'!$I$11+СВЦЭМ!$D$10+'СЕТ СН'!$I$6-'СЕТ СН'!$I$23</f>
        <v>1857.5923955100002</v>
      </c>
      <c r="W148" s="36">
        <f>SUMIFS(СВЦЭМ!$D$39:$D$782,СВЦЭМ!$A$39:$A$782,$A148,СВЦЭМ!$B$39:$B$782,W$119)+'СЕТ СН'!$I$11+СВЦЭМ!$D$10+'СЕТ СН'!$I$6-'СЕТ СН'!$I$23</f>
        <v>1869.7267420800001</v>
      </c>
      <c r="X148" s="36">
        <f>SUMIFS(СВЦЭМ!$D$39:$D$782,СВЦЭМ!$A$39:$A$782,$A148,СВЦЭМ!$B$39:$B$782,X$119)+'СЕТ СН'!$I$11+СВЦЭМ!$D$10+'СЕТ СН'!$I$6-'СЕТ СН'!$I$23</f>
        <v>1866.0059313300001</v>
      </c>
      <c r="Y148" s="36">
        <f>SUMIFS(СВЦЭМ!$D$39:$D$782,СВЦЭМ!$A$39:$A$782,$A148,СВЦЭМ!$B$39:$B$782,Y$119)+'СЕТ СН'!$I$11+СВЦЭМ!$D$10+'СЕТ СН'!$I$6-'СЕТ СН'!$I$23</f>
        <v>1905.6881997200001</v>
      </c>
    </row>
    <row r="149" spans="1:27" ht="15.75" x14ac:dyDescent="0.2">
      <c r="A149" s="35">
        <f t="shared" si="3"/>
        <v>44591</v>
      </c>
      <c r="B149" s="36">
        <f>SUMIFS(СВЦЭМ!$D$39:$D$782,СВЦЭМ!$A$39:$A$782,$A149,СВЦЭМ!$B$39:$B$782,B$119)+'СЕТ СН'!$I$11+СВЦЭМ!$D$10+'СЕТ СН'!$I$6-'СЕТ СН'!$I$23</f>
        <v>1950.9445607500002</v>
      </c>
      <c r="C149" s="36">
        <f>SUMIFS(СВЦЭМ!$D$39:$D$782,СВЦЭМ!$A$39:$A$782,$A149,СВЦЭМ!$B$39:$B$782,C$119)+'СЕТ СН'!$I$11+СВЦЭМ!$D$10+'СЕТ СН'!$I$6-'СЕТ СН'!$I$23</f>
        <v>1962.8193773</v>
      </c>
      <c r="D149" s="36">
        <f>SUMIFS(СВЦЭМ!$D$39:$D$782,СВЦЭМ!$A$39:$A$782,$A149,СВЦЭМ!$B$39:$B$782,D$119)+'СЕТ СН'!$I$11+СВЦЭМ!$D$10+'СЕТ СН'!$I$6-'СЕТ СН'!$I$23</f>
        <v>1984.8349092600001</v>
      </c>
      <c r="E149" s="36">
        <f>SUMIFS(СВЦЭМ!$D$39:$D$782,СВЦЭМ!$A$39:$A$782,$A149,СВЦЭМ!$B$39:$B$782,E$119)+'СЕТ СН'!$I$11+СВЦЭМ!$D$10+'СЕТ СН'!$I$6-'СЕТ СН'!$I$23</f>
        <v>1985.8790444000001</v>
      </c>
      <c r="F149" s="36">
        <f>SUMIFS(СВЦЭМ!$D$39:$D$782,СВЦЭМ!$A$39:$A$782,$A149,СВЦЭМ!$B$39:$B$782,F$119)+'СЕТ СН'!$I$11+СВЦЭМ!$D$10+'СЕТ СН'!$I$6-'СЕТ СН'!$I$23</f>
        <v>1982.2525123200001</v>
      </c>
      <c r="G149" s="36">
        <f>SUMIFS(СВЦЭМ!$D$39:$D$782,СВЦЭМ!$A$39:$A$782,$A149,СВЦЭМ!$B$39:$B$782,G$119)+'СЕТ СН'!$I$11+СВЦЭМ!$D$10+'СЕТ СН'!$I$6-'СЕТ СН'!$I$23</f>
        <v>1941.0777624</v>
      </c>
      <c r="H149" s="36">
        <f>SUMIFS(СВЦЭМ!$D$39:$D$782,СВЦЭМ!$A$39:$A$782,$A149,СВЦЭМ!$B$39:$B$782,H$119)+'СЕТ СН'!$I$11+СВЦЭМ!$D$10+'СЕТ СН'!$I$6-'СЕТ СН'!$I$23</f>
        <v>1938.5742009200001</v>
      </c>
      <c r="I149" s="36">
        <f>SUMIFS(СВЦЭМ!$D$39:$D$782,СВЦЭМ!$A$39:$A$782,$A149,СВЦЭМ!$B$39:$B$782,I$119)+'СЕТ СН'!$I$11+СВЦЭМ!$D$10+'СЕТ СН'!$I$6-'СЕТ СН'!$I$23</f>
        <v>1897.67107373</v>
      </c>
      <c r="J149" s="36">
        <f>SUMIFS(СВЦЭМ!$D$39:$D$782,СВЦЭМ!$A$39:$A$782,$A149,СВЦЭМ!$B$39:$B$782,J$119)+'СЕТ СН'!$I$11+СВЦЭМ!$D$10+'СЕТ СН'!$I$6-'СЕТ СН'!$I$23</f>
        <v>1869.52210218</v>
      </c>
      <c r="K149" s="36">
        <f>SUMIFS(СВЦЭМ!$D$39:$D$782,СВЦЭМ!$A$39:$A$782,$A149,СВЦЭМ!$B$39:$B$782,K$119)+'СЕТ СН'!$I$11+СВЦЭМ!$D$10+'СЕТ СН'!$I$6-'СЕТ СН'!$I$23</f>
        <v>1869.8549669600002</v>
      </c>
      <c r="L149" s="36">
        <f>SUMIFS(СВЦЭМ!$D$39:$D$782,СВЦЭМ!$A$39:$A$782,$A149,СВЦЭМ!$B$39:$B$782,L$119)+'СЕТ СН'!$I$11+СВЦЭМ!$D$10+'СЕТ СН'!$I$6-'СЕТ СН'!$I$23</f>
        <v>1867.42211765</v>
      </c>
      <c r="M149" s="36">
        <f>SUMIFS(СВЦЭМ!$D$39:$D$782,СВЦЭМ!$A$39:$A$782,$A149,СВЦЭМ!$B$39:$B$782,M$119)+'СЕТ СН'!$I$11+СВЦЭМ!$D$10+'СЕТ СН'!$I$6-'СЕТ СН'!$I$23</f>
        <v>1858.6155713000001</v>
      </c>
      <c r="N149" s="36">
        <f>SUMIFS(СВЦЭМ!$D$39:$D$782,СВЦЭМ!$A$39:$A$782,$A149,СВЦЭМ!$B$39:$B$782,N$119)+'СЕТ СН'!$I$11+СВЦЭМ!$D$10+'СЕТ СН'!$I$6-'СЕТ СН'!$I$23</f>
        <v>1876.7334652300001</v>
      </c>
      <c r="O149" s="36">
        <f>SUMIFS(СВЦЭМ!$D$39:$D$782,СВЦЭМ!$A$39:$A$782,$A149,СВЦЭМ!$B$39:$B$782,O$119)+'СЕТ СН'!$I$11+СВЦЭМ!$D$10+'СЕТ СН'!$I$6-'СЕТ СН'!$I$23</f>
        <v>1912.3221519000001</v>
      </c>
      <c r="P149" s="36">
        <f>SUMIFS(СВЦЭМ!$D$39:$D$782,СВЦЭМ!$A$39:$A$782,$A149,СВЦЭМ!$B$39:$B$782,P$119)+'СЕТ СН'!$I$11+СВЦЭМ!$D$10+'СЕТ СН'!$I$6-'СЕТ СН'!$I$23</f>
        <v>1924.5237253800001</v>
      </c>
      <c r="Q149" s="36">
        <f>SUMIFS(СВЦЭМ!$D$39:$D$782,СВЦЭМ!$A$39:$A$782,$A149,СВЦЭМ!$B$39:$B$782,Q$119)+'СЕТ СН'!$I$11+СВЦЭМ!$D$10+'СЕТ СН'!$I$6-'СЕТ СН'!$I$23</f>
        <v>1918.56283981</v>
      </c>
      <c r="R149" s="36">
        <f>SUMIFS(СВЦЭМ!$D$39:$D$782,СВЦЭМ!$A$39:$A$782,$A149,СВЦЭМ!$B$39:$B$782,R$119)+'СЕТ СН'!$I$11+СВЦЭМ!$D$10+'СЕТ СН'!$I$6-'СЕТ СН'!$I$23</f>
        <v>1882.69013836</v>
      </c>
      <c r="S149" s="36">
        <f>SUMIFS(СВЦЭМ!$D$39:$D$782,СВЦЭМ!$A$39:$A$782,$A149,СВЦЭМ!$B$39:$B$782,S$119)+'СЕТ СН'!$I$11+СВЦЭМ!$D$10+'СЕТ СН'!$I$6-'СЕТ СН'!$I$23</f>
        <v>1851.5838975700001</v>
      </c>
      <c r="T149" s="36">
        <f>SUMIFS(СВЦЭМ!$D$39:$D$782,СВЦЭМ!$A$39:$A$782,$A149,СВЦЭМ!$B$39:$B$782,T$119)+'СЕТ СН'!$I$11+СВЦЭМ!$D$10+'СЕТ СН'!$I$6-'СЕТ СН'!$I$23</f>
        <v>1827.7821202700002</v>
      </c>
      <c r="U149" s="36">
        <f>SUMIFS(СВЦЭМ!$D$39:$D$782,СВЦЭМ!$A$39:$A$782,$A149,СВЦЭМ!$B$39:$B$782,U$119)+'СЕТ СН'!$I$11+СВЦЭМ!$D$10+'СЕТ СН'!$I$6-'СЕТ СН'!$I$23</f>
        <v>1882.3844949500001</v>
      </c>
      <c r="V149" s="36">
        <f>SUMIFS(СВЦЭМ!$D$39:$D$782,СВЦЭМ!$A$39:$A$782,$A149,СВЦЭМ!$B$39:$B$782,V$119)+'СЕТ СН'!$I$11+СВЦЭМ!$D$10+'СЕТ СН'!$I$6-'СЕТ СН'!$I$23</f>
        <v>1897.25986416</v>
      </c>
      <c r="W149" s="36">
        <f>SUMIFS(СВЦЭМ!$D$39:$D$782,СВЦЭМ!$A$39:$A$782,$A149,СВЦЭМ!$B$39:$B$782,W$119)+'СЕТ СН'!$I$11+СВЦЭМ!$D$10+'СЕТ СН'!$I$6-'СЕТ СН'!$I$23</f>
        <v>1915.4957301200002</v>
      </c>
      <c r="X149" s="36">
        <f>SUMIFS(СВЦЭМ!$D$39:$D$782,СВЦЭМ!$A$39:$A$782,$A149,СВЦЭМ!$B$39:$B$782,X$119)+'СЕТ СН'!$I$11+СВЦЭМ!$D$10+'СЕТ СН'!$I$6-'СЕТ СН'!$I$23</f>
        <v>1907.62038693</v>
      </c>
      <c r="Y149" s="36">
        <f>SUMIFS(СВЦЭМ!$D$39:$D$782,СВЦЭМ!$A$39:$A$782,$A149,СВЦЭМ!$B$39:$B$782,Y$119)+'СЕТ СН'!$I$11+СВЦЭМ!$D$10+'СЕТ СН'!$I$6-'СЕТ СН'!$I$23</f>
        <v>1954.5568725100002</v>
      </c>
    </row>
    <row r="150" spans="1:27" ht="15.75" x14ac:dyDescent="0.2">
      <c r="A150" s="35">
        <f t="shared" si="3"/>
        <v>44592</v>
      </c>
      <c r="B150" s="36">
        <f>SUMIFS(СВЦЭМ!$D$39:$D$782,СВЦЭМ!$A$39:$A$782,$A150,СВЦЭМ!$B$39:$B$782,B$119)+'СЕТ СН'!$I$11+СВЦЭМ!$D$10+'СЕТ СН'!$I$6-'СЕТ СН'!$I$23</f>
        <v>1939.1664923000001</v>
      </c>
      <c r="C150" s="36">
        <f>SUMIFS(СВЦЭМ!$D$39:$D$782,СВЦЭМ!$A$39:$A$782,$A150,СВЦЭМ!$B$39:$B$782,C$119)+'СЕТ СН'!$I$11+СВЦЭМ!$D$10+'СЕТ СН'!$I$6-'СЕТ СН'!$I$23</f>
        <v>1960.25665903</v>
      </c>
      <c r="D150" s="36">
        <f>SUMIFS(СВЦЭМ!$D$39:$D$782,СВЦЭМ!$A$39:$A$782,$A150,СВЦЭМ!$B$39:$B$782,D$119)+'СЕТ СН'!$I$11+СВЦЭМ!$D$10+'СЕТ СН'!$I$6-'СЕТ СН'!$I$23</f>
        <v>1983.8584523700001</v>
      </c>
      <c r="E150" s="36">
        <f>SUMIFS(СВЦЭМ!$D$39:$D$782,СВЦЭМ!$A$39:$A$782,$A150,СВЦЭМ!$B$39:$B$782,E$119)+'СЕТ СН'!$I$11+СВЦЭМ!$D$10+'СЕТ СН'!$I$6-'СЕТ СН'!$I$23</f>
        <v>1984.61646655</v>
      </c>
      <c r="F150" s="36">
        <f>SUMIFS(СВЦЭМ!$D$39:$D$782,СВЦЭМ!$A$39:$A$782,$A150,СВЦЭМ!$B$39:$B$782,F$119)+'СЕТ СН'!$I$11+СВЦЭМ!$D$10+'СЕТ СН'!$I$6-'СЕТ СН'!$I$23</f>
        <v>1962.9067473900002</v>
      </c>
      <c r="G150" s="36">
        <f>SUMIFS(СВЦЭМ!$D$39:$D$782,СВЦЭМ!$A$39:$A$782,$A150,СВЦЭМ!$B$39:$B$782,G$119)+'СЕТ СН'!$I$11+СВЦЭМ!$D$10+'СЕТ СН'!$I$6-'СЕТ СН'!$I$23</f>
        <v>1933.8971024</v>
      </c>
      <c r="H150" s="36">
        <f>SUMIFS(СВЦЭМ!$D$39:$D$782,СВЦЭМ!$A$39:$A$782,$A150,СВЦЭМ!$B$39:$B$782,H$119)+'СЕТ СН'!$I$11+СВЦЭМ!$D$10+'СЕТ СН'!$I$6-'СЕТ СН'!$I$23</f>
        <v>1917.9434288700002</v>
      </c>
      <c r="I150" s="36">
        <f>SUMIFS(СВЦЭМ!$D$39:$D$782,СВЦЭМ!$A$39:$A$782,$A150,СВЦЭМ!$B$39:$B$782,I$119)+'СЕТ СН'!$I$11+СВЦЭМ!$D$10+'СЕТ СН'!$I$6-'СЕТ СН'!$I$23</f>
        <v>1876.75651649</v>
      </c>
      <c r="J150" s="36">
        <f>SUMIFS(СВЦЭМ!$D$39:$D$782,СВЦЭМ!$A$39:$A$782,$A150,СВЦЭМ!$B$39:$B$782,J$119)+'СЕТ СН'!$I$11+СВЦЭМ!$D$10+'СЕТ СН'!$I$6-'СЕТ СН'!$I$23</f>
        <v>1878.0807365400001</v>
      </c>
      <c r="K150" s="36">
        <f>SUMIFS(СВЦЭМ!$D$39:$D$782,СВЦЭМ!$A$39:$A$782,$A150,СВЦЭМ!$B$39:$B$782,K$119)+'СЕТ СН'!$I$11+СВЦЭМ!$D$10+'СЕТ СН'!$I$6-'СЕТ СН'!$I$23</f>
        <v>1889.8077518600001</v>
      </c>
      <c r="L150" s="36">
        <f>SUMIFS(СВЦЭМ!$D$39:$D$782,СВЦЭМ!$A$39:$A$782,$A150,СВЦЭМ!$B$39:$B$782,L$119)+'СЕТ СН'!$I$11+СВЦЭМ!$D$10+'СЕТ СН'!$I$6-'СЕТ СН'!$I$23</f>
        <v>1889.52479799</v>
      </c>
      <c r="M150" s="36">
        <f>SUMIFS(СВЦЭМ!$D$39:$D$782,СВЦЭМ!$A$39:$A$782,$A150,СВЦЭМ!$B$39:$B$782,M$119)+'СЕТ СН'!$I$11+СВЦЭМ!$D$10+'СЕТ СН'!$I$6-'СЕТ СН'!$I$23</f>
        <v>1874.75727811</v>
      </c>
      <c r="N150" s="36">
        <f>SUMIFS(СВЦЭМ!$D$39:$D$782,СВЦЭМ!$A$39:$A$782,$A150,СВЦЭМ!$B$39:$B$782,N$119)+'СЕТ СН'!$I$11+СВЦЭМ!$D$10+'СЕТ СН'!$I$6-'СЕТ СН'!$I$23</f>
        <v>1895.9647654100002</v>
      </c>
      <c r="O150" s="36">
        <f>SUMIFS(СВЦЭМ!$D$39:$D$782,СВЦЭМ!$A$39:$A$782,$A150,СВЦЭМ!$B$39:$B$782,O$119)+'СЕТ СН'!$I$11+СВЦЭМ!$D$10+'СЕТ СН'!$I$6-'СЕТ СН'!$I$23</f>
        <v>1942.7066785000002</v>
      </c>
      <c r="P150" s="36">
        <f>SUMIFS(СВЦЭМ!$D$39:$D$782,СВЦЭМ!$A$39:$A$782,$A150,СВЦЭМ!$B$39:$B$782,P$119)+'СЕТ СН'!$I$11+СВЦЭМ!$D$10+'СЕТ СН'!$I$6-'СЕТ СН'!$I$23</f>
        <v>1945.9794327300001</v>
      </c>
      <c r="Q150" s="36">
        <f>SUMIFS(СВЦЭМ!$D$39:$D$782,СВЦЭМ!$A$39:$A$782,$A150,СВЦЭМ!$B$39:$B$782,Q$119)+'СЕТ СН'!$I$11+СВЦЭМ!$D$10+'СЕТ СН'!$I$6-'СЕТ СН'!$I$23</f>
        <v>1935.2800291000001</v>
      </c>
      <c r="R150" s="36">
        <f>SUMIFS(СВЦЭМ!$D$39:$D$782,СВЦЭМ!$A$39:$A$782,$A150,СВЦЭМ!$B$39:$B$782,R$119)+'СЕТ СН'!$I$11+СВЦЭМ!$D$10+'СЕТ СН'!$I$6-'СЕТ СН'!$I$23</f>
        <v>1918.8347084100001</v>
      </c>
      <c r="S150" s="36">
        <f>SUMIFS(СВЦЭМ!$D$39:$D$782,СВЦЭМ!$A$39:$A$782,$A150,СВЦЭМ!$B$39:$B$782,S$119)+'СЕТ СН'!$I$11+СВЦЭМ!$D$10+'СЕТ СН'!$I$6-'СЕТ СН'!$I$23</f>
        <v>1890.07300633</v>
      </c>
      <c r="T150" s="36">
        <f>SUMIFS(СВЦЭМ!$D$39:$D$782,СВЦЭМ!$A$39:$A$782,$A150,СВЦЭМ!$B$39:$B$782,T$119)+'СЕТ СН'!$I$11+СВЦЭМ!$D$10+'СЕТ СН'!$I$6-'СЕТ СН'!$I$23</f>
        <v>1880.98136219</v>
      </c>
      <c r="U150" s="36">
        <f>SUMIFS(СВЦЭМ!$D$39:$D$782,СВЦЭМ!$A$39:$A$782,$A150,СВЦЭМ!$B$39:$B$782,U$119)+'СЕТ СН'!$I$11+СВЦЭМ!$D$10+'СЕТ СН'!$I$6-'СЕТ СН'!$I$23</f>
        <v>1878.88109373</v>
      </c>
      <c r="V150" s="36">
        <f>SUMIFS(СВЦЭМ!$D$39:$D$782,СВЦЭМ!$A$39:$A$782,$A150,СВЦЭМ!$B$39:$B$782,V$119)+'СЕТ СН'!$I$11+СВЦЭМ!$D$10+'СЕТ СН'!$I$6-'СЕТ СН'!$I$23</f>
        <v>1898.3904720300002</v>
      </c>
      <c r="W150" s="36">
        <f>SUMIFS(СВЦЭМ!$D$39:$D$782,СВЦЭМ!$A$39:$A$782,$A150,СВЦЭМ!$B$39:$B$782,W$119)+'СЕТ СН'!$I$11+СВЦЭМ!$D$10+'СЕТ СН'!$I$6-'СЕТ СН'!$I$23</f>
        <v>1902.73379348</v>
      </c>
      <c r="X150" s="36">
        <f>SUMIFS(СВЦЭМ!$D$39:$D$782,СВЦЭМ!$A$39:$A$782,$A150,СВЦЭМ!$B$39:$B$782,X$119)+'СЕТ СН'!$I$11+СВЦЭМ!$D$10+'СЕТ СН'!$I$6-'СЕТ СН'!$I$23</f>
        <v>1911.8197952200001</v>
      </c>
      <c r="Y150" s="36">
        <f>SUMIFS(СВЦЭМ!$D$39:$D$782,СВЦЭМ!$A$39:$A$782,$A150,СВЦЭМ!$B$39:$B$782,Y$119)+'СЕТ СН'!$I$11+СВЦЭМ!$D$10+'СЕТ СН'!$I$6-'СЕТ СН'!$I$23</f>
        <v>1965.8508295300001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SUMIFS(СВЦЭМ!$E$39:$E$782,СВЦЭМ!$A$39:$A$782,$A156,СВЦЭМ!$B$39:$B$782,B$155)+'СЕТ СН'!$F$12</f>
        <v>147.75507048</v>
      </c>
      <c r="C156" s="36">
        <f>SUMIFS(СВЦЭМ!$E$39:$E$782,СВЦЭМ!$A$39:$A$782,$A156,СВЦЭМ!$B$39:$B$782,C$155)+'СЕТ СН'!$F$12</f>
        <v>148.71653445000001</v>
      </c>
      <c r="D156" s="36">
        <f>SUMIFS(СВЦЭМ!$E$39:$E$782,СВЦЭМ!$A$39:$A$782,$A156,СВЦЭМ!$B$39:$B$782,D$155)+'СЕТ СН'!$F$12</f>
        <v>151.30781734999999</v>
      </c>
      <c r="E156" s="36">
        <f>SUMIFS(СВЦЭМ!$E$39:$E$782,СВЦЭМ!$A$39:$A$782,$A156,СВЦЭМ!$B$39:$B$782,E$155)+'СЕТ СН'!$F$12</f>
        <v>151.91213232000001</v>
      </c>
      <c r="F156" s="36">
        <f>SUMIFS(СВЦЭМ!$E$39:$E$782,СВЦЭМ!$A$39:$A$782,$A156,СВЦЭМ!$B$39:$B$782,F$155)+'СЕТ СН'!$F$12</f>
        <v>153.11973929000001</v>
      </c>
      <c r="G156" s="36">
        <f>SUMIFS(СВЦЭМ!$E$39:$E$782,СВЦЭМ!$A$39:$A$782,$A156,СВЦЭМ!$B$39:$B$782,G$155)+'СЕТ СН'!$F$12</f>
        <v>152.99934820999999</v>
      </c>
      <c r="H156" s="36">
        <f>SUMIFS(СВЦЭМ!$E$39:$E$782,СВЦЭМ!$A$39:$A$782,$A156,СВЦЭМ!$B$39:$B$782,H$155)+'СЕТ СН'!$F$12</f>
        <v>149.64128029</v>
      </c>
      <c r="I156" s="36">
        <f>SUMIFS(СВЦЭМ!$E$39:$E$782,СВЦЭМ!$A$39:$A$782,$A156,СВЦЭМ!$B$39:$B$782,I$155)+'СЕТ СН'!$F$12</f>
        <v>151.14493934000001</v>
      </c>
      <c r="J156" s="36">
        <f>SUMIFS(СВЦЭМ!$E$39:$E$782,СВЦЭМ!$A$39:$A$782,$A156,СВЦЭМ!$B$39:$B$782,J$155)+'СЕТ СН'!$F$12</f>
        <v>150.28474212</v>
      </c>
      <c r="K156" s="36">
        <f>SUMIFS(СВЦЭМ!$E$39:$E$782,СВЦЭМ!$A$39:$A$782,$A156,СВЦЭМ!$B$39:$B$782,K$155)+'СЕТ СН'!$F$12</f>
        <v>146.43924792000001</v>
      </c>
      <c r="L156" s="36">
        <f>SUMIFS(СВЦЭМ!$E$39:$E$782,СВЦЭМ!$A$39:$A$782,$A156,СВЦЭМ!$B$39:$B$782,L$155)+'СЕТ СН'!$F$12</f>
        <v>144.59598313999999</v>
      </c>
      <c r="M156" s="36">
        <f>SUMIFS(СВЦЭМ!$E$39:$E$782,СВЦЭМ!$A$39:$A$782,$A156,СВЦЭМ!$B$39:$B$782,M$155)+'СЕТ СН'!$F$12</f>
        <v>140.28207153</v>
      </c>
      <c r="N156" s="36">
        <f>SUMIFS(СВЦЭМ!$E$39:$E$782,СВЦЭМ!$A$39:$A$782,$A156,СВЦЭМ!$B$39:$B$782,N$155)+'СЕТ СН'!$F$12</f>
        <v>140.38471594999999</v>
      </c>
      <c r="O156" s="36">
        <f>SUMIFS(СВЦЭМ!$E$39:$E$782,СВЦЭМ!$A$39:$A$782,$A156,СВЦЭМ!$B$39:$B$782,O$155)+'СЕТ СН'!$F$12</f>
        <v>144.38514434000001</v>
      </c>
      <c r="P156" s="36">
        <f>SUMIFS(СВЦЭМ!$E$39:$E$782,СВЦЭМ!$A$39:$A$782,$A156,СВЦЭМ!$B$39:$B$782,P$155)+'СЕТ СН'!$F$12</f>
        <v>147.00001359999999</v>
      </c>
      <c r="Q156" s="36">
        <f>SUMIFS(СВЦЭМ!$E$39:$E$782,СВЦЭМ!$A$39:$A$782,$A156,СВЦЭМ!$B$39:$B$782,Q$155)+'СЕТ СН'!$F$12</f>
        <v>147.21206844</v>
      </c>
      <c r="R156" s="36">
        <f>SUMIFS(СВЦЭМ!$E$39:$E$782,СВЦЭМ!$A$39:$A$782,$A156,СВЦЭМ!$B$39:$B$782,R$155)+'СЕТ СН'!$F$12</f>
        <v>140.99514801000001</v>
      </c>
      <c r="S156" s="36">
        <f>SUMIFS(СВЦЭМ!$E$39:$E$782,СВЦЭМ!$A$39:$A$782,$A156,СВЦЭМ!$B$39:$B$782,S$155)+'СЕТ СН'!$F$12</f>
        <v>138.78650526999999</v>
      </c>
      <c r="T156" s="36">
        <f>SUMIFS(СВЦЭМ!$E$39:$E$782,СВЦЭМ!$A$39:$A$782,$A156,СВЦЭМ!$B$39:$B$782,T$155)+'СЕТ СН'!$F$12</f>
        <v>139.06591066999999</v>
      </c>
      <c r="U156" s="36">
        <f>SUMIFS(СВЦЭМ!$E$39:$E$782,СВЦЭМ!$A$39:$A$782,$A156,СВЦЭМ!$B$39:$B$782,U$155)+'СЕТ СН'!$F$12</f>
        <v>138.23852423</v>
      </c>
      <c r="V156" s="36">
        <f>SUMIFS(СВЦЭМ!$E$39:$E$782,СВЦЭМ!$A$39:$A$782,$A156,СВЦЭМ!$B$39:$B$782,V$155)+'СЕТ СН'!$F$12</f>
        <v>139.01011674</v>
      </c>
      <c r="W156" s="36">
        <f>SUMIFS(СВЦЭМ!$E$39:$E$782,СВЦЭМ!$A$39:$A$782,$A156,СВЦЭМ!$B$39:$B$782,W$155)+'СЕТ СН'!$F$12</f>
        <v>142.36053733</v>
      </c>
      <c r="X156" s="36">
        <f>SUMIFS(СВЦЭМ!$E$39:$E$782,СВЦЭМ!$A$39:$A$782,$A156,СВЦЭМ!$B$39:$B$782,X$155)+'СЕТ СН'!$F$12</f>
        <v>143.87234516999999</v>
      </c>
      <c r="Y156" s="36">
        <f>SUMIFS(СВЦЭМ!$E$39:$E$782,СВЦЭМ!$A$39:$A$782,$A156,СВЦЭМ!$B$39:$B$782,Y$155)+'СЕТ СН'!$F$12</f>
        <v>145.95283646999999</v>
      </c>
      <c r="AA156" s="45"/>
    </row>
    <row r="157" spans="1:27" ht="15.75" x14ac:dyDescent="0.2">
      <c r="A157" s="35">
        <f>A156+1</f>
        <v>44563</v>
      </c>
      <c r="B157" s="36">
        <f>SUMIFS(СВЦЭМ!$E$39:$E$782,СВЦЭМ!$A$39:$A$782,$A157,СВЦЭМ!$B$39:$B$782,B$155)+'СЕТ СН'!$F$12</f>
        <v>143.91617880999999</v>
      </c>
      <c r="C157" s="36">
        <f>SUMIFS(СВЦЭМ!$E$39:$E$782,СВЦЭМ!$A$39:$A$782,$A157,СВЦЭМ!$B$39:$B$782,C$155)+'СЕТ СН'!$F$12</f>
        <v>143.49752203</v>
      </c>
      <c r="D157" s="36">
        <f>SUMIFS(СВЦЭМ!$E$39:$E$782,СВЦЭМ!$A$39:$A$782,$A157,СВЦЭМ!$B$39:$B$782,D$155)+'СЕТ СН'!$F$12</f>
        <v>147.60678827000001</v>
      </c>
      <c r="E157" s="36">
        <f>SUMIFS(СВЦЭМ!$E$39:$E$782,СВЦЭМ!$A$39:$A$782,$A157,СВЦЭМ!$B$39:$B$782,E$155)+'СЕТ СН'!$F$12</f>
        <v>148.17761052</v>
      </c>
      <c r="F157" s="36">
        <f>SUMIFS(СВЦЭМ!$E$39:$E$782,СВЦЭМ!$A$39:$A$782,$A157,СВЦЭМ!$B$39:$B$782,F$155)+'СЕТ СН'!$F$12</f>
        <v>147.26912967000001</v>
      </c>
      <c r="G157" s="36">
        <f>SUMIFS(СВЦЭМ!$E$39:$E$782,СВЦЭМ!$A$39:$A$782,$A157,СВЦЭМ!$B$39:$B$782,G$155)+'СЕТ СН'!$F$12</f>
        <v>146.95388374999999</v>
      </c>
      <c r="H157" s="36">
        <f>SUMIFS(СВЦЭМ!$E$39:$E$782,СВЦЭМ!$A$39:$A$782,$A157,СВЦЭМ!$B$39:$B$782,H$155)+'СЕТ СН'!$F$12</f>
        <v>144.84436109999999</v>
      </c>
      <c r="I157" s="36">
        <f>SUMIFS(СВЦЭМ!$E$39:$E$782,СВЦЭМ!$A$39:$A$782,$A157,СВЦЭМ!$B$39:$B$782,I$155)+'СЕТ СН'!$F$12</f>
        <v>147.96399525000001</v>
      </c>
      <c r="J157" s="36">
        <f>SUMIFS(СВЦЭМ!$E$39:$E$782,СВЦЭМ!$A$39:$A$782,$A157,СВЦЭМ!$B$39:$B$782,J$155)+'СЕТ СН'!$F$12</f>
        <v>145.95582784999999</v>
      </c>
      <c r="K157" s="36">
        <f>SUMIFS(СВЦЭМ!$E$39:$E$782,СВЦЭМ!$A$39:$A$782,$A157,СВЦЭМ!$B$39:$B$782,K$155)+'СЕТ СН'!$F$12</f>
        <v>143.06699449000001</v>
      </c>
      <c r="L157" s="36">
        <f>SUMIFS(СВЦЭМ!$E$39:$E$782,СВЦЭМ!$A$39:$A$782,$A157,СВЦЭМ!$B$39:$B$782,L$155)+'СЕТ СН'!$F$12</f>
        <v>141.37303598</v>
      </c>
      <c r="M157" s="36">
        <f>SUMIFS(СВЦЭМ!$E$39:$E$782,СВЦЭМ!$A$39:$A$782,$A157,СВЦЭМ!$B$39:$B$782,M$155)+'СЕТ СН'!$F$12</f>
        <v>143.16432467000001</v>
      </c>
      <c r="N157" s="36">
        <f>SUMIFS(СВЦЭМ!$E$39:$E$782,СВЦЭМ!$A$39:$A$782,$A157,СВЦЭМ!$B$39:$B$782,N$155)+'СЕТ СН'!$F$12</f>
        <v>145.04943642999999</v>
      </c>
      <c r="O157" s="36">
        <f>SUMIFS(СВЦЭМ!$E$39:$E$782,СВЦЭМ!$A$39:$A$782,$A157,СВЦЭМ!$B$39:$B$782,O$155)+'СЕТ СН'!$F$12</f>
        <v>145.0002447</v>
      </c>
      <c r="P157" s="36">
        <f>SUMIFS(СВЦЭМ!$E$39:$E$782,СВЦЭМ!$A$39:$A$782,$A157,СВЦЭМ!$B$39:$B$782,P$155)+'СЕТ СН'!$F$12</f>
        <v>145.1707734</v>
      </c>
      <c r="Q157" s="36">
        <f>SUMIFS(СВЦЭМ!$E$39:$E$782,СВЦЭМ!$A$39:$A$782,$A157,СВЦЭМ!$B$39:$B$782,Q$155)+'СЕТ СН'!$F$12</f>
        <v>143.98423031999999</v>
      </c>
      <c r="R157" s="36">
        <f>SUMIFS(СВЦЭМ!$E$39:$E$782,СВЦЭМ!$A$39:$A$782,$A157,СВЦЭМ!$B$39:$B$782,R$155)+'СЕТ СН'!$F$12</f>
        <v>141.97479815</v>
      </c>
      <c r="S157" s="36">
        <f>SUMIFS(СВЦЭМ!$E$39:$E$782,СВЦЭМ!$A$39:$A$782,$A157,СВЦЭМ!$B$39:$B$782,S$155)+'СЕТ СН'!$F$12</f>
        <v>140.23378267000001</v>
      </c>
      <c r="T157" s="36">
        <f>SUMIFS(СВЦЭМ!$E$39:$E$782,СВЦЭМ!$A$39:$A$782,$A157,СВЦЭМ!$B$39:$B$782,T$155)+'СЕТ СН'!$F$12</f>
        <v>140.22175912</v>
      </c>
      <c r="U157" s="36">
        <f>SUMIFS(СВЦЭМ!$E$39:$E$782,СВЦЭМ!$A$39:$A$782,$A157,СВЦЭМ!$B$39:$B$782,U$155)+'СЕТ СН'!$F$12</f>
        <v>140.22112652999999</v>
      </c>
      <c r="V157" s="36">
        <f>SUMIFS(СВЦЭМ!$E$39:$E$782,СВЦЭМ!$A$39:$A$782,$A157,СВЦЭМ!$B$39:$B$782,V$155)+'СЕТ СН'!$F$12</f>
        <v>141.52830265</v>
      </c>
      <c r="W157" s="36">
        <f>SUMIFS(СВЦЭМ!$E$39:$E$782,СВЦЭМ!$A$39:$A$782,$A157,СВЦЭМ!$B$39:$B$782,W$155)+'СЕТ СН'!$F$12</f>
        <v>142.76206349</v>
      </c>
      <c r="X157" s="36">
        <f>SUMIFS(СВЦЭМ!$E$39:$E$782,СВЦЭМ!$A$39:$A$782,$A157,СВЦЭМ!$B$39:$B$782,X$155)+'СЕТ СН'!$F$12</f>
        <v>148.20268561</v>
      </c>
      <c r="Y157" s="36">
        <f>SUMIFS(СВЦЭМ!$E$39:$E$782,СВЦЭМ!$A$39:$A$782,$A157,СВЦЭМ!$B$39:$B$782,Y$155)+'СЕТ СН'!$F$12</f>
        <v>150.87704101</v>
      </c>
    </row>
    <row r="158" spans="1:27" ht="15.75" x14ac:dyDescent="0.2">
      <c r="A158" s="35">
        <f t="shared" ref="A158:A186" si="4">A157+1</f>
        <v>44564</v>
      </c>
      <c r="B158" s="36">
        <f>SUMIFS(СВЦЭМ!$E$39:$E$782,СВЦЭМ!$A$39:$A$782,$A158,СВЦЭМ!$B$39:$B$782,B$155)+'СЕТ СН'!$F$12</f>
        <v>146.27445560000001</v>
      </c>
      <c r="C158" s="36">
        <f>SUMIFS(СВЦЭМ!$E$39:$E$782,СВЦЭМ!$A$39:$A$782,$A158,СВЦЭМ!$B$39:$B$782,C$155)+'СЕТ СН'!$F$12</f>
        <v>144.98442971</v>
      </c>
      <c r="D158" s="36">
        <f>SUMIFS(СВЦЭМ!$E$39:$E$782,СВЦЭМ!$A$39:$A$782,$A158,СВЦЭМ!$B$39:$B$782,D$155)+'СЕТ СН'!$F$12</f>
        <v>149.91704131</v>
      </c>
      <c r="E158" s="36">
        <f>SUMIFS(СВЦЭМ!$E$39:$E$782,СВЦЭМ!$A$39:$A$782,$A158,СВЦЭМ!$B$39:$B$782,E$155)+'СЕТ СН'!$F$12</f>
        <v>150.69434068000001</v>
      </c>
      <c r="F158" s="36">
        <f>SUMIFS(СВЦЭМ!$E$39:$E$782,СВЦЭМ!$A$39:$A$782,$A158,СВЦЭМ!$B$39:$B$782,F$155)+'СЕТ СН'!$F$12</f>
        <v>151.28430094000001</v>
      </c>
      <c r="G158" s="36">
        <f>SUMIFS(СВЦЭМ!$E$39:$E$782,СВЦЭМ!$A$39:$A$782,$A158,СВЦЭМ!$B$39:$B$782,G$155)+'СЕТ СН'!$F$12</f>
        <v>150.71176320000001</v>
      </c>
      <c r="H158" s="36">
        <f>SUMIFS(СВЦЭМ!$E$39:$E$782,СВЦЭМ!$A$39:$A$782,$A158,СВЦЭМ!$B$39:$B$782,H$155)+'СЕТ СН'!$F$12</f>
        <v>147.29811978000001</v>
      </c>
      <c r="I158" s="36">
        <f>SUMIFS(СВЦЭМ!$E$39:$E$782,СВЦЭМ!$A$39:$A$782,$A158,СВЦЭМ!$B$39:$B$782,I$155)+'СЕТ СН'!$F$12</f>
        <v>148.89675412</v>
      </c>
      <c r="J158" s="36">
        <f>SUMIFS(СВЦЭМ!$E$39:$E$782,СВЦЭМ!$A$39:$A$782,$A158,СВЦЭМ!$B$39:$B$782,J$155)+'СЕТ СН'!$F$12</f>
        <v>145.98585059000001</v>
      </c>
      <c r="K158" s="36">
        <f>SUMIFS(СВЦЭМ!$E$39:$E$782,СВЦЭМ!$A$39:$A$782,$A158,СВЦЭМ!$B$39:$B$782,K$155)+'СЕТ СН'!$F$12</f>
        <v>142.89051262000001</v>
      </c>
      <c r="L158" s="36">
        <f>SUMIFS(СВЦЭМ!$E$39:$E$782,СВЦЭМ!$A$39:$A$782,$A158,СВЦЭМ!$B$39:$B$782,L$155)+'СЕТ СН'!$F$12</f>
        <v>143.14582555999999</v>
      </c>
      <c r="M158" s="36">
        <f>SUMIFS(СВЦЭМ!$E$39:$E$782,СВЦЭМ!$A$39:$A$782,$A158,СВЦЭМ!$B$39:$B$782,M$155)+'СЕТ СН'!$F$12</f>
        <v>145.13383558999999</v>
      </c>
      <c r="N158" s="36">
        <f>SUMIFS(СВЦЭМ!$E$39:$E$782,СВЦЭМ!$A$39:$A$782,$A158,СВЦЭМ!$B$39:$B$782,N$155)+'СЕТ СН'!$F$12</f>
        <v>146.16169097</v>
      </c>
      <c r="O158" s="36">
        <f>SUMIFS(СВЦЭМ!$E$39:$E$782,СВЦЭМ!$A$39:$A$782,$A158,СВЦЭМ!$B$39:$B$782,O$155)+'СЕТ СН'!$F$12</f>
        <v>150.22546209000001</v>
      </c>
      <c r="P158" s="36">
        <f>SUMIFS(СВЦЭМ!$E$39:$E$782,СВЦЭМ!$A$39:$A$782,$A158,СВЦЭМ!$B$39:$B$782,P$155)+'СЕТ СН'!$F$12</f>
        <v>150.67416152999999</v>
      </c>
      <c r="Q158" s="36">
        <f>SUMIFS(СВЦЭМ!$E$39:$E$782,СВЦЭМ!$A$39:$A$782,$A158,СВЦЭМ!$B$39:$B$782,Q$155)+'СЕТ СН'!$F$12</f>
        <v>150.06588472000001</v>
      </c>
      <c r="R158" s="36">
        <f>SUMIFS(СВЦЭМ!$E$39:$E$782,СВЦЭМ!$A$39:$A$782,$A158,СВЦЭМ!$B$39:$B$782,R$155)+'СЕТ СН'!$F$12</f>
        <v>144.50177149000001</v>
      </c>
      <c r="S158" s="36">
        <f>SUMIFS(СВЦЭМ!$E$39:$E$782,СВЦЭМ!$A$39:$A$782,$A158,СВЦЭМ!$B$39:$B$782,S$155)+'СЕТ СН'!$F$12</f>
        <v>141.59027458</v>
      </c>
      <c r="T158" s="36">
        <f>SUMIFS(СВЦЭМ!$E$39:$E$782,СВЦЭМ!$A$39:$A$782,$A158,СВЦЭМ!$B$39:$B$782,T$155)+'СЕТ СН'!$F$12</f>
        <v>140.76596237999999</v>
      </c>
      <c r="U158" s="36">
        <f>SUMIFS(СВЦЭМ!$E$39:$E$782,СВЦЭМ!$A$39:$A$782,$A158,СВЦЭМ!$B$39:$B$782,U$155)+'СЕТ СН'!$F$12</f>
        <v>142.11378367</v>
      </c>
      <c r="V158" s="36">
        <f>SUMIFS(СВЦЭМ!$E$39:$E$782,СВЦЭМ!$A$39:$A$782,$A158,СВЦЭМ!$B$39:$B$782,V$155)+'СЕТ СН'!$F$12</f>
        <v>142.65962481</v>
      </c>
      <c r="W158" s="36">
        <f>SUMIFS(СВЦЭМ!$E$39:$E$782,СВЦЭМ!$A$39:$A$782,$A158,СВЦЭМ!$B$39:$B$782,W$155)+'СЕТ СН'!$F$12</f>
        <v>145.08711700999999</v>
      </c>
      <c r="X158" s="36">
        <f>SUMIFS(СВЦЭМ!$E$39:$E$782,СВЦЭМ!$A$39:$A$782,$A158,СВЦЭМ!$B$39:$B$782,X$155)+'СЕТ СН'!$F$12</f>
        <v>147.36657402</v>
      </c>
      <c r="Y158" s="36">
        <f>SUMIFS(СВЦЭМ!$E$39:$E$782,СВЦЭМ!$A$39:$A$782,$A158,СВЦЭМ!$B$39:$B$782,Y$155)+'СЕТ СН'!$F$12</f>
        <v>148.64040598</v>
      </c>
    </row>
    <row r="159" spans="1:27" ht="15.75" x14ac:dyDescent="0.2">
      <c r="A159" s="35">
        <f t="shared" si="4"/>
        <v>44565</v>
      </c>
      <c r="B159" s="36">
        <f>SUMIFS(СВЦЭМ!$E$39:$E$782,СВЦЭМ!$A$39:$A$782,$A159,СВЦЭМ!$B$39:$B$782,B$155)+'СЕТ СН'!$F$12</f>
        <v>134.68971543999999</v>
      </c>
      <c r="C159" s="36">
        <f>SUMIFS(СВЦЭМ!$E$39:$E$782,СВЦЭМ!$A$39:$A$782,$A159,СВЦЭМ!$B$39:$B$782,C$155)+'СЕТ СН'!$F$12</f>
        <v>137.17014154</v>
      </c>
      <c r="D159" s="36">
        <f>SUMIFS(СВЦЭМ!$E$39:$E$782,СВЦЭМ!$A$39:$A$782,$A159,СВЦЭМ!$B$39:$B$782,D$155)+'СЕТ СН'!$F$12</f>
        <v>143.46877921000001</v>
      </c>
      <c r="E159" s="36">
        <f>SUMIFS(СВЦЭМ!$E$39:$E$782,СВЦЭМ!$A$39:$A$782,$A159,СВЦЭМ!$B$39:$B$782,E$155)+'СЕТ СН'!$F$12</f>
        <v>145.53466083000001</v>
      </c>
      <c r="F159" s="36">
        <f>SUMIFS(СВЦЭМ!$E$39:$E$782,СВЦЭМ!$A$39:$A$782,$A159,СВЦЭМ!$B$39:$B$782,F$155)+'СЕТ СН'!$F$12</f>
        <v>145.73196755999999</v>
      </c>
      <c r="G159" s="36">
        <f>SUMIFS(СВЦЭМ!$E$39:$E$782,СВЦЭМ!$A$39:$A$782,$A159,СВЦЭМ!$B$39:$B$782,G$155)+'СЕТ СН'!$F$12</f>
        <v>145.21527642999999</v>
      </c>
      <c r="H159" s="36">
        <f>SUMIFS(СВЦЭМ!$E$39:$E$782,СВЦЭМ!$A$39:$A$782,$A159,СВЦЭМ!$B$39:$B$782,H$155)+'СЕТ СН'!$F$12</f>
        <v>141.98055366</v>
      </c>
      <c r="I159" s="36">
        <f>SUMIFS(СВЦЭМ!$E$39:$E$782,СВЦЭМ!$A$39:$A$782,$A159,СВЦЭМ!$B$39:$B$782,I$155)+'СЕТ СН'!$F$12</f>
        <v>144.62777367000001</v>
      </c>
      <c r="J159" s="36">
        <f>SUMIFS(СВЦЭМ!$E$39:$E$782,СВЦЭМ!$A$39:$A$782,$A159,СВЦЭМ!$B$39:$B$782,J$155)+'СЕТ СН'!$F$12</f>
        <v>143.21231863</v>
      </c>
      <c r="K159" s="36">
        <f>SUMIFS(СВЦЭМ!$E$39:$E$782,СВЦЭМ!$A$39:$A$782,$A159,СВЦЭМ!$B$39:$B$782,K$155)+'СЕТ СН'!$F$12</f>
        <v>139.73412826000001</v>
      </c>
      <c r="L159" s="36">
        <f>SUMIFS(СВЦЭМ!$E$39:$E$782,СВЦЭМ!$A$39:$A$782,$A159,СВЦЭМ!$B$39:$B$782,L$155)+'СЕТ СН'!$F$12</f>
        <v>141.23309269999999</v>
      </c>
      <c r="M159" s="36">
        <f>SUMIFS(СВЦЭМ!$E$39:$E$782,СВЦЭМ!$A$39:$A$782,$A159,СВЦЭМ!$B$39:$B$782,M$155)+'СЕТ СН'!$F$12</f>
        <v>141.79112287000001</v>
      </c>
      <c r="N159" s="36">
        <f>SUMIFS(СВЦЭМ!$E$39:$E$782,СВЦЭМ!$A$39:$A$782,$A159,СВЦЭМ!$B$39:$B$782,N$155)+'СЕТ СН'!$F$12</f>
        <v>143.09834942000001</v>
      </c>
      <c r="O159" s="36">
        <f>SUMIFS(СВЦЭМ!$E$39:$E$782,СВЦЭМ!$A$39:$A$782,$A159,СВЦЭМ!$B$39:$B$782,O$155)+'СЕТ СН'!$F$12</f>
        <v>144.75978669</v>
      </c>
      <c r="P159" s="36">
        <f>SUMIFS(СВЦЭМ!$E$39:$E$782,СВЦЭМ!$A$39:$A$782,$A159,СВЦЭМ!$B$39:$B$782,P$155)+'СЕТ СН'!$F$12</f>
        <v>145.21106161</v>
      </c>
      <c r="Q159" s="36">
        <f>SUMIFS(СВЦЭМ!$E$39:$E$782,СВЦЭМ!$A$39:$A$782,$A159,СВЦЭМ!$B$39:$B$782,Q$155)+'СЕТ СН'!$F$12</f>
        <v>143.47445157000001</v>
      </c>
      <c r="R159" s="36">
        <f>SUMIFS(СВЦЭМ!$E$39:$E$782,СВЦЭМ!$A$39:$A$782,$A159,СВЦЭМ!$B$39:$B$782,R$155)+'СЕТ СН'!$F$12</f>
        <v>138.86497105999999</v>
      </c>
      <c r="S159" s="36">
        <f>SUMIFS(СВЦЭМ!$E$39:$E$782,СВЦЭМ!$A$39:$A$782,$A159,СВЦЭМ!$B$39:$B$782,S$155)+'СЕТ СН'!$F$12</f>
        <v>139.87822371999999</v>
      </c>
      <c r="T159" s="36">
        <f>SUMIFS(СВЦЭМ!$E$39:$E$782,СВЦЭМ!$A$39:$A$782,$A159,СВЦЭМ!$B$39:$B$782,T$155)+'СЕТ СН'!$F$12</f>
        <v>139.48556278000001</v>
      </c>
      <c r="U159" s="36">
        <f>SUMIFS(СВЦЭМ!$E$39:$E$782,СВЦЭМ!$A$39:$A$782,$A159,СВЦЭМ!$B$39:$B$782,U$155)+'СЕТ СН'!$F$12</f>
        <v>139.56538972999999</v>
      </c>
      <c r="V159" s="36">
        <f>SUMIFS(СВЦЭМ!$E$39:$E$782,СВЦЭМ!$A$39:$A$782,$A159,СВЦЭМ!$B$39:$B$782,V$155)+'СЕТ СН'!$F$12</f>
        <v>137.97336425</v>
      </c>
      <c r="W159" s="36">
        <f>SUMIFS(СВЦЭМ!$E$39:$E$782,СВЦЭМ!$A$39:$A$782,$A159,СВЦЭМ!$B$39:$B$782,W$155)+'СЕТ СН'!$F$12</f>
        <v>139.70000669000001</v>
      </c>
      <c r="X159" s="36">
        <f>SUMIFS(СВЦЭМ!$E$39:$E$782,СВЦЭМ!$A$39:$A$782,$A159,СВЦЭМ!$B$39:$B$782,X$155)+'СЕТ СН'!$F$12</f>
        <v>140.96036079999999</v>
      </c>
      <c r="Y159" s="36">
        <f>SUMIFS(СВЦЭМ!$E$39:$E$782,СВЦЭМ!$A$39:$A$782,$A159,СВЦЭМ!$B$39:$B$782,Y$155)+'СЕТ СН'!$F$12</f>
        <v>144.28944227</v>
      </c>
    </row>
    <row r="160" spans="1:27" ht="15.75" x14ac:dyDescent="0.2">
      <c r="A160" s="35">
        <f t="shared" si="4"/>
        <v>44566</v>
      </c>
      <c r="B160" s="36">
        <f>SUMIFS(СВЦЭМ!$E$39:$E$782,СВЦЭМ!$A$39:$A$782,$A160,СВЦЭМ!$B$39:$B$782,B$155)+'СЕТ СН'!$F$12</f>
        <v>134.30643853000001</v>
      </c>
      <c r="C160" s="36">
        <f>SUMIFS(СВЦЭМ!$E$39:$E$782,СВЦЭМ!$A$39:$A$782,$A160,СВЦЭМ!$B$39:$B$782,C$155)+'СЕТ СН'!$F$12</f>
        <v>135.84343261000001</v>
      </c>
      <c r="D160" s="36">
        <f>SUMIFS(СВЦЭМ!$E$39:$E$782,СВЦЭМ!$A$39:$A$782,$A160,СВЦЭМ!$B$39:$B$782,D$155)+'СЕТ СН'!$F$12</f>
        <v>139.15067013999999</v>
      </c>
      <c r="E160" s="36">
        <f>SUMIFS(СВЦЭМ!$E$39:$E$782,СВЦЭМ!$A$39:$A$782,$A160,СВЦЭМ!$B$39:$B$782,E$155)+'СЕТ СН'!$F$12</f>
        <v>140.91032928999999</v>
      </c>
      <c r="F160" s="36">
        <f>SUMIFS(СВЦЭМ!$E$39:$E$782,СВЦЭМ!$A$39:$A$782,$A160,СВЦЭМ!$B$39:$B$782,F$155)+'СЕТ СН'!$F$12</f>
        <v>139.97534683000001</v>
      </c>
      <c r="G160" s="36">
        <f>SUMIFS(СВЦЭМ!$E$39:$E$782,СВЦЭМ!$A$39:$A$782,$A160,СВЦЭМ!$B$39:$B$782,G$155)+'СЕТ СН'!$F$12</f>
        <v>137.90502991</v>
      </c>
      <c r="H160" s="36">
        <f>SUMIFS(СВЦЭМ!$E$39:$E$782,СВЦЭМ!$A$39:$A$782,$A160,СВЦЭМ!$B$39:$B$782,H$155)+'СЕТ СН'!$F$12</f>
        <v>134.57962474000001</v>
      </c>
      <c r="I160" s="36">
        <f>SUMIFS(СВЦЭМ!$E$39:$E$782,СВЦЭМ!$A$39:$A$782,$A160,СВЦЭМ!$B$39:$B$782,I$155)+'СЕТ СН'!$F$12</f>
        <v>134.00566033000001</v>
      </c>
      <c r="J160" s="36">
        <f>SUMIFS(СВЦЭМ!$E$39:$E$782,СВЦЭМ!$A$39:$A$782,$A160,СВЦЭМ!$B$39:$B$782,J$155)+'СЕТ СН'!$F$12</f>
        <v>134.74642302000001</v>
      </c>
      <c r="K160" s="36">
        <f>SUMIFS(СВЦЭМ!$E$39:$E$782,СВЦЭМ!$A$39:$A$782,$A160,СВЦЭМ!$B$39:$B$782,K$155)+'СЕТ СН'!$F$12</f>
        <v>133.05862823999999</v>
      </c>
      <c r="L160" s="36">
        <f>SUMIFS(СВЦЭМ!$E$39:$E$782,СВЦЭМ!$A$39:$A$782,$A160,СВЦЭМ!$B$39:$B$782,L$155)+'СЕТ СН'!$F$12</f>
        <v>133.16715708999999</v>
      </c>
      <c r="M160" s="36">
        <f>SUMIFS(СВЦЭМ!$E$39:$E$782,СВЦЭМ!$A$39:$A$782,$A160,СВЦЭМ!$B$39:$B$782,M$155)+'СЕТ СН'!$F$12</f>
        <v>131.75879506999999</v>
      </c>
      <c r="N160" s="36">
        <f>SUMIFS(СВЦЭМ!$E$39:$E$782,СВЦЭМ!$A$39:$A$782,$A160,СВЦЭМ!$B$39:$B$782,N$155)+'СЕТ СН'!$F$12</f>
        <v>134.54365179000001</v>
      </c>
      <c r="O160" s="36">
        <f>SUMIFS(СВЦЭМ!$E$39:$E$782,СВЦЭМ!$A$39:$A$782,$A160,СВЦЭМ!$B$39:$B$782,O$155)+'СЕТ СН'!$F$12</f>
        <v>138.64271153000001</v>
      </c>
      <c r="P160" s="36">
        <f>SUMIFS(СВЦЭМ!$E$39:$E$782,СВЦЭМ!$A$39:$A$782,$A160,СВЦЭМ!$B$39:$B$782,P$155)+'СЕТ СН'!$F$12</f>
        <v>138.36354360000001</v>
      </c>
      <c r="Q160" s="36">
        <f>SUMIFS(СВЦЭМ!$E$39:$E$782,СВЦЭМ!$A$39:$A$782,$A160,СВЦЭМ!$B$39:$B$782,Q$155)+'СЕТ СН'!$F$12</f>
        <v>137.68992957</v>
      </c>
      <c r="R160" s="36">
        <f>SUMIFS(СВЦЭМ!$E$39:$E$782,СВЦЭМ!$A$39:$A$782,$A160,СВЦЭМ!$B$39:$B$782,R$155)+'СЕТ СН'!$F$12</f>
        <v>130.86065045999999</v>
      </c>
      <c r="S160" s="36">
        <f>SUMIFS(СВЦЭМ!$E$39:$E$782,СВЦЭМ!$A$39:$A$782,$A160,СВЦЭМ!$B$39:$B$782,S$155)+'СЕТ СН'!$F$12</f>
        <v>130.48770281</v>
      </c>
      <c r="T160" s="36">
        <f>SUMIFS(СВЦЭМ!$E$39:$E$782,СВЦЭМ!$A$39:$A$782,$A160,СВЦЭМ!$B$39:$B$782,T$155)+'СЕТ СН'!$F$12</f>
        <v>130.51592835</v>
      </c>
      <c r="U160" s="36">
        <f>SUMIFS(СВЦЭМ!$E$39:$E$782,СВЦЭМ!$A$39:$A$782,$A160,СВЦЭМ!$B$39:$B$782,U$155)+'СЕТ СН'!$F$12</f>
        <v>130.33380399999999</v>
      </c>
      <c r="V160" s="36">
        <f>SUMIFS(СВЦЭМ!$E$39:$E$782,СВЦЭМ!$A$39:$A$782,$A160,СВЦЭМ!$B$39:$B$782,V$155)+'СЕТ СН'!$F$12</f>
        <v>129.67547558999999</v>
      </c>
      <c r="W160" s="36">
        <f>SUMIFS(СВЦЭМ!$E$39:$E$782,СВЦЭМ!$A$39:$A$782,$A160,СВЦЭМ!$B$39:$B$782,W$155)+'СЕТ СН'!$F$12</f>
        <v>134.71582995</v>
      </c>
      <c r="X160" s="36">
        <f>SUMIFS(СВЦЭМ!$E$39:$E$782,СВЦЭМ!$A$39:$A$782,$A160,СВЦЭМ!$B$39:$B$782,X$155)+'СЕТ СН'!$F$12</f>
        <v>136.95843718</v>
      </c>
      <c r="Y160" s="36">
        <f>SUMIFS(СВЦЭМ!$E$39:$E$782,СВЦЭМ!$A$39:$A$782,$A160,СВЦЭМ!$B$39:$B$782,Y$155)+'СЕТ СН'!$F$12</f>
        <v>139.11292015000001</v>
      </c>
    </row>
    <row r="161" spans="1:25" ht="15.75" x14ac:dyDescent="0.2">
      <c r="A161" s="35">
        <f t="shared" si="4"/>
        <v>44567</v>
      </c>
      <c r="B161" s="36">
        <f>SUMIFS(СВЦЭМ!$E$39:$E$782,СВЦЭМ!$A$39:$A$782,$A161,СВЦЭМ!$B$39:$B$782,B$155)+'СЕТ СН'!$F$12</f>
        <v>136.20898561000001</v>
      </c>
      <c r="C161" s="36">
        <f>SUMIFS(СВЦЭМ!$E$39:$E$782,СВЦЭМ!$A$39:$A$782,$A161,СВЦЭМ!$B$39:$B$782,C$155)+'СЕТ СН'!$F$12</f>
        <v>139.46972690000001</v>
      </c>
      <c r="D161" s="36">
        <f>SUMIFS(СВЦЭМ!$E$39:$E$782,СВЦЭМ!$A$39:$A$782,$A161,СВЦЭМ!$B$39:$B$782,D$155)+'СЕТ СН'!$F$12</f>
        <v>141.12901599</v>
      </c>
      <c r="E161" s="36">
        <f>SUMIFS(СВЦЭМ!$E$39:$E$782,СВЦЭМ!$A$39:$A$782,$A161,СВЦЭМ!$B$39:$B$782,E$155)+'СЕТ СН'!$F$12</f>
        <v>143.13332231000001</v>
      </c>
      <c r="F161" s="36">
        <f>SUMIFS(СВЦЭМ!$E$39:$E$782,СВЦЭМ!$A$39:$A$782,$A161,СВЦЭМ!$B$39:$B$782,F$155)+'СЕТ СН'!$F$12</f>
        <v>142.91786483999999</v>
      </c>
      <c r="G161" s="36">
        <f>SUMIFS(СВЦЭМ!$E$39:$E$782,СВЦЭМ!$A$39:$A$782,$A161,СВЦЭМ!$B$39:$B$782,G$155)+'СЕТ СН'!$F$12</f>
        <v>140.56455646000001</v>
      </c>
      <c r="H161" s="36">
        <f>SUMIFS(СВЦЭМ!$E$39:$E$782,СВЦЭМ!$A$39:$A$782,$A161,СВЦЭМ!$B$39:$B$782,H$155)+'СЕТ СН'!$F$12</f>
        <v>136.79235154</v>
      </c>
      <c r="I161" s="36">
        <f>SUMIFS(СВЦЭМ!$E$39:$E$782,СВЦЭМ!$A$39:$A$782,$A161,СВЦЭМ!$B$39:$B$782,I$155)+'СЕТ СН'!$F$12</f>
        <v>134.40280476999999</v>
      </c>
      <c r="J161" s="36">
        <f>SUMIFS(СВЦЭМ!$E$39:$E$782,СВЦЭМ!$A$39:$A$782,$A161,СВЦЭМ!$B$39:$B$782,J$155)+'СЕТ СН'!$F$12</f>
        <v>131.77230326</v>
      </c>
      <c r="K161" s="36">
        <f>SUMIFS(СВЦЭМ!$E$39:$E$782,СВЦЭМ!$A$39:$A$782,$A161,СВЦЭМ!$B$39:$B$782,K$155)+'СЕТ СН'!$F$12</f>
        <v>131.9806447</v>
      </c>
      <c r="L161" s="36">
        <f>SUMIFS(СВЦЭМ!$E$39:$E$782,СВЦЭМ!$A$39:$A$782,$A161,СВЦЭМ!$B$39:$B$782,L$155)+'СЕТ СН'!$F$12</f>
        <v>134.73057596999999</v>
      </c>
      <c r="M161" s="36">
        <f>SUMIFS(СВЦЭМ!$E$39:$E$782,СВЦЭМ!$A$39:$A$782,$A161,СВЦЭМ!$B$39:$B$782,M$155)+'СЕТ СН'!$F$12</f>
        <v>134.73606724999999</v>
      </c>
      <c r="N161" s="36">
        <f>SUMIFS(СВЦЭМ!$E$39:$E$782,СВЦЭМ!$A$39:$A$782,$A161,СВЦЭМ!$B$39:$B$782,N$155)+'СЕТ СН'!$F$12</f>
        <v>138.34412972000001</v>
      </c>
      <c r="O161" s="36">
        <f>SUMIFS(СВЦЭМ!$E$39:$E$782,СВЦЭМ!$A$39:$A$782,$A161,СВЦЭМ!$B$39:$B$782,O$155)+'СЕТ СН'!$F$12</f>
        <v>143.32651784999999</v>
      </c>
      <c r="P161" s="36">
        <f>SUMIFS(СВЦЭМ!$E$39:$E$782,СВЦЭМ!$A$39:$A$782,$A161,СВЦЭМ!$B$39:$B$782,P$155)+'СЕТ СН'!$F$12</f>
        <v>144.34701820999999</v>
      </c>
      <c r="Q161" s="36">
        <f>SUMIFS(СВЦЭМ!$E$39:$E$782,СВЦЭМ!$A$39:$A$782,$A161,СВЦЭМ!$B$39:$B$782,Q$155)+'СЕТ СН'!$F$12</f>
        <v>143.00504617999999</v>
      </c>
      <c r="R161" s="36">
        <f>SUMIFS(СВЦЭМ!$E$39:$E$782,СВЦЭМ!$A$39:$A$782,$A161,СВЦЭМ!$B$39:$B$782,R$155)+'СЕТ СН'!$F$12</f>
        <v>136.90495430999999</v>
      </c>
      <c r="S161" s="36">
        <f>SUMIFS(СВЦЭМ!$E$39:$E$782,СВЦЭМ!$A$39:$A$782,$A161,СВЦЭМ!$B$39:$B$782,S$155)+'СЕТ СН'!$F$12</f>
        <v>134.40401980999999</v>
      </c>
      <c r="T161" s="36">
        <f>SUMIFS(СВЦЭМ!$E$39:$E$782,СВЦЭМ!$A$39:$A$782,$A161,СВЦЭМ!$B$39:$B$782,T$155)+'СЕТ СН'!$F$12</f>
        <v>133.80652688999999</v>
      </c>
      <c r="U161" s="36">
        <f>SUMIFS(СВЦЭМ!$E$39:$E$782,СВЦЭМ!$A$39:$A$782,$A161,СВЦЭМ!$B$39:$B$782,U$155)+'СЕТ СН'!$F$12</f>
        <v>134.67983905</v>
      </c>
      <c r="V161" s="36">
        <f>SUMIFS(СВЦЭМ!$E$39:$E$782,СВЦЭМ!$A$39:$A$782,$A161,СВЦЭМ!$B$39:$B$782,V$155)+'СЕТ СН'!$F$12</f>
        <v>135.36592492</v>
      </c>
      <c r="W161" s="36">
        <f>SUMIFS(СВЦЭМ!$E$39:$E$782,СВЦЭМ!$A$39:$A$782,$A161,СВЦЭМ!$B$39:$B$782,W$155)+'СЕТ СН'!$F$12</f>
        <v>136.93387594999999</v>
      </c>
      <c r="X161" s="36">
        <f>SUMIFS(СВЦЭМ!$E$39:$E$782,СВЦЭМ!$A$39:$A$782,$A161,СВЦЭМ!$B$39:$B$782,X$155)+'СЕТ СН'!$F$12</f>
        <v>139.38436049000001</v>
      </c>
      <c r="Y161" s="36">
        <f>SUMIFS(СВЦЭМ!$E$39:$E$782,СВЦЭМ!$A$39:$A$782,$A161,СВЦЭМ!$B$39:$B$782,Y$155)+'СЕТ СН'!$F$12</f>
        <v>143.50981229000001</v>
      </c>
    </row>
    <row r="162" spans="1:25" ht="15.75" x14ac:dyDescent="0.2">
      <c r="A162" s="35">
        <f t="shared" si="4"/>
        <v>44568</v>
      </c>
      <c r="B162" s="36">
        <f>SUMIFS(СВЦЭМ!$E$39:$E$782,СВЦЭМ!$A$39:$A$782,$A162,СВЦЭМ!$B$39:$B$782,B$155)+'СЕТ СН'!$F$12</f>
        <v>148.33228765000001</v>
      </c>
      <c r="C162" s="36">
        <f>SUMIFS(СВЦЭМ!$E$39:$E$782,СВЦЭМ!$A$39:$A$782,$A162,СВЦЭМ!$B$39:$B$782,C$155)+'СЕТ СН'!$F$12</f>
        <v>144.97495126000001</v>
      </c>
      <c r="D162" s="36">
        <f>SUMIFS(СВЦЭМ!$E$39:$E$782,СВЦЭМ!$A$39:$A$782,$A162,СВЦЭМ!$B$39:$B$782,D$155)+'СЕТ СН'!$F$12</f>
        <v>148.34881003999999</v>
      </c>
      <c r="E162" s="36">
        <f>SUMIFS(СВЦЭМ!$E$39:$E$782,СВЦЭМ!$A$39:$A$782,$A162,СВЦЭМ!$B$39:$B$782,E$155)+'СЕТ СН'!$F$12</f>
        <v>147.91019202000001</v>
      </c>
      <c r="F162" s="36">
        <f>SUMIFS(СВЦЭМ!$E$39:$E$782,СВЦЭМ!$A$39:$A$782,$A162,СВЦЭМ!$B$39:$B$782,F$155)+'СЕТ СН'!$F$12</f>
        <v>147.18832807999999</v>
      </c>
      <c r="G162" s="36">
        <f>SUMIFS(СВЦЭМ!$E$39:$E$782,СВЦЭМ!$A$39:$A$782,$A162,СВЦЭМ!$B$39:$B$782,G$155)+'СЕТ СН'!$F$12</f>
        <v>146.71180226000001</v>
      </c>
      <c r="H162" s="36">
        <f>SUMIFS(СВЦЭМ!$E$39:$E$782,СВЦЭМ!$A$39:$A$782,$A162,СВЦЭМ!$B$39:$B$782,H$155)+'СЕТ СН'!$F$12</f>
        <v>143.28934034</v>
      </c>
      <c r="I162" s="36">
        <f>SUMIFS(СВЦЭМ!$E$39:$E$782,СВЦЭМ!$A$39:$A$782,$A162,СВЦЭМ!$B$39:$B$782,I$155)+'СЕТ СН'!$F$12</f>
        <v>141.90350395999999</v>
      </c>
      <c r="J162" s="36">
        <f>SUMIFS(СВЦЭМ!$E$39:$E$782,СВЦЭМ!$A$39:$A$782,$A162,СВЦЭМ!$B$39:$B$782,J$155)+'СЕТ СН'!$F$12</f>
        <v>143.82937705000001</v>
      </c>
      <c r="K162" s="36">
        <f>SUMIFS(СВЦЭМ!$E$39:$E$782,СВЦЭМ!$A$39:$A$782,$A162,СВЦЭМ!$B$39:$B$782,K$155)+'СЕТ СН'!$F$12</f>
        <v>139.5542686</v>
      </c>
      <c r="L162" s="36">
        <f>SUMIFS(СВЦЭМ!$E$39:$E$782,СВЦЭМ!$A$39:$A$782,$A162,СВЦЭМ!$B$39:$B$782,L$155)+'СЕТ СН'!$F$12</f>
        <v>141.96901725999999</v>
      </c>
      <c r="M162" s="36">
        <f>SUMIFS(СВЦЭМ!$E$39:$E$782,СВЦЭМ!$A$39:$A$782,$A162,СВЦЭМ!$B$39:$B$782,M$155)+'СЕТ СН'!$F$12</f>
        <v>138.41839815</v>
      </c>
      <c r="N162" s="36">
        <f>SUMIFS(СВЦЭМ!$E$39:$E$782,СВЦЭМ!$A$39:$A$782,$A162,СВЦЭМ!$B$39:$B$782,N$155)+'СЕТ СН'!$F$12</f>
        <v>142.75865604000001</v>
      </c>
      <c r="O162" s="36">
        <f>SUMIFS(СВЦЭМ!$E$39:$E$782,СВЦЭМ!$A$39:$A$782,$A162,СВЦЭМ!$B$39:$B$782,O$155)+'СЕТ СН'!$F$12</f>
        <v>145.66828835000001</v>
      </c>
      <c r="P162" s="36">
        <f>SUMIFS(СВЦЭМ!$E$39:$E$782,СВЦЭМ!$A$39:$A$782,$A162,СВЦЭМ!$B$39:$B$782,P$155)+'СЕТ СН'!$F$12</f>
        <v>145.19530005999999</v>
      </c>
      <c r="Q162" s="36">
        <f>SUMIFS(СВЦЭМ!$E$39:$E$782,СВЦЭМ!$A$39:$A$782,$A162,СВЦЭМ!$B$39:$B$782,Q$155)+'СЕТ СН'!$F$12</f>
        <v>144.24862368999999</v>
      </c>
      <c r="R162" s="36">
        <f>SUMIFS(СВЦЭМ!$E$39:$E$782,СВЦЭМ!$A$39:$A$782,$A162,СВЦЭМ!$B$39:$B$782,R$155)+'СЕТ СН'!$F$12</f>
        <v>140.78849503999999</v>
      </c>
      <c r="S162" s="36">
        <f>SUMIFS(СВЦЭМ!$E$39:$E$782,СВЦЭМ!$A$39:$A$782,$A162,СВЦЭМ!$B$39:$B$782,S$155)+'СЕТ СН'!$F$12</f>
        <v>136.54932020999999</v>
      </c>
      <c r="T162" s="36">
        <f>SUMIFS(СВЦЭМ!$E$39:$E$782,СВЦЭМ!$A$39:$A$782,$A162,СВЦЭМ!$B$39:$B$782,T$155)+'СЕТ СН'!$F$12</f>
        <v>139.74233559999999</v>
      </c>
      <c r="U162" s="36">
        <f>SUMIFS(СВЦЭМ!$E$39:$E$782,СВЦЭМ!$A$39:$A$782,$A162,СВЦЭМ!$B$39:$B$782,U$155)+'СЕТ СН'!$F$12</f>
        <v>140.14501471</v>
      </c>
      <c r="V162" s="36">
        <f>SUMIFS(СВЦЭМ!$E$39:$E$782,СВЦЭМ!$A$39:$A$782,$A162,СВЦЭМ!$B$39:$B$782,V$155)+'СЕТ СН'!$F$12</f>
        <v>139.49135064999999</v>
      </c>
      <c r="W162" s="36">
        <f>SUMIFS(СВЦЭМ!$E$39:$E$782,СВЦЭМ!$A$39:$A$782,$A162,СВЦЭМ!$B$39:$B$782,W$155)+'СЕТ СН'!$F$12</f>
        <v>139.97359915999999</v>
      </c>
      <c r="X162" s="36">
        <f>SUMIFS(СВЦЭМ!$E$39:$E$782,СВЦЭМ!$A$39:$A$782,$A162,СВЦЭМ!$B$39:$B$782,X$155)+'СЕТ СН'!$F$12</f>
        <v>147.61529572000001</v>
      </c>
      <c r="Y162" s="36">
        <f>SUMIFS(СВЦЭМ!$E$39:$E$782,СВЦЭМ!$A$39:$A$782,$A162,СВЦЭМ!$B$39:$B$782,Y$155)+'СЕТ СН'!$F$12</f>
        <v>147.92606813</v>
      </c>
    </row>
    <row r="163" spans="1:25" ht="15.75" x14ac:dyDescent="0.2">
      <c r="A163" s="35">
        <f t="shared" si="4"/>
        <v>44569</v>
      </c>
      <c r="B163" s="36">
        <f>SUMIFS(СВЦЭМ!$E$39:$E$782,СВЦЭМ!$A$39:$A$782,$A163,СВЦЭМ!$B$39:$B$782,B$155)+'СЕТ СН'!$F$12</f>
        <v>147.54232647000001</v>
      </c>
      <c r="C163" s="36">
        <f>SUMIFS(СВЦЭМ!$E$39:$E$782,СВЦЭМ!$A$39:$A$782,$A163,СВЦЭМ!$B$39:$B$782,C$155)+'СЕТ СН'!$F$12</f>
        <v>143.63739394000001</v>
      </c>
      <c r="D163" s="36">
        <f>SUMIFS(СВЦЭМ!$E$39:$E$782,СВЦЭМ!$A$39:$A$782,$A163,СВЦЭМ!$B$39:$B$782,D$155)+'СЕТ СН'!$F$12</f>
        <v>147.69359828</v>
      </c>
      <c r="E163" s="36">
        <f>SUMIFS(СВЦЭМ!$E$39:$E$782,СВЦЭМ!$A$39:$A$782,$A163,СВЦЭМ!$B$39:$B$782,E$155)+'СЕТ СН'!$F$12</f>
        <v>147.48843488</v>
      </c>
      <c r="F163" s="36">
        <f>SUMIFS(СВЦЭМ!$E$39:$E$782,СВЦЭМ!$A$39:$A$782,$A163,СВЦЭМ!$B$39:$B$782,F$155)+'СЕТ СН'!$F$12</f>
        <v>146.61376514</v>
      </c>
      <c r="G163" s="36">
        <f>SUMIFS(СВЦЭМ!$E$39:$E$782,СВЦЭМ!$A$39:$A$782,$A163,СВЦЭМ!$B$39:$B$782,G$155)+'СЕТ СН'!$F$12</f>
        <v>145.63093536</v>
      </c>
      <c r="H163" s="36">
        <f>SUMIFS(СВЦЭМ!$E$39:$E$782,СВЦЭМ!$A$39:$A$782,$A163,СВЦЭМ!$B$39:$B$782,H$155)+'СЕТ СН'!$F$12</f>
        <v>139.65614934000001</v>
      </c>
      <c r="I163" s="36">
        <f>SUMIFS(СВЦЭМ!$E$39:$E$782,СВЦЭМ!$A$39:$A$782,$A163,СВЦЭМ!$B$39:$B$782,I$155)+'СЕТ СН'!$F$12</f>
        <v>138.52492774999999</v>
      </c>
      <c r="J163" s="36">
        <f>SUMIFS(СВЦЭМ!$E$39:$E$782,СВЦЭМ!$A$39:$A$782,$A163,СВЦЭМ!$B$39:$B$782,J$155)+'СЕТ СН'!$F$12</f>
        <v>136.77708281</v>
      </c>
      <c r="K163" s="36">
        <f>SUMIFS(СВЦЭМ!$E$39:$E$782,СВЦЭМ!$A$39:$A$782,$A163,СВЦЭМ!$B$39:$B$782,K$155)+'СЕТ СН'!$F$12</f>
        <v>138.89373107</v>
      </c>
      <c r="L163" s="36">
        <f>SUMIFS(СВЦЭМ!$E$39:$E$782,СВЦЭМ!$A$39:$A$782,$A163,СВЦЭМ!$B$39:$B$782,L$155)+'СЕТ СН'!$F$12</f>
        <v>139.58118378</v>
      </c>
      <c r="M163" s="36">
        <f>SUMIFS(СВЦЭМ!$E$39:$E$782,СВЦЭМ!$A$39:$A$782,$A163,СВЦЭМ!$B$39:$B$782,M$155)+'СЕТ СН'!$F$12</f>
        <v>136.45558703</v>
      </c>
      <c r="N163" s="36">
        <f>SUMIFS(СВЦЭМ!$E$39:$E$782,СВЦЭМ!$A$39:$A$782,$A163,СВЦЭМ!$B$39:$B$782,N$155)+'СЕТ СН'!$F$12</f>
        <v>138.69499565000001</v>
      </c>
      <c r="O163" s="36">
        <f>SUMIFS(СВЦЭМ!$E$39:$E$782,СВЦЭМ!$A$39:$A$782,$A163,СВЦЭМ!$B$39:$B$782,O$155)+'СЕТ СН'!$F$12</f>
        <v>142.7299123</v>
      </c>
      <c r="P163" s="36">
        <f>SUMIFS(СВЦЭМ!$E$39:$E$782,СВЦЭМ!$A$39:$A$782,$A163,СВЦЭМ!$B$39:$B$782,P$155)+'СЕТ СН'!$F$12</f>
        <v>142.94394721</v>
      </c>
      <c r="Q163" s="36">
        <f>SUMIFS(СВЦЭМ!$E$39:$E$782,СВЦЭМ!$A$39:$A$782,$A163,СВЦЭМ!$B$39:$B$782,Q$155)+'СЕТ СН'!$F$12</f>
        <v>142.04661838999999</v>
      </c>
      <c r="R163" s="36">
        <f>SUMIFS(СВЦЭМ!$E$39:$E$782,СВЦЭМ!$A$39:$A$782,$A163,СВЦЭМ!$B$39:$B$782,R$155)+'СЕТ СН'!$F$12</f>
        <v>137.96321166999999</v>
      </c>
      <c r="S163" s="36">
        <f>SUMIFS(СВЦЭМ!$E$39:$E$782,СВЦЭМ!$A$39:$A$782,$A163,СВЦЭМ!$B$39:$B$782,S$155)+'СЕТ СН'!$F$12</f>
        <v>134.7868302</v>
      </c>
      <c r="T163" s="36">
        <f>SUMIFS(СВЦЭМ!$E$39:$E$782,СВЦЭМ!$A$39:$A$782,$A163,СВЦЭМ!$B$39:$B$782,T$155)+'СЕТ СН'!$F$12</f>
        <v>140.92757279</v>
      </c>
      <c r="U163" s="36">
        <f>SUMIFS(СВЦЭМ!$E$39:$E$782,СВЦЭМ!$A$39:$A$782,$A163,СВЦЭМ!$B$39:$B$782,U$155)+'СЕТ СН'!$F$12</f>
        <v>140.92844516</v>
      </c>
      <c r="V163" s="36">
        <f>SUMIFS(СВЦЭМ!$E$39:$E$782,СВЦЭМ!$A$39:$A$782,$A163,СВЦЭМ!$B$39:$B$782,V$155)+'СЕТ СН'!$F$12</f>
        <v>141.01421291</v>
      </c>
      <c r="W163" s="36">
        <f>SUMIFS(СВЦЭМ!$E$39:$E$782,СВЦЭМ!$A$39:$A$782,$A163,СВЦЭМ!$B$39:$B$782,W$155)+'СЕТ СН'!$F$12</f>
        <v>141.28386108999999</v>
      </c>
      <c r="X163" s="36">
        <f>SUMIFS(СВЦЭМ!$E$39:$E$782,СВЦЭМ!$A$39:$A$782,$A163,СВЦЭМ!$B$39:$B$782,X$155)+'СЕТ СН'!$F$12</f>
        <v>146.90019219999999</v>
      </c>
      <c r="Y163" s="36">
        <f>SUMIFS(СВЦЭМ!$E$39:$E$782,СВЦЭМ!$A$39:$A$782,$A163,СВЦЭМ!$B$39:$B$782,Y$155)+'СЕТ СН'!$F$12</f>
        <v>150.14899457999999</v>
      </c>
    </row>
    <row r="164" spans="1:25" ht="15.75" x14ac:dyDescent="0.2">
      <c r="A164" s="35">
        <f t="shared" si="4"/>
        <v>44570</v>
      </c>
      <c r="B164" s="36">
        <f>SUMIFS(СВЦЭМ!$E$39:$E$782,СВЦЭМ!$A$39:$A$782,$A164,СВЦЭМ!$B$39:$B$782,B$155)+'СЕТ СН'!$F$12</f>
        <v>141.95185506000001</v>
      </c>
      <c r="C164" s="36">
        <f>SUMIFS(СВЦЭМ!$E$39:$E$782,СВЦЭМ!$A$39:$A$782,$A164,СВЦЭМ!$B$39:$B$782,C$155)+'СЕТ СН'!$F$12</f>
        <v>144.23786748000001</v>
      </c>
      <c r="D164" s="36">
        <f>SUMIFS(СВЦЭМ!$E$39:$E$782,СВЦЭМ!$A$39:$A$782,$A164,СВЦЭМ!$B$39:$B$782,D$155)+'СЕТ СН'!$F$12</f>
        <v>150.81012982999999</v>
      </c>
      <c r="E164" s="36">
        <f>SUMIFS(СВЦЭМ!$E$39:$E$782,СВЦЭМ!$A$39:$A$782,$A164,СВЦЭМ!$B$39:$B$782,E$155)+'СЕТ СН'!$F$12</f>
        <v>150.56533189999999</v>
      </c>
      <c r="F164" s="36">
        <f>SUMIFS(СВЦЭМ!$E$39:$E$782,СВЦЭМ!$A$39:$A$782,$A164,СВЦЭМ!$B$39:$B$782,F$155)+'СЕТ СН'!$F$12</f>
        <v>150.61634480999999</v>
      </c>
      <c r="G164" s="36">
        <f>SUMIFS(СВЦЭМ!$E$39:$E$782,СВЦЭМ!$A$39:$A$782,$A164,СВЦЭМ!$B$39:$B$782,G$155)+'СЕТ СН'!$F$12</f>
        <v>150.26995324999999</v>
      </c>
      <c r="H164" s="36">
        <f>SUMIFS(СВЦЭМ!$E$39:$E$782,СВЦЭМ!$A$39:$A$782,$A164,СВЦЭМ!$B$39:$B$782,H$155)+'СЕТ СН'!$F$12</f>
        <v>146.54192828999999</v>
      </c>
      <c r="I164" s="36">
        <f>SUMIFS(СВЦЭМ!$E$39:$E$782,СВЦЭМ!$A$39:$A$782,$A164,СВЦЭМ!$B$39:$B$782,I$155)+'СЕТ СН'!$F$12</f>
        <v>147.38287055000001</v>
      </c>
      <c r="J164" s="36">
        <f>SUMIFS(СВЦЭМ!$E$39:$E$782,СВЦЭМ!$A$39:$A$782,$A164,СВЦЭМ!$B$39:$B$782,J$155)+'СЕТ СН'!$F$12</f>
        <v>144.24082303</v>
      </c>
      <c r="K164" s="36">
        <f>SUMIFS(СВЦЭМ!$E$39:$E$782,СВЦЭМ!$A$39:$A$782,$A164,СВЦЭМ!$B$39:$B$782,K$155)+'СЕТ СН'!$F$12</f>
        <v>140.56407611</v>
      </c>
      <c r="L164" s="36">
        <f>SUMIFS(СВЦЭМ!$E$39:$E$782,СВЦЭМ!$A$39:$A$782,$A164,СВЦЭМ!$B$39:$B$782,L$155)+'СЕТ СН'!$F$12</f>
        <v>141.34275982</v>
      </c>
      <c r="M164" s="36">
        <f>SUMIFS(СВЦЭМ!$E$39:$E$782,СВЦЭМ!$A$39:$A$782,$A164,СВЦЭМ!$B$39:$B$782,M$155)+'СЕТ СН'!$F$12</f>
        <v>141.70448619000001</v>
      </c>
      <c r="N164" s="36">
        <f>SUMIFS(СВЦЭМ!$E$39:$E$782,СВЦЭМ!$A$39:$A$782,$A164,СВЦЭМ!$B$39:$B$782,N$155)+'СЕТ СН'!$F$12</f>
        <v>144.11393631999999</v>
      </c>
      <c r="O164" s="36">
        <f>SUMIFS(СВЦЭМ!$E$39:$E$782,СВЦЭМ!$A$39:$A$782,$A164,СВЦЭМ!$B$39:$B$782,O$155)+'СЕТ СН'!$F$12</f>
        <v>147.46159028</v>
      </c>
      <c r="P164" s="36">
        <f>SUMIFS(СВЦЭМ!$E$39:$E$782,СВЦЭМ!$A$39:$A$782,$A164,СВЦЭМ!$B$39:$B$782,P$155)+'СЕТ СН'!$F$12</f>
        <v>146.78416672</v>
      </c>
      <c r="Q164" s="36">
        <f>SUMIFS(СВЦЭМ!$E$39:$E$782,СВЦЭМ!$A$39:$A$782,$A164,СВЦЭМ!$B$39:$B$782,Q$155)+'СЕТ СН'!$F$12</f>
        <v>146.87969921000001</v>
      </c>
      <c r="R164" s="36">
        <f>SUMIFS(СВЦЭМ!$E$39:$E$782,СВЦЭМ!$A$39:$A$782,$A164,СВЦЭМ!$B$39:$B$782,R$155)+'СЕТ СН'!$F$12</f>
        <v>143.5683305</v>
      </c>
      <c r="S164" s="36">
        <f>SUMIFS(СВЦЭМ!$E$39:$E$782,СВЦЭМ!$A$39:$A$782,$A164,СВЦЭМ!$B$39:$B$782,S$155)+'СЕТ СН'!$F$12</f>
        <v>139.82367391</v>
      </c>
      <c r="T164" s="36">
        <f>SUMIFS(СВЦЭМ!$E$39:$E$782,СВЦЭМ!$A$39:$A$782,$A164,СВЦЭМ!$B$39:$B$782,T$155)+'СЕТ СН'!$F$12</f>
        <v>140.15253533999999</v>
      </c>
      <c r="U164" s="36">
        <f>SUMIFS(СВЦЭМ!$E$39:$E$782,СВЦЭМ!$A$39:$A$782,$A164,СВЦЭМ!$B$39:$B$782,U$155)+'СЕТ СН'!$F$12</f>
        <v>141.92802151000001</v>
      </c>
      <c r="V164" s="36">
        <f>SUMIFS(СВЦЭМ!$E$39:$E$782,СВЦЭМ!$A$39:$A$782,$A164,СВЦЭМ!$B$39:$B$782,V$155)+'СЕТ СН'!$F$12</f>
        <v>141.50202899000001</v>
      </c>
      <c r="W164" s="36">
        <f>SUMIFS(СВЦЭМ!$E$39:$E$782,СВЦЭМ!$A$39:$A$782,$A164,СВЦЭМ!$B$39:$B$782,W$155)+'СЕТ СН'!$F$12</f>
        <v>142.89386202</v>
      </c>
      <c r="X164" s="36">
        <f>SUMIFS(СВЦЭМ!$E$39:$E$782,СВЦЭМ!$A$39:$A$782,$A164,СВЦЭМ!$B$39:$B$782,X$155)+'СЕТ СН'!$F$12</f>
        <v>143.64922813999999</v>
      </c>
      <c r="Y164" s="36">
        <f>SUMIFS(СВЦЭМ!$E$39:$E$782,СВЦЭМ!$A$39:$A$782,$A164,СВЦЭМ!$B$39:$B$782,Y$155)+'СЕТ СН'!$F$12</f>
        <v>148.26793153</v>
      </c>
    </row>
    <row r="165" spans="1:25" ht="15.75" x14ac:dyDescent="0.2">
      <c r="A165" s="35">
        <f t="shared" si="4"/>
        <v>44571</v>
      </c>
      <c r="B165" s="36">
        <f>SUMIFS(СВЦЭМ!$E$39:$E$782,СВЦЭМ!$A$39:$A$782,$A165,СВЦЭМ!$B$39:$B$782,B$155)+'СЕТ СН'!$F$12</f>
        <v>148.47082745</v>
      </c>
      <c r="C165" s="36">
        <f>SUMIFS(СВЦЭМ!$E$39:$E$782,СВЦЭМ!$A$39:$A$782,$A165,СВЦЭМ!$B$39:$B$782,C$155)+'СЕТ СН'!$F$12</f>
        <v>147.92150126999999</v>
      </c>
      <c r="D165" s="36">
        <f>SUMIFS(СВЦЭМ!$E$39:$E$782,СВЦЭМ!$A$39:$A$782,$A165,СВЦЭМ!$B$39:$B$782,D$155)+'СЕТ СН'!$F$12</f>
        <v>150.34104696</v>
      </c>
      <c r="E165" s="36">
        <f>SUMIFS(СВЦЭМ!$E$39:$E$782,СВЦЭМ!$A$39:$A$782,$A165,СВЦЭМ!$B$39:$B$782,E$155)+'СЕТ СН'!$F$12</f>
        <v>150.80107412999999</v>
      </c>
      <c r="F165" s="36">
        <f>SUMIFS(СВЦЭМ!$E$39:$E$782,СВЦЭМ!$A$39:$A$782,$A165,СВЦЭМ!$B$39:$B$782,F$155)+'СЕТ СН'!$F$12</f>
        <v>148.70978119</v>
      </c>
      <c r="G165" s="36">
        <f>SUMIFS(СВЦЭМ!$E$39:$E$782,СВЦЭМ!$A$39:$A$782,$A165,СВЦЭМ!$B$39:$B$782,G$155)+'СЕТ СН'!$F$12</f>
        <v>147.80287623000001</v>
      </c>
      <c r="H165" s="36">
        <f>SUMIFS(СВЦЭМ!$E$39:$E$782,СВЦЭМ!$A$39:$A$782,$A165,СВЦЭМ!$B$39:$B$782,H$155)+'СЕТ СН'!$F$12</f>
        <v>141.50278018</v>
      </c>
      <c r="I165" s="36">
        <f>SUMIFS(СВЦЭМ!$E$39:$E$782,СВЦЭМ!$A$39:$A$782,$A165,СВЦЭМ!$B$39:$B$782,I$155)+'СЕТ СН'!$F$12</f>
        <v>141.23820393</v>
      </c>
      <c r="J165" s="36">
        <f>SUMIFS(СВЦЭМ!$E$39:$E$782,СВЦЭМ!$A$39:$A$782,$A165,СВЦЭМ!$B$39:$B$782,J$155)+'СЕТ СН'!$F$12</f>
        <v>140.48827802</v>
      </c>
      <c r="K165" s="36">
        <f>SUMIFS(СВЦЭМ!$E$39:$E$782,СВЦЭМ!$A$39:$A$782,$A165,СВЦЭМ!$B$39:$B$782,K$155)+'СЕТ СН'!$F$12</f>
        <v>135.30936235999999</v>
      </c>
      <c r="L165" s="36">
        <f>SUMIFS(СВЦЭМ!$E$39:$E$782,СВЦЭМ!$A$39:$A$782,$A165,СВЦЭМ!$B$39:$B$782,L$155)+'СЕТ СН'!$F$12</f>
        <v>140.59441095</v>
      </c>
      <c r="M165" s="36">
        <f>SUMIFS(СВЦЭМ!$E$39:$E$782,СВЦЭМ!$A$39:$A$782,$A165,СВЦЭМ!$B$39:$B$782,M$155)+'СЕТ СН'!$F$12</f>
        <v>139.57794917999999</v>
      </c>
      <c r="N165" s="36">
        <f>SUMIFS(СВЦЭМ!$E$39:$E$782,СВЦЭМ!$A$39:$A$782,$A165,СВЦЭМ!$B$39:$B$782,N$155)+'СЕТ СН'!$F$12</f>
        <v>141.67840828999999</v>
      </c>
      <c r="O165" s="36">
        <f>SUMIFS(СВЦЭМ!$E$39:$E$782,СВЦЭМ!$A$39:$A$782,$A165,СВЦЭМ!$B$39:$B$782,O$155)+'СЕТ СН'!$F$12</f>
        <v>146.32713262999999</v>
      </c>
      <c r="P165" s="36">
        <f>SUMIFS(СВЦЭМ!$E$39:$E$782,СВЦЭМ!$A$39:$A$782,$A165,СВЦЭМ!$B$39:$B$782,P$155)+'СЕТ СН'!$F$12</f>
        <v>146.57240976</v>
      </c>
      <c r="Q165" s="36">
        <f>SUMIFS(СВЦЭМ!$E$39:$E$782,СВЦЭМ!$A$39:$A$782,$A165,СВЦЭМ!$B$39:$B$782,Q$155)+'СЕТ СН'!$F$12</f>
        <v>144.47448732999999</v>
      </c>
      <c r="R165" s="36">
        <f>SUMIFS(СВЦЭМ!$E$39:$E$782,СВЦЭМ!$A$39:$A$782,$A165,СВЦЭМ!$B$39:$B$782,R$155)+'СЕТ СН'!$F$12</f>
        <v>141.05708627999999</v>
      </c>
      <c r="S165" s="36">
        <f>SUMIFS(СВЦЭМ!$E$39:$E$782,СВЦЭМ!$A$39:$A$782,$A165,СВЦЭМ!$B$39:$B$782,S$155)+'СЕТ СН'!$F$12</f>
        <v>136.98411935999999</v>
      </c>
      <c r="T165" s="36">
        <f>SUMIFS(СВЦЭМ!$E$39:$E$782,СВЦЭМ!$A$39:$A$782,$A165,СВЦЭМ!$B$39:$B$782,T$155)+'СЕТ СН'!$F$12</f>
        <v>135.77783547000001</v>
      </c>
      <c r="U165" s="36">
        <f>SUMIFS(СВЦЭМ!$E$39:$E$782,СВЦЭМ!$A$39:$A$782,$A165,СВЦЭМ!$B$39:$B$782,U$155)+'СЕТ СН'!$F$12</f>
        <v>136.84586112</v>
      </c>
      <c r="V165" s="36">
        <f>SUMIFS(СВЦЭМ!$E$39:$E$782,СВЦЭМ!$A$39:$A$782,$A165,СВЦЭМ!$B$39:$B$782,V$155)+'СЕТ СН'!$F$12</f>
        <v>141.83907110000001</v>
      </c>
      <c r="W165" s="36">
        <f>SUMIFS(СВЦЭМ!$E$39:$E$782,СВЦЭМ!$A$39:$A$782,$A165,СВЦЭМ!$B$39:$B$782,W$155)+'СЕТ СН'!$F$12</f>
        <v>141.4279373</v>
      </c>
      <c r="X165" s="36">
        <f>SUMIFS(СВЦЭМ!$E$39:$E$782,СВЦЭМ!$A$39:$A$782,$A165,СВЦЭМ!$B$39:$B$782,X$155)+'СЕТ СН'!$F$12</f>
        <v>142.93163451000001</v>
      </c>
      <c r="Y165" s="36">
        <f>SUMIFS(СВЦЭМ!$E$39:$E$782,СВЦЭМ!$A$39:$A$782,$A165,СВЦЭМ!$B$39:$B$782,Y$155)+'СЕТ СН'!$F$12</f>
        <v>146.09032313</v>
      </c>
    </row>
    <row r="166" spans="1:25" ht="15.75" x14ac:dyDescent="0.2">
      <c r="A166" s="35">
        <f t="shared" si="4"/>
        <v>44572</v>
      </c>
      <c r="B166" s="36">
        <f>SUMIFS(СВЦЭМ!$E$39:$E$782,СВЦЭМ!$A$39:$A$782,$A166,СВЦЭМ!$B$39:$B$782,B$155)+'СЕТ СН'!$F$12</f>
        <v>147.69976319</v>
      </c>
      <c r="C166" s="36">
        <f>SUMIFS(СВЦЭМ!$E$39:$E$782,СВЦЭМ!$A$39:$A$782,$A166,СВЦЭМ!$B$39:$B$782,C$155)+'СЕТ СН'!$F$12</f>
        <v>150.64441693000001</v>
      </c>
      <c r="D166" s="36">
        <f>SUMIFS(СВЦЭМ!$E$39:$E$782,СВЦЭМ!$A$39:$A$782,$A166,СВЦЭМ!$B$39:$B$782,D$155)+'СЕТ СН'!$F$12</f>
        <v>154.81854256</v>
      </c>
      <c r="E166" s="36">
        <f>SUMIFS(СВЦЭМ!$E$39:$E$782,СВЦЭМ!$A$39:$A$782,$A166,СВЦЭМ!$B$39:$B$782,E$155)+'СЕТ СН'!$F$12</f>
        <v>153.43746693</v>
      </c>
      <c r="F166" s="36">
        <f>SUMIFS(СВЦЭМ!$E$39:$E$782,СВЦЭМ!$A$39:$A$782,$A166,СВЦЭМ!$B$39:$B$782,F$155)+'СЕТ СН'!$F$12</f>
        <v>151.85233285999999</v>
      </c>
      <c r="G166" s="36">
        <f>SUMIFS(СВЦЭМ!$E$39:$E$782,СВЦЭМ!$A$39:$A$782,$A166,СВЦЭМ!$B$39:$B$782,G$155)+'СЕТ СН'!$F$12</f>
        <v>149.26497800999999</v>
      </c>
      <c r="H166" s="36">
        <f>SUMIFS(СВЦЭМ!$E$39:$E$782,СВЦЭМ!$A$39:$A$782,$A166,СВЦЭМ!$B$39:$B$782,H$155)+'СЕТ СН'!$F$12</f>
        <v>142.67696563000001</v>
      </c>
      <c r="I166" s="36">
        <f>SUMIFS(СВЦЭМ!$E$39:$E$782,СВЦЭМ!$A$39:$A$782,$A166,СВЦЭМ!$B$39:$B$782,I$155)+'СЕТ СН'!$F$12</f>
        <v>142.10249558000001</v>
      </c>
      <c r="J166" s="36">
        <f>SUMIFS(СВЦЭМ!$E$39:$E$782,СВЦЭМ!$A$39:$A$782,$A166,СВЦЭМ!$B$39:$B$782,J$155)+'СЕТ СН'!$F$12</f>
        <v>139.76809273999999</v>
      </c>
      <c r="K166" s="36">
        <f>SUMIFS(СВЦЭМ!$E$39:$E$782,СВЦЭМ!$A$39:$A$782,$A166,СВЦЭМ!$B$39:$B$782,K$155)+'СЕТ СН'!$F$12</f>
        <v>137.78361226000001</v>
      </c>
      <c r="L166" s="36">
        <f>SUMIFS(СВЦЭМ!$E$39:$E$782,СВЦЭМ!$A$39:$A$782,$A166,СВЦЭМ!$B$39:$B$782,L$155)+'СЕТ СН'!$F$12</f>
        <v>137.90600649000001</v>
      </c>
      <c r="M166" s="36">
        <f>SUMIFS(СВЦЭМ!$E$39:$E$782,СВЦЭМ!$A$39:$A$782,$A166,СВЦЭМ!$B$39:$B$782,M$155)+'СЕТ СН'!$F$12</f>
        <v>138.26790320000001</v>
      </c>
      <c r="N166" s="36">
        <f>SUMIFS(СВЦЭМ!$E$39:$E$782,СВЦЭМ!$A$39:$A$782,$A166,СВЦЭМ!$B$39:$B$782,N$155)+'СЕТ СН'!$F$12</f>
        <v>140.16517865</v>
      </c>
      <c r="O166" s="36">
        <f>SUMIFS(СВЦЭМ!$E$39:$E$782,СВЦЭМ!$A$39:$A$782,$A166,СВЦЭМ!$B$39:$B$782,O$155)+'СЕТ СН'!$F$12</f>
        <v>144.29966937</v>
      </c>
      <c r="P166" s="36">
        <f>SUMIFS(СВЦЭМ!$E$39:$E$782,СВЦЭМ!$A$39:$A$782,$A166,СВЦЭМ!$B$39:$B$782,P$155)+'СЕТ СН'!$F$12</f>
        <v>144.76815400999999</v>
      </c>
      <c r="Q166" s="36">
        <f>SUMIFS(СВЦЭМ!$E$39:$E$782,СВЦЭМ!$A$39:$A$782,$A166,СВЦЭМ!$B$39:$B$782,Q$155)+'СЕТ СН'!$F$12</f>
        <v>145.07313169</v>
      </c>
      <c r="R166" s="36">
        <f>SUMIFS(СВЦЭМ!$E$39:$E$782,СВЦЭМ!$A$39:$A$782,$A166,СВЦЭМ!$B$39:$B$782,R$155)+'СЕТ СН'!$F$12</f>
        <v>139.95618981000001</v>
      </c>
      <c r="S166" s="36">
        <f>SUMIFS(СВЦЭМ!$E$39:$E$782,СВЦЭМ!$A$39:$A$782,$A166,СВЦЭМ!$B$39:$B$782,S$155)+'СЕТ СН'!$F$12</f>
        <v>135.48379632999999</v>
      </c>
      <c r="T166" s="36">
        <f>SUMIFS(СВЦЭМ!$E$39:$E$782,СВЦЭМ!$A$39:$A$782,$A166,СВЦЭМ!$B$39:$B$782,T$155)+'СЕТ СН'!$F$12</f>
        <v>134.76373398000001</v>
      </c>
      <c r="U166" s="36">
        <f>SUMIFS(СВЦЭМ!$E$39:$E$782,СВЦЭМ!$A$39:$A$782,$A166,СВЦЭМ!$B$39:$B$782,U$155)+'СЕТ СН'!$F$12</f>
        <v>136.63451236</v>
      </c>
      <c r="V166" s="36">
        <f>SUMIFS(СВЦЭМ!$E$39:$E$782,СВЦЭМ!$A$39:$A$782,$A166,СВЦЭМ!$B$39:$B$782,V$155)+'СЕТ СН'!$F$12</f>
        <v>139.68233973</v>
      </c>
      <c r="W166" s="36">
        <f>SUMIFS(СВЦЭМ!$E$39:$E$782,СВЦЭМ!$A$39:$A$782,$A166,СВЦЭМ!$B$39:$B$782,W$155)+'СЕТ СН'!$F$12</f>
        <v>142.92723973</v>
      </c>
      <c r="X166" s="36">
        <f>SUMIFS(СВЦЭМ!$E$39:$E$782,СВЦЭМ!$A$39:$A$782,$A166,СВЦЭМ!$B$39:$B$782,X$155)+'СЕТ СН'!$F$12</f>
        <v>145.26046633000001</v>
      </c>
      <c r="Y166" s="36">
        <f>SUMIFS(СВЦЭМ!$E$39:$E$782,СВЦЭМ!$A$39:$A$782,$A166,СВЦЭМ!$B$39:$B$782,Y$155)+'СЕТ СН'!$F$12</f>
        <v>148.15124021</v>
      </c>
    </row>
    <row r="167" spans="1:25" ht="15.75" x14ac:dyDescent="0.2">
      <c r="A167" s="35">
        <f t="shared" si="4"/>
        <v>44573</v>
      </c>
      <c r="B167" s="36">
        <f>SUMIFS(СВЦЭМ!$E$39:$E$782,СВЦЭМ!$A$39:$A$782,$A167,СВЦЭМ!$B$39:$B$782,B$155)+'СЕТ СН'!$F$12</f>
        <v>148.45079167</v>
      </c>
      <c r="C167" s="36">
        <f>SUMIFS(СВЦЭМ!$E$39:$E$782,СВЦЭМ!$A$39:$A$782,$A167,СВЦЭМ!$B$39:$B$782,C$155)+'СЕТ СН'!$F$12</f>
        <v>150.09585953999999</v>
      </c>
      <c r="D167" s="36">
        <f>SUMIFS(СВЦЭМ!$E$39:$E$782,СВЦЭМ!$A$39:$A$782,$A167,СВЦЭМ!$B$39:$B$782,D$155)+'СЕТ СН'!$F$12</f>
        <v>152.22765788999999</v>
      </c>
      <c r="E167" s="36">
        <f>SUMIFS(СВЦЭМ!$E$39:$E$782,СВЦЭМ!$A$39:$A$782,$A167,СВЦЭМ!$B$39:$B$782,E$155)+'СЕТ СН'!$F$12</f>
        <v>152.84963579999999</v>
      </c>
      <c r="F167" s="36">
        <f>SUMIFS(СВЦЭМ!$E$39:$E$782,СВЦЭМ!$A$39:$A$782,$A167,СВЦЭМ!$B$39:$B$782,F$155)+'СЕТ СН'!$F$12</f>
        <v>151.33339760000001</v>
      </c>
      <c r="G167" s="36">
        <f>SUMIFS(СВЦЭМ!$E$39:$E$782,СВЦЭМ!$A$39:$A$782,$A167,СВЦЭМ!$B$39:$B$782,G$155)+'СЕТ СН'!$F$12</f>
        <v>147.17495145999999</v>
      </c>
      <c r="H167" s="36">
        <f>SUMIFS(СВЦЭМ!$E$39:$E$782,СВЦЭМ!$A$39:$A$782,$A167,СВЦЭМ!$B$39:$B$782,H$155)+'СЕТ СН'!$F$12</f>
        <v>140.38967726999999</v>
      </c>
      <c r="I167" s="36">
        <f>SUMIFS(СВЦЭМ!$E$39:$E$782,СВЦЭМ!$A$39:$A$782,$A167,СВЦЭМ!$B$39:$B$782,I$155)+'СЕТ СН'!$F$12</f>
        <v>141.85560838999999</v>
      </c>
      <c r="J167" s="36">
        <f>SUMIFS(СВЦЭМ!$E$39:$E$782,СВЦЭМ!$A$39:$A$782,$A167,СВЦЭМ!$B$39:$B$782,J$155)+'СЕТ СН'!$F$12</f>
        <v>139.40530498000001</v>
      </c>
      <c r="K167" s="36">
        <f>SUMIFS(СВЦЭМ!$E$39:$E$782,СВЦЭМ!$A$39:$A$782,$A167,СВЦЭМ!$B$39:$B$782,K$155)+'СЕТ СН'!$F$12</f>
        <v>139.80063637999999</v>
      </c>
      <c r="L167" s="36">
        <f>SUMIFS(СВЦЭМ!$E$39:$E$782,СВЦЭМ!$A$39:$A$782,$A167,СВЦЭМ!$B$39:$B$782,L$155)+'СЕТ СН'!$F$12</f>
        <v>140.12788519</v>
      </c>
      <c r="M167" s="36">
        <f>SUMIFS(СВЦЭМ!$E$39:$E$782,СВЦЭМ!$A$39:$A$782,$A167,СВЦЭМ!$B$39:$B$782,M$155)+'СЕТ СН'!$F$12</f>
        <v>139.79887445</v>
      </c>
      <c r="N167" s="36">
        <f>SUMIFS(СВЦЭМ!$E$39:$E$782,СВЦЭМ!$A$39:$A$782,$A167,СВЦЭМ!$B$39:$B$782,N$155)+'СЕТ СН'!$F$12</f>
        <v>142.42883506000001</v>
      </c>
      <c r="O167" s="36">
        <f>SUMIFS(СВЦЭМ!$E$39:$E$782,СВЦЭМ!$A$39:$A$782,$A167,СВЦЭМ!$B$39:$B$782,O$155)+'СЕТ СН'!$F$12</f>
        <v>146.38144743000001</v>
      </c>
      <c r="P167" s="36">
        <f>SUMIFS(СВЦЭМ!$E$39:$E$782,СВЦЭМ!$A$39:$A$782,$A167,СВЦЭМ!$B$39:$B$782,P$155)+'СЕТ СН'!$F$12</f>
        <v>147.38560271</v>
      </c>
      <c r="Q167" s="36">
        <f>SUMIFS(СВЦЭМ!$E$39:$E$782,СВЦЭМ!$A$39:$A$782,$A167,СВЦЭМ!$B$39:$B$782,Q$155)+'СЕТ СН'!$F$12</f>
        <v>147.25765551000001</v>
      </c>
      <c r="R167" s="36">
        <f>SUMIFS(СВЦЭМ!$E$39:$E$782,СВЦЭМ!$A$39:$A$782,$A167,СВЦЭМ!$B$39:$B$782,R$155)+'СЕТ СН'!$F$12</f>
        <v>141.26838272000001</v>
      </c>
      <c r="S167" s="36">
        <f>SUMIFS(СВЦЭМ!$E$39:$E$782,СВЦЭМ!$A$39:$A$782,$A167,СВЦЭМ!$B$39:$B$782,S$155)+'СЕТ СН'!$F$12</f>
        <v>136.20029256999999</v>
      </c>
      <c r="T167" s="36">
        <f>SUMIFS(СВЦЭМ!$E$39:$E$782,СВЦЭМ!$A$39:$A$782,$A167,СВЦЭМ!$B$39:$B$782,T$155)+'СЕТ СН'!$F$12</f>
        <v>136.72552905000001</v>
      </c>
      <c r="U167" s="36">
        <f>SUMIFS(СВЦЭМ!$E$39:$E$782,СВЦЭМ!$A$39:$A$782,$A167,СВЦЭМ!$B$39:$B$782,U$155)+'СЕТ СН'!$F$12</f>
        <v>138.52320745</v>
      </c>
      <c r="V167" s="36">
        <f>SUMIFS(СВЦЭМ!$E$39:$E$782,СВЦЭМ!$A$39:$A$782,$A167,СВЦЭМ!$B$39:$B$782,V$155)+'СЕТ СН'!$F$12</f>
        <v>140.20624172999999</v>
      </c>
      <c r="W167" s="36">
        <f>SUMIFS(СВЦЭМ!$E$39:$E$782,СВЦЭМ!$A$39:$A$782,$A167,СВЦЭМ!$B$39:$B$782,W$155)+'СЕТ СН'!$F$12</f>
        <v>142.45540464000001</v>
      </c>
      <c r="X167" s="36">
        <f>SUMIFS(СВЦЭМ!$E$39:$E$782,СВЦЭМ!$A$39:$A$782,$A167,СВЦЭМ!$B$39:$B$782,X$155)+'СЕТ СН'!$F$12</f>
        <v>144.62756303</v>
      </c>
      <c r="Y167" s="36">
        <f>SUMIFS(СВЦЭМ!$E$39:$E$782,СВЦЭМ!$A$39:$A$782,$A167,СВЦЭМ!$B$39:$B$782,Y$155)+'СЕТ СН'!$F$12</f>
        <v>146.11081533000001</v>
      </c>
    </row>
    <row r="168" spans="1:25" ht="15.75" x14ac:dyDescent="0.2">
      <c r="A168" s="35">
        <f t="shared" si="4"/>
        <v>44574</v>
      </c>
      <c r="B168" s="36">
        <f>SUMIFS(СВЦЭМ!$E$39:$E$782,СВЦЭМ!$A$39:$A$782,$A168,СВЦЭМ!$B$39:$B$782,B$155)+'СЕТ СН'!$F$12</f>
        <v>150.94485363999999</v>
      </c>
      <c r="C168" s="36">
        <f>SUMIFS(СВЦЭМ!$E$39:$E$782,СВЦЭМ!$A$39:$A$782,$A168,СВЦЭМ!$B$39:$B$782,C$155)+'СЕТ СН'!$F$12</f>
        <v>153.11361087</v>
      </c>
      <c r="D168" s="36">
        <f>SUMIFS(СВЦЭМ!$E$39:$E$782,СВЦЭМ!$A$39:$A$782,$A168,СВЦЭМ!$B$39:$B$782,D$155)+'СЕТ СН'!$F$12</f>
        <v>153.29259683999999</v>
      </c>
      <c r="E168" s="36">
        <f>SUMIFS(СВЦЭМ!$E$39:$E$782,СВЦЭМ!$A$39:$A$782,$A168,СВЦЭМ!$B$39:$B$782,E$155)+'СЕТ СН'!$F$12</f>
        <v>153.81256814</v>
      </c>
      <c r="F168" s="36">
        <f>SUMIFS(СВЦЭМ!$E$39:$E$782,СВЦЭМ!$A$39:$A$782,$A168,СВЦЭМ!$B$39:$B$782,F$155)+'СЕТ СН'!$F$12</f>
        <v>152.96500119999999</v>
      </c>
      <c r="G168" s="36">
        <f>SUMIFS(СВЦЭМ!$E$39:$E$782,СВЦЭМ!$A$39:$A$782,$A168,СВЦЭМ!$B$39:$B$782,G$155)+'СЕТ СН'!$F$12</f>
        <v>146.92158372</v>
      </c>
      <c r="H168" s="36">
        <f>SUMIFS(СВЦЭМ!$E$39:$E$782,СВЦЭМ!$A$39:$A$782,$A168,СВЦЭМ!$B$39:$B$782,H$155)+'СЕТ СН'!$F$12</f>
        <v>141.77289873000001</v>
      </c>
      <c r="I168" s="36">
        <f>SUMIFS(СВЦЭМ!$E$39:$E$782,СВЦЭМ!$A$39:$A$782,$A168,СВЦЭМ!$B$39:$B$782,I$155)+'СЕТ СН'!$F$12</f>
        <v>141.65142524999999</v>
      </c>
      <c r="J168" s="36">
        <f>SUMIFS(СВЦЭМ!$E$39:$E$782,СВЦЭМ!$A$39:$A$782,$A168,СВЦЭМ!$B$39:$B$782,J$155)+'СЕТ СН'!$F$12</f>
        <v>141.28870760999999</v>
      </c>
      <c r="K168" s="36">
        <f>SUMIFS(СВЦЭМ!$E$39:$E$782,СВЦЭМ!$A$39:$A$782,$A168,СВЦЭМ!$B$39:$B$782,K$155)+'СЕТ СН'!$F$12</f>
        <v>140.38902259</v>
      </c>
      <c r="L168" s="36">
        <f>SUMIFS(СВЦЭМ!$E$39:$E$782,СВЦЭМ!$A$39:$A$782,$A168,СВЦЭМ!$B$39:$B$782,L$155)+'СЕТ СН'!$F$12</f>
        <v>140.72655037000001</v>
      </c>
      <c r="M168" s="36">
        <f>SUMIFS(СВЦЭМ!$E$39:$E$782,СВЦЭМ!$A$39:$A$782,$A168,СВЦЭМ!$B$39:$B$782,M$155)+'СЕТ СН'!$F$12</f>
        <v>143.07143188000001</v>
      </c>
      <c r="N168" s="36">
        <f>SUMIFS(СВЦЭМ!$E$39:$E$782,СВЦЭМ!$A$39:$A$782,$A168,СВЦЭМ!$B$39:$B$782,N$155)+'СЕТ СН'!$F$12</f>
        <v>144.92513643000001</v>
      </c>
      <c r="O168" s="36">
        <f>SUMIFS(СВЦЭМ!$E$39:$E$782,СВЦЭМ!$A$39:$A$782,$A168,СВЦЭМ!$B$39:$B$782,O$155)+'СЕТ СН'!$F$12</f>
        <v>149.17192653000001</v>
      </c>
      <c r="P168" s="36">
        <f>SUMIFS(СВЦЭМ!$E$39:$E$782,СВЦЭМ!$A$39:$A$782,$A168,СВЦЭМ!$B$39:$B$782,P$155)+'СЕТ СН'!$F$12</f>
        <v>149.57319326999999</v>
      </c>
      <c r="Q168" s="36">
        <f>SUMIFS(СВЦЭМ!$E$39:$E$782,СВЦЭМ!$A$39:$A$782,$A168,СВЦЭМ!$B$39:$B$782,Q$155)+'СЕТ СН'!$F$12</f>
        <v>149.8309726</v>
      </c>
      <c r="R168" s="36">
        <f>SUMIFS(СВЦЭМ!$E$39:$E$782,СВЦЭМ!$A$39:$A$782,$A168,СВЦЭМ!$B$39:$B$782,R$155)+'СЕТ СН'!$F$12</f>
        <v>144.43158485999999</v>
      </c>
      <c r="S168" s="36">
        <f>SUMIFS(СВЦЭМ!$E$39:$E$782,СВЦЭМ!$A$39:$A$782,$A168,СВЦЭМ!$B$39:$B$782,S$155)+'СЕТ СН'!$F$12</f>
        <v>140.39882456999999</v>
      </c>
      <c r="T168" s="36">
        <f>SUMIFS(СВЦЭМ!$E$39:$E$782,СВЦЭМ!$A$39:$A$782,$A168,СВЦЭМ!$B$39:$B$782,T$155)+'СЕТ СН'!$F$12</f>
        <v>141.67567195999999</v>
      </c>
      <c r="U168" s="36">
        <f>SUMIFS(СВЦЭМ!$E$39:$E$782,СВЦЭМ!$A$39:$A$782,$A168,СВЦЭМ!$B$39:$B$782,U$155)+'СЕТ СН'!$F$12</f>
        <v>142.57149595000001</v>
      </c>
      <c r="V168" s="36">
        <f>SUMIFS(СВЦЭМ!$E$39:$E$782,СВЦЭМ!$A$39:$A$782,$A168,СВЦЭМ!$B$39:$B$782,V$155)+'СЕТ СН'!$F$12</f>
        <v>142.23471631999999</v>
      </c>
      <c r="W168" s="36">
        <f>SUMIFS(СВЦЭМ!$E$39:$E$782,СВЦЭМ!$A$39:$A$782,$A168,СВЦЭМ!$B$39:$B$782,W$155)+'СЕТ СН'!$F$12</f>
        <v>144.20582812000001</v>
      </c>
      <c r="X168" s="36">
        <f>SUMIFS(СВЦЭМ!$E$39:$E$782,СВЦЭМ!$A$39:$A$782,$A168,СВЦЭМ!$B$39:$B$782,X$155)+'СЕТ СН'!$F$12</f>
        <v>146.47666136000001</v>
      </c>
      <c r="Y168" s="36">
        <f>SUMIFS(СВЦЭМ!$E$39:$E$782,СВЦЭМ!$A$39:$A$782,$A168,СВЦЭМ!$B$39:$B$782,Y$155)+'СЕТ СН'!$F$12</f>
        <v>150.22130286999999</v>
      </c>
    </row>
    <row r="169" spans="1:25" ht="15.75" x14ac:dyDescent="0.2">
      <c r="A169" s="35">
        <f t="shared" si="4"/>
        <v>44575</v>
      </c>
      <c r="B169" s="36">
        <f>SUMIFS(СВЦЭМ!$E$39:$E$782,СВЦЭМ!$A$39:$A$782,$A169,СВЦЭМ!$B$39:$B$782,B$155)+'СЕТ СН'!$F$12</f>
        <v>152.86001346</v>
      </c>
      <c r="C169" s="36">
        <f>SUMIFS(СВЦЭМ!$E$39:$E$782,СВЦЭМ!$A$39:$A$782,$A169,СВЦЭМ!$B$39:$B$782,C$155)+'СЕТ СН'!$F$12</f>
        <v>155.80484942999999</v>
      </c>
      <c r="D169" s="36">
        <f>SUMIFS(СВЦЭМ!$E$39:$E$782,СВЦЭМ!$A$39:$A$782,$A169,СВЦЭМ!$B$39:$B$782,D$155)+'СЕТ СН'!$F$12</f>
        <v>157.85691002999999</v>
      </c>
      <c r="E169" s="36">
        <f>SUMIFS(СВЦЭМ!$E$39:$E$782,СВЦЭМ!$A$39:$A$782,$A169,СВЦЭМ!$B$39:$B$782,E$155)+'СЕТ СН'!$F$12</f>
        <v>157.27512797</v>
      </c>
      <c r="F169" s="36">
        <f>SUMIFS(СВЦЭМ!$E$39:$E$782,СВЦЭМ!$A$39:$A$782,$A169,СВЦЭМ!$B$39:$B$782,F$155)+'СЕТ СН'!$F$12</f>
        <v>156.47124774</v>
      </c>
      <c r="G169" s="36">
        <f>SUMIFS(СВЦЭМ!$E$39:$E$782,СВЦЭМ!$A$39:$A$782,$A169,СВЦЭМ!$B$39:$B$782,G$155)+'СЕТ СН'!$F$12</f>
        <v>153.91171041000001</v>
      </c>
      <c r="H169" s="36">
        <f>SUMIFS(СВЦЭМ!$E$39:$E$782,СВЦЭМ!$A$39:$A$782,$A169,СВЦЭМ!$B$39:$B$782,H$155)+'СЕТ СН'!$F$12</f>
        <v>148.35980799999999</v>
      </c>
      <c r="I169" s="36">
        <f>SUMIFS(СВЦЭМ!$E$39:$E$782,СВЦЭМ!$A$39:$A$782,$A169,СВЦЭМ!$B$39:$B$782,I$155)+'СЕТ СН'!$F$12</f>
        <v>144.67612509</v>
      </c>
      <c r="J169" s="36">
        <f>SUMIFS(СВЦЭМ!$E$39:$E$782,СВЦЭМ!$A$39:$A$782,$A169,СВЦЭМ!$B$39:$B$782,J$155)+'СЕТ СН'!$F$12</f>
        <v>143.76075985</v>
      </c>
      <c r="K169" s="36">
        <f>SUMIFS(СВЦЭМ!$E$39:$E$782,СВЦЭМ!$A$39:$A$782,$A169,СВЦЭМ!$B$39:$B$782,K$155)+'СЕТ СН'!$F$12</f>
        <v>142.42564211000001</v>
      </c>
      <c r="L169" s="36">
        <f>SUMIFS(СВЦЭМ!$E$39:$E$782,СВЦЭМ!$A$39:$A$782,$A169,СВЦЭМ!$B$39:$B$782,L$155)+'СЕТ СН'!$F$12</f>
        <v>144.59694479000001</v>
      </c>
      <c r="M169" s="36">
        <f>SUMIFS(СВЦЭМ!$E$39:$E$782,СВЦЭМ!$A$39:$A$782,$A169,СВЦЭМ!$B$39:$B$782,M$155)+'СЕТ СН'!$F$12</f>
        <v>146.14170845000001</v>
      </c>
      <c r="N169" s="36">
        <f>SUMIFS(СВЦЭМ!$E$39:$E$782,СВЦЭМ!$A$39:$A$782,$A169,СВЦЭМ!$B$39:$B$782,N$155)+'СЕТ СН'!$F$12</f>
        <v>146.88440181999999</v>
      </c>
      <c r="O169" s="36">
        <f>SUMIFS(СВЦЭМ!$E$39:$E$782,СВЦЭМ!$A$39:$A$782,$A169,СВЦЭМ!$B$39:$B$782,O$155)+'СЕТ СН'!$F$12</f>
        <v>150.20536652000001</v>
      </c>
      <c r="P169" s="36">
        <f>SUMIFS(СВЦЭМ!$E$39:$E$782,СВЦЭМ!$A$39:$A$782,$A169,СВЦЭМ!$B$39:$B$782,P$155)+'СЕТ СН'!$F$12</f>
        <v>153.08806433000001</v>
      </c>
      <c r="Q169" s="36">
        <f>SUMIFS(СВЦЭМ!$E$39:$E$782,СВЦЭМ!$A$39:$A$782,$A169,СВЦЭМ!$B$39:$B$782,Q$155)+'СЕТ СН'!$F$12</f>
        <v>152.03387653999999</v>
      </c>
      <c r="R169" s="36">
        <f>SUMIFS(СВЦЭМ!$E$39:$E$782,СВЦЭМ!$A$39:$A$782,$A169,СВЦЭМ!$B$39:$B$782,R$155)+'СЕТ СН'!$F$12</f>
        <v>146.09774762999999</v>
      </c>
      <c r="S169" s="36">
        <f>SUMIFS(СВЦЭМ!$E$39:$E$782,СВЦЭМ!$A$39:$A$782,$A169,СВЦЭМ!$B$39:$B$782,S$155)+'СЕТ СН'!$F$12</f>
        <v>144.04353236</v>
      </c>
      <c r="T169" s="36">
        <f>SUMIFS(СВЦЭМ!$E$39:$E$782,СВЦЭМ!$A$39:$A$782,$A169,СВЦЭМ!$B$39:$B$782,T$155)+'СЕТ СН'!$F$12</f>
        <v>142.64584682</v>
      </c>
      <c r="U169" s="36">
        <f>SUMIFS(СВЦЭМ!$E$39:$E$782,СВЦЭМ!$A$39:$A$782,$A169,СВЦЭМ!$B$39:$B$782,U$155)+'СЕТ СН'!$F$12</f>
        <v>144.01369206000001</v>
      </c>
      <c r="V169" s="36">
        <f>SUMIFS(СВЦЭМ!$E$39:$E$782,СВЦЭМ!$A$39:$A$782,$A169,СВЦЭМ!$B$39:$B$782,V$155)+'СЕТ СН'!$F$12</f>
        <v>145.65712644000001</v>
      </c>
      <c r="W169" s="36">
        <f>SUMIFS(СВЦЭМ!$E$39:$E$782,СВЦЭМ!$A$39:$A$782,$A169,СВЦЭМ!$B$39:$B$782,W$155)+'СЕТ СН'!$F$12</f>
        <v>145.51612155000001</v>
      </c>
      <c r="X169" s="36">
        <f>SUMIFS(СВЦЭМ!$E$39:$E$782,СВЦЭМ!$A$39:$A$782,$A169,СВЦЭМ!$B$39:$B$782,X$155)+'СЕТ СН'!$F$12</f>
        <v>147.43122241</v>
      </c>
      <c r="Y169" s="36">
        <f>SUMIFS(СВЦЭМ!$E$39:$E$782,СВЦЭМ!$A$39:$A$782,$A169,СВЦЭМ!$B$39:$B$782,Y$155)+'СЕТ СН'!$F$12</f>
        <v>149.12509141999999</v>
      </c>
    </row>
    <row r="170" spans="1:25" ht="15.75" x14ac:dyDescent="0.2">
      <c r="A170" s="35">
        <f t="shared" si="4"/>
        <v>44576</v>
      </c>
      <c r="B170" s="36">
        <f>SUMIFS(СВЦЭМ!$E$39:$E$782,СВЦЭМ!$A$39:$A$782,$A170,СВЦЭМ!$B$39:$B$782,B$155)+'СЕТ СН'!$F$12</f>
        <v>146.98061657</v>
      </c>
      <c r="C170" s="36">
        <f>SUMIFS(СВЦЭМ!$E$39:$E$782,СВЦЭМ!$A$39:$A$782,$A170,СВЦЭМ!$B$39:$B$782,C$155)+'СЕТ СН'!$F$12</f>
        <v>140.22523206</v>
      </c>
      <c r="D170" s="36">
        <f>SUMIFS(СВЦЭМ!$E$39:$E$782,СВЦЭМ!$A$39:$A$782,$A170,СВЦЭМ!$B$39:$B$782,D$155)+'СЕТ СН'!$F$12</f>
        <v>145.85210221</v>
      </c>
      <c r="E170" s="36">
        <f>SUMIFS(СВЦЭМ!$E$39:$E$782,СВЦЭМ!$A$39:$A$782,$A170,СВЦЭМ!$B$39:$B$782,E$155)+'СЕТ СН'!$F$12</f>
        <v>147.35358811</v>
      </c>
      <c r="F170" s="36">
        <f>SUMIFS(СВЦЭМ!$E$39:$E$782,СВЦЭМ!$A$39:$A$782,$A170,СВЦЭМ!$B$39:$B$782,F$155)+'СЕТ СН'!$F$12</f>
        <v>147.34482650999999</v>
      </c>
      <c r="G170" s="36">
        <f>SUMIFS(СВЦЭМ!$E$39:$E$782,СВЦЭМ!$A$39:$A$782,$A170,СВЦЭМ!$B$39:$B$782,G$155)+'СЕТ СН'!$F$12</f>
        <v>146.28912847000001</v>
      </c>
      <c r="H170" s="36">
        <f>SUMIFS(СВЦЭМ!$E$39:$E$782,СВЦЭМ!$A$39:$A$782,$A170,СВЦЭМ!$B$39:$B$782,H$155)+'СЕТ СН'!$F$12</f>
        <v>141.67020857</v>
      </c>
      <c r="I170" s="36">
        <f>SUMIFS(СВЦЭМ!$E$39:$E$782,СВЦЭМ!$A$39:$A$782,$A170,СВЦЭМ!$B$39:$B$782,I$155)+'СЕТ СН'!$F$12</f>
        <v>140.22308641000001</v>
      </c>
      <c r="J170" s="36">
        <f>SUMIFS(СВЦЭМ!$E$39:$E$782,СВЦЭМ!$A$39:$A$782,$A170,СВЦЭМ!$B$39:$B$782,J$155)+'СЕТ СН'!$F$12</f>
        <v>137.57162443999999</v>
      </c>
      <c r="K170" s="36">
        <f>SUMIFS(СВЦЭМ!$E$39:$E$782,СВЦЭМ!$A$39:$A$782,$A170,СВЦЭМ!$B$39:$B$782,K$155)+'СЕТ СН'!$F$12</f>
        <v>135.0558106</v>
      </c>
      <c r="L170" s="36">
        <f>SUMIFS(СВЦЭМ!$E$39:$E$782,СВЦЭМ!$A$39:$A$782,$A170,СВЦЭМ!$B$39:$B$782,L$155)+'СЕТ СН'!$F$12</f>
        <v>133.91483299999999</v>
      </c>
      <c r="M170" s="36">
        <f>SUMIFS(СВЦЭМ!$E$39:$E$782,СВЦЭМ!$A$39:$A$782,$A170,СВЦЭМ!$B$39:$B$782,M$155)+'СЕТ СН'!$F$12</f>
        <v>135.51153995999999</v>
      </c>
      <c r="N170" s="36">
        <f>SUMIFS(СВЦЭМ!$E$39:$E$782,СВЦЭМ!$A$39:$A$782,$A170,СВЦЭМ!$B$39:$B$782,N$155)+'СЕТ СН'!$F$12</f>
        <v>139.75074595000001</v>
      </c>
      <c r="O170" s="36">
        <f>SUMIFS(СВЦЭМ!$E$39:$E$782,СВЦЭМ!$A$39:$A$782,$A170,СВЦЭМ!$B$39:$B$782,O$155)+'СЕТ СН'!$F$12</f>
        <v>143.51853835</v>
      </c>
      <c r="P170" s="36">
        <f>SUMIFS(СВЦЭМ!$E$39:$E$782,СВЦЭМ!$A$39:$A$782,$A170,СВЦЭМ!$B$39:$B$782,P$155)+'СЕТ СН'!$F$12</f>
        <v>143.63893543</v>
      </c>
      <c r="Q170" s="36">
        <f>SUMIFS(СВЦЭМ!$E$39:$E$782,СВЦЭМ!$A$39:$A$782,$A170,СВЦЭМ!$B$39:$B$782,Q$155)+'СЕТ СН'!$F$12</f>
        <v>143.68514653</v>
      </c>
      <c r="R170" s="36">
        <f>SUMIFS(СВЦЭМ!$E$39:$E$782,СВЦЭМ!$A$39:$A$782,$A170,СВЦЭМ!$B$39:$B$782,R$155)+'СЕТ СН'!$F$12</f>
        <v>137.94793915</v>
      </c>
      <c r="S170" s="36">
        <f>SUMIFS(СВЦЭМ!$E$39:$E$782,СВЦЭМ!$A$39:$A$782,$A170,СВЦЭМ!$B$39:$B$782,S$155)+'СЕТ СН'!$F$12</f>
        <v>135.59520169999999</v>
      </c>
      <c r="T170" s="36">
        <f>SUMIFS(СВЦЭМ!$E$39:$E$782,СВЦЭМ!$A$39:$A$782,$A170,СВЦЭМ!$B$39:$B$782,T$155)+'СЕТ СН'!$F$12</f>
        <v>135.69629621000001</v>
      </c>
      <c r="U170" s="36">
        <f>SUMIFS(СВЦЭМ!$E$39:$E$782,СВЦЭМ!$A$39:$A$782,$A170,СВЦЭМ!$B$39:$B$782,U$155)+'СЕТ СН'!$F$12</f>
        <v>137.07476679999999</v>
      </c>
      <c r="V170" s="36">
        <f>SUMIFS(СВЦЭМ!$E$39:$E$782,СВЦЭМ!$A$39:$A$782,$A170,СВЦЭМ!$B$39:$B$782,V$155)+'СЕТ СН'!$F$12</f>
        <v>138.27492219999999</v>
      </c>
      <c r="W170" s="36">
        <f>SUMIFS(СВЦЭМ!$E$39:$E$782,СВЦЭМ!$A$39:$A$782,$A170,СВЦЭМ!$B$39:$B$782,W$155)+'СЕТ СН'!$F$12</f>
        <v>139.72575578999999</v>
      </c>
      <c r="X170" s="36">
        <f>SUMIFS(СВЦЭМ!$E$39:$E$782,СВЦЭМ!$A$39:$A$782,$A170,СВЦЭМ!$B$39:$B$782,X$155)+'СЕТ СН'!$F$12</f>
        <v>140.73630158</v>
      </c>
      <c r="Y170" s="36">
        <f>SUMIFS(СВЦЭМ!$E$39:$E$782,СВЦЭМ!$A$39:$A$782,$A170,СВЦЭМ!$B$39:$B$782,Y$155)+'СЕТ СН'!$F$12</f>
        <v>142.94196087</v>
      </c>
    </row>
    <row r="171" spans="1:25" ht="15.75" x14ac:dyDescent="0.2">
      <c r="A171" s="35">
        <f t="shared" si="4"/>
        <v>44577</v>
      </c>
      <c r="B171" s="36">
        <f>SUMIFS(СВЦЭМ!$E$39:$E$782,СВЦЭМ!$A$39:$A$782,$A171,СВЦЭМ!$B$39:$B$782,B$155)+'СЕТ СН'!$F$12</f>
        <v>141.85159436999999</v>
      </c>
      <c r="C171" s="36">
        <f>SUMIFS(СВЦЭМ!$E$39:$E$782,СВЦЭМ!$A$39:$A$782,$A171,СВЦЭМ!$B$39:$B$782,C$155)+'СЕТ СН'!$F$12</f>
        <v>144.46103973999999</v>
      </c>
      <c r="D171" s="36">
        <f>SUMIFS(СВЦЭМ!$E$39:$E$782,СВЦЭМ!$A$39:$A$782,$A171,СВЦЭМ!$B$39:$B$782,D$155)+'СЕТ СН'!$F$12</f>
        <v>146.90900680999999</v>
      </c>
      <c r="E171" s="36">
        <f>SUMIFS(СВЦЭМ!$E$39:$E$782,СВЦЭМ!$A$39:$A$782,$A171,СВЦЭМ!$B$39:$B$782,E$155)+'СЕТ СН'!$F$12</f>
        <v>146.35738696999999</v>
      </c>
      <c r="F171" s="36">
        <f>SUMIFS(СВЦЭМ!$E$39:$E$782,СВЦЭМ!$A$39:$A$782,$A171,СВЦЭМ!$B$39:$B$782,F$155)+'СЕТ СН'!$F$12</f>
        <v>145.90130776000001</v>
      </c>
      <c r="G171" s="36">
        <f>SUMIFS(СВЦЭМ!$E$39:$E$782,СВЦЭМ!$A$39:$A$782,$A171,СВЦЭМ!$B$39:$B$782,G$155)+'СЕТ СН'!$F$12</f>
        <v>145.55769538999999</v>
      </c>
      <c r="H171" s="36">
        <f>SUMIFS(СВЦЭМ!$E$39:$E$782,СВЦЭМ!$A$39:$A$782,$A171,СВЦЭМ!$B$39:$B$782,H$155)+'СЕТ СН'!$F$12</f>
        <v>140.91518024000001</v>
      </c>
      <c r="I171" s="36">
        <f>SUMIFS(СВЦЭМ!$E$39:$E$782,СВЦЭМ!$A$39:$A$782,$A171,СВЦЭМ!$B$39:$B$782,I$155)+'СЕТ СН'!$F$12</f>
        <v>138.30056096999999</v>
      </c>
      <c r="J171" s="36">
        <f>SUMIFS(СВЦЭМ!$E$39:$E$782,СВЦЭМ!$A$39:$A$782,$A171,СВЦЭМ!$B$39:$B$782,J$155)+'СЕТ СН'!$F$12</f>
        <v>137.51048046</v>
      </c>
      <c r="K171" s="36">
        <f>SUMIFS(СВЦЭМ!$E$39:$E$782,СВЦЭМ!$A$39:$A$782,$A171,СВЦЭМ!$B$39:$B$782,K$155)+'СЕТ СН'!$F$12</f>
        <v>135.64568444</v>
      </c>
      <c r="L171" s="36">
        <f>SUMIFS(СВЦЭМ!$E$39:$E$782,СВЦЭМ!$A$39:$A$782,$A171,СВЦЭМ!$B$39:$B$782,L$155)+'СЕТ СН'!$F$12</f>
        <v>136.98089825</v>
      </c>
      <c r="M171" s="36">
        <f>SUMIFS(СВЦЭМ!$E$39:$E$782,СВЦЭМ!$A$39:$A$782,$A171,СВЦЭМ!$B$39:$B$782,M$155)+'СЕТ СН'!$F$12</f>
        <v>139.79665077999999</v>
      </c>
      <c r="N171" s="36">
        <f>SUMIFS(СВЦЭМ!$E$39:$E$782,СВЦЭМ!$A$39:$A$782,$A171,СВЦЭМ!$B$39:$B$782,N$155)+'СЕТ СН'!$F$12</f>
        <v>143.48600683999999</v>
      </c>
      <c r="O171" s="36">
        <f>SUMIFS(СВЦЭМ!$E$39:$E$782,СВЦЭМ!$A$39:$A$782,$A171,СВЦЭМ!$B$39:$B$782,O$155)+'СЕТ СН'!$F$12</f>
        <v>147.80581257</v>
      </c>
      <c r="P171" s="36">
        <f>SUMIFS(СВЦЭМ!$E$39:$E$782,СВЦЭМ!$A$39:$A$782,$A171,СВЦЭМ!$B$39:$B$782,P$155)+'СЕТ СН'!$F$12</f>
        <v>148.25698631</v>
      </c>
      <c r="Q171" s="36">
        <f>SUMIFS(СВЦЭМ!$E$39:$E$782,СВЦЭМ!$A$39:$A$782,$A171,СВЦЭМ!$B$39:$B$782,Q$155)+'СЕТ СН'!$F$12</f>
        <v>148.31468871999999</v>
      </c>
      <c r="R171" s="36">
        <f>SUMIFS(СВЦЭМ!$E$39:$E$782,СВЦЭМ!$A$39:$A$782,$A171,СВЦЭМ!$B$39:$B$782,R$155)+'СЕТ СН'!$F$12</f>
        <v>143.12344274</v>
      </c>
      <c r="S171" s="36">
        <f>SUMIFS(СВЦЭМ!$E$39:$E$782,СВЦЭМ!$A$39:$A$782,$A171,СВЦЭМ!$B$39:$B$782,S$155)+'СЕТ СН'!$F$12</f>
        <v>137.64984358000001</v>
      </c>
      <c r="T171" s="36">
        <f>SUMIFS(СВЦЭМ!$E$39:$E$782,СВЦЭМ!$A$39:$A$782,$A171,СВЦЭМ!$B$39:$B$782,T$155)+'СЕТ СН'!$F$12</f>
        <v>137.05948330000001</v>
      </c>
      <c r="U171" s="36">
        <f>SUMIFS(СВЦЭМ!$E$39:$E$782,СВЦЭМ!$A$39:$A$782,$A171,СВЦЭМ!$B$39:$B$782,U$155)+'СЕТ СН'!$F$12</f>
        <v>138.68529394999999</v>
      </c>
      <c r="V171" s="36">
        <f>SUMIFS(СВЦЭМ!$E$39:$E$782,СВЦЭМ!$A$39:$A$782,$A171,СВЦЭМ!$B$39:$B$782,V$155)+'СЕТ СН'!$F$12</f>
        <v>140.15336526999999</v>
      </c>
      <c r="W171" s="36">
        <f>SUMIFS(СВЦЭМ!$E$39:$E$782,СВЦЭМ!$A$39:$A$782,$A171,СВЦЭМ!$B$39:$B$782,W$155)+'СЕТ СН'!$F$12</f>
        <v>142.57216081999999</v>
      </c>
      <c r="X171" s="36">
        <f>SUMIFS(СВЦЭМ!$E$39:$E$782,СВЦЭМ!$A$39:$A$782,$A171,СВЦЭМ!$B$39:$B$782,X$155)+'СЕТ СН'!$F$12</f>
        <v>144.16320741000001</v>
      </c>
      <c r="Y171" s="36">
        <f>SUMIFS(СВЦЭМ!$E$39:$E$782,СВЦЭМ!$A$39:$A$782,$A171,СВЦЭМ!$B$39:$B$782,Y$155)+'СЕТ СН'!$F$12</f>
        <v>146.46917425999999</v>
      </c>
    </row>
    <row r="172" spans="1:25" ht="15.75" x14ac:dyDescent="0.2">
      <c r="A172" s="35">
        <f t="shared" si="4"/>
        <v>44578</v>
      </c>
      <c r="B172" s="36">
        <f>SUMIFS(СВЦЭМ!$E$39:$E$782,СВЦЭМ!$A$39:$A$782,$A172,СВЦЭМ!$B$39:$B$782,B$155)+'СЕТ СН'!$F$12</f>
        <v>149.90130477</v>
      </c>
      <c r="C172" s="36">
        <f>SUMIFS(СВЦЭМ!$E$39:$E$782,СВЦЭМ!$A$39:$A$782,$A172,СВЦЭМ!$B$39:$B$782,C$155)+'СЕТ СН'!$F$12</f>
        <v>156.97654650999999</v>
      </c>
      <c r="D172" s="36">
        <f>SUMIFS(СВЦЭМ!$E$39:$E$782,СВЦЭМ!$A$39:$A$782,$A172,СВЦЭМ!$B$39:$B$782,D$155)+'СЕТ СН'!$F$12</f>
        <v>158.30566734999999</v>
      </c>
      <c r="E172" s="36">
        <f>SUMIFS(СВЦЭМ!$E$39:$E$782,СВЦЭМ!$A$39:$A$782,$A172,СВЦЭМ!$B$39:$B$782,E$155)+'СЕТ СН'!$F$12</f>
        <v>152.19733857</v>
      </c>
      <c r="F172" s="36">
        <f>SUMIFS(СВЦЭМ!$E$39:$E$782,СВЦЭМ!$A$39:$A$782,$A172,СВЦЭМ!$B$39:$B$782,F$155)+'СЕТ СН'!$F$12</f>
        <v>152.25054491</v>
      </c>
      <c r="G172" s="36">
        <f>SUMIFS(СВЦЭМ!$E$39:$E$782,СВЦЭМ!$A$39:$A$782,$A172,СВЦЭМ!$B$39:$B$782,G$155)+'СЕТ СН'!$F$12</f>
        <v>145.37305323000001</v>
      </c>
      <c r="H172" s="36">
        <f>SUMIFS(СВЦЭМ!$E$39:$E$782,СВЦЭМ!$A$39:$A$782,$A172,СВЦЭМ!$B$39:$B$782,H$155)+'СЕТ СН'!$F$12</f>
        <v>142.84086166</v>
      </c>
      <c r="I172" s="36">
        <f>SUMIFS(СВЦЭМ!$E$39:$E$782,СВЦЭМ!$A$39:$A$782,$A172,СВЦЭМ!$B$39:$B$782,I$155)+'СЕТ СН'!$F$12</f>
        <v>139.72230884999999</v>
      </c>
      <c r="J172" s="36">
        <f>SUMIFS(СВЦЭМ!$E$39:$E$782,СВЦЭМ!$A$39:$A$782,$A172,СВЦЭМ!$B$39:$B$782,J$155)+'СЕТ СН'!$F$12</f>
        <v>142.11257366000001</v>
      </c>
      <c r="K172" s="36">
        <f>SUMIFS(СВЦЭМ!$E$39:$E$782,СВЦЭМ!$A$39:$A$782,$A172,СВЦЭМ!$B$39:$B$782,K$155)+'СЕТ СН'!$F$12</f>
        <v>143.86187515</v>
      </c>
      <c r="L172" s="36">
        <f>SUMIFS(СВЦЭМ!$E$39:$E$782,СВЦЭМ!$A$39:$A$782,$A172,СВЦЭМ!$B$39:$B$782,L$155)+'СЕТ СН'!$F$12</f>
        <v>144.75271506999999</v>
      </c>
      <c r="M172" s="36">
        <f>SUMIFS(СВЦЭМ!$E$39:$E$782,СВЦЭМ!$A$39:$A$782,$A172,СВЦЭМ!$B$39:$B$782,M$155)+'СЕТ СН'!$F$12</f>
        <v>142.92208027000001</v>
      </c>
      <c r="N172" s="36">
        <f>SUMIFS(СВЦЭМ!$E$39:$E$782,СВЦЭМ!$A$39:$A$782,$A172,СВЦЭМ!$B$39:$B$782,N$155)+'СЕТ СН'!$F$12</f>
        <v>142.79648836000001</v>
      </c>
      <c r="O172" s="36">
        <f>SUMIFS(СВЦЭМ!$E$39:$E$782,СВЦЭМ!$A$39:$A$782,$A172,СВЦЭМ!$B$39:$B$782,O$155)+'СЕТ СН'!$F$12</f>
        <v>144.01776948</v>
      </c>
      <c r="P172" s="36">
        <f>SUMIFS(СВЦЭМ!$E$39:$E$782,СВЦЭМ!$A$39:$A$782,$A172,СВЦЭМ!$B$39:$B$782,P$155)+'СЕТ СН'!$F$12</f>
        <v>144.07934385999999</v>
      </c>
      <c r="Q172" s="36">
        <f>SUMIFS(СВЦЭМ!$E$39:$E$782,СВЦЭМ!$A$39:$A$782,$A172,СВЦЭМ!$B$39:$B$782,Q$155)+'СЕТ СН'!$F$12</f>
        <v>143.27464943000001</v>
      </c>
      <c r="R172" s="36">
        <f>SUMIFS(СВЦЭМ!$E$39:$E$782,СВЦЭМ!$A$39:$A$782,$A172,СВЦЭМ!$B$39:$B$782,R$155)+'СЕТ СН'!$F$12</f>
        <v>141.93691182000001</v>
      </c>
      <c r="S172" s="36">
        <f>SUMIFS(СВЦЭМ!$E$39:$E$782,СВЦЭМ!$A$39:$A$782,$A172,СВЦЭМ!$B$39:$B$782,S$155)+'СЕТ СН'!$F$12</f>
        <v>138.08747068</v>
      </c>
      <c r="T172" s="36">
        <f>SUMIFS(СВЦЭМ!$E$39:$E$782,СВЦЭМ!$A$39:$A$782,$A172,СВЦЭМ!$B$39:$B$782,T$155)+'СЕТ СН'!$F$12</f>
        <v>143.05832670000001</v>
      </c>
      <c r="U172" s="36">
        <f>SUMIFS(СВЦЭМ!$E$39:$E$782,СВЦЭМ!$A$39:$A$782,$A172,СВЦЭМ!$B$39:$B$782,U$155)+'СЕТ СН'!$F$12</f>
        <v>144.27788326999999</v>
      </c>
      <c r="V172" s="36">
        <f>SUMIFS(СВЦЭМ!$E$39:$E$782,СВЦЭМ!$A$39:$A$782,$A172,СВЦЭМ!$B$39:$B$782,V$155)+'СЕТ СН'!$F$12</f>
        <v>144.19811974000001</v>
      </c>
      <c r="W172" s="36">
        <f>SUMIFS(СВЦЭМ!$E$39:$E$782,СВЦЭМ!$A$39:$A$782,$A172,СВЦЭМ!$B$39:$B$782,W$155)+'СЕТ СН'!$F$12</f>
        <v>145.50262622</v>
      </c>
      <c r="X172" s="36">
        <f>SUMIFS(СВЦЭМ!$E$39:$E$782,СВЦЭМ!$A$39:$A$782,$A172,СВЦЭМ!$B$39:$B$782,X$155)+'СЕТ СН'!$F$12</f>
        <v>147.35601826000001</v>
      </c>
      <c r="Y172" s="36">
        <f>SUMIFS(СВЦЭМ!$E$39:$E$782,СВЦЭМ!$A$39:$A$782,$A172,СВЦЭМ!$B$39:$B$782,Y$155)+'СЕТ СН'!$F$12</f>
        <v>153.01397711999999</v>
      </c>
    </row>
    <row r="173" spans="1:25" ht="15.75" x14ac:dyDescent="0.2">
      <c r="A173" s="35">
        <f t="shared" si="4"/>
        <v>44579</v>
      </c>
      <c r="B173" s="36">
        <f>SUMIFS(СВЦЭМ!$E$39:$E$782,СВЦЭМ!$A$39:$A$782,$A173,СВЦЭМ!$B$39:$B$782,B$155)+'СЕТ СН'!$F$12</f>
        <v>149.40855035000001</v>
      </c>
      <c r="C173" s="36">
        <f>SUMIFS(СВЦЭМ!$E$39:$E$782,СВЦЭМ!$A$39:$A$782,$A173,СВЦЭМ!$B$39:$B$782,C$155)+'СЕТ СН'!$F$12</f>
        <v>151.92951373</v>
      </c>
      <c r="D173" s="36">
        <f>SUMIFS(СВЦЭМ!$E$39:$E$782,СВЦЭМ!$A$39:$A$782,$A173,СВЦЭМ!$B$39:$B$782,D$155)+'СЕТ СН'!$F$12</f>
        <v>156.44804346999999</v>
      </c>
      <c r="E173" s="36">
        <f>SUMIFS(СВЦЭМ!$E$39:$E$782,СВЦЭМ!$A$39:$A$782,$A173,СВЦЭМ!$B$39:$B$782,E$155)+'СЕТ СН'!$F$12</f>
        <v>157.26545633000001</v>
      </c>
      <c r="F173" s="36">
        <f>SUMIFS(СВЦЭМ!$E$39:$E$782,СВЦЭМ!$A$39:$A$782,$A173,СВЦЭМ!$B$39:$B$782,F$155)+'СЕТ СН'!$F$12</f>
        <v>155.68777467000001</v>
      </c>
      <c r="G173" s="36">
        <f>SUMIFS(СВЦЭМ!$E$39:$E$782,СВЦЭМ!$A$39:$A$782,$A173,СВЦЭМ!$B$39:$B$782,G$155)+'СЕТ СН'!$F$12</f>
        <v>151.31874909000001</v>
      </c>
      <c r="H173" s="36">
        <f>SUMIFS(СВЦЭМ!$E$39:$E$782,СВЦЭМ!$A$39:$A$782,$A173,СВЦЭМ!$B$39:$B$782,H$155)+'СЕТ СН'!$F$12</f>
        <v>146.32539983999999</v>
      </c>
      <c r="I173" s="36">
        <f>SUMIFS(СВЦЭМ!$E$39:$E$782,СВЦЭМ!$A$39:$A$782,$A173,СВЦЭМ!$B$39:$B$782,I$155)+'СЕТ СН'!$F$12</f>
        <v>142.86901585999999</v>
      </c>
      <c r="J173" s="36">
        <f>SUMIFS(СВЦЭМ!$E$39:$E$782,СВЦЭМ!$A$39:$A$782,$A173,СВЦЭМ!$B$39:$B$782,J$155)+'СЕТ СН'!$F$12</f>
        <v>138.88623333000001</v>
      </c>
      <c r="K173" s="36">
        <f>SUMIFS(СВЦЭМ!$E$39:$E$782,СВЦЭМ!$A$39:$A$782,$A173,СВЦЭМ!$B$39:$B$782,K$155)+'СЕТ СН'!$F$12</f>
        <v>141.84573786999999</v>
      </c>
      <c r="L173" s="36">
        <f>SUMIFS(СВЦЭМ!$E$39:$E$782,СВЦЭМ!$A$39:$A$782,$A173,СВЦЭМ!$B$39:$B$782,L$155)+'СЕТ СН'!$F$12</f>
        <v>142.93576908</v>
      </c>
      <c r="M173" s="36">
        <f>SUMIFS(СВЦЭМ!$E$39:$E$782,СВЦЭМ!$A$39:$A$782,$A173,СВЦЭМ!$B$39:$B$782,M$155)+'СЕТ СН'!$F$12</f>
        <v>145.28022970999999</v>
      </c>
      <c r="N173" s="36">
        <f>SUMIFS(СВЦЭМ!$E$39:$E$782,СВЦЭМ!$A$39:$A$782,$A173,СВЦЭМ!$B$39:$B$782,N$155)+'СЕТ СН'!$F$12</f>
        <v>143.80064213</v>
      </c>
      <c r="O173" s="36">
        <f>SUMIFS(СВЦЭМ!$E$39:$E$782,СВЦЭМ!$A$39:$A$782,$A173,СВЦЭМ!$B$39:$B$782,O$155)+'СЕТ СН'!$F$12</f>
        <v>145.82689575000001</v>
      </c>
      <c r="P173" s="36">
        <f>SUMIFS(СВЦЭМ!$E$39:$E$782,СВЦЭМ!$A$39:$A$782,$A173,СВЦЭМ!$B$39:$B$782,P$155)+'СЕТ СН'!$F$12</f>
        <v>147.50425240000001</v>
      </c>
      <c r="Q173" s="36">
        <f>SUMIFS(СВЦЭМ!$E$39:$E$782,СВЦЭМ!$A$39:$A$782,$A173,СВЦЭМ!$B$39:$B$782,Q$155)+'СЕТ СН'!$F$12</f>
        <v>148.00123963999999</v>
      </c>
      <c r="R173" s="36">
        <f>SUMIFS(СВЦЭМ!$E$39:$E$782,СВЦЭМ!$A$39:$A$782,$A173,СВЦЭМ!$B$39:$B$782,R$155)+'СЕТ СН'!$F$12</f>
        <v>143.36555773000001</v>
      </c>
      <c r="S173" s="36">
        <f>SUMIFS(СВЦЭМ!$E$39:$E$782,СВЦЭМ!$A$39:$A$782,$A173,СВЦЭМ!$B$39:$B$782,S$155)+'СЕТ СН'!$F$12</f>
        <v>142.11636553</v>
      </c>
      <c r="T173" s="36">
        <f>SUMIFS(СВЦЭМ!$E$39:$E$782,СВЦЭМ!$A$39:$A$782,$A173,СВЦЭМ!$B$39:$B$782,T$155)+'СЕТ СН'!$F$12</f>
        <v>142.77706398000001</v>
      </c>
      <c r="U173" s="36">
        <f>SUMIFS(СВЦЭМ!$E$39:$E$782,СВЦЭМ!$A$39:$A$782,$A173,СВЦЭМ!$B$39:$B$782,U$155)+'СЕТ СН'!$F$12</f>
        <v>141.02200391</v>
      </c>
      <c r="V173" s="36">
        <f>SUMIFS(СВЦЭМ!$E$39:$E$782,СВЦЭМ!$A$39:$A$782,$A173,СВЦЭМ!$B$39:$B$782,V$155)+'СЕТ СН'!$F$12</f>
        <v>140.29839213</v>
      </c>
      <c r="W173" s="36">
        <f>SUMIFS(СВЦЭМ!$E$39:$E$782,СВЦЭМ!$A$39:$A$782,$A173,СВЦЭМ!$B$39:$B$782,W$155)+'СЕТ СН'!$F$12</f>
        <v>142.24686969000001</v>
      </c>
      <c r="X173" s="36">
        <f>SUMIFS(СВЦЭМ!$E$39:$E$782,СВЦЭМ!$A$39:$A$782,$A173,СВЦЭМ!$B$39:$B$782,X$155)+'СЕТ СН'!$F$12</f>
        <v>144.66387073999999</v>
      </c>
      <c r="Y173" s="36">
        <f>SUMIFS(СВЦЭМ!$E$39:$E$782,СВЦЭМ!$A$39:$A$782,$A173,СВЦЭМ!$B$39:$B$782,Y$155)+'СЕТ СН'!$F$12</f>
        <v>145.82700388999999</v>
      </c>
    </row>
    <row r="174" spans="1:25" ht="15.75" x14ac:dyDescent="0.2">
      <c r="A174" s="35">
        <f t="shared" si="4"/>
        <v>44580</v>
      </c>
      <c r="B174" s="36">
        <f>SUMIFS(СВЦЭМ!$E$39:$E$782,СВЦЭМ!$A$39:$A$782,$A174,СВЦЭМ!$B$39:$B$782,B$155)+'СЕТ СН'!$F$12</f>
        <v>152.62977857999999</v>
      </c>
      <c r="C174" s="36">
        <f>SUMIFS(СВЦЭМ!$E$39:$E$782,СВЦЭМ!$A$39:$A$782,$A174,СВЦЭМ!$B$39:$B$782,C$155)+'СЕТ СН'!$F$12</f>
        <v>155.91866332999999</v>
      </c>
      <c r="D174" s="36">
        <f>SUMIFS(СВЦЭМ!$E$39:$E$782,СВЦЭМ!$A$39:$A$782,$A174,СВЦЭМ!$B$39:$B$782,D$155)+'СЕТ СН'!$F$12</f>
        <v>158.61362428999999</v>
      </c>
      <c r="E174" s="36">
        <f>SUMIFS(СВЦЭМ!$E$39:$E$782,СВЦЭМ!$A$39:$A$782,$A174,СВЦЭМ!$B$39:$B$782,E$155)+'СЕТ СН'!$F$12</f>
        <v>159.00334910999999</v>
      </c>
      <c r="F174" s="36">
        <f>SUMIFS(СВЦЭМ!$E$39:$E$782,СВЦЭМ!$A$39:$A$782,$A174,СВЦЭМ!$B$39:$B$782,F$155)+'СЕТ СН'!$F$12</f>
        <v>157.67885430999999</v>
      </c>
      <c r="G174" s="36">
        <f>SUMIFS(СВЦЭМ!$E$39:$E$782,СВЦЭМ!$A$39:$A$782,$A174,СВЦЭМ!$B$39:$B$782,G$155)+'СЕТ СН'!$F$12</f>
        <v>152.32782563999999</v>
      </c>
      <c r="H174" s="36">
        <f>SUMIFS(СВЦЭМ!$E$39:$E$782,СВЦЭМ!$A$39:$A$782,$A174,СВЦЭМ!$B$39:$B$782,H$155)+'СЕТ СН'!$F$12</f>
        <v>147.83875916</v>
      </c>
      <c r="I174" s="36">
        <f>SUMIFS(СВЦЭМ!$E$39:$E$782,СВЦЭМ!$A$39:$A$782,$A174,СВЦЭМ!$B$39:$B$782,I$155)+'СЕТ СН'!$F$12</f>
        <v>144.32904830000001</v>
      </c>
      <c r="J174" s="36">
        <f>SUMIFS(СВЦЭМ!$E$39:$E$782,СВЦЭМ!$A$39:$A$782,$A174,СВЦЭМ!$B$39:$B$782,J$155)+'СЕТ СН'!$F$12</f>
        <v>142.02963493999999</v>
      </c>
      <c r="K174" s="36">
        <f>SUMIFS(СВЦЭМ!$E$39:$E$782,СВЦЭМ!$A$39:$A$782,$A174,СВЦЭМ!$B$39:$B$782,K$155)+'СЕТ СН'!$F$12</f>
        <v>141.94731365000001</v>
      </c>
      <c r="L174" s="36">
        <f>SUMIFS(СВЦЭМ!$E$39:$E$782,СВЦЭМ!$A$39:$A$782,$A174,СВЦЭМ!$B$39:$B$782,L$155)+'СЕТ СН'!$F$12</f>
        <v>142.81480421000001</v>
      </c>
      <c r="M174" s="36">
        <f>SUMIFS(СВЦЭМ!$E$39:$E$782,СВЦЭМ!$A$39:$A$782,$A174,СВЦЭМ!$B$39:$B$782,M$155)+'СЕТ СН'!$F$12</f>
        <v>143.71521229999999</v>
      </c>
      <c r="N174" s="36">
        <f>SUMIFS(СВЦЭМ!$E$39:$E$782,СВЦЭМ!$A$39:$A$782,$A174,СВЦЭМ!$B$39:$B$782,N$155)+'СЕТ СН'!$F$12</f>
        <v>144.11122674000001</v>
      </c>
      <c r="O174" s="36">
        <f>SUMIFS(СВЦЭМ!$E$39:$E$782,СВЦЭМ!$A$39:$A$782,$A174,СВЦЭМ!$B$39:$B$782,O$155)+'СЕТ СН'!$F$12</f>
        <v>148.67234218999999</v>
      </c>
      <c r="P174" s="36">
        <f>SUMIFS(СВЦЭМ!$E$39:$E$782,СВЦЭМ!$A$39:$A$782,$A174,СВЦЭМ!$B$39:$B$782,P$155)+'СЕТ СН'!$F$12</f>
        <v>148.97729611</v>
      </c>
      <c r="Q174" s="36">
        <f>SUMIFS(СВЦЭМ!$E$39:$E$782,СВЦЭМ!$A$39:$A$782,$A174,СВЦЭМ!$B$39:$B$782,Q$155)+'СЕТ СН'!$F$12</f>
        <v>148.17865230000001</v>
      </c>
      <c r="R174" s="36">
        <f>SUMIFS(СВЦЭМ!$E$39:$E$782,СВЦЭМ!$A$39:$A$782,$A174,СВЦЭМ!$B$39:$B$782,R$155)+'СЕТ СН'!$F$12</f>
        <v>144.63951166999999</v>
      </c>
      <c r="S174" s="36">
        <f>SUMIFS(СВЦЭМ!$E$39:$E$782,СВЦЭМ!$A$39:$A$782,$A174,СВЦЭМ!$B$39:$B$782,S$155)+'СЕТ СН'!$F$12</f>
        <v>141.80249911000001</v>
      </c>
      <c r="T174" s="36">
        <f>SUMIFS(СВЦЭМ!$E$39:$E$782,СВЦЭМ!$A$39:$A$782,$A174,СВЦЭМ!$B$39:$B$782,T$155)+'СЕТ СН'!$F$12</f>
        <v>140.79320394999999</v>
      </c>
      <c r="U174" s="36">
        <f>SUMIFS(СВЦЭМ!$E$39:$E$782,СВЦЭМ!$A$39:$A$782,$A174,СВЦЭМ!$B$39:$B$782,U$155)+'СЕТ СН'!$F$12</f>
        <v>141.50000717</v>
      </c>
      <c r="V174" s="36">
        <f>SUMIFS(СВЦЭМ!$E$39:$E$782,СВЦЭМ!$A$39:$A$782,$A174,СВЦЭМ!$B$39:$B$782,V$155)+'СЕТ СН'!$F$12</f>
        <v>140.59470704</v>
      </c>
      <c r="W174" s="36">
        <f>SUMIFS(СВЦЭМ!$E$39:$E$782,СВЦЭМ!$A$39:$A$782,$A174,СВЦЭМ!$B$39:$B$782,W$155)+'СЕТ СН'!$F$12</f>
        <v>142.08960973999999</v>
      </c>
      <c r="X174" s="36">
        <f>SUMIFS(СВЦЭМ!$E$39:$E$782,СВЦЭМ!$A$39:$A$782,$A174,СВЦЭМ!$B$39:$B$782,X$155)+'СЕТ СН'!$F$12</f>
        <v>144.29584281000001</v>
      </c>
      <c r="Y174" s="36">
        <f>SUMIFS(СВЦЭМ!$E$39:$E$782,СВЦЭМ!$A$39:$A$782,$A174,СВЦЭМ!$B$39:$B$782,Y$155)+'СЕТ СН'!$F$12</f>
        <v>145.48951750000001</v>
      </c>
    </row>
    <row r="175" spans="1:25" ht="15.75" x14ac:dyDescent="0.2">
      <c r="A175" s="35">
        <f t="shared" si="4"/>
        <v>44581</v>
      </c>
      <c r="B175" s="36">
        <f>SUMIFS(СВЦЭМ!$E$39:$E$782,СВЦЭМ!$A$39:$A$782,$A175,СВЦЭМ!$B$39:$B$782,B$155)+'СЕТ СН'!$F$12</f>
        <v>149.32863649000001</v>
      </c>
      <c r="C175" s="36">
        <f>SUMIFS(СВЦЭМ!$E$39:$E$782,СВЦЭМ!$A$39:$A$782,$A175,СВЦЭМ!$B$39:$B$782,C$155)+'СЕТ СН'!$F$12</f>
        <v>150.03041146000001</v>
      </c>
      <c r="D175" s="36">
        <f>SUMIFS(СВЦЭМ!$E$39:$E$782,СВЦЭМ!$A$39:$A$782,$A175,СВЦЭМ!$B$39:$B$782,D$155)+'СЕТ СН'!$F$12</f>
        <v>155.75941097</v>
      </c>
      <c r="E175" s="36">
        <f>SUMIFS(СВЦЭМ!$E$39:$E$782,СВЦЭМ!$A$39:$A$782,$A175,СВЦЭМ!$B$39:$B$782,E$155)+'СЕТ СН'!$F$12</f>
        <v>157.68839919000001</v>
      </c>
      <c r="F175" s="36">
        <f>SUMIFS(СВЦЭМ!$E$39:$E$782,СВЦЭМ!$A$39:$A$782,$A175,СВЦЭМ!$B$39:$B$782,F$155)+'СЕТ СН'!$F$12</f>
        <v>156.62010850999999</v>
      </c>
      <c r="G175" s="36">
        <f>SUMIFS(СВЦЭМ!$E$39:$E$782,СВЦЭМ!$A$39:$A$782,$A175,СВЦЭМ!$B$39:$B$782,G$155)+'СЕТ СН'!$F$12</f>
        <v>153.88696898000001</v>
      </c>
      <c r="H175" s="36">
        <f>SUMIFS(СВЦЭМ!$E$39:$E$782,СВЦЭМ!$A$39:$A$782,$A175,СВЦЭМ!$B$39:$B$782,H$155)+'СЕТ СН'!$F$12</f>
        <v>147.14101650999999</v>
      </c>
      <c r="I175" s="36">
        <f>SUMIFS(СВЦЭМ!$E$39:$E$782,СВЦЭМ!$A$39:$A$782,$A175,СВЦЭМ!$B$39:$B$782,I$155)+'СЕТ СН'!$F$12</f>
        <v>143.82984644999999</v>
      </c>
      <c r="J175" s="36">
        <f>SUMIFS(СВЦЭМ!$E$39:$E$782,СВЦЭМ!$A$39:$A$782,$A175,СВЦЭМ!$B$39:$B$782,J$155)+'СЕТ СН'!$F$12</f>
        <v>142.18145878999999</v>
      </c>
      <c r="K175" s="36">
        <f>SUMIFS(СВЦЭМ!$E$39:$E$782,СВЦЭМ!$A$39:$A$782,$A175,СВЦЭМ!$B$39:$B$782,K$155)+'СЕТ СН'!$F$12</f>
        <v>141.697924</v>
      </c>
      <c r="L175" s="36">
        <f>SUMIFS(СВЦЭМ!$E$39:$E$782,СВЦЭМ!$A$39:$A$782,$A175,СВЦЭМ!$B$39:$B$782,L$155)+'СЕТ СН'!$F$12</f>
        <v>141.81871518</v>
      </c>
      <c r="M175" s="36">
        <f>SUMIFS(СВЦЭМ!$E$39:$E$782,СВЦЭМ!$A$39:$A$782,$A175,СВЦЭМ!$B$39:$B$782,M$155)+'СЕТ СН'!$F$12</f>
        <v>142.45610241</v>
      </c>
      <c r="N175" s="36">
        <f>SUMIFS(СВЦЭМ!$E$39:$E$782,СВЦЭМ!$A$39:$A$782,$A175,СВЦЭМ!$B$39:$B$782,N$155)+'СЕТ СН'!$F$12</f>
        <v>145.83145354000001</v>
      </c>
      <c r="O175" s="36">
        <f>SUMIFS(СВЦЭМ!$E$39:$E$782,СВЦЭМ!$A$39:$A$782,$A175,СВЦЭМ!$B$39:$B$782,O$155)+'СЕТ СН'!$F$12</f>
        <v>148.43204001000001</v>
      </c>
      <c r="P175" s="36">
        <f>SUMIFS(СВЦЭМ!$E$39:$E$782,СВЦЭМ!$A$39:$A$782,$A175,СВЦЭМ!$B$39:$B$782,P$155)+'СЕТ СН'!$F$12</f>
        <v>148.16951512</v>
      </c>
      <c r="Q175" s="36">
        <f>SUMIFS(СВЦЭМ!$E$39:$E$782,СВЦЭМ!$A$39:$A$782,$A175,СВЦЭМ!$B$39:$B$782,Q$155)+'СЕТ СН'!$F$12</f>
        <v>146.72210785999999</v>
      </c>
      <c r="R175" s="36">
        <f>SUMIFS(СВЦЭМ!$E$39:$E$782,СВЦЭМ!$A$39:$A$782,$A175,СВЦЭМ!$B$39:$B$782,R$155)+'СЕТ СН'!$F$12</f>
        <v>143.4102594</v>
      </c>
      <c r="S175" s="36">
        <f>SUMIFS(СВЦЭМ!$E$39:$E$782,СВЦЭМ!$A$39:$A$782,$A175,СВЦЭМ!$B$39:$B$782,S$155)+'СЕТ СН'!$F$12</f>
        <v>140.46524220000001</v>
      </c>
      <c r="T175" s="36">
        <f>SUMIFS(СВЦЭМ!$E$39:$E$782,СВЦЭМ!$A$39:$A$782,$A175,СВЦЭМ!$B$39:$B$782,T$155)+'СЕТ СН'!$F$12</f>
        <v>139.62863601999999</v>
      </c>
      <c r="U175" s="36">
        <f>SUMIFS(СВЦЭМ!$E$39:$E$782,СВЦЭМ!$A$39:$A$782,$A175,СВЦЭМ!$B$39:$B$782,U$155)+'СЕТ СН'!$F$12</f>
        <v>141.57782305000001</v>
      </c>
      <c r="V175" s="36">
        <f>SUMIFS(СВЦЭМ!$E$39:$E$782,СВЦЭМ!$A$39:$A$782,$A175,СВЦЭМ!$B$39:$B$782,V$155)+'СЕТ СН'!$F$12</f>
        <v>142.69577960000001</v>
      </c>
      <c r="W175" s="36">
        <f>SUMIFS(СВЦЭМ!$E$39:$E$782,СВЦЭМ!$A$39:$A$782,$A175,СВЦЭМ!$B$39:$B$782,W$155)+'СЕТ СН'!$F$12</f>
        <v>144.72285239999999</v>
      </c>
      <c r="X175" s="36">
        <f>SUMIFS(СВЦЭМ!$E$39:$E$782,СВЦЭМ!$A$39:$A$782,$A175,СВЦЭМ!$B$39:$B$782,X$155)+'СЕТ СН'!$F$12</f>
        <v>147.88754076000001</v>
      </c>
      <c r="Y175" s="36">
        <f>SUMIFS(СВЦЭМ!$E$39:$E$782,СВЦЭМ!$A$39:$A$782,$A175,СВЦЭМ!$B$39:$B$782,Y$155)+'СЕТ СН'!$F$12</f>
        <v>151.94236889999999</v>
      </c>
    </row>
    <row r="176" spans="1:25" ht="15.75" x14ac:dyDescent="0.2">
      <c r="A176" s="35">
        <f t="shared" si="4"/>
        <v>44582</v>
      </c>
      <c r="B176" s="36">
        <f>SUMIFS(СВЦЭМ!$E$39:$E$782,СВЦЭМ!$A$39:$A$782,$A176,СВЦЭМ!$B$39:$B$782,B$155)+'СЕТ СН'!$F$12</f>
        <v>149.29389097000001</v>
      </c>
      <c r="C176" s="36">
        <f>SUMIFS(СВЦЭМ!$E$39:$E$782,СВЦЭМ!$A$39:$A$782,$A176,СВЦЭМ!$B$39:$B$782,C$155)+'СЕТ СН'!$F$12</f>
        <v>148.95016939999999</v>
      </c>
      <c r="D176" s="36">
        <f>SUMIFS(СВЦЭМ!$E$39:$E$782,СВЦЭМ!$A$39:$A$782,$A176,СВЦЭМ!$B$39:$B$782,D$155)+'СЕТ СН'!$F$12</f>
        <v>151.95768477999999</v>
      </c>
      <c r="E176" s="36">
        <f>SUMIFS(СВЦЭМ!$E$39:$E$782,СВЦЭМ!$A$39:$A$782,$A176,СВЦЭМ!$B$39:$B$782,E$155)+'СЕТ СН'!$F$12</f>
        <v>151.62190006</v>
      </c>
      <c r="F176" s="36">
        <f>SUMIFS(СВЦЭМ!$E$39:$E$782,СВЦЭМ!$A$39:$A$782,$A176,СВЦЭМ!$B$39:$B$782,F$155)+'СЕТ СН'!$F$12</f>
        <v>150.54034775</v>
      </c>
      <c r="G176" s="36">
        <f>SUMIFS(СВЦЭМ!$E$39:$E$782,СВЦЭМ!$A$39:$A$782,$A176,СВЦЭМ!$B$39:$B$782,G$155)+'СЕТ СН'!$F$12</f>
        <v>149.37448667000001</v>
      </c>
      <c r="H176" s="36">
        <f>SUMIFS(СВЦЭМ!$E$39:$E$782,СВЦЭМ!$A$39:$A$782,$A176,СВЦЭМ!$B$39:$B$782,H$155)+'СЕТ СН'!$F$12</f>
        <v>144.08732706999999</v>
      </c>
      <c r="I176" s="36">
        <f>SUMIFS(СВЦЭМ!$E$39:$E$782,СВЦЭМ!$A$39:$A$782,$A176,СВЦЭМ!$B$39:$B$782,I$155)+'СЕТ СН'!$F$12</f>
        <v>145.03373524</v>
      </c>
      <c r="J176" s="36">
        <f>SUMIFS(СВЦЭМ!$E$39:$E$782,СВЦЭМ!$A$39:$A$782,$A176,СВЦЭМ!$B$39:$B$782,J$155)+'СЕТ СН'!$F$12</f>
        <v>144.67025598000001</v>
      </c>
      <c r="K176" s="36">
        <f>SUMIFS(СВЦЭМ!$E$39:$E$782,СВЦЭМ!$A$39:$A$782,$A176,СВЦЭМ!$B$39:$B$782,K$155)+'СЕТ СН'!$F$12</f>
        <v>140.76625772</v>
      </c>
      <c r="L176" s="36">
        <f>SUMIFS(СВЦЭМ!$E$39:$E$782,СВЦЭМ!$A$39:$A$782,$A176,СВЦЭМ!$B$39:$B$782,L$155)+'СЕТ СН'!$F$12</f>
        <v>140.79759078000001</v>
      </c>
      <c r="M176" s="36">
        <f>SUMIFS(СВЦЭМ!$E$39:$E$782,СВЦЭМ!$A$39:$A$782,$A176,СВЦЭМ!$B$39:$B$782,M$155)+'СЕТ СН'!$F$12</f>
        <v>143.90780319999999</v>
      </c>
      <c r="N176" s="36">
        <f>SUMIFS(СВЦЭМ!$E$39:$E$782,СВЦЭМ!$A$39:$A$782,$A176,СВЦЭМ!$B$39:$B$782,N$155)+'СЕТ СН'!$F$12</f>
        <v>146.74838183</v>
      </c>
      <c r="O176" s="36">
        <f>SUMIFS(СВЦЭМ!$E$39:$E$782,СВЦЭМ!$A$39:$A$782,$A176,СВЦЭМ!$B$39:$B$782,O$155)+'СЕТ СН'!$F$12</f>
        <v>151.30613301</v>
      </c>
      <c r="P176" s="36">
        <f>SUMIFS(СВЦЭМ!$E$39:$E$782,СВЦЭМ!$A$39:$A$782,$A176,СВЦЭМ!$B$39:$B$782,P$155)+'СЕТ СН'!$F$12</f>
        <v>150.88170793</v>
      </c>
      <c r="Q176" s="36">
        <f>SUMIFS(СВЦЭМ!$E$39:$E$782,СВЦЭМ!$A$39:$A$782,$A176,СВЦЭМ!$B$39:$B$782,Q$155)+'СЕТ СН'!$F$12</f>
        <v>150.11462936000001</v>
      </c>
      <c r="R176" s="36">
        <f>SUMIFS(СВЦЭМ!$E$39:$E$782,СВЦЭМ!$A$39:$A$782,$A176,СВЦЭМ!$B$39:$B$782,R$155)+'СЕТ СН'!$F$12</f>
        <v>146.71050708999999</v>
      </c>
      <c r="S176" s="36">
        <f>SUMIFS(СВЦЭМ!$E$39:$E$782,СВЦЭМ!$A$39:$A$782,$A176,СВЦЭМ!$B$39:$B$782,S$155)+'СЕТ СН'!$F$12</f>
        <v>141.94141521</v>
      </c>
      <c r="T176" s="36">
        <f>SUMIFS(СВЦЭМ!$E$39:$E$782,СВЦЭМ!$A$39:$A$782,$A176,СВЦЭМ!$B$39:$B$782,T$155)+'СЕТ СН'!$F$12</f>
        <v>140.28078891999999</v>
      </c>
      <c r="U176" s="36">
        <f>SUMIFS(СВЦЭМ!$E$39:$E$782,СВЦЭМ!$A$39:$A$782,$A176,СВЦЭМ!$B$39:$B$782,U$155)+'СЕТ СН'!$F$12</f>
        <v>141.63941756</v>
      </c>
      <c r="V176" s="36">
        <f>SUMIFS(СВЦЭМ!$E$39:$E$782,СВЦЭМ!$A$39:$A$782,$A176,СВЦЭМ!$B$39:$B$782,V$155)+'СЕТ СН'!$F$12</f>
        <v>142.57976557000001</v>
      </c>
      <c r="W176" s="36">
        <f>SUMIFS(СВЦЭМ!$E$39:$E$782,СВЦЭМ!$A$39:$A$782,$A176,СВЦЭМ!$B$39:$B$782,W$155)+'СЕТ СН'!$F$12</f>
        <v>145.06403506000001</v>
      </c>
      <c r="X176" s="36">
        <f>SUMIFS(СВЦЭМ!$E$39:$E$782,СВЦЭМ!$A$39:$A$782,$A176,СВЦЭМ!$B$39:$B$782,X$155)+'СЕТ СН'!$F$12</f>
        <v>148.06077336999999</v>
      </c>
      <c r="Y176" s="36">
        <f>SUMIFS(СВЦЭМ!$E$39:$E$782,СВЦЭМ!$A$39:$A$782,$A176,СВЦЭМ!$B$39:$B$782,Y$155)+'СЕТ СН'!$F$12</f>
        <v>152.78394634</v>
      </c>
    </row>
    <row r="177" spans="1:27" ht="15.75" x14ac:dyDescent="0.2">
      <c r="A177" s="35">
        <f t="shared" si="4"/>
        <v>44583</v>
      </c>
      <c r="B177" s="36">
        <f>SUMIFS(СВЦЭМ!$E$39:$E$782,СВЦЭМ!$A$39:$A$782,$A177,СВЦЭМ!$B$39:$B$782,B$155)+'СЕТ СН'!$F$12</f>
        <v>155.60429217000001</v>
      </c>
      <c r="C177" s="36">
        <f>SUMIFS(СВЦЭМ!$E$39:$E$782,СВЦЭМ!$A$39:$A$782,$A177,СВЦЭМ!$B$39:$B$782,C$155)+'СЕТ СН'!$F$12</f>
        <v>156.42689451999999</v>
      </c>
      <c r="D177" s="36">
        <f>SUMIFS(СВЦЭМ!$E$39:$E$782,СВЦЭМ!$A$39:$A$782,$A177,СВЦЭМ!$B$39:$B$782,D$155)+'СЕТ СН'!$F$12</f>
        <v>159.95516383</v>
      </c>
      <c r="E177" s="36">
        <f>SUMIFS(СВЦЭМ!$E$39:$E$782,СВЦЭМ!$A$39:$A$782,$A177,СВЦЭМ!$B$39:$B$782,E$155)+'СЕТ СН'!$F$12</f>
        <v>160.595913</v>
      </c>
      <c r="F177" s="36">
        <f>SUMIFS(СВЦЭМ!$E$39:$E$782,СВЦЭМ!$A$39:$A$782,$A177,СВЦЭМ!$B$39:$B$782,F$155)+'СЕТ СН'!$F$12</f>
        <v>159.92598903000001</v>
      </c>
      <c r="G177" s="36">
        <f>SUMIFS(СВЦЭМ!$E$39:$E$782,СВЦЭМ!$A$39:$A$782,$A177,СВЦЭМ!$B$39:$B$782,G$155)+'СЕТ СН'!$F$12</f>
        <v>158.41294904</v>
      </c>
      <c r="H177" s="36">
        <f>SUMIFS(СВЦЭМ!$E$39:$E$782,СВЦЭМ!$A$39:$A$782,$A177,СВЦЭМ!$B$39:$B$782,H$155)+'СЕТ СН'!$F$12</f>
        <v>150.80313644</v>
      </c>
      <c r="I177" s="36">
        <f>SUMIFS(СВЦЭМ!$E$39:$E$782,СВЦЭМ!$A$39:$A$782,$A177,СВЦЭМ!$B$39:$B$782,I$155)+'СЕТ СН'!$F$12</f>
        <v>147.95887679000001</v>
      </c>
      <c r="J177" s="36">
        <f>SUMIFS(СВЦЭМ!$E$39:$E$782,СВЦЭМ!$A$39:$A$782,$A177,СВЦЭМ!$B$39:$B$782,J$155)+'СЕТ СН'!$F$12</f>
        <v>142.63782932999999</v>
      </c>
      <c r="K177" s="36">
        <f>SUMIFS(СВЦЭМ!$E$39:$E$782,СВЦЭМ!$A$39:$A$782,$A177,СВЦЭМ!$B$39:$B$782,K$155)+'СЕТ СН'!$F$12</f>
        <v>140.59545524000001</v>
      </c>
      <c r="L177" s="36">
        <f>SUMIFS(СВЦЭМ!$E$39:$E$782,СВЦЭМ!$A$39:$A$782,$A177,СВЦЭМ!$B$39:$B$782,L$155)+'СЕТ СН'!$F$12</f>
        <v>141.21662018999999</v>
      </c>
      <c r="M177" s="36">
        <f>SUMIFS(СВЦЭМ!$E$39:$E$782,СВЦЭМ!$A$39:$A$782,$A177,СВЦЭМ!$B$39:$B$782,M$155)+'СЕТ СН'!$F$12</f>
        <v>141.68155503</v>
      </c>
      <c r="N177" s="36">
        <f>SUMIFS(СВЦЭМ!$E$39:$E$782,СВЦЭМ!$A$39:$A$782,$A177,СВЦЭМ!$B$39:$B$782,N$155)+'СЕТ СН'!$F$12</f>
        <v>143.90390207999999</v>
      </c>
      <c r="O177" s="36">
        <f>SUMIFS(СВЦЭМ!$E$39:$E$782,СВЦЭМ!$A$39:$A$782,$A177,СВЦЭМ!$B$39:$B$782,O$155)+'СЕТ СН'!$F$12</f>
        <v>149.82543480999999</v>
      </c>
      <c r="P177" s="36">
        <f>SUMIFS(СВЦЭМ!$E$39:$E$782,СВЦЭМ!$A$39:$A$782,$A177,СВЦЭМ!$B$39:$B$782,P$155)+'СЕТ СН'!$F$12</f>
        <v>150.86226604999999</v>
      </c>
      <c r="Q177" s="36">
        <f>SUMIFS(СВЦЭМ!$E$39:$E$782,СВЦЭМ!$A$39:$A$782,$A177,СВЦЭМ!$B$39:$B$782,Q$155)+'СЕТ СН'!$F$12</f>
        <v>150.29633017</v>
      </c>
      <c r="R177" s="36">
        <f>SUMIFS(СВЦЭМ!$E$39:$E$782,СВЦЭМ!$A$39:$A$782,$A177,СВЦЭМ!$B$39:$B$782,R$155)+'СЕТ СН'!$F$12</f>
        <v>146.68969791999999</v>
      </c>
      <c r="S177" s="36">
        <f>SUMIFS(СВЦЭМ!$E$39:$E$782,СВЦЭМ!$A$39:$A$782,$A177,СВЦЭМ!$B$39:$B$782,S$155)+'СЕТ СН'!$F$12</f>
        <v>140.91565347</v>
      </c>
      <c r="T177" s="36">
        <f>SUMIFS(СВЦЭМ!$E$39:$E$782,СВЦЭМ!$A$39:$A$782,$A177,СВЦЭМ!$B$39:$B$782,T$155)+'СЕТ СН'!$F$12</f>
        <v>140.40092573999999</v>
      </c>
      <c r="U177" s="36">
        <f>SUMIFS(СВЦЭМ!$E$39:$E$782,СВЦЭМ!$A$39:$A$782,$A177,СВЦЭМ!$B$39:$B$782,U$155)+'СЕТ СН'!$F$12</f>
        <v>142.10850490999999</v>
      </c>
      <c r="V177" s="36">
        <f>SUMIFS(СВЦЭМ!$E$39:$E$782,СВЦЭМ!$A$39:$A$782,$A177,СВЦЭМ!$B$39:$B$782,V$155)+'СЕТ СН'!$F$12</f>
        <v>143.07172154</v>
      </c>
      <c r="W177" s="36">
        <f>SUMIFS(СВЦЭМ!$E$39:$E$782,СВЦЭМ!$A$39:$A$782,$A177,СВЦЭМ!$B$39:$B$782,W$155)+'СЕТ СН'!$F$12</f>
        <v>144.40003265999999</v>
      </c>
      <c r="X177" s="36">
        <f>SUMIFS(СВЦЭМ!$E$39:$E$782,СВЦЭМ!$A$39:$A$782,$A177,СВЦЭМ!$B$39:$B$782,X$155)+'СЕТ СН'!$F$12</f>
        <v>148.59467773</v>
      </c>
      <c r="Y177" s="36">
        <f>SUMIFS(СВЦЭМ!$E$39:$E$782,СВЦЭМ!$A$39:$A$782,$A177,СВЦЭМ!$B$39:$B$782,Y$155)+'СЕТ СН'!$F$12</f>
        <v>152.44324159000001</v>
      </c>
    </row>
    <row r="178" spans="1:27" ht="15.75" x14ac:dyDescent="0.2">
      <c r="A178" s="35">
        <f t="shared" si="4"/>
        <v>44584</v>
      </c>
      <c r="B178" s="36">
        <f>SUMIFS(СВЦЭМ!$E$39:$E$782,СВЦЭМ!$A$39:$A$782,$A178,СВЦЭМ!$B$39:$B$782,B$155)+'СЕТ СН'!$F$12</f>
        <v>157.15699932999999</v>
      </c>
      <c r="C178" s="36">
        <f>SUMIFS(СВЦЭМ!$E$39:$E$782,СВЦЭМ!$A$39:$A$782,$A178,СВЦЭМ!$B$39:$B$782,C$155)+'СЕТ СН'!$F$12</f>
        <v>159.61857086000001</v>
      </c>
      <c r="D178" s="36">
        <f>SUMIFS(СВЦЭМ!$E$39:$E$782,СВЦЭМ!$A$39:$A$782,$A178,СВЦЭМ!$B$39:$B$782,D$155)+'СЕТ СН'!$F$12</f>
        <v>160.94293248</v>
      </c>
      <c r="E178" s="36">
        <f>SUMIFS(СВЦЭМ!$E$39:$E$782,СВЦЭМ!$A$39:$A$782,$A178,СВЦЭМ!$B$39:$B$782,E$155)+'СЕТ СН'!$F$12</f>
        <v>160.80382130999999</v>
      </c>
      <c r="F178" s="36">
        <f>SUMIFS(СВЦЭМ!$E$39:$E$782,СВЦЭМ!$A$39:$A$782,$A178,СВЦЭМ!$B$39:$B$782,F$155)+'СЕТ СН'!$F$12</f>
        <v>162.32464343999999</v>
      </c>
      <c r="G178" s="36">
        <f>SUMIFS(СВЦЭМ!$E$39:$E$782,СВЦЭМ!$A$39:$A$782,$A178,СВЦЭМ!$B$39:$B$782,G$155)+'СЕТ СН'!$F$12</f>
        <v>160.70978435999999</v>
      </c>
      <c r="H178" s="36">
        <f>SUMIFS(СВЦЭМ!$E$39:$E$782,СВЦЭМ!$A$39:$A$782,$A178,СВЦЭМ!$B$39:$B$782,H$155)+'СЕТ СН'!$F$12</f>
        <v>155.89875974</v>
      </c>
      <c r="I178" s="36">
        <f>SUMIFS(СВЦЭМ!$E$39:$E$782,СВЦЭМ!$A$39:$A$782,$A178,СВЦЭМ!$B$39:$B$782,I$155)+'СЕТ СН'!$F$12</f>
        <v>154.32336114</v>
      </c>
      <c r="J178" s="36">
        <f>SUMIFS(СВЦЭМ!$E$39:$E$782,СВЦЭМ!$A$39:$A$782,$A178,СВЦЭМ!$B$39:$B$782,J$155)+'СЕТ СН'!$F$12</f>
        <v>146.70906848000001</v>
      </c>
      <c r="K178" s="36">
        <f>SUMIFS(СВЦЭМ!$E$39:$E$782,СВЦЭМ!$A$39:$A$782,$A178,СВЦЭМ!$B$39:$B$782,K$155)+'СЕТ СН'!$F$12</f>
        <v>144.6623012</v>
      </c>
      <c r="L178" s="36">
        <f>SUMIFS(СВЦЭМ!$E$39:$E$782,СВЦЭМ!$A$39:$A$782,$A178,СВЦЭМ!$B$39:$B$782,L$155)+'СЕТ СН'!$F$12</f>
        <v>146.23577544</v>
      </c>
      <c r="M178" s="36">
        <f>SUMIFS(СВЦЭМ!$E$39:$E$782,СВЦЭМ!$A$39:$A$782,$A178,СВЦЭМ!$B$39:$B$782,M$155)+'СЕТ СН'!$F$12</f>
        <v>145.51896391</v>
      </c>
      <c r="N178" s="36">
        <f>SUMIFS(СВЦЭМ!$E$39:$E$782,СВЦЭМ!$A$39:$A$782,$A178,СВЦЭМ!$B$39:$B$782,N$155)+'СЕТ СН'!$F$12</f>
        <v>150.41913676999999</v>
      </c>
      <c r="O178" s="36">
        <f>SUMIFS(СВЦЭМ!$E$39:$E$782,СВЦЭМ!$A$39:$A$782,$A178,СВЦЭМ!$B$39:$B$782,O$155)+'СЕТ СН'!$F$12</f>
        <v>155.34839862000001</v>
      </c>
      <c r="P178" s="36">
        <f>SUMIFS(СВЦЭМ!$E$39:$E$782,СВЦЭМ!$A$39:$A$782,$A178,СВЦЭМ!$B$39:$B$782,P$155)+'СЕТ СН'!$F$12</f>
        <v>154.96563180999999</v>
      </c>
      <c r="Q178" s="36">
        <f>SUMIFS(СВЦЭМ!$E$39:$E$782,СВЦЭМ!$A$39:$A$782,$A178,СВЦЭМ!$B$39:$B$782,Q$155)+'СЕТ СН'!$F$12</f>
        <v>155.73128306999999</v>
      </c>
      <c r="R178" s="36">
        <f>SUMIFS(СВЦЭМ!$E$39:$E$782,СВЦЭМ!$A$39:$A$782,$A178,СВЦЭМ!$B$39:$B$782,R$155)+'СЕТ СН'!$F$12</f>
        <v>153.58387454000001</v>
      </c>
      <c r="S178" s="36">
        <f>SUMIFS(СВЦЭМ!$E$39:$E$782,СВЦЭМ!$A$39:$A$782,$A178,СВЦЭМ!$B$39:$B$782,S$155)+'СЕТ СН'!$F$12</f>
        <v>145.88627292000001</v>
      </c>
      <c r="T178" s="36">
        <f>SUMIFS(СВЦЭМ!$E$39:$E$782,СВЦЭМ!$A$39:$A$782,$A178,СВЦЭМ!$B$39:$B$782,T$155)+'СЕТ СН'!$F$12</f>
        <v>143.77740688</v>
      </c>
      <c r="U178" s="36">
        <f>SUMIFS(СВЦЭМ!$E$39:$E$782,СВЦЭМ!$A$39:$A$782,$A178,СВЦЭМ!$B$39:$B$782,U$155)+'СЕТ СН'!$F$12</f>
        <v>146.35668072000001</v>
      </c>
      <c r="V178" s="36">
        <f>SUMIFS(СВЦЭМ!$E$39:$E$782,СВЦЭМ!$A$39:$A$782,$A178,СВЦЭМ!$B$39:$B$782,V$155)+'СЕТ СН'!$F$12</f>
        <v>149.52141129</v>
      </c>
      <c r="W178" s="36">
        <f>SUMIFS(СВЦЭМ!$E$39:$E$782,СВЦЭМ!$A$39:$A$782,$A178,СВЦЭМ!$B$39:$B$782,W$155)+'СЕТ СН'!$F$12</f>
        <v>150.32388961000001</v>
      </c>
      <c r="X178" s="36">
        <f>SUMIFS(СВЦЭМ!$E$39:$E$782,СВЦЭМ!$A$39:$A$782,$A178,СВЦЭМ!$B$39:$B$782,X$155)+'СЕТ СН'!$F$12</f>
        <v>154.7601282</v>
      </c>
      <c r="Y178" s="36">
        <f>SUMIFS(СВЦЭМ!$E$39:$E$782,СВЦЭМ!$A$39:$A$782,$A178,СВЦЭМ!$B$39:$B$782,Y$155)+'СЕТ СН'!$F$12</f>
        <v>157.96980142000001</v>
      </c>
    </row>
    <row r="179" spans="1:27" ht="15.75" x14ac:dyDescent="0.2">
      <c r="A179" s="35">
        <f t="shared" si="4"/>
        <v>44585</v>
      </c>
      <c r="B179" s="36">
        <f>SUMIFS(СВЦЭМ!$E$39:$E$782,СВЦЭМ!$A$39:$A$782,$A179,СВЦЭМ!$B$39:$B$782,B$155)+'СЕТ СН'!$F$12</f>
        <v>162.33665309</v>
      </c>
      <c r="C179" s="36">
        <f>SUMIFS(СВЦЭМ!$E$39:$E$782,СВЦЭМ!$A$39:$A$782,$A179,СВЦЭМ!$B$39:$B$782,C$155)+'СЕТ СН'!$F$12</f>
        <v>160.58288060000001</v>
      </c>
      <c r="D179" s="36">
        <f>SUMIFS(СВЦЭМ!$E$39:$E$782,СВЦЭМ!$A$39:$A$782,$A179,СВЦЭМ!$B$39:$B$782,D$155)+'СЕТ СН'!$F$12</f>
        <v>160.26331741000001</v>
      </c>
      <c r="E179" s="36">
        <f>SUMIFS(СВЦЭМ!$E$39:$E$782,СВЦЭМ!$A$39:$A$782,$A179,СВЦЭМ!$B$39:$B$782,E$155)+'СЕТ СН'!$F$12</f>
        <v>160.22088847000001</v>
      </c>
      <c r="F179" s="36">
        <f>SUMIFS(СВЦЭМ!$E$39:$E$782,СВЦЭМ!$A$39:$A$782,$A179,СВЦЭМ!$B$39:$B$782,F$155)+'СЕТ СН'!$F$12</f>
        <v>159.36186777</v>
      </c>
      <c r="G179" s="36">
        <f>SUMIFS(СВЦЭМ!$E$39:$E$782,СВЦЭМ!$A$39:$A$782,$A179,СВЦЭМ!$B$39:$B$782,G$155)+'СЕТ СН'!$F$12</f>
        <v>154.90505375000001</v>
      </c>
      <c r="H179" s="36">
        <f>SUMIFS(СВЦЭМ!$E$39:$E$782,СВЦЭМ!$A$39:$A$782,$A179,СВЦЭМ!$B$39:$B$782,H$155)+'СЕТ СН'!$F$12</f>
        <v>147.24307973000001</v>
      </c>
      <c r="I179" s="36">
        <f>SUMIFS(СВЦЭМ!$E$39:$E$782,СВЦЭМ!$A$39:$A$782,$A179,СВЦЭМ!$B$39:$B$782,I$155)+'СЕТ СН'!$F$12</f>
        <v>146.84571154</v>
      </c>
      <c r="J179" s="36">
        <f>SUMIFS(СВЦЭМ!$E$39:$E$782,СВЦЭМ!$A$39:$A$782,$A179,СВЦЭМ!$B$39:$B$782,J$155)+'СЕТ СН'!$F$12</f>
        <v>145.65189036999999</v>
      </c>
      <c r="K179" s="36">
        <f>SUMIFS(СВЦЭМ!$E$39:$E$782,СВЦЭМ!$A$39:$A$782,$A179,СВЦЭМ!$B$39:$B$782,K$155)+'СЕТ СН'!$F$12</f>
        <v>146.58500008999999</v>
      </c>
      <c r="L179" s="36">
        <f>SUMIFS(СВЦЭМ!$E$39:$E$782,СВЦЭМ!$A$39:$A$782,$A179,СВЦЭМ!$B$39:$B$782,L$155)+'СЕТ СН'!$F$12</f>
        <v>148.18240782000001</v>
      </c>
      <c r="M179" s="36">
        <f>SUMIFS(СВЦЭМ!$E$39:$E$782,СВЦЭМ!$A$39:$A$782,$A179,СВЦЭМ!$B$39:$B$782,M$155)+'СЕТ СН'!$F$12</f>
        <v>149.48966164000001</v>
      </c>
      <c r="N179" s="36">
        <f>SUMIFS(СВЦЭМ!$E$39:$E$782,СВЦЭМ!$A$39:$A$782,$A179,СВЦЭМ!$B$39:$B$782,N$155)+'СЕТ СН'!$F$12</f>
        <v>151.44089086</v>
      </c>
      <c r="O179" s="36">
        <f>SUMIFS(СВЦЭМ!$E$39:$E$782,СВЦЭМ!$A$39:$A$782,$A179,СВЦЭМ!$B$39:$B$782,O$155)+'СЕТ СН'!$F$12</f>
        <v>156.34222578000001</v>
      </c>
      <c r="P179" s="36">
        <f>SUMIFS(СВЦЭМ!$E$39:$E$782,СВЦЭМ!$A$39:$A$782,$A179,СВЦЭМ!$B$39:$B$782,P$155)+'СЕТ СН'!$F$12</f>
        <v>156.76620449999999</v>
      </c>
      <c r="Q179" s="36">
        <f>SUMIFS(СВЦЭМ!$E$39:$E$782,СВЦЭМ!$A$39:$A$782,$A179,СВЦЭМ!$B$39:$B$782,Q$155)+'СЕТ СН'!$F$12</f>
        <v>157.52674816000001</v>
      </c>
      <c r="R179" s="36">
        <f>SUMIFS(СВЦЭМ!$E$39:$E$782,СВЦЭМ!$A$39:$A$782,$A179,СВЦЭМ!$B$39:$B$782,R$155)+'СЕТ СН'!$F$12</f>
        <v>152.5222109</v>
      </c>
      <c r="S179" s="36">
        <f>SUMIFS(СВЦЭМ!$E$39:$E$782,СВЦЭМ!$A$39:$A$782,$A179,СВЦЭМ!$B$39:$B$782,S$155)+'СЕТ СН'!$F$12</f>
        <v>146.69141313</v>
      </c>
      <c r="T179" s="36">
        <f>SUMIFS(СВЦЭМ!$E$39:$E$782,СВЦЭМ!$A$39:$A$782,$A179,СВЦЭМ!$B$39:$B$782,T$155)+'СЕТ СН'!$F$12</f>
        <v>146.16877958000001</v>
      </c>
      <c r="U179" s="36">
        <f>SUMIFS(СВЦЭМ!$E$39:$E$782,СВЦЭМ!$A$39:$A$782,$A179,СВЦЭМ!$B$39:$B$782,U$155)+'СЕТ СН'!$F$12</f>
        <v>147.24918285999999</v>
      </c>
      <c r="V179" s="36">
        <f>SUMIFS(СВЦЭМ!$E$39:$E$782,СВЦЭМ!$A$39:$A$782,$A179,СВЦЭМ!$B$39:$B$782,V$155)+'СЕТ СН'!$F$12</f>
        <v>149.35314600999999</v>
      </c>
      <c r="W179" s="36">
        <f>SUMIFS(СВЦЭМ!$E$39:$E$782,СВЦЭМ!$A$39:$A$782,$A179,СВЦЭМ!$B$39:$B$782,W$155)+'СЕТ СН'!$F$12</f>
        <v>150.64022542000001</v>
      </c>
      <c r="X179" s="36">
        <f>SUMIFS(СВЦЭМ!$E$39:$E$782,СВЦЭМ!$A$39:$A$782,$A179,СВЦЭМ!$B$39:$B$782,X$155)+'СЕТ СН'!$F$12</f>
        <v>153.67132153</v>
      </c>
      <c r="Y179" s="36">
        <f>SUMIFS(СВЦЭМ!$E$39:$E$782,СВЦЭМ!$A$39:$A$782,$A179,СВЦЭМ!$B$39:$B$782,Y$155)+'СЕТ СН'!$F$12</f>
        <v>156.57175103</v>
      </c>
    </row>
    <row r="180" spans="1:27" ht="15.75" x14ac:dyDescent="0.2">
      <c r="A180" s="35">
        <f t="shared" si="4"/>
        <v>44586</v>
      </c>
      <c r="B180" s="36">
        <f>SUMIFS(СВЦЭМ!$E$39:$E$782,СВЦЭМ!$A$39:$A$782,$A180,СВЦЭМ!$B$39:$B$782,B$155)+'СЕТ СН'!$F$12</f>
        <v>155.24478490999999</v>
      </c>
      <c r="C180" s="36">
        <f>SUMIFS(СВЦЭМ!$E$39:$E$782,СВЦЭМ!$A$39:$A$782,$A180,СВЦЭМ!$B$39:$B$782,C$155)+'СЕТ СН'!$F$12</f>
        <v>159.20141530999999</v>
      </c>
      <c r="D180" s="36">
        <f>SUMIFS(СВЦЭМ!$E$39:$E$782,СВЦЭМ!$A$39:$A$782,$A180,СВЦЭМ!$B$39:$B$782,D$155)+'СЕТ СН'!$F$12</f>
        <v>162.49397576000001</v>
      </c>
      <c r="E180" s="36">
        <f>SUMIFS(СВЦЭМ!$E$39:$E$782,СВЦЭМ!$A$39:$A$782,$A180,СВЦЭМ!$B$39:$B$782,E$155)+'СЕТ СН'!$F$12</f>
        <v>162.33479166999999</v>
      </c>
      <c r="F180" s="36">
        <f>SUMIFS(СВЦЭМ!$E$39:$E$782,СВЦЭМ!$A$39:$A$782,$A180,СВЦЭМ!$B$39:$B$782,F$155)+'СЕТ СН'!$F$12</f>
        <v>161.27030671</v>
      </c>
      <c r="G180" s="36">
        <f>SUMIFS(СВЦЭМ!$E$39:$E$782,СВЦЭМ!$A$39:$A$782,$A180,СВЦЭМ!$B$39:$B$782,G$155)+'СЕТ СН'!$F$12</f>
        <v>156.14984104000001</v>
      </c>
      <c r="H180" s="36">
        <f>SUMIFS(СВЦЭМ!$E$39:$E$782,СВЦЭМ!$A$39:$A$782,$A180,СВЦЭМ!$B$39:$B$782,H$155)+'СЕТ СН'!$F$12</f>
        <v>146.62628022999999</v>
      </c>
      <c r="I180" s="36">
        <f>SUMIFS(СВЦЭМ!$E$39:$E$782,СВЦЭМ!$A$39:$A$782,$A180,СВЦЭМ!$B$39:$B$782,I$155)+'СЕТ СН'!$F$12</f>
        <v>144.44515404000001</v>
      </c>
      <c r="J180" s="36">
        <f>SUMIFS(СВЦЭМ!$E$39:$E$782,СВЦЭМ!$A$39:$A$782,$A180,СВЦЭМ!$B$39:$B$782,J$155)+'СЕТ СН'!$F$12</f>
        <v>142.16532633</v>
      </c>
      <c r="K180" s="36">
        <f>SUMIFS(СВЦЭМ!$E$39:$E$782,СВЦЭМ!$A$39:$A$782,$A180,СВЦЭМ!$B$39:$B$782,K$155)+'СЕТ СН'!$F$12</f>
        <v>142.05442561000001</v>
      </c>
      <c r="L180" s="36">
        <f>SUMIFS(СВЦЭМ!$E$39:$E$782,СВЦЭМ!$A$39:$A$782,$A180,СВЦЭМ!$B$39:$B$782,L$155)+'СЕТ СН'!$F$12</f>
        <v>142.71715141999999</v>
      </c>
      <c r="M180" s="36">
        <f>SUMIFS(СВЦЭМ!$E$39:$E$782,СВЦЭМ!$A$39:$A$782,$A180,СВЦЭМ!$B$39:$B$782,M$155)+'СЕТ СН'!$F$12</f>
        <v>144.82762489999999</v>
      </c>
      <c r="N180" s="36">
        <f>SUMIFS(СВЦЭМ!$E$39:$E$782,СВЦЭМ!$A$39:$A$782,$A180,СВЦЭМ!$B$39:$B$782,N$155)+'СЕТ СН'!$F$12</f>
        <v>147.53362333000001</v>
      </c>
      <c r="O180" s="36">
        <f>SUMIFS(СВЦЭМ!$E$39:$E$782,СВЦЭМ!$A$39:$A$782,$A180,СВЦЭМ!$B$39:$B$782,O$155)+'СЕТ СН'!$F$12</f>
        <v>152.56983369</v>
      </c>
      <c r="P180" s="36">
        <f>SUMIFS(СВЦЭМ!$E$39:$E$782,СВЦЭМ!$A$39:$A$782,$A180,СВЦЭМ!$B$39:$B$782,P$155)+'СЕТ СН'!$F$12</f>
        <v>153.03781444000001</v>
      </c>
      <c r="Q180" s="36">
        <f>SUMIFS(СВЦЭМ!$E$39:$E$782,СВЦЭМ!$A$39:$A$782,$A180,СВЦЭМ!$B$39:$B$782,Q$155)+'СЕТ СН'!$F$12</f>
        <v>152.39937459000001</v>
      </c>
      <c r="R180" s="36">
        <f>SUMIFS(СВЦЭМ!$E$39:$E$782,СВЦЭМ!$A$39:$A$782,$A180,СВЦЭМ!$B$39:$B$782,R$155)+'СЕТ СН'!$F$12</f>
        <v>147.72151016000001</v>
      </c>
      <c r="S180" s="36">
        <f>SUMIFS(СВЦЭМ!$E$39:$E$782,СВЦЭМ!$A$39:$A$782,$A180,СВЦЭМ!$B$39:$B$782,S$155)+'СЕТ СН'!$F$12</f>
        <v>142.17328445000001</v>
      </c>
      <c r="T180" s="36">
        <f>SUMIFS(СВЦЭМ!$E$39:$E$782,СВЦЭМ!$A$39:$A$782,$A180,СВЦЭМ!$B$39:$B$782,T$155)+'СЕТ СН'!$F$12</f>
        <v>141.91768669999999</v>
      </c>
      <c r="U180" s="36">
        <f>SUMIFS(СВЦЭМ!$E$39:$E$782,СВЦЭМ!$A$39:$A$782,$A180,СВЦЭМ!$B$39:$B$782,U$155)+'СЕТ СН'!$F$12</f>
        <v>143.83902399999999</v>
      </c>
      <c r="V180" s="36">
        <f>SUMIFS(СВЦЭМ!$E$39:$E$782,СВЦЭМ!$A$39:$A$782,$A180,СВЦЭМ!$B$39:$B$782,V$155)+'СЕТ СН'!$F$12</f>
        <v>145.95779805000001</v>
      </c>
      <c r="W180" s="36">
        <f>SUMIFS(СВЦЭМ!$E$39:$E$782,СВЦЭМ!$A$39:$A$782,$A180,СВЦЭМ!$B$39:$B$782,W$155)+'СЕТ СН'!$F$12</f>
        <v>147.80589642000001</v>
      </c>
      <c r="X180" s="36">
        <f>SUMIFS(СВЦЭМ!$E$39:$E$782,СВЦЭМ!$A$39:$A$782,$A180,СВЦЭМ!$B$39:$B$782,X$155)+'СЕТ СН'!$F$12</f>
        <v>150.43051944999999</v>
      </c>
      <c r="Y180" s="36">
        <f>SUMIFS(СВЦЭМ!$E$39:$E$782,СВЦЭМ!$A$39:$A$782,$A180,СВЦЭМ!$B$39:$B$782,Y$155)+'СЕТ СН'!$F$12</f>
        <v>155.05825902999999</v>
      </c>
    </row>
    <row r="181" spans="1:27" ht="15.75" x14ac:dyDescent="0.2">
      <c r="A181" s="35">
        <f t="shared" si="4"/>
        <v>44587</v>
      </c>
      <c r="B181" s="36">
        <f>SUMIFS(СВЦЭМ!$E$39:$E$782,СВЦЭМ!$A$39:$A$782,$A181,СВЦЭМ!$B$39:$B$782,B$155)+'СЕТ СН'!$F$12</f>
        <v>149.16121269000001</v>
      </c>
      <c r="C181" s="36">
        <f>SUMIFS(СВЦЭМ!$E$39:$E$782,СВЦЭМ!$A$39:$A$782,$A181,СВЦЭМ!$B$39:$B$782,C$155)+'СЕТ СН'!$F$12</f>
        <v>155.89974208999999</v>
      </c>
      <c r="D181" s="36">
        <f>SUMIFS(СВЦЭМ!$E$39:$E$782,СВЦЭМ!$A$39:$A$782,$A181,СВЦЭМ!$B$39:$B$782,D$155)+'СЕТ СН'!$F$12</f>
        <v>159.55637221999999</v>
      </c>
      <c r="E181" s="36">
        <f>SUMIFS(СВЦЭМ!$E$39:$E$782,СВЦЭМ!$A$39:$A$782,$A181,СВЦЭМ!$B$39:$B$782,E$155)+'СЕТ СН'!$F$12</f>
        <v>160.08530838999999</v>
      </c>
      <c r="F181" s="36">
        <f>SUMIFS(СВЦЭМ!$E$39:$E$782,СВЦЭМ!$A$39:$A$782,$A181,СВЦЭМ!$B$39:$B$782,F$155)+'СЕТ СН'!$F$12</f>
        <v>158.62612046999999</v>
      </c>
      <c r="G181" s="36">
        <f>SUMIFS(СВЦЭМ!$E$39:$E$782,СВЦЭМ!$A$39:$A$782,$A181,СВЦЭМ!$B$39:$B$782,G$155)+'СЕТ СН'!$F$12</f>
        <v>154.00034335999999</v>
      </c>
      <c r="H181" s="36">
        <f>SUMIFS(СВЦЭМ!$E$39:$E$782,СВЦЭМ!$A$39:$A$782,$A181,СВЦЭМ!$B$39:$B$782,H$155)+'СЕТ СН'!$F$12</f>
        <v>147.63240379000001</v>
      </c>
      <c r="I181" s="36">
        <f>SUMIFS(СВЦЭМ!$E$39:$E$782,СВЦЭМ!$A$39:$A$782,$A181,СВЦЭМ!$B$39:$B$782,I$155)+'СЕТ СН'!$F$12</f>
        <v>146.93105025</v>
      </c>
      <c r="J181" s="36">
        <f>SUMIFS(СВЦЭМ!$E$39:$E$782,СВЦЭМ!$A$39:$A$782,$A181,СВЦЭМ!$B$39:$B$782,J$155)+'СЕТ СН'!$F$12</f>
        <v>146.12690479</v>
      </c>
      <c r="K181" s="36">
        <f>SUMIFS(СВЦЭМ!$E$39:$E$782,СВЦЭМ!$A$39:$A$782,$A181,СВЦЭМ!$B$39:$B$782,K$155)+'СЕТ СН'!$F$12</f>
        <v>144.6415294</v>
      </c>
      <c r="L181" s="36">
        <f>SUMIFS(СВЦЭМ!$E$39:$E$782,СВЦЭМ!$A$39:$A$782,$A181,СВЦЭМ!$B$39:$B$782,L$155)+'СЕТ СН'!$F$12</f>
        <v>145.27398787999999</v>
      </c>
      <c r="M181" s="36">
        <f>SUMIFS(СВЦЭМ!$E$39:$E$782,СВЦЭМ!$A$39:$A$782,$A181,СВЦЭМ!$B$39:$B$782,M$155)+'СЕТ СН'!$F$12</f>
        <v>146.00545184000001</v>
      </c>
      <c r="N181" s="36">
        <f>SUMIFS(СВЦЭМ!$E$39:$E$782,СВЦЭМ!$A$39:$A$782,$A181,СВЦЭМ!$B$39:$B$782,N$155)+'СЕТ СН'!$F$12</f>
        <v>148.69993115</v>
      </c>
      <c r="O181" s="36">
        <f>SUMIFS(СВЦЭМ!$E$39:$E$782,СВЦЭМ!$A$39:$A$782,$A181,СВЦЭМ!$B$39:$B$782,O$155)+'СЕТ СН'!$F$12</f>
        <v>152.80810893</v>
      </c>
      <c r="P181" s="36">
        <f>SUMIFS(СВЦЭМ!$E$39:$E$782,СВЦЭМ!$A$39:$A$782,$A181,СВЦЭМ!$B$39:$B$782,P$155)+'СЕТ СН'!$F$12</f>
        <v>153.20829961000001</v>
      </c>
      <c r="Q181" s="36">
        <f>SUMIFS(СВЦЭМ!$E$39:$E$782,СВЦЭМ!$A$39:$A$782,$A181,СВЦЭМ!$B$39:$B$782,Q$155)+'СЕТ СН'!$F$12</f>
        <v>153.94057369000001</v>
      </c>
      <c r="R181" s="36">
        <f>SUMIFS(СВЦЭМ!$E$39:$E$782,СВЦЭМ!$A$39:$A$782,$A181,СВЦЭМ!$B$39:$B$782,R$155)+'СЕТ СН'!$F$12</f>
        <v>149.2868895</v>
      </c>
      <c r="S181" s="36">
        <f>SUMIFS(СВЦЭМ!$E$39:$E$782,СВЦЭМ!$A$39:$A$782,$A181,СВЦЭМ!$B$39:$B$782,S$155)+'СЕТ СН'!$F$12</f>
        <v>146.05642344</v>
      </c>
      <c r="T181" s="36">
        <f>SUMIFS(СВЦЭМ!$E$39:$E$782,СВЦЭМ!$A$39:$A$782,$A181,СВЦЭМ!$B$39:$B$782,T$155)+'СЕТ СН'!$F$12</f>
        <v>146.59192643</v>
      </c>
      <c r="U181" s="36">
        <f>SUMIFS(СВЦЭМ!$E$39:$E$782,СВЦЭМ!$A$39:$A$782,$A181,СВЦЭМ!$B$39:$B$782,U$155)+'СЕТ СН'!$F$12</f>
        <v>146.0844247</v>
      </c>
      <c r="V181" s="36">
        <f>SUMIFS(СВЦЭМ!$E$39:$E$782,СВЦЭМ!$A$39:$A$782,$A181,СВЦЭМ!$B$39:$B$782,V$155)+'СЕТ СН'!$F$12</f>
        <v>148.02016674000001</v>
      </c>
      <c r="W181" s="36">
        <f>SUMIFS(СВЦЭМ!$E$39:$E$782,СВЦЭМ!$A$39:$A$782,$A181,СВЦЭМ!$B$39:$B$782,W$155)+'СЕТ СН'!$F$12</f>
        <v>151.82186440000001</v>
      </c>
      <c r="X181" s="36">
        <f>SUMIFS(СВЦЭМ!$E$39:$E$782,СВЦЭМ!$A$39:$A$782,$A181,СВЦЭМ!$B$39:$B$782,X$155)+'СЕТ СН'!$F$12</f>
        <v>154.61648736999999</v>
      </c>
      <c r="Y181" s="36">
        <f>SUMIFS(СВЦЭМ!$E$39:$E$782,СВЦЭМ!$A$39:$A$782,$A181,СВЦЭМ!$B$39:$B$782,Y$155)+'СЕТ СН'!$F$12</f>
        <v>155.56044431999999</v>
      </c>
    </row>
    <row r="182" spans="1:27" ht="15.75" x14ac:dyDescent="0.2">
      <c r="A182" s="35">
        <f t="shared" si="4"/>
        <v>44588</v>
      </c>
      <c r="B182" s="36">
        <f>SUMIFS(СВЦЭМ!$E$39:$E$782,СВЦЭМ!$A$39:$A$782,$A182,СВЦЭМ!$B$39:$B$782,B$155)+'СЕТ СН'!$F$12</f>
        <v>158.08563918999999</v>
      </c>
      <c r="C182" s="36">
        <f>SUMIFS(СВЦЭМ!$E$39:$E$782,СВЦЭМ!$A$39:$A$782,$A182,СВЦЭМ!$B$39:$B$782,C$155)+'СЕТ СН'!$F$12</f>
        <v>160.77913667000001</v>
      </c>
      <c r="D182" s="36">
        <f>SUMIFS(СВЦЭМ!$E$39:$E$782,СВЦЭМ!$A$39:$A$782,$A182,СВЦЭМ!$B$39:$B$782,D$155)+'СЕТ СН'!$F$12</f>
        <v>162.61020213</v>
      </c>
      <c r="E182" s="36">
        <f>SUMIFS(СВЦЭМ!$E$39:$E$782,СВЦЭМ!$A$39:$A$782,$A182,СВЦЭМ!$B$39:$B$782,E$155)+'СЕТ СН'!$F$12</f>
        <v>163.1218906</v>
      </c>
      <c r="F182" s="36">
        <f>SUMIFS(СВЦЭМ!$E$39:$E$782,СВЦЭМ!$A$39:$A$782,$A182,СВЦЭМ!$B$39:$B$782,F$155)+'СЕТ СН'!$F$12</f>
        <v>161.00127158999999</v>
      </c>
      <c r="G182" s="36">
        <f>SUMIFS(СВЦЭМ!$E$39:$E$782,СВЦЭМ!$A$39:$A$782,$A182,СВЦЭМ!$B$39:$B$782,G$155)+'СЕТ СН'!$F$12</f>
        <v>156.72342624999999</v>
      </c>
      <c r="H182" s="36">
        <f>SUMIFS(СВЦЭМ!$E$39:$E$782,СВЦЭМ!$A$39:$A$782,$A182,СВЦЭМ!$B$39:$B$782,H$155)+'СЕТ СН'!$F$12</f>
        <v>149.32163348</v>
      </c>
      <c r="I182" s="36">
        <f>SUMIFS(СВЦЭМ!$E$39:$E$782,СВЦЭМ!$A$39:$A$782,$A182,СВЦЭМ!$B$39:$B$782,I$155)+'СЕТ СН'!$F$12</f>
        <v>146.60880441</v>
      </c>
      <c r="J182" s="36">
        <f>SUMIFS(СВЦЭМ!$E$39:$E$782,СВЦЭМ!$A$39:$A$782,$A182,СВЦЭМ!$B$39:$B$782,J$155)+'СЕТ СН'!$F$12</f>
        <v>144.89730127999999</v>
      </c>
      <c r="K182" s="36">
        <f>SUMIFS(СВЦЭМ!$E$39:$E$782,СВЦЭМ!$A$39:$A$782,$A182,СВЦЭМ!$B$39:$B$782,K$155)+'СЕТ СН'!$F$12</f>
        <v>145.66195361000001</v>
      </c>
      <c r="L182" s="36">
        <f>SUMIFS(СВЦЭМ!$E$39:$E$782,СВЦЭМ!$A$39:$A$782,$A182,СВЦЭМ!$B$39:$B$782,L$155)+'СЕТ СН'!$F$12</f>
        <v>148.81490445</v>
      </c>
      <c r="M182" s="36">
        <f>SUMIFS(СВЦЭМ!$E$39:$E$782,СВЦЭМ!$A$39:$A$782,$A182,СВЦЭМ!$B$39:$B$782,M$155)+'СЕТ СН'!$F$12</f>
        <v>149.78305915999999</v>
      </c>
      <c r="N182" s="36">
        <f>SUMIFS(СВЦЭМ!$E$39:$E$782,СВЦЭМ!$A$39:$A$782,$A182,СВЦЭМ!$B$39:$B$782,N$155)+'СЕТ СН'!$F$12</f>
        <v>151.58919083000001</v>
      </c>
      <c r="O182" s="36">
        <f>SUMIFS(СВЦЭМ!$E$39:$E$782,СВЦЭМ!$A$39:$A$782,$A182,СВЦЭМ!$B$39:$B$782,O$155)+'СЕТ СН'!$F$12</f>
        <v>158.17855577</v>
      </c>
      <c r="P182" s="36">
        <f>SUMIFS(СВЦЭМ!$E$39:$E$782,СВЦЭМ!$A$39:$A$782,$A182,СВЦЭМ!$B$39:$B$782,P$155)+'СЕТ СН'!$F$12</f>
        <v>159.38662009999999</v>
      </c>
      <c r="Q182" s="36">
        <f>SUMIFS(СВЦЭМ!$E$39:$E$782,СВЦЭМ!$A$39:$A$782,$A182,СВЦЭМ!$B$39:$B$782,Q$155)+'СЕТ СН'!$F$12</f>
        <v>160.28158474</v>
      </c>
      <c r="R182" s="36">
        <f>SUMIFS(СВЦЭМ!$E$39:$E$782,СВЦЭМ!$A$39:$A$782,$A182,СВЦЭМ!$B$39:$B$782,R$155)+'СЕТ СН'!$F$12</f>
        <v>157.18969978000001</v>
      </c>
      <c r="S182" s="36">
        <f>SUMIFS(СВЦЭМ!$E$39:$E$782,СВЦЭМ!$A$39:$A$782,$A182,СВЦЭМ!$B$39:$B$782,S$155)+'СЕТ СН'!$F$12</f>
        <v>152.51476933999999</v>
      </c>
      <c r="T182" s="36">
        <f>SUMIFS(СВЦЭМ!$E$39:$E$782,СВЦЭМ!$A$39:$A$782,$A182,СВЦЭМ!$B$39:$B$782,T$155)+'СЕТ СН'!$F$12</f>
        <v>149.08500957000001</v>
      </c>
      <c r="U182" s="36">
        <f>SUMIFS(СВЦЭМ!$E$39:$E$782,СВЦЭМ!$A$39:$A$782,$A182,СВЦЭМ!$B$39:$B$782,U$155)+'СЕТ СН'!$F$12</f>
        <v>149.18637100999999</v>
      </c>
      <c r="V182" s="36">
        <f>SUMIFS(СВЦЭМ!$E$39:$E$782,СВЦЭМ!$A$39:$A$782,$A182,СВЦЭМ!$B$39:$B$782,V$155)+'СЕТ СН'!$F$12</f>
        <v>148.21684902999999</v>
      </c>
      <c r="W182" s="36">
        <f>SUMIFS(СВЦЭМ!$E$39:$E$782,СВЦЭМ!$A$39:$A$782,$A182,СВЦЭМ!$B$39:$B$782,W$155)+'СЕТ СН'!$F$12</f>
        <v>149.06246185000001</v>
      </c>
      <c r="X182" s="36">
        <f>SUMIFS(СВЦЭМ!$E$39:$E$782,СВЦЭМ!$A$39:$A$782,$A182,СВЦЭМ!$B$39:$B$782,X$155)+'СЕТ СН'!$F$12</f>
        <v>152.23103635999999</v>
      </c>
      <c r="Y182" s="36">
        <f>SUMIFS(СВЦЭМ!$E$39:$E$782,СВЦЭМ!$A$39:$A$782,$A182,СВЦЭМ!$B$39:$B$782,Y$155)+'СЕТ СН'!$F$12</f>
        <v>155.98653189000001</v>
      </c>
    </row>
    <row r="183" spans="1:27" ht="15.75" x14ac:dyDescent="0.2">
      <c r="A183" s="35">
        <f t="shared" si="4"/>
        <v>44589</v>
      </c>
      <c r="B183" s="36">
        <f>SUMIFS(СВЦЭМ!$E$39:$E$782,СВЦЭМ!$A$39:$A$782,$A183,СВЦЭМ!$B$39:$B$782,B$155)+'СЕТ СН'!$F$12</f>
        <v>157.06720648000001</v>
      </c>
      <c r="C183" s="36">
        <f>SUMIFS(СВЦЭМ!$E$39:$E$782,СВЦЭМ!$A$39:$A$782,$A183,СВЦЭМ!$B$39:$B$782,C$155)+'СЕТ СН'!$F$12</f>
        <v>159.80027214</v>
      </c>
      <c r="D183" s="36">
        <f>SUMIFS(СВЦЭМ!$E$39:$E$782,СВЦЭМ!$A$39:$A$782,$A183,СВЦЭМ!$B$39:$B$782,D$155)+'СЕТ СН'!$F$12</f>
        <v>163.58277243000001</v>
      </c>
      <c r="E183" s="36">
        <f>SUMIFS(СВЦЭМ!$E$39:$E$782,СВЦЭМ!$A$39:$A$782,$A183,СВЦЭМ!$B$39:$B$782,E$155)+'СЕТ СН'!$F$12</f>
        <v>162.98480855</v>
      </c>
      <c r="F183" s="36">
        <f>SUMIFS(СВЦЭМ!$E$39:$E$782,СВЦЭМ!$A$39:$A$782,$A183,СВЦЭМ!$B$39:$B$782,F$155)+'СЕТ СН'!$F$12</f>
        <v>159.61931794</v>
      </c>
      <c r="G183" s="36">
        <f>SUMIFS(СВЦЭМ!$E$39:$E$782,СВЦЭМ!$A$39:$A$782,$A183,СВЦЭМ!$B$39:$B$782,G$155)+'СЕТ СН'!$F$12</f>
        <v>156.51998578000001</v>
      </c>
      <c r="H183" s="36">
        <f>SUMIFS(СВЦЭМ!$E$39:$E$782,СВЦЭМ!$A$39:$A$782,$A183,СВЦЭМ!$B$39:$B$782,H$155)+'СЕТ СН'!$F$12</f>
        <v>150.91476491</v>
      </c>
      <c r="I183" s="36">
        <f>SUMIFS(СВЦЭМ!$E$39:$E$782,СВЦЭМ!$A$39:$A$782,$A183,СВЦЭМ!$B$39:$B$782,I$155)+'СЕТ СН'!$F$12</f>
        <v>147.32130781000001</v>
      </c>
      <c r="J183" s="36">
        <f>SUMIFS(СВЦЭМ!$E$39:$E$782,СВЦЭМ!$A$39:$A$782,$A183,СВЦЭМ!$B$39:$B$782,J$155)+'СЕТ СН'!$F$12</f>
        <v>146.79493001</v>
      </c>
      <c r="K183" s="36">
        <f>SUMIFS(СВЦЭМ!$E$39:$E$782,СВЦЭМ!$A$39:$A$782,$A183,СВЦЭМ!$B$39:$B$782,K$155)+'СЕТ СН'!$F$12</f>
        <v>141.57538052000001</v>
      </c>
      <c r="L183" s="36">
        <f>SUMIFS(СВЦЭМ!$E$39:$E$782,СВЦЭМ!$A$39:$A$782,$A183,СВЦЭМ!$B$39:$B$782,L$155)+'СЕТ СН'!$F$12</f>
        <v>142.92360836</v>
      </c>
      <c r="M183" s="36">
        <f>SUMIFS(СВЦЭМ!$E$39:$E$782,СВЦЭМ!$A$39:$A$782,$A183,СВЦЭМ!$B$39:$B$782,M$155)+'СЕТ СН'!$F$12</f>
        <v>144.30789923</v>
      </c>
      <c r="N183" s="36">
        <f>SUMIFS(СВЦЭМ!$E$39:$E$782,СВЦЭМ!$A$39:$A$782,$A183,СВЦЭМ!$B$39:$B$782,N$155)+'СЕТ СН'!$F$12</f>
        <v>148.05479070999999</v>
      </c>
      <c r="O183" s="36">
        <f>SUMIFS(СВЦЭМ!$E$39:$E$782,СВЦЭМ!$A$39:$A$782,$A183,СВЦЭМ!$B$39:$B$782,O$155)+'СЕТ СН'!$F$12</f>
        <v>152.81922209000001</v>
      </c>
      <c r="P183" s="36">
        <f>SUMIFS(СВЦЭМ!$E$39:$E$782,СВЦЭМ!$A$39:$A$782,$A183,СВЦЭМ!$B$39:$B$782,P$155)+'СЕТ СН'!$F$12</f>
        <v>154.71697030999999</v>
      </c>
      <c r="Q183" s="36">
        <f>SUMIFS(СВЦЭМ!$E$39:$E$782,СВЦЭМ!$A$39:$A$782,$A183,СВЦЭМ!$B$39:$B$782,Q$155)+'СЕТ СН'!$F$12</f>
        <v>155.73193687</v>
      </c>
      <c r="R183" s="36">
        <f>SUMIFS(СВЦЭМ!$E$39:$E$782,СВЦЭМ!$A$39:$A$782,$A183,СВЦЭМ!$B$39:$B$782,R$155)+'СЕТ СН'!$F$12</f>
        <v>151.91708383</v>
      </c>
      <c r="S183" s="36">
        <f>SUMIFS(СВЦЭМ!$E$39:$E$782,СВЦЭМ!$A$39:$A$782,$A183,СВЦЭМ!$B$39:$B$782,S$155)+'СЕТ СН'!$F$12</f>
        <v>148.82993898999999</v>
      </c>
      <c r="T183" s="36">
        <f>SUMIFS(СВЦЭМ!$E$39:$E$782,СВЦЭМ!$A$39:$A$782,$A183,СВЦЭМ!$B$39:$B$782,T$155)+'СЕТ СН'!$F$12</f>
        <v>148.63994907</v>
      </c>
      <c r="U183" s="36">
        <f>SUMIFS(СВЦЭМ!$E$39:$E$782,СВЦЭМ!$A$39:$A$782,$A183,СВЦЭМ!$B$39:$B$782,U$155)+'СЕТ СН'!$F$12</f>
        <v>149.80427585999999</v>
      </c>
      <c r="V183" s="36">
        <f>SUMIFS(СВЦЭМ!$E$39:$E$782,СВЦЭМ!$A$39:$A$782,$A183,СВЦЭМ!$B$39:$B$782,V$155)+'СЕТ СН'!$F$12</f>
        <v>147.5431231</v>
      </c>
      <c r="W183" s="36">
        <f>SUMIFS(СВЦЭМ!$E$39:$E$782,СВЦЭМ!$A$39:$A$782,$A183,СВЦЭМ!$B$39:$B$782,W$155)+'СЕТ СН'!$F$12</f>
        <v>152.11264847999999</v>
      </c>
      <c r="X183" s="36">
        <f>SUMIFS(СВЦЭМ!$E$39:$E$782,СВЦЭМ!$A$39:$A$782,$A183,СВЦЭМ!$B$39:$B$782,X$155)+'СЕТ СН'!$F$12</f>
        <v>151.47152489999999</v>
      </c>
      <c r="Y183" s="36">
        <f>SUMIFS(СВЦЭМ!$E$39:$E$782,СВЦЭМ!$A$39:$A$782,$A183,СВЦЭМ!$B$39:$B$782,Y$155)+'СЕТ СН'!$F$12</f>
        <v>154.77488183</v>
      </c>
    </row>
    <row r="184" spans="1:27" ht="15.75" x14ac:dyDescent="0.2">
      <c r="A184" s="35">
        <f t="shared" si="4"/>
        <v>44590</v>
      </c>
      <c r="B184" s="36">
        <f>SUMIFS(СВЦЭМ!$E$39:$E$782,СВЦЭМ!$A$39:$A$782,$A184,СВЦЭМ!$B$39:$B$782,B$155)+'СЕТ СН'!$F$12</f>
        <v>157.23988713</v>
      </c>
      <c r="C184" s="36">
        <f>SUMIFS(СВЦЭМ!$E$39:$E$782,СВЦЭМ!$A$39:$A$782,$A184,СВЦЭМ!$B$39:$B$782,C$155)+'СЕТ СН'!$F$12</f>
        <v>152.45512826999999</v>
      </c>
      <c r="D184" s="36">
        <f>SUMIFS(СВЦЭМ!$E$39:$E$782,СВЦЭМ!$A$39:$A$782,$A184,СВЦЭМ!$B$39:$B$782,D$155)+'СЕТ СН'!$F$12</f>
        <v>156.72035166000001</v>
      </c>
      <c r="E184" s="36">
        <f>SUMIFS(СВЦЭМ!$E$39:$E$782,СВЦЭМ!$A$39:$A$782,$A184,СВЦЭМ!$B$39:$B$782,E$155)+'СЕТ СН'!$F$12</f>
        <v>157.41810423999999</v>
      </c>
      <c r="F184" s="36">
        <f>SUMIFS(СВЦЭМ!$E$39:$E$782,СВЦЭМ!$A$39:$A$782,$A184,СВЦЭМ!$B$39:$B$782,F$155)+'СЕТ СН'!$F$12</f>
        <v>155.61751806000001</v>
      </c>
      <c r="G184" s="36">
        <f>SUMIFS(СВЦЭМ!$E$39:$E$782,СВЦЭМ!$A$39:$A$782,$A184,СВЦЭМ!$B$39:$B$782,G$155)+'СЕТ СН'!$F$12</f>
        <v>153.34199716000001</v>
      </c>
      <c r="H184" s="36">
        <f>SUMIFS(СВЦЭМ!$E$39:$E$782,СВЦЭМ!$A$39:$A$782,$A184,СВЦЭМ!$B$39:$B$782,H$155)+'СЕТ СН'!$F$12</f>
        <v>147.48868822</v>
      </c>
      <c r="I184" s="36">
        <f>SUMIFS(СВЦЭМ!$E$39:$E$782,СВЦЭМ!$A$39:$A$782,$A184,СВЦЭМ!$B$39:$B$782,I$155)+'СЕТ СН'!$F$12</f>
        <v>143.53002291000001</v>
      </c>
      <c r="J184" s="36">
        <f>SUMIFS(СВЦЭМ!$E$39:$E$782,СВЦЭМ!$A$39:$A$782,$A184,СВЦЭМ!$B$39:$B$782,J$155)+'СЕТ СН'!$F$12</f>
        <v>140.16951553000001</v>
      </c>
      <c r="K184" s="36">
        <f>SUMIFS(СВЦЭМ!$E$39:$E$782,СВЦЭМ!$A$39:$A$782,$A184,СВЦЭМ!$B$39:$B$782,K$155)+'СЕТ СН'!$F$12</f>
        <v>140.42516725999999</v>
      </c>
      <c r="L184" s="36">
        <f>SUMIFS(СВЦЭМ!$E$39:$E$782,СВЦЭМ!$A$39:$A$782,$A184,СВЦЭМ!$B$39:$B$782,L$155)+'СЕТ СН'!$F$12</f>
        <v>139.41453297000001</v>
      </c>
      <c r="M184" s="36">
        <f>SUMIFS(СВЦЭМ!$E$39:$E$782,СВЦЭМ!$A$39:$A$782,$A184,СВЦЭМ!$B$39:$B$782,M$155)+'СЕТ СН'!$F$12</f>
        <v>137.47383545</v>
      </c>
      <c r="N184" s="36">
        <f>SUMIFS(СВЦЭМ!$E$39:$E$782,СВЦЭМ!$A$39:$A$782,$A184,СВЦЭМ!$B$39:$B$782,N$155)+'СЕТ СН'!$F$12</f>
        <v>140.69689473</v>
      </c>
      <c r="O184" s="36">
        <f>SUMIFS(СВЦЭМ!$E$39:$E$782,СВЦЭМ!$A$39:$A$782,$A184,СВЦЭМ!$B$39:$B$782,O$155)+'СЕТ СН'!$F$12</f>
        <v>145.43736494999999</v>
      </c>
      <c r="P184" s="36">
        <f>SUMIFS(СВЦЭМ!$E$39:$E$782,СВЦЭМ!$A$39:$A$782,$A184,СВЦЭМ!$B$39:$B$782,P$155)+'СЕТ СН'!$F$12</f>
        <v>147.33715504</v>
      </c>
      <c r="Q184" s="36">
        <f>SUMIFS(СВЦЭМ!$E$39:$E$782,СВЦЭМ!$A$39:$A$782,$A184,СВЦЭМ!$B$39:$B$782,Q$155)+'СЕТ СН'!$F$12</f>
        <v>147.71637873</v>
      </c>
      <c r="R184" s="36">
        <f>SUMIFS(СВЦЭМ!$E$39:$E$782,СВЦЭМ!$A$39:$A$782,$A184,СВЦЭМ!$B$39:$B$782,R$155)+'СЕТ СН'!$F$12</f>
        <v>144.79910176999999</v>
      </c>
      <c r="S184" s="36">
        <f>SUMIFS(СВЦЭМ!$E$39:$E$782,СВЦЭМ!$A$39:$A$782,$A184,СВЦЭМ!$B$39:$B$782,S$155)+'СЕТ СН'!$F$12</f>
        <v>142.17837145999999</v>
      </c>
      <c r="T184" s="36">
        <f>SUMIFS(СВЦЭМ!$E$39:$E$782,СВЦЭМ!$A$39:$A$782,$A184,СВЦЭМ!$B$39:$B$782,T$155)+'СЕТ СН'!$F$12</f>
        <v>140.58766885</v>
      </c>
      <c r="U184" s="36">
        <f>SUMIFS(СВЦЭМ!$E$39:$E$782,СВЦЭМ!$A$39:$A$782,$A184,СВЦЭМ!$B$39:$B$782,U$155)+'СЕТ СН'!$F$12</f>
        <v>139.2350308</v>
      </c>
      <c r="V184" s="36">
        <f>SUMIFS(СВЦЭМ!$E$39:$E$782,СВЦЭМ!$A$39:$A$782,$A184,СВЦЭМ!$B$39:$B$782,V$155)+'СЕТ СН'!$F$12</f>
        <v>140.14955856</v>
      </c>
      <c r="W184" s="36">
        <f>SUMIFS(СВЦЭМ!$E$39:$E$782,СВЦЭМ!$A$39:$A$782,$A184,СВЦЭМ!$B$39:$B$782,W$155)+'СЕТ СН'!$F$12</f>
        <v>141.68037520999999</v>
      </c>
      <c r="X184" s="36">
        <f>SUMIFS(СВЦЭМ!$E$39:$E$782,СВЦЭМ!$A$39:$A$782,$A184,СВЦЭМ!$B$39:$B$782,X$155)+'СЕТ СН'!$F$12</f>
        <v>141.21097383</v>
      </c>
      <c r="Y184" s="36">
        <f>SUMIFS(СВЦЭМ!$E$39:$E$782,СВЦЭМ!$A$39:$A$782,$A184,СВЦЭМ!$B$39:$B$782,Y$155)+'СЕТ СН'!$F$12</f>
        <v>146.21711705999999</v>
      </c>
    </row>
    <row r="185" spans="1:27" ht="15.75" x14ac:dyDescent="0.2">
      <c r="A185" s="35">
        <f t="shared" si="4"/>
        <v>44591</v>
      </c>
      <c r="B185" s="36">
        <f>SUMIFS(СВЦЭМ!$E$39:$E$782,СВЦЭМ!$A$39:$A$782,$A185,СВЦЭМ!$B$39:$B$782,B$155)+'СЕТ СН'!$F$12</f>
        <v>151.9264637</v>
      </c>
      <c r="C185" s="36">
        <f>SUMIFS(СВЦЭМ!$E$39:$E$782,СВЦЭМ!$A$39:$A$782,$A185,СВЦЭМ!$B$39:$B$782,C$155)+'СЕТ СН'!$F$12</f>
        <v>153.42453917</v>
      </c>
      <c r="D185" s="36">
        <f>SUMIFS(СВЦЭМ!$E$39:$E$782,СВЦЭМ!$A$39:$A$782,$A185,СВЦЭМ!$B$39:$B$782,D$155)+'СЕТ СН'!$F$12</f>
        <v>156.20192338999999</v>
      </c>
      <c r="E185" s="36">
        <f>SUMIFS(СВЦЭМ!$E$39:$E$782,СВЦЭМ!$A$39:$A$782,$A185,СВЦЭМ!$B$39:$B$782,E$155)+'СЕТ СН'!$F$12</f>
        <v>156.33364696000001</v>
      </c>
      <c r="F185" s="36">
        <f>SUMIFS(СВЦЭМ!$E$39:$E$782,СВЦЭМ!$A$39:$A$782,$A185,СВЦЭМ!$B$39:$B$782,F$155)+'СЕТ СН'!$F$12</f>
        <v>155.87613937</v>
      </c>
      <c r="G185" s="36">
        <f>SUMIFS(СВЦЭМ!$E$39:$E$782,СВЦЭМ!$A$39:$A$782,$A185,СВЦЭМ!$B$39:$B$782,G$155)+'СЕТ СН'!$F$12</f>
        <v>150.68171113</v>
      </c>
      <c r="H185" s="36">
        <f>SUMIFS(СВЦЭМ!$E$39:$E$782,СВЦЭМ!$A$39:$A$782,$A185,СВЦЭМ!$B$39:$B$782,H$155)+'СЕТ СН'!$F$12</f>
        <v>150.36587265</v>
      </c>
      <c r="I185" s="36">
        <f>SUMIFS(СВЦЭМ!$E$39:$E$782,СВЦЭМ!$A$39:$A$782,$A185,СВЦЭМ!$B$39:$B$782,I$155)+'СЕТ СН'!$F$12</f>
        <v>145.20571115000001</v>
      </c>
      <c r="J185" s="36">
        <f>SUMIFS(СВЦЭМ!$E$39:$E$782,СВЦЭМ!$A$39:$A$782,$A185,СВЦЭМ!$B$39:$B$782,J$155)+'СЕТ СН'!$F$12</f>
        <v>141.65455872000001</v>
      </c>
      <c r="K185" s="36">
        <f>SUMIFS(СВЦЭМ!$E$39:$E$782,СВЦЭМ!$A$39:$A$782,$A185,СВЦЭМ!$B$39:$B$782,K$155)+'СЕТ СН'!$F$12</f>
        <v>141.6965515</v>
      </c>
      <c r="L185" s="36">
        <f>SUMIFS(СВЦЭМ!$E$39:$E$782,СВЦЭМ!$A$39:$A$782,$A185,СВЦЭМ!$B$39:$B$782,L$155)+'СЕТ СН'!$F$12</f>
        <v>141.38963376000001</v>
      </c>
      <c r="M185" s="36">
        <f>SUMIFS(СВЦЭМ!$E$39:$E$782,СВЦЭМ!$A$39:$A$782,$A185,СВЦЭМ!$B$39:$B$782,M$155)+'СЕТ СН'!$F$12</f>
        <v>140.27863798999999</v>
      </c>
      <c r="N185" s="36">
        <f>SUMIFS(СВЦЭМ!$E$39:$E$782,СВЦЭМ!$A$39:$A$782,$A185,СВЦЭМ!$B$39:$B$782,N$155)+'СЕТ СН'!$F$12</f>
        <v>142.56431308000001</v>
      </c>
      <c r="O185" s="36">
        <f>SUMIFS(СВЦЭМ!$E$39:$E$782,СВЦЭМ!$A$39:$A$782,$A185,СВЦЭМ!$B$39:$B$782,O$155)+'СЕТ СН'!$F$12</f>
        <v>147.05402776</v>
      </c>
      <c r="P185" s="36">
        <f>SUMIFS(СВЦЭМ!$E$39:$E$782,СВЦЭМ!$A$39:$A$782,$A185,СВЦЭМ!$B$39:$B$782,P$155)+'СЕТ СН'!$F$12</f>
        <v>148.59332545999999</v>
      </c>
      <c r="Q185" s="36">
        <f>SUMIFS(СВЦЭМ!$E$39:$E$782,СВЦЭМ!$A$39:$A$782,$A185,СВЦЭМ!$B$39:$B$782,Q$155)+'СЕТ СН'!$F$12</f>
        <v>147.84132593999999</v>
      </c>
      <c r="R185" s="36">
        <f>SUMIFS(СВЦЭМ!$E$39:$E$782,СВЦЭМ!$A$39:$A$782,$A185,СВЦЭМ!$B$39:$B$782,R$155)+'СЕТ СН'!$F$12</f>
        <v>143.31578117999999</v>
      </c>
      <c r="S185" s="36">
        <f>SUMIFS(СВЦЭМ!$E$39:$E$782,СВЦЭМ!$A$39:$A$782,$A185,СВЦЭМ!$B$39:$B$782,S$155)+'СЕТ СН'!$F$12</f>
        <v>139.39155246999999</v>
      </c>
      <c r="T185" s="36">
        <f>SUMIFS(СВЦЭМ!$E$39:$E$782,СВЦЭМ!$A$39:$A$782,$A185,СВЦЭМ!$B$39:$B$782,T$155)+'СЕТ СН'!$F$12</f>
        <v>136.38882326000001</v>
      </c>
      <c r="U185" s="36">
        <f>SUMIFS(СВЦЭМ!$E$39:$E$782,СВЦЭМ!$A$39:$A$782,$A185,СВЦЭМ!$B$39:$B$782,U$155)+'СЕТ СН'!$F$12</f>
        <v>143.27722252999999</v>
      </c>
      <c r="V185" s="36">
        <f>SUMIFS(СВЦЭМ!$E$39:$E$782,СВЦЭМ!$A$39:$A$782,$A185,СВЦЭМ!$B$39:$B$782,V$155)+'СЕТ СН'!$F$12</f>
        <v>145.15383473</v>
      </c>
      <c r="W185" s="36">
        <f>SUMIFS(СВЦЭМ!$E$39:$E$782,СВЦЭМ!$A$39:$A$782,$A185,СВЦЭМ!$B$39:$B$782,W$155)+'СЕТ СН'!$F$12</f>
        <v>147.45439264999999</v>
      </c>
      <c r="X185" s="36">
        <f>SUMIFS(СВЦЭМ!$E$39:$E$782,СВЦЭМ!$A$39:$A$782,$A185,СВЦЭМ!$B$39:$B$782,X$155)+'СЕТ СН'!$F$12</f>
        <v>146.46087344</v>
      </c>
      <c r="Y185" s="36">
        <f>SUMIFS(СВЦЭМ!$E$39:$E$782,СВЦЭМ!$A$39:$A$782,$A185,СВЦЭМ!$B$39:$B$782,Y$155)+'СЕТ СН'!$F$12</f>
        <v>152.38217732000001</v>
      </c>
    </row>
    <row r="186" spans="1:27" ht="15.75" x14ac:dyDescent="0.2">
      <c r="A186" s="35">
        <f t="shared" si="4"/>
        <v>44592</v>
      </c>
      <c r="B186" s="36">
        <f>SUMIFS(СВЦЭМ!$E$39:$E$782,СВЦЭМ!$A$39:$A$782,$A186,СВЦЭМ!$B$39:$B$782,B$155)+'СЕТ СН'!$F$12</f>
        <v>150.44059356</v>
      </c>
      <c r="C186" s="36">
        <f>SUMIFS(СВЦЭМ!$E$39:$E$782,СВЦЭМ!$A$39:$A$782,$A186,СВЦЭМ!$B$39:$B$782,C$155)+'СЕТ СН'!$F$12</f>
        <v>153.10123772</v>
      </c>
      <c r="D186" s="36">
        <f>SUMIFS(СВЦЭМ!$E$39:$E$782,СВЦЭМ!$A$39:$A$782,$A186,СВЦЭМ!$B$39:$B$782,D$155)+'СЕТ СН'!$F$12</f>
        <v>156.07873781999999</v>
      </c>
      <c r="E186" s="36">
        <f>SUMIFS(СВЦЭМ!$E$39:$E$782,СВЦЭМ!$A$39:$A$782,$A186,СВЦЭМ!$B$39:$B$782,E$155)+'СЕТ СН'!$F$12</f>
        <v>156.17436561</v>
      </c>
      <c r="F186" s="36">
        <f>SUMIFS(СВЦЭМ!$E$39:$E$782,СВЦЭМ!$A$39:$A$782,$A186,СВЦЭМ!$B$39:$B$782,F$155)+'СЕТ СН'!$F$12</f>
        <v>153.43556140000001</v>
      </c>
      <c r="G186" s="36">
        <f>SUMIFS(СВЦЭМ!$E$39:$E$782,СВЦЭМ!$A$39:$A$782,$A186,СВЦЭМ!$B$39:$B$782,G$155)+'СЕТ СН'!$F$12</f>
        <v>149.77583014000001</v>
      </c>
      <c r="H186" s="36">
        <f>SUMIFS(СВЦЭМ!$E$39:$E$782,СВЦЭМ!$A$39:$A$782,$A186,СВЦЭМ!$B$39:$B$782,H$155)+'СЕТ СН'!$F$12</f>
        <v>147.76318373000001</v>
      </c>
      <c r="I186" s="36">
        <f>SUMIFS(СВЦЭМ!$E$39:$E$782,СВЦЭМ!$A$39:$A$782,$A186,СВЦЭМ!$B$39:$B$782,I$155)+'СЕТ СН'!$F$12</f>
        <v>142.56722112</v>
      </c>
      <c r="J186" s="36">
        <f>SUMIFS(СВЦЭМ!$E$39:$E$782,СВЦЭМ!$A$39:$A$782,$A186,СВЦЭМ!$B$39:$B$782,J$155)+'СЕТ СН'!$F$12</f>
        <v>142.73427899000001</v>
      </c>
      <c r="K186" s="36">
        <f>SUMIFS(СВЦЭМ!$E$39:$E$782,СВЦЭМ!$A$39:$A$782,$A186,СВЦЭМ!$B$39:$B$782,K$155)+'СЕТ СН'!$F$12</f>
        <v>144.21370848999999</v>
      </c>
      <c r="L186" s="36">
        <f>SUMIFS(СВЦЭМ!$E$39:$E$782,СВЦЭМ!$A$39:$A$782,$A186,СВЦЭМ!$B$39:$B$782,L$155)+'СЕТ СН'!$F$12</f>
        <v>144.17801226</v>
      </c>
      <c r="M186" s="36">
        <f>SUMIFS(СВЦЭМ!$E$39:$E$782,СВЦЭМ!$A$39:$A$782,$A186,СВЦЭМ!$B$39:$B$782,M$155)+'СЕТ СН'!$F$12</f>
        <v>142.31500586000001</v>
      </c>
      <c r="N186" s="36">
        <f>SUMIFS(СВЦЭМ!$E$39:$E$782,СВЦЭМ!$A$39:$A$782,$A186,СВЦЭМ!$B$39:$B$782,N$155)+'СЕТ СН'!$F$12</f>
        <v>144.99045067</v>
      </c>
      <c r="O186" s="36">
        <f>SUMIFS(СВЦЭМ!$E$39:$E$782,СВЦЭМ!$A$39:$A$782,$A186,СВЦЭМ!$B$39:$B$782,O$155)+'СЕТ СН'!$F$12</f>
        <v>150.88720813</v>
      </c>
      <c r="P186" s="36">
        <f>SUMIFS(СВЦЭМ!$E$39:$E$782,СВЦЭМ!$A$39:$A$782,$A186,СВЦЭМ!$B$39:$B$782,P$155)+'СЕТ СН'!$F$12</f>
        <v>151.30008463999999</v>
      </c>
      <c r="Q186" s="36">
        <f>SUMIFS(СВЦЭМ!$E$39:$E$782,СВЦЭМ!$A$39:$A$782,$A186,СВЦЭМ!$B$39:$B$782,Q$155)+'СЕТ СН'!$F$12</f>
        <v>149.95029418999999</v>
      </c>
      <c r="R186" s="36">
        <f>SUMIFS(СВЦЭМ!$E$39:$E$782,СВЦЭМ!$A$39:$A$782,$A186,СВЦЭМ!$B$39:$B$782,R$155)+'СЕТ СН'!$F$12</f>
        <v>147.87562370000001</v>
      </c>
      <c r="S186" s="36">
        <f>SUMIFS(СВЦЭМ!$E$39:$E$782,СВЦЭМ!$A$39:$A$782,$A186,СВЦЭМ!$B$39:$B$782,S$155)+'СЕТ СН'!$F$12</f>
        <v>144.24717185</v>
      </c>
      <c r="T186" s="36">
        <f>SUMIFS(СВЦЭМ!$E$39:$E$782,СВЦЭМ!$A$39:$A$782,$A186,СВЦЭМ!$B$39:$B$782,T$155)+'СЕТ СН'!$F$12</f>
        <v>143.10020936999999</v>
      </c>
      <c r="U186" s="36">
        <f>SUMIFS(СВЦЭМ!$E$39:$E$782,СВЦЭМ!$A$39:$A$782,$A186,СВЦЭМ!$B$39:$B$782,U$155)+'СЕТ СН'!$F$12</f>
        <v>142.83524858999999</v>
      </c>
      <c r="V186" s="36">
        <f>SUMIFS(СВЦЭМ!$E$39:$E$782,СВЦЭМ!$A$39:$A$782,$A186,СВЦЭМ!$B$39:$B$782,V$155)+'СЕТ СН'!$F$12</f>
        <v>145.29646732</v>
      </c>
      <c r="W186" s="36">
        <f>SUMIFS(СВЦЭМ!$E$39:$E$782,СВЦЭМ!$A$39:$A$782,$A186,СВЦЭМ!$B$39:$B$782,W$155)+'СЕТ СН'!$F$12</f>
        <v>145.84440196</v>
      </c>
      <c r="X186" s="36">
        <f>SUMIFS(СВЦЭМ!$E$39:$E$782,СВЦЭМ!$A$39:$A$782,$A186,СВЦЭМ!$B$39:$B$782,X$155)+'СЕТ СН'!$F$12</f>
        <v>146.99065261000001</v>
      </c>
      <c r="Y186" s="36">
        <f>SUMIFS(СВЦЭМ!$E$39:$E$782,СВЦЭМ!$A$39:$A$782,$A186,СВЦЭМ!$B$39:$B$782,Y$155)+'СЕТ СН'!$F$12</f>
        <v>153.80697405999999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01.01.2022</v>
      </c>
      <c r="B191" s="36">
        <f>SUMIFS(СВЦЭМ!$F$39:$F$782,СВЦЭМ!$A$39:$A$782,$A191,СВЦЭМ!$B$39:$B$782,B$190)+'СЕТ СН'!$F$12</f>
        <v>147.75507048</v>
      </c>
      <c r="C191" s="36">
        <f>SUMIFS(СВЦЭМ!$F$39:$F$782,СВЦЭМ!$A$39:$A$782,$A191,СВЦЭМ!$B$39:$B$782,C$190)+'СЕТ СН'!$F$12</f>
        <v>148.71653445000001</v>
      </c>
      <c r="D191" s="36">
        <f>SUMIFS(СВЦЭМ!$F$39:$F$782,СВЦЭМ!$A$39:$A$782,$A191,СВЦЭМ!$B$39:$B$782,D$190)+'СЕТ СН'!$F$12</f>
        <v>151.30781734999999</v>
      </c>
      <c r="E191" s="36">
        <f>SUMIFS(СВЦЭМ!$F$39:$F$782,СВЦЭМ!$A$39:$A$782,$A191,СВЦЭМ!$B$39:$B$782,E$190)+'СЕТ СН'!$F$12</f>
        <v>151.91213232000001</v>
      </c>
      <c r="F191" s="36">
        <f>SUMIFS(СВЦЭМ!$F$39:$F$782,СВЦЭМ!$A$39:$A$782,$A191,СВЦЭМ!$B$39:$B$782,F$190)+'СЕТ СН'!$F$12</f>
        <v>153.11973929000001</v>
      </c>
      <c r="G191" s="36">
        <f>SUMIFS(СВЦЭМ!$F$39:$F$782,СВЦЭМ!$A$39:$A$782,$A191,СВЦЭМ!$B$39:$B$782,G$190)+'СЕТ СН'!$F$12</f>
        <v>152.99934820999999</v>
      </c>
      <c r="H191" s="36">
        <f>SUMIFS(СВЦЭМ!$F$39:$F$782,СВЦЭМ!$A$39:$A$782,$A191,СВЦЭМ!$B$39:$B$782,H$190)+'СЕТ СН'!$F$12</f>
        <v>149.64128029</v>
      </c>
      <c r="I191" s="36">
        <f>SUMIFS(СВЦЭМ!$F$39:$F$782,СВЦЭМ!$A$39:$A$782,$A191,СВЦЭМ!$B$39:$B$782,I$190)+'СЕТ СН'!$F$12</f>
        <v>151.14493934000001</v>
      </c>
      <c r="J191" s="36">
        <f>SUMIFS(СВЦЭМ!$F$39:$F$782,СВЦЭМ!$A$39:$A$782,$A191,СВЦЭМ!$B$39:$B$782,J$190)+'СЕТ СН'!$F$12</f>
        <v>150.28474212</v>
      </c>
      <c r="K191" s="36">
        <f>SUMIFS(СВЦЭМ!$F$39:$F$782,СВЦЭМ!$A$39:$A$782,$A191,СВЦЭМ!$B$39:$B$782,K$190)+'СЕТ СН'!$F$12</f>
        <v>146.43924792000001</v>
      </c>
      <c r="L191" s="36">
        <f>SUMIFS(СВЦЭМ!$F$39:$F$782,СВЦЭМ!$A$39:$A$782,$A191,СВЦЭМ!$B$39:$B$782,L$190)+'СЕТ СН'!$F$12</f>
        <v>144.59598313999999</v>
      </c>
      <c r="M191" s="36">
        <f>SUMIFS(СВЦЭМ!$F$39:$F$782,СВЦЭМ!$A$39:$A$782,$A191,СВЦЭМ!$B$39:$B$782,M$190)+'СЕТ СН'!$F$12</f>
        <v>140.28207153</v>
      </c>
      <c r="N191" s="36">
        <f>SUMIFS(СВЦЭМ!$F$39:$F$782,СВЦЭМ!$A$39:$A$782,$A191,СВЦЭМ!$B$39:$B$782,N$190)+'СЕТ СН'!$F$12</f>
        <v>140.38471594999999</v>
      </c>
      <c r="O191" s="36">
        <f>SUMIFS(СВЦЭМ!$F$39:$F$782,СВЦЭМ!$A$39:$A$782,$A191,СВЦЭМ!$B$39:$B$782,O$190)+'СЕТ СН'!$F$12</f>
        <v>144.38514434000001</v>
      </c>
      <c r="P191" s="36">
        <f>SUMIFS(СВЦЭМ!$F$39:$F$782,СВЦЭМ!$A$39:$A$782,$A191,СВЦЭМ!$B$39:$B$782,P$190)+'СЕТ СН'!$F$12</f>
        <v>147.00001359999999</v>
      </c>
      <c r="Q191" s="36">
        <f>SUMIFS(СВЦЭМ!$F$39:$F$782,СВЦЭМ!$A$39:$A$782,$A191,СВЦЭМ!$B$39:$B$782,Q$190)+'СЕТ СН'!$F$12</f>
        <v>147.21206844</v>
      </c>
      <c r="R191" s="36">
        <f>SUMIFS(СВЦЭМ!$F$39:$F$782,СВЦЭМ!$A$39:$A$782,$A191,СВЦЭМ!$B$39:$B$782,R$190)+'СЕТ СН'!$F$12</f>
        <v>140.99514801000001</v>
      </c>
      <c r="S191" s="36">
        <f>SUMIFS(СВЦЭМ!$F$39:$F$782,СВЦЭМ!$A$39:$A$782,$A191,СВЦЭМ!$B$39:$B$782,S$190)+'СЕТ СН'!$F$12</f>
        <v>138.78650526999999</v>
      </c>
      <c r="T191" s="36">
        <f>SUMIFS(СВЦЭМ!$F$39:$F$782,СВЦЭМ!$A$39:$A$782,$A191,СВЦЭМ!$B$39:$B$782,T$190)+'СЕТ СН'!$F$12</f>
        <v>139.06591066999999</v>
      </c>
      <c r="U191" s="36">
        <f>SUMIFS(СВЦЭМ!$F$39:$F$782,СВЦЭМ!$A$39:$A$782,$A191,СВЦЭМ!$B$39:$B$782,U$190)+'СЕТ СН'!$F$12</f>
        <v>138.23852423</v>
      </c>
      <c r="V191" s="36">
        <f>SUMIFS(СВЦЭМ!$F$39:$F$782,СВЦЭМ!$A$39:$A$782,$A191,СВЦЭМ!$B$39:$B$782,V$190)+'СЕТ СН'!$F$12</f>
        <v>139.01011674</v>
      </c>
      <c r="W191" s="36">
        <f>SUMIFS(СВЦЭМ!$F$39:$F$782,СВЦЭМ!$A$39:$A$782,$A191,СВЦЭМ!$B$39:$B$782,W$190)+'СЕТ СН'!$F$12</f>
        <v>142.36053733</v>
      </c>
      <c r="X191" s="36">
        <f>SUMIFS(СВЦЭМ!$F$39:$F$782,СВЦЭМ!$A$39:$A$782,$A191,СВЦЭМ!$B$39:$B$782,X$190)+'СЕТ СН'!$F$12</f>
        <v>143.87234516999999</v>
      </c>
      <c r="Y191" s="36">
        <f>SUMIFS(СВЦЭМ!$F$39:$F$782,СВЦЭМ!$A$39:$A$782,$A191,СВЦЭМ!$B$39:$B$782,Y$190)+'СЕТ СН'!$F$12</f>
        <v>145.95283646999999</v>
      </c>
      <c r="AA191" s="45"/>
    </row>
    <row r="192" spans="1:27" ht="15.75" x14ac:dyDescent="0.2">
      <c r="A192" s="35">
        <f>A191+1</f>
        <v>44563</v>
      </c>
      <c r="B192" s="36">
        <f>SUMIFS(СВЦЭМ!$F$39:$F$782,СВЦЭМ!$A$39:$A$782,$A192,СВЦЭМ!$B$39:$B$782,B$190)+'СЕТ СН'!$F$12</f>
        <v>143.91617880999999</v>
      </c>
      <c r="C192" s="36">
        <f>SUMIFS(СВЦЭМ!$F$39:$F$782,СВЦЭМ!$A$39:$A$782,$A192,СВЦЭМ!$B$39:$B$782,C$190)+'СЕТ СН'!$F$12</f>
        <v>143.49752203</v>
      </c>
      <c r="D192" s="36">
        <f>SUMIFS(СВЦЭМ!$F$39:$F$782,СВЦЭМ!$A$39:$A$782,$A192,СВЦЭМ!$B$39:$B$782,D$190)+'СЕТ СН'!$F$12</f>
        <v>147.60678827000001</v>
      </c>
      <c r="E192" s="36">
        <f>SUMIFS(СВЦЭМ!$F$39:$F$782,СВЦЭМ!$A$39:$A$782,$A192,СВЦЭМ!$B$39:$B$782,E$190)+'СЕТ СН'!$F$12</f>
        <v>148.17761052</v>
      </c>
      <c r="F192" s="36">
        <f>SUMIFS(СВЦЭМ!$F$39:$F$782,СВЦЭМ!$A$39:$A$782,$A192,СВЦЭМ!$B$39:$B$782,F$190)+'СЕТ СН'!$F$12</f>
        <v>147.26912967000001</v>
      </c>
      <c r="G192" s="36">
        <f>SUMIFS(СВЦЭМ!$F$39:$F$782,СВЦЭМ!$A$39:$A$782,$A192,СВЦЭМ!$B$39:$B$782,G$190)+'СЕТ СН'!$F$12</f>
        <v>146.95388374999999</v>
      </c>
      <c r="H192" s="36">
        <f>SUMIFS(СВЦЭМ!$F$39:$F$782,СВЦЭМ!$A$39:$A$782,$A192,СВЦЭМ!$B$39:$B$782,H$190)+'СЕТ СН'!$F$12</f>
        <v>144.84436109999999</v>
      </c>
      <c r="I192" s="36">
        <f>SUMIFS(СВЦЭМ!$F$39:$F$782,СВЦЭМ!$A$39:$A$782,$A192,СВЦЭМ!$B$39:$B$782,I$190)+'СЕТ СН'!$F$12</f>
        <v>147.96399525000001</v>
      </c>
      <c r="J192" s="36">
        <f>SUMIFS(СВЦЭМ!$F$39:$F$782,СВЦЭМ!$A$39:$A$782,$A192,СВЦЭМ!$B$39:$B$782,J$190)+'СЕТ СН'!$F$12</f>
        <v>145.95582784999999</v>
      </c>
      <c r="K192" s="36">
        <f>SUMIFS(СВЦЭМ!$F$39:$F$782,СВЦЭМ!$A$39:$A$782,$A192,СВЦЭМ!$B$39:$B$782,K$190)+'СЕТ СН'!$F$12</f>
        <v>143.06699449000001</v>
      </c>
      <c r="L192" s="36">
        <f>SUMIFS(СВЦЭМ!$F$39:$F$782,СВЦЭМ!$A$39:$A$782,$A192,СВЦЭМ!$B$39:$B$782,L$190)+'СЕТ СН'!$F$12</f>
        <v>141.37303598</v>
      </c>
      <c r="M192" s="36">
        <f>SUMIFS(СВЦЭМ!$F$39:$F$782,СВЦЭМ!$A$39:$A$782,$A192,СВЦЭМ!$B$39:$B$782,M$190)+'СЕТ СН'!$F$12</f>
        <v>143.16432467000001</v>
      </c>
      <c r="N192" s="36">
        <f>SUMIFS(СВЦЭМ!$F$39:$F$782,СВЦЭМ!$A$39:$A$782,$A192,СВЦЭМ!$B$39:$B$782,N$190)+'СЕТ СН'!$F$12</f>
        <v>145.04943642999999</v>
      </c>
      <c r="O192" s="36">
        <f>SUMIFS(СВЦЭМ!$F$39:$F$782,СВЦЭМ!$A$39:$A$782,$A192,СВЦЭМ!$B$39:$B$782,O$190)+'СЕТ СН'!$F$12</f>
        <v>145.0002447</v>
      </c>
      <c r="P192" s="36">
        <f>SUMIFS(СВЦЭМ!$F$39:$F$782,СВЦЭМ!$A$39:$A$782,$A192,СВЦЭМ!$B$39:$B$782,P$190)+'СЕТ СН'!$F$12</f>
        <v>145.1707734</v>
      </c>
      <c r="Q192" s="36">
        <f>SUMIFS(СВЦЭМ!$F$39:$F$782,СВЦЭМ!$A$39:$A$782,$A192,СВЦЭМ!$B$39:$B$782,Q$190)+'СЕТ СН'!$F$12</f>
        <v>143.98423031999999</v>
      </c>
      <c r="R192" s="36">
        <f>SUMIFS(СВЦЭМ!$F$39:$F$782,СВЦЭМ!$A$39:$A$782,$A192,СВЦЭМ!$B$39:$B$782,R$190)+'СЕТ СН'!$F$12</f>
        <v>141.97479815</v>
      </c>
      <c r="S192" s="36">
        <f>SUMIFS(СВЦЭМ!$F$39:$F$782,СВЦЭМ!$A$39:$A$782,$A192,СВЦЭМ!$B$39:$B$782,S$190)+'СЕТ СН'!$F$12</f>
        <v>140.23378267000001</v>
      </c>
      <c r="T192" s="36">
        <f>SUMIFS(СВЦЭМ!$F$39:$F$782,СВЦЭМ!$A$39:$A$782,$A192,СВЦЭМ!$B$39:$B$782,T$190)+'СЕТ СН'!$F$12</f>
        <v>140.22175912</v>
      </c>
      <c r="U192" s="36">
        <f>SUMIFS(СВЦЭМ!$F$39:$F$782,СВЦЭМ!$A$39:$A$782,$A192,СВЦЭМ!$B$39:$B$782,U$190)+'СЕТ СН'!$F$12</f>
        <v>140.22112652999999</v>
      </c>
      <c r="V192" s="36">
        <f>SUMIFS(СВЦЭМ!$F$39:$F$782,СВЦЭМ!$A$39:$A$782,$A192,СВЦЭМ!$B$39:$B$782,V$190)+'СЕТ СН'!$F$12</f>
        <v>141.52830265</v>
      </c>
      <c r="W192" s="36">
        <f>SUMIFS(СВЦЭМ!$F$39:$F$782,СВЦЭМ!$A$39:$A$782,$A192,СВЦЭМ!$B$39:$B$782,W$190)+'СЕТ СН'!$F$12</f>
        <v>142.76206349</v>
      </c>
      <c r="X192" s="36">
        <f>SUMIFS(СВЦЭМ!$F$39:$F$782,СВЦЭМ!$A$39:$A$782,$A192,СВЦЭМ!$B$39:$B$782,X$190)+'СЕТ СН'!$F$12</f>
        <v>148.20268561</v>
      </c>
      <c r="Y192" s="36">
        <f>SUMIFS(СВЦЭМ!$F$39:$F$782,СВЦЭМ!$A$39:$A$782,$A192,СВЦЭМ!$B$39:$B$782,Y$190)+'СЕТ СН'!$F$12</f>
        <v>150.87704101</v>
      </c>
    </row>
    <row r="193" spans="1:25" ht="15.75" x14ac:dyDescent="0.2">
      <c r="A193" s="35">
        <f t="shared" ref="A193:A221" si="5">A192+1</f>
        <v>44564</v>
      </c>
      <c r="B193" s="36">
        <f>SUMIFS(СВЦЭМ!$F$39:$F$782,СВЦЭМ!$A$39:$A$782,$A193,СВЦЭМ!$B$39:$B$782,B$190)+'СЕТ СН'!$F$12</f>
        <v>146.27445560000001</v>
      </c>
      <c r="C193" s="36">
        <f>SUMIFS(СВЦЭМ!$F$39:$F$782,СВЦЭМ!$A$39:$A$782,$A193,СВЦЭМ!$B$39:$B$782,C$190)+'СЕТ СН'!$F$12</f>
        <v>144.98442971</v>
      </c>
      <c r="D193" s="36">
        <f>SUMIFS(СВЦЭМ!$F$39:$F$782,СВЦЭМ!$A$39:$A$782,$A193,СВЦЭМ!$B$39:$B$782,D$190)+'СЕТ СН'!$F$12</f>
        <v>149.91704131</v>
      </c>
      <c r="E193" s="36">
        <f>SUMIFS(СВЦЭМ!$F$39:$F$782,СВЦЭМ!$A$39:$A$782,$A193,СВЦЭМ!$B$39:$B$782,E$190)+'СЕТ СН'!$F$12</f>
        <v>150.69434068000001</v>
      </c>
      <c r="F193" s="36">
        <f>SUMIFS(СВЦЭМ!$F$39:$F$782,СВЦЭМ!$A$39:$A$782,$A193,СВЦЭМ!$B$39:$B$782,F$190)+'СЕТ СН'!$F$12</f>
        <v>151.28430094000001</v>
      </c>
      <c r="G193" s="36">
        <f>SUMIFS(СВЦЭМ!$F$39:$F$782,СВЦЭМ!$A$39:$A$782,$A193,СВЦЭМ!$B$39:$B$782,G$190)+'СЕТ СН'!$F$12</f>
        <v>150.71176320000001</v>
      </c>
      <c r="H193" s="36">
        <f>SUMIFS(СВЦЭМ!$F$39:$F$782,СВЦЭМ!$A$39:$A$782,$A193,СВЦЭМ!$B$39:$B$782,H$190)+'СЕТ СН'!$F$12</f>
        <v>147.29811978000001</v>
      </c>
      <c r="I193" s="36">
        <f>SUMIFS(СВЦЭМ!$F$39:$F$782,СВЦЭМ!$A$39:$A$782,$A193,СВЦЭМ!$B$39:$B$782,I$190)+'СЕТ СН'!$F$12</f>
        <v>148.89675412</v>
      </c>
      <c r="J193" s="36">
        <f>SUMIFS(СВЦЭМ!$F$39:$F$782,СВЦЭМ!$A$39:$A$782,$A193,СВЦЭМ!$B$39:$B$782,J$190)+'СЕТ СН'!$F$12</f>
        <v>145.98585059000001</v>
      </c>
      <c r="K193" s="36">
        <f>SUMIFS(СВЦЭМ!$F$39:$F$782,СВЦЭМ!$A$39:$A$782,$A193,СВЦЭМ!$B$39:$B$782,K$190)+'СЕТ СН'!$F$12</f>
        <v>142.89051262000001</v>
      </c>
      <c r="L193" s="36">
        <f>SUMIFS(СВЦЭМ!$F$39:$F$782,СВЦЭМ!$A$39:$A$782,$A193,СВЦЭМ!$B$39:$B$782,L$190)+'СЕТ СН'!$F$12</f>
        <v>143.14582555999999</v>
      </c>
      <c r="M193" s="36">
        <f>SUMIFS(СВЦЭМ!$F$39:$F$782,СВЦЭМ!$A$39:$A$782,$A193,СВЦЭМ!$B$39:$B$782,M$190)+'СЕТ СН'!$F$12</f>
        <v>145.13383558999999</v>
      </c>
      <c r="N193" s="36">
        <f>SUMIFS(СВЦЭМ!$F$39:$F$782,СВЦЭМ!$A$39:$A$782,$A193,СВЦЭМ!$B$39:$B$782,N$190)+'СЕТ СН'!$F$12</f>
        <v>146.16169097</v>
      </c>
      <c r="O193" s="36">
        <f>SUMIFS(СВЦЭМ!$F$39:$F$782,СВЦЭМ!$A$39:$A$782,$A193,СВЦЭМ!$B$39:$B$782,O$190)+'СЕТ СН'!$F$12</f>
        <v>150.22546209000001</v>
      </c>
      <c r="P193" s="36">
        <f>SUMIFS(СВЦЭМ!$F$39:$F$782,СВЦЭМ!$A$39:$A$782,$A193,СВЦЭМ!$B$39:$B$782,P$190)+'СЕТ СН'!$F$12</f>
        <v>150.67416152999999</v>
      </c>
      <c r="Q193" s="36">
        <f>SUMIFS(СВЦЭМ!$F$39:$F$782,СВЦЭМ!$A$39:$A$782,$A193,СВЦЭМ!$B$39:$B$782,Q$190)+'СЕТ СН'!$F$12</f>
        <v>150.06588472000001</v>
      </c>
      <c r="R193" s="36">
        <f>SUMIFS(СВЦЭМ!$F$39:$F$782,СВЦЭМ!$A$39:$A$782,$A193,СВЦЭМ!$B$39:$B$782,R$190)+'СЕТ СН'!$F$12</f>
        <v>144.50177149000001</v>
      </c>
      <c r="S193" s="36">
        <f>SUMIFS(СВЦЭМ!$F$39:$F$782,СВЦЭМ!$A$39:$A$782,$A193,СВЦЭМ!$B$39:$B$782,S$190)+'СЕТ СН'!$F$12</f>
        <v>141.59027458</v>
      </c>
      <c r="T193" s="36">
        <f>SUMIFS(СВЦЭМ!$F$39:$F$782,СВЦЭМ!$A$39:$A$782,$A193,СВЦЭМ!$B$39:$B$782,T$190)+'СЕТ СН'!$F$12</f>
        <v>140.76596237999999</v>
      </c>
      <c r="U193" s="36">
        <f>SUMIFS(СВЦЭМ!$F$39:$F$782,СВЦЭМ!$A$39:$A$782,$A193,СВЦЭМ!$B$39:$B$782,U$190)+'СЕТ СН'!$F$12</f>
        <v>142.11378367</v>
      </c>
      <c r="V193" s="36">
        <f>SUMIFS(СВЦЭМ!$F$39:$F$782,СВЦЭМ!$A$39:$A$782,$A193,СВЦЭМ!$B$39:$B$782,V$190)+'СЕТ СН'!$F$12</f>
        <v>142.65962481</v>
      </c>
      <c r="W193" s="36">
        <f>SUMIFS(СВЦЭМ!$F$39:$F$782,СВЦЭМ!$A$39:$A$782,$A193,СВЦЭМ!$B$39:$B$782,W$190)+'СЕТ СН'!$F$12</f>
        <v>145.08711700999999</v>
      </c>
      <c r="X193" s="36">
        <f>SUMIFS(СВЦЭМ!$F$39:$F$782,СВЦЭМ!$A$39:$A$782,$A193,СВЦЭМ!$B$39:$B$782,X$190)+'СЕТ СН'!$F$12</f>
        <v>147.36657402</v>
      </c>
      <c r="Y193" s="36">
        <f>SUMIFS(СВЦЭМ!$F$39:$F$782,СВЦЭМ!$A$39:$A$782,$A193,СВЦЭМ!$B$39:$B$782,Y$190)+'СЕТ СН'!$F$12</f>
        <v>148.64040598</v>
      </c>
    </row>
    <row r="194" spans="1:25" ht="15.75" x14ac:dyDescent="0.2">
      <c r="A194" s="35">
        <f t="shared" si="5"/>
        <v>44565</v>
      </c>
      <c r="B194" s="36">
        <f>SUMIFS(СВЦЭМ!$F$39:$F$782,СВЦЭМ!$A$39:$A$782,$A194,СВЦЭМ!$B$39:$B$782,B$190)+'СЕТ СН'!$F$12</f>
        <v>134.68971543999999</v>
      </c>
      <c r="C194" s="36">
        <f>SUMIFS(СВЦЭМ!$F$39:$F$782,СВЦЭМ!$A$39:$A$782,$A194,СВЦЭМ!$B$39:$B$782,C$190)+'СЕТ СН'!$F$12</f>
        <v>137.17014154</v>
      </c>
      <c r="D194" s="36">
        <f>SUMIFS(СВЦЭМ!$F$39:$F$782,СВЦЭМ!$A$39:$A$782,$A194,СВЦЭМ!$B$39:$B$782,D$190)+'СЕТ СН'!$F$12</f>
        <v>143.46877921000001</v>
      </c>
      <c r="E194" s="36">
        <f>SUMIFS(СВЦЭМ!$F$39:$F$782,СВЦЭМ!$A$39:$A$782,$A194,СВЦЭМ!$B$39:$B$782,E$190)+'СЕТ СН'!$F$12</f>
        <v>145.53466083000001</v>
      </c>
      <c r="F194" s="36">
        <f>SUMIFS(СВЦЭМ!$F$39:$F$782,СВЦЭМ!$A$39:$A$782,$A194,СВЦЭМ!$B$39:$B$782,F$190)+'СЕТ СН'!$F$12</f>
        <v>145.73196755999999</v>
      </c>
      <c r="G194" s="36">
        <f>SUMIFS(СВЦЭМ!$F$39:$F$782,СВЦЭМ!$A$39:$A$782,$A194,СВЦЭМ!$B$39:$B$782,G$190)+'СЕТ СН'!$F$12</f>
        <v>145.21527642999999</v>
      </c>
      <c r="H194" s="36">
        <f>SUMIFS(СВЦЭМ!$F$39:$F$782,СВЦЭМ!$A$39:$A$782,$A194,СВЦЭМ!$B$39:$B$782,H$190)+'СЕТ СН'!$F$12</f>
        <v>141.98055366</v>
      </c>
      <c r="I194" s="36">
        <f>SUMIFS(СВЦЭМ!$F$39:$F$782,СВЦЭМ!$A$39:$A$782,$A194,СВЦЭМ!$B$39:$B$782,I$190)+'СЕТ СН'!$F$12</f>
        <v>144.62777367000001</v>
      </c>
      <c r="J194" s="36">
        <f>SUMIFS(СВЦЭМ!$F$39:$F$782,СВЦЭМ!$A$39:$A$782,$A194,СВЦЭМ!$B$39:$B$782,J$190)+'СЕТ СН'!$F$12</f>
        <v>143.21231863</v>
      </c>
      <c r="K194" s="36">
        <f>SUMIFS(СВЦЭМ!$F$39:$F$782,СВЦЭМ!$A$39:$A$782,$A194,СВЦЭМ!$B$39:$B$782,K$190)+'СЕТ СН'!$F$12</f>
        <v>139.73412826000001</v>
      </c>
      <c r="L194" s="36">
        <f>SUMIFS(СВЦЭМ!$F$39:$F$782,СВЦЭМ!$A$39:$A$782,$A194,СВЦЭМ!$B$39:$B$782,L$190)+'СЕТ СН'!$F$12</f>
        <v>141.23309269999999</v>
      </c>
      <c r="M194" s="36">
        <f>SUMIFS(СВЦЭМ!$F$39:$F$782,СВЦЭМ!$A$39:$A$782,$A194,СВЦЭМ!$B$39:$B$782,M$190)+'СЕТ СН'!$F$12</f>
        <v>141.79112287000001</v>
      </c>
      <c r="N194" s="36">
        <f>SUMIFS(СВЦЭМ!$F$39:$F$782,СВЦЭМ!$A$39:$A$782,$A194,СВЦЭМ!$B$39:$B$782,N$190)+'СЕТ СН'!$F$12</f>
        <v>143.09834942000001</v>
      </c>
      <c r="O194" s="36">
        <f>SUMIFS(СВЦЭМ!$F$39:$F$782,СВЦЭМ!$A$39:$A$782,$A194,СВЦЭМ!$B$39:$B$782,O$190)+'СЕТ СН'!$F$12</f>
        <v>144.75978669</v>
      </c>
      <c r="P194" s="36">
        <f>SUMIFS(СВЦЭМ!$F$39:$F$782,СВЦЭМ!$A$39:$A$782,$A194,СВЦЭМ!$B$39:$B$782,P$190)+'СЕТ СН'!$F$12</f>
        <v>145.21106161</v>
      </c>
      <c r="Q194" s="36">
        <f>SUMIFS(СВЦЭМ!$F$39:$F$782,СВЦЭМ!$A$39:$A$782,$A194,СВЦЭМ!$B$39:$B$782,Q$190)+'СЕТ СН'!$F$12</f>
        <v>143.47445157000001</v>
      </c>
      <c r="R194" s="36">
        <f>SUMIFS(СВЦЭМ!$F$39:$F$782,СВЦЭМ!$A$39:$A$782,$A194,СВЦЭМ!$B$39:$B$782,R$190)+'СЕТ СН'!$F$12</f>
        <v>138.86497105999999</v>
      </c>
      <c r="S194" s="36">
        <f>SUMIFS(СВЦЭМ!$F$39:$F$782,СВЦЭМ!$A$39:$A$782,$A194,СВЦЭМ!$B$39:$B$782,S$190)+'СЕТ СН'!$F$12</f>
        <v>139.87822371999999</v>
      </c>
      <c r="T194" s="36">
        <f>SUMIFS(СВЦЭМ!$F$39:$F$782,СВЦЭМ!$A$39:$A$782,$A194,СВЦЭМ!$B$39:$B$782,T$190)+'СЕТ СН'!$F$12</f>
        <v>139.48556278000001</v>
      </c>
      <c r="U194" s="36">
        <f>SUMIFS(СВЦЭМ!$F$39:$F$782,СВЦЭМ!$A$39:$A$782,$A194,СВЦЭМ!$B$39:$B$782,U$190)+'СЕТ СН'!$F$12</f>
        <v>139.56538972999999</v>
      </c>
      <c r="V194" s="36">
        <f>SUMIFS(СВЦЭМ!$F$39:$F$782,СВЦЭМ!$A$39:$A$782,$A194,СВЦЭМ!$B$39:$B$782,V$190)+'СЕТ СН'!$F$12</f>
        <v>137.97336425</v>
      </c>
      <c r="W194" s="36">
        <f>SUMIFS(СВЦЭМ!$F$39:$F$782,СВЦЭМ!$A$39:$A$782,$A194,СВЦЭМ!$B$39:$B$782,W$190)+'СЕТ СН'!$F$12</f>
        <v>139.70000669000001</v>
      </c>
      <c r="X194" s="36">
        <f>SUMIFS(СВЦЭМ!$F$39:$F$782,СВЦЭМ!$A$39:$A$782,$A194,СВЦЭМ!$B$39:$B$782,X$190)+'СЕТ СН'!$F$12</f>
        <v>140.96036079999999</v>
      </c>
      <c r="Y194" s="36">
        <f>SUMIFS(СВЦЭМ!$F$39:$F$782,СВЦЭМ!$A$39:$A$782,$A194,СВЦЭМ!$B$39:$B$782,Y$190)+'СЕТ СН'!$F$12</f>
        <v>144.28944227</v>
      </c>
    </row>
    <row r="195" spans="1:25" ht="15.75" x14ac:dyDescent="0.2">
      <c r="A195" s="35">
        <f t="shared" si="5"/>
        <v>44566</v>
      </c>
      <c r="B195" s="36">
        <f>SUMIFS(СВЦЭМ!$F$39:$F$782,СВЦЭМ!$A$39:$A$782,$A195,СВЦЭМ!$B$39:$B$782,B$190)+'СЕТ СН'!$F$12</f>
        <v>134.30643853000001</v>
      </c>
      <c r="C195" s="36">
        <f>SUMIFS(СВЦЭМ!$F$39:$F$782,СВЦЭМ!$A$39:$A$782,$A195,СВЦЭМ!$B$39:$B$782,C$190)+'СЕТ СН'!$F$12</f>
        <v>135.84343261000001</v>
      </c>
      <c r="D195" s="36">
        <f>SUMIFS(СВЦЭМ!$F$39:$F$782,СВЦЭМ!$A$39:$A$782,$A195,СВЦЭМ!$B$39:$B$782,D$190)+'СЕТ СН'!$F$12</f>
        <v>139.15067013999999</v>
      </c>
      <c r="E195" s="36">
        <f>SUMIFS(СВЦЭМ!$F$39:$F$782,СВЦЭМ!$A$39:$A$782,$A195,СВЦЭМ!$B$39:$B$782,E$190)+'СЕТ СН'!$F$12</f>
        <v>140.91032928999999</v>
      </c>
      <c r="F195" s="36">
        <f>SUMIFS(СВЦЭМ!$F$39:$F$782,СВЦЭМ!$A$39:$A$782,$A195,СВЦЭМ!$B$39:$B$782,F$190)+'СЕТ СН'!$F$12</f>
        <v>139.97534683000001</v>
      </c>
      <c r="G195" s="36">
        <f>SUMIFS(СВЦЭМ!$F$39:$F$782,СВЦЭМ!$A$39:$A$782,$A195,СВЦЭМ!$B$39:$B$782,G$190)+'СЕТ СН'!$F$12</f>
        <v>137.90502991</v>
      </c>
      <c r="H195" s="36">
        <f>SUMIFS(СВЦЭМ!$F$39:$F$782,СВЦЭМ!$A$39:$A$782,$A195,СВЦЭМ!$B$39:$B$782,H$190)+'СЕТ СН'!$F$12</f>
        <v>134.57962474000001</v>
      </c>
      <c r="I195" s="36">
        <f>SUMIFS(СВЦЭМ!$F$39:$F$782,СВЦЭМ!$A$39:$A$782,$A195,СВЦЭМ!$B$39:$B$782,I$190)+'СЕТ СН'!$F$12</f>
        <v>134.00566033000001</v>
      </c>
      <c r="J195" s="36">
        <f>SUMIFS(СВЦЭМ!$F$39:$F$782,СВЦЭМ!$A$39:$A$782,$A195,СВЦЭМ!$B$39:$B$782,J$190)+'СЕТ СН'!$F$12</f>
        <v>134.74642302000001</v>
      </c>
      <c r="K195" s="36">
        <f>SUMIFS(СВЦЭМ!$F$39:$F$782,СВЦЭМ!$A$39:$A$782,$A195,СВЦЭМ!$B$39:$B$782,K$190)+'СЕТ СН'!$F$12</f>
        <v>133.05862823999999</v>
      </c>
      <c r="L195" s="36">
        <f>SUMIFS(СВЦЭМ!$F$39:$F$782,СВЦЭМ!$A$39:$A$782,$A195,СВЦЭМ!$B$39:$B$782,L$190)+'СЕТ СН'!$F$12</f>
        <v>133.16715708999999</v>
      </c>
      <c r="M195" s="36">
        <f>SUMIFS(СВЦЭМ!$F$39:$F$782,СВЦЭМ!$A$39:$A$782,$A195,СВЦЭМ!$B$39:$B$782,M$190)+'СЕТ СН'!$F$12</f>
        <v>131.75879506999999</v>
      </c>
      <c r="N195" s="36">
        <f>SUMIFS(СВЦЭМ!$F$39:$F$782,СВЦЭМ!$A$39:$A$782,$A195,СВЦЭМ!$B$39:$B$782,N$190)+'СЕТ СН'!$F$12</f>
        <v>134.54365179000001</v>
      </c>
      <c r="O195" s="36">
        <f>SUMIFS(СВЦЭМ!$F$39:$F$782,СВЦЭМ!$A$39:$A$782,$A195,СВЦЭМ!$B$39:$B$782,O$190)+'СЕТ СН'!$F$12</f>
        <v>138.64271153000001</v>
      </c>
      <c r="P195" s="36">
        <f>SUMIFS(СВЦЭМ!$F$39:$F$782,СВЦЭМ!$A$39:$A$782,$A195,СВЦЭМ!$B$39:$B$782,P$190)+'СЕТ СН'!$F$12</f>
        <v>138.36354360000001</v>
      </c>
      <c r="Q195" s="36">
        <f>SUMIFS(СВЦЭМ!$F$39:$F$782,СВЦЭМ!$A$39:$A$782,$A195,СВЦЭМ!$B$39:$B$782,Q$190)+'СЕТ СН'!$F$12</f>
        <v>137.68992957</v>
      </c>
      <c r="R195" s="36">
        <f>SUMIFS(СВЦЭМ!$F$39:$F$782,СВЦЭМ!$A$39:$A$782,$A195,СВЦЭМ!$B$39:$B$782,R$190)+'СЕТ СН'!$F$12</f>
        <v>130.86065045999999</v>
      </c>
      <c r="S195" s="36">
        <f>SUMIFS(СВЦЭМ!$F$39:$F$782,СВЦЭМ!$A$39:$A$782,$A195,СВЦЭМ!$B$39:$B$782,S$190)+'СЕТ СН'!$F$12</f>
        <v>130.48770281</v>
      </c>
      <c r="T195" s="36">
        <f>SUMIFS(СВЦЭМ!$F$39:$F$782,СВЦЭМ!$A$39:$A$782,$A195,СВЦЭМ!$B$39:$B$782,T$190)+'СЕТ СН'!$F$12</f>
        <v>130.51592835</v>
      </c>
      <c r="U195" s="36">
        <f>SUMIFS(СВЦЭМ!$F$39:$F$782,СВЦЭМ!$A$39:$A$782,$A195,СВЦЭМ!$B$39:$B$782,U$190)+'СЕТ СН'!$F$12</f>
        <v>130.33380399999999</v>
      </c>
      <c r="V195" s="36">
        <f>SUMIFS(СВЦЭМ!$F$39:$F$782,СВЦЭМ!$A$39:$A$782,$A195,СВЦЭМ!$B$39:$B$782,V$190)+'СЕТ СН'!$F$12</f>
        <v>129.67547558999999</v>
      </c>
      <c r="W195" s="36">
        <f>SUMIFS(СВЦЭМ!$F$39:$F$782,СВЦЭМ!$A$39:$A$782,$A195,СВЦЭМ!$B$39:$B$782,W$190)+'СЕТ СН'!$F$12</f>
        <v>134.71582995</v>
      </c>
      <c r="X195" s="36">
        <f>SUMIFS(СВЦЭМ!$F$39:$F$782,СВЦЭМ!$A$39:$A$782,$A195,СВЦЭМ!$B$39:$B$782,X$190)+'СЕТ СН'!$F$12</f>
        <v>136.95843718</v>
      </c>
      <c r="Y195" s="36">
        <f>SUMIFS(СВЦЭМ!$F$39:$F$782,СВЦЭМ!$A$39:$A$782,$A195,СВЦЭМ!$B$39:$B$782,Y$190)+'СЕТ СН'!$F$12</f>
        <v>139.11292015000001</v>
      </c>
    </row>
    <row r="196" spans="1:25" ht="15.75" x14ac:dyDescent="0.2">
      <c r="A196" s="35">
        <f t="shared" si="5"/>
        <v>44567</v>
      </c>
      <c r="B196" s="36">
        <f>SUMIFS(СВЦЭМ!$F$39:$F$782,СВЦЭМ!$A$39:$A$782,$A196,СВЦЭМ!$B$39:$B$782,B$190)+'СЕТ СН'!$F$12</f>
        <v>136.20898561000001</v>
      </c>
      <c r="C196" s="36">
        <f>SUMIFS(СВЦЭМ!$F$39:$F$782,СВЦЭМ!$A$39:$A$782,$A196,СВЦЭМ!$B$39:$B$782,C$190)+'СЕТ СН'!$F$12</f>
        <v>139.46972690000001</v>
      </c>
      <c r="D196" s="36">
        <f>SUMIFS(СВЦЭМ!$F$39:$F$782,СВЦЭМ!$A$39:$A$782,$A196,СВЦЭМ!$B$39:$B$782,D$190)+'СЕТ СН'!$F$12</f>
        <v>141.12901599</v>
      </c>
      <c r="E196" s="36">
        <f>SUMIFS(СВЦЭМ!$F$39:$F$782,СВЦЭМ!$A$39:$A$782,$A196,СВЦЭМ!$B$39:$B$782,E$190)+'СЕТ СН'!$F$12</f>
        <v>143.13332231000001</v>
      </c>
      <c r="F196" s="36">
        <f>SUMIFS(СВЦЭМ!$F$39:$F$782,СВЦЭМ!$A$39:$A$782,$A196,СВЦЭМ!$B$39:$B$782,F$190)+'СЕТ СН'!$F$12</f>
        <v>142.91786483999999</v>
      </c>
      <c r="G196" s="36">
        <f>SUMIFS(СВЦЭМ!$F$39:$F$782,СВЦЭМ!$A$39:$A$782,$A196,СВЦЭМ!$B$39:$B$782,G$190)+'СЕТ СН'!$F$12</f>
        <v>140.56455646000001</v>
      </c>
      <c r="H196" s="36">
        <f>SUMIFS(СВЦЭМ!$F$39:$F$782,СВЦЭМ!$A$39:$A$782,$A196,СВЦЭМ!$B$39:$B$782,H$190)+'СЕТ СН'!$F$12</f>
        <v>136.79235154</v>
      </c>
      <c r="I196" s="36">
        <f>SUMIFS(СВЦЭМ!$F$39:$F$782,СВЦЭМ!$A$39:$A$782,$A196,СВЦЭМ!$B$39:$B$782,I$190)+'СЕТ СН'!$F$12</f>
        <v>134.40280476999999</v>
      </c>
      <c r="J196" s="36">
        <f>SUMIFS(СВЦЭМ!$F$39:$F$782,СВЦЭМ!$A$39:$A$782,$A196,СВЦЭМ!$B$39:$B$782,J$190)+'СЕТ СН'!$F$12</f>
        <v>131.77230326</v>
      </c>
      <c r="K196" s="36">
        <f>SUMIFS(СВЦЭМ!$F$39:$F$782,СВЦЭМ!$A$39:$A$782,$A196,СВЦЭМ!$B$39:$B$782,K$190)+'СЕТ СН'!$F$12</f>
        <v>131.9806447</v>
      </c>
      <c r="L196" s="36">
        <f>SUMIFS(СВЦЭМ!$F$39:$F$782,СВЦЭМ!$A$39:$A$782,$A196,СВЦЭМ!$B$39:$B$782,L$190)+'СЕТ СН'!$F$12</f>
        <v>134.73057596999999</v>
      </c>
      <c r="M196" s="36">
        <f>SUMIFS(СВЦЭМ!$F$39:$F$782,СВЦЭМ!$A$39:$A$782,$A196,СВЦЭМ!$B$39:$B$782,M$190)+'СЕТ СН'!$F$12</f>
        <v>134.73606724999999</v>
      </c>
      <c r="N196" s="36">
        <f>SUMIFS(СВЦЭМ!$F$39:$F$782,СВЦЭМ!$A$39:$A$782,$A196,СВЦЭМ!$B$39:$B$782,N$190)+'СЕТ СН'!$F$12</f>
        <v>138.34412972000001</v>
      </c>
      <c r="O196" s="36">
        <f>SUMIFS(СВЦЭМ!$F$39:$F$782,СВЦЭМ!$A$39:$A$782,$A196,СВЦЭМ!$B$39:$B$782,O$190)+'СЕТ СН'!$F$12</f>
        <v>143.32651784999999</v>
      </c>
      <c r="P196" s="36">
        <f>SUMIFS(СВЦЭМ!$F$39:$F$782,СВЦЭМ!$A$39:$A$782,$A196,СВЦЭМ!$B$39:$B$782,P$190)+'СЕТ СН'!$F$12</f>
        <v>144.34701820999999</v>
      </c>
      <c r="Q196" s="36">
        <f>SUMIFS(СВЦЭМ!$F$39:$F$782,СВЦЭМ!$A$39:$A$782,$A196,СВЦЭМ!$B$39:$B$782,Q$190)+'СЕТ СН'!$F$12</f>
        <v>143.00504617999999</v>
      </c>
      <c r="R196" s="36">
        <f>SUMIFS(СВЦЭМ!$F$39:$F$782,СВЦЭМ!$A$39:$A$782,$A196,СВЦЭМ!$B$39:$B$782,R$190)+'СЕТ СН'!$F$12</f>
        <v>136.90495430999999</v>
      </c>
      <c r="S196" s="36">
        <f>SUMIFS(СВЦЭМ!$F$39:$F$782,СВЦЭМ!$A$39:$A$782,$A196,СВЦЭМ!$B$39:$B$782,S$190)+'СЕТ СН'!$F$12</f>
        <v>134.40401980999999</v>
      </c>
      <c r="T196" s="36">
        <f>SUMIFS(СВЦЭМ!$F$39:$F$782,СВЦЭМ!$A$39:$A$782,$A196,СВЦЭМ!$B$39:$B$782,T$190)+'СЕТ СН'!$F$12</f>
        <v>133.80652688999999</v>
      </c>
      <c r="U196" s="36">
        <f>SUMIFS(СВЦЭМ!$F$39:$F$782,СВЦЭМ!$A$39:$A$782,$A196,СВЦЭМ!$B$39:$B$782,U$190)+'СЕТ СН'!$F$12</f>
        <v>134.67983905</v>
      </c>
      <c r="V196" s="36">
        <f>SUMIFS(СВЦЭМ!$F$39:$F$782,СВЦЭМ!$A$39:$A$782,$A196,СВЦЭМ!$B$39:$B$782,V$190)+'СЕТ СН'!$F$12</f>
        <v>135.36592492</v>
      </c>
      <c r="W196" s="36">
        <f>SUMIFS(СВЦЭМ!$F$39:$F$782,СВЦЭМ!$A$39:$A$782,$A196,СВЦЭМ!$B$39:$B$782,W$190)+'СЕТ СН'!$F$12</f>
        <v>136.93387594999999</v>
      </c>
      <c r="X196" s="36">
        <f>SUMIFS(СВЦЭМ!$F$39:$F$782,СВЦЭМ!$A$39:$A$782,$A196,СВЦЭМ!$B$39:$B$782,X$190)+'СЕТ СН'!$F$12</f>
        <v>139.38436049000001</v>
      </c>
      <c r="Y196" s="36">
        <f>SUMIFS(СВЦЭМ!$F$39:$F$782,СВЦЭМ!$A$39:$A$782,$A196,СВЦЭМ!$B$39:$B$782,Y$190)+'СЕТ СН'!$F$12</f>
        <v>143.50981229000001</v>
      </c>
    </row>
    <row r="197" spans="1:25" ht="15.75" x14ac:dyDescent="0.2">
      <c r="A197" s="35">
        <f t="shared" si="5"/>
        <v>44568</v>
      </c>
      <c r="B197" s="36">
        <f>SUMIFS(СВЦЭМ!$F$39:$F$782,СВЦЭМ!$A$39:$A$782,$A197,СВЦЭМ!$B$39:$B$782,B$190)+'СЕТ СН'!$F$12</f>
        <v>148.33228765000001</v>
      </c>
      <c r="C197" s="36">
        <f>SUMIFS(СВЦЭМ!$F$39:$F$782,СВЦЭМ!$A$39:$A$782,$A197,СВЦЭМ!$B$39:$B$782,C$190)+'СЕТ СН'!$F$12</f>
        <v>144.97495126000001</v>
      </c>
      <c r="D197" s="36">
        <f>SUMIFS(СВЦЭМ!$F$39:$F$782,СВЦЭМ!$A$39:$A$782,$A197,СВЦЭМ!$B$39:$B$782,D$190)+'СЕТ СН'!$F$12</f>
        <v>148.34881003999999</v>
      </c>
      <c r="E197" s="36">
        <f>SUMIFS(СВЦЭМ!$F$39:$F$782,СВЦЭМ!$A$39:$A$782,$A197,СВЦЭМ!$B$39:$B$782,E$190)+'СЕТ СН'!$F$12</f>
        <v>147.91019202000001</v>
      </c>
      <c r="F197" s="36">
        <f>SUMIFS(СВЦЭМ!$F$39:$F$782,СВЦЭМ!$A$39:$A$782,$A197,СВЦЭМ!$B$39:$B$782,F$190)+'СЕТ СН'!$F$12</f>
        <v>147.18832807999999</v>
      </c>
      <c r="G197" s="36">
        <f>SUMIFS(СВЦЭМ!$F$39:$F$782,СВЦЭМ!$A$39:$A$782,$A197,СВЦЭМ!$B$39:$B$782,G$190)+'СЕТ СН'!$F$12</f>
        <v>146.71180226000001</v>
      </c>
      <c r="H197" s="36">
        <f>SUMIFS(СВЦЭМ!$F$39:$F$782,СВЦЭМ!$A$39:$A$782,$A197,СВЦЭМ!$B$39:$B$782,H$190)+'СЕТ СН'!$F$12</f>
        <v>143.28934034</v>
      </c>
      <c r="I197" s="36">
        <f>SUMIFS(СВЦЭМ!$F$39:$F$782,СВЦЭМ!$A$39:$A$782,$A197,СВЦЭМ!$B$39:$B$782,I$190)+'СЕТ СН'!$F$12</f>
        <v>141.90350395999999</v>
      </c>
      <c r="J197" s="36">
        <f>SUMIFS(СВЦЭМ!$F$39:$F$782,СВЦЭМ!$A$39:$A$782,$A197,СВЦЭМ!$B$39:$B$782,J$190)+'СЕТ СН'!$F$12</f>
        <v>143.82937705000001</v>
      </c>
      <c r="K197" s="36">
        <f>SUMIFS(СВЦЭМ!$F$39:$F$782,СВЦЭМ!$A$39:$A$782,$A197,СВЦЭМ!$B$39:$B$782,K$190)+'СЕТ СН'!$F$12</f>
        <v>139.5542686</v>
      </c>
      <c r="L197" s="36">
        <f>SUMIFS(СВЦЭМ!$F$39:$F$782,СВЦЭМ!$A$39:$A$782,$A197,СВЦЭМ!$B$39:$B$782,L$190)+'СЕТ СН'!$F$12</f>
        <v>141.96901725999999</v>
      </c>
      <c r="M197" s="36">
        <f>SUMIFS(СВЦЭМ!$F$39:$F$782,СВЦЭМ!$A$39:$A$782,$A197,СВЦЭМ!$B$39:$B$782,M$190)+'СЕТ СН'!$F$12</f>
        <v>138.41839815</v>
      </c>
      <c r="N197" s="36">
        <f>SUMIFS(СВЦЭМ!$F$39:$F$782,СВЦЭМ!$A$39:$A$782,$A197,СВЦЭМ!$B$39:$B$782,N$190)+'СЕТ СН'!$F$12</f>
        <v>142.75865604000001</v>
      </c>
      <c r="O197" s="36">
        <f>SUMIFS(СВЦЭМ!$F$39:$F$782,СВЦЭМ!$A$39:$A$782,$A197,СВЦЭМ!$B$39:$B$782,O$190)+'СЕТ СН'!$F$12</f>
        <v>145.66828835000001</v>
      </c>
      <c r="P197" s="36">
        <f>SUMIFS(СВЦЭМ!$F$39:$F$782,СВЦЭМ!$A$39:$A$782,$A197,СВЦЭМ!$B$39:$B$782,P$190)+'СЕТ СН'!$F$12</f>
        <v>145.19530005999999</v>
      </c>
      <c r="Q197" s="36">
        <f>SUMIFS(СВЦЭМ!$F$39:$F$782,СВЦЭМ!$A$39:$A$782,$A197,СВЦЭМ!$B$39:$B$782,Q$190)+'СЕТ СН'!$F$12</f>
        <v>144.24862368999999</v>
      </c>
      <c r="R197" s="36">
        <f>SUMIFS(СВЦЭМ!$F$39:$F$782,СВЦЭМ!$A$39:$A$782,$A197,СВЦЭМ!$B$39:$B$782,R$190)+'СЕТ СН'!$F$12</f>
        <v>140.78849503999999</v>
      </c>
      <c r="S197" s="36">
        <f>SUMIFS(СВЦЭМ!$F$39:$F$782,СВЦЭМ!$A$39:$A$782,$A197,СВЦЭМ!$B$39:$B$782,S$190)+'СЕТ СН'!$F$12</f>
        <v>136.54932020999999</v>
      </c>
      <c r="T197" s="36">
        <f>SUMIFS(СВЦЭМ!$F$39:$F$782,СВЦЭМ!$A$39:$A$782,$A197,СВЦЭМ!$B$39:$B$782,T$190)+'СЕТ СН'!$F$12</f>
        <v>139.74233559999999</v>
      </c>
      <c r="U197" s="36">
        <f>SUMIFS(СВЦЭМ!$F$39:$F$782,СВЦЭМ!$A$39:$A$782,$A197,СВЦЭМ!$B$39:$B$782,U$190)+'СЕТ СН'!$F$12</f>
        <v>140.14501471</v>
      </c>
      <c r="V197" s="36">
        <f>SUMIFS(СВЦЭМ!$F$39:$F$782,СВЦЭМ!$A$39:$A$782,$A197,СВЦЭМ!$B$39:$B$782,V$190)+'СЕТ СН'!$F$12</f>
        <v>139.49135064999999</v>
      </c>
      <c r="W197" s="36">
        <f>SUMIFS(СВЦЭМ!$F$39:$F$782,СВЦЭМ!$A$39:$A$782,$A197,СВЦЭМ!$B$39:$B$782,W$190)+'СЕТ СН'!$F$12</f>
        <v>139.97359915999999</v>
      </c>
      <c r="X197" s="36">
        <f>SUMIFS(СВЦЭМ!$F$39:$F$782,СВЦЭМ!$A$39:$A$782,$A197,СВЦЭМ!$B$39:$B$782,X$190)+'СЕТ СН'!$F$12</f>
        <v>147.61529572000001</v>
      </c>
      <c r="Y197" s="36">
        <f>SUMIFS(СВЦЭМ!$F$39:$F$782,СВЦЭМ!$A$39:$A$782,$A197,СВЦЭМ!$B$39:$B$782,Y$190)+'СЕТ СН'!$F$12</f>
        <v>147.92606813</v>
      </c>
    </row>
    <row r="198" spans="1:25" ht="15.75" x14ac:dyDescent="0.2">
      <c r="A198" s="35">
        <f t="shared" si="5"/>
        <v>44569</v>
      </c>
      <c r="B198" s="36">
        <f>SUMIFS(СВЦЭМ!$F$39:$F$782,СВЦЭМ!$A$39:$A$782,$A198,СВЦЭМ!$B$39:$B$782,B$190)+'СЕТ СН'!$F$12</f>
        <v>147.54232647000001</v>
      </c>
      <c r="C198" s="36">
        <f>SUMIFS(СВЦЭМ!$F$39:$F$782,СВЦЭМ!$A$39:$A$782,$A198,СВЦЭМ!$B$39:$B$782,C$190)+'СЕТ СН'!$F$12</f>
        <v>143.63739394000001</v>
      </c>
      <c r="D198" s="36">
        <f>SUMIFS(СВЦЭМ!$F$39:$F$782,СВЦЭМ!$A$39:$A$782,$A198,СВЦЭМ!$B$39:$B$782,D$190)+'СЕТ СН'!$F$12</f>
        <v>147.69359828</v>
      </c>
      <c r="E198" s="36">
        <f>SUMIFS(СВЦЭМ!$F$39:$F$782,СВЦЭМ!$A$39:$A$782,$A198,СВЦЭМ!$B$39:$B$782,E$190)+'СЕТ СН'!$F$12</f>
        <v>147.48843488</v>
      </c>
      <c r="F198" s="36">
        <f>SUMIFS(СВЦЭМ!$F$39:$F$782,СВЦЭМ!$A$39:$A$782,$A198,СВЦЭМ!$B$39:$B$782,F$190)+'СЕТ СН'!$F$12</f>
        <v>146.61376514</v>
      </c>
      <c r="G198" s="36">
        <f>SUMIFS(СВЦЭМ!$F$39:$F$782,СВЦЭМ!$A$39:$A$782,$A198,СВЦЭМ!$B$39:$B$782,G$190)+'СЕТ СН'!$F$12</f>
        <v>145.63093536</v>
      </c>
      <c r="H198" s="36">
        <f>SUMIFS(СВЦЭМ!$F$39:$F$782,СВЦЭМ!$A$39:$A$782,$A198,СВЦЭМ!$B$39:$B$782,H$190)+'СЕТ СН'!$F$12</f>
        <v>139.65614934000001</v>
      </c>
      <c r="I198" s="36">
        <f>SUMIFS(СВЦЭМ!$F$39:$F$782,СВЦЭМ!$A$39:$A$782,$A198,СВЦЭМ!$B$39:$B$782,I$190)+'СЕТ СН'!$F$12</f>
        <v>138.52492774999999</v>
      </c>
      <c r="J198" s="36">
        <f>SUMIFS(СВЦЭМ!$F$39:$F$782,СВЦЭМ!$A$39:$A$782,$A198,СВЦЭМ!$B$39:$B$782,J$190)+'СЕТ СН'!$F$12</f>
        <v>136.77708281</v>
      </c>
      <c r="K198" s="36">
        <f>SUMIFS(СВЦЭМ!$F$39:$F$782,СВЦЭМ!$A$39:$A$782,$A198,СВЦЭМ!$B$39:$B$782,K$190)+'СЕТ СН'!$F$12</f>
        <v>138.89373107</v>
      </c>
      <c r="L198" s="36">
        <f>SUMIFS(СВЦЭМ!$F$39:$F$782,СВЦЭМ!$A$39:$A$782,$A198,СВЦЭМ!$B$39:$B$782,L$190)+'СЕТ СН'!$F$12</f>
        <v>139.58118378</v>
      </c>
      <c r="M198" s="36">
        <f>SUMIFS(СВЦЭМ!$F$39:$F$782,СВЦЭМ!$A$39:$A$782,$A198,СВЦЭМ!$B$39:$B$782,M$190)+'СЕТ СН'!$F$12</f>
        <v>136.45558703</v>
      </c>
      <c r="N198" s="36">
        <f>SUMIFS(СВЦЭМ!$F$39:$F$782,СВЦЭМ!$A$39:$A$782,$A198,СВЦЭМ!$B$39:$B$782,N$190)+'СЕТ СН'!$F$12</f>
        <v>138.69499565000001</v>
      </c>
      <c r="O198" s="36">
        <f>SUMIFS(СВЦЭМ!$F$39:$F$782,СВЦЭМ!$A$39:$A$782,$A198,СВЦЭМ!$B$39:$B$782,O$190)+'СЕТ СН'!$F$12</f>
        <v>142.7299123</v>
      </c>
      <c r="P198" s="36">
        <f>SUMIFS(СВЦЭМ!$F$39:$F$782,СВЦЭМ!$A$39:$A$782,$A198,СВЦЭМ!$B$39:$B$782,P$190)+'СЕТ СН'!$F$12</f>
        <v>142.94394721</v>
      </c>
      <c r="Q198" s="36">
        <f>SUMIFS(СВЦЭМ!$F$39:$F$782,СВЦЭМ!$A$39:$A$782,$A198,СВЦЭМ!$B$39:$B$782,Q$190)+'СЕТ СН'!$F$12</f>
        <v>142.04661838999999</v>
      </c>
      <c r="R198" s="36">
        <f>SUMIFS(СВЦЭМ!$F$39:$F$782,СВЦЭМ!$A$39:$A$782,$A198,СВЦЭМ!$B$39:$B$782,R$190)+'СЕТ СН'!$F$12</f>
        <v>137.96321166999999</v>
      </c>
      <c r="S198" s="36">
        <f>SUMIFS(СВЦЭМ!$F$39:$F$782,СВЦЭМ!$A$39:$A$782,$A198,СВЦЭМ!$B$39:$B$782,S$190)+'СЕТ СН'!$F$12</f>
        <v>134.7868302</v>
      </c>
      <c r="T198" s="36">
        <f>SUMIFS(СВЦЭМ!$F$39:$F$782,СВЦЭМ!$A$39:$A$782,$A198,СВЦЭМ!$B$39:$B$782,T$190)+'СЕТ СН'!$F$12</f>
        <v>140.92757279</v>
      </c>
      <c r="U198" s="36">
        <f>SUMIFS(СВЦЭМ!$F$39:$F$782,СВЦЭМ!$A$39:$A$782,$A198,СВЦЭМ!$B$39:$B$782,U$190)+'СЕТ СН'!$F$12</f>
        <v>140.92844516</v>
      </c>
      <c r="V198" s="36">
        <f>SUMIFS(СВЦЭМ!$F$39:$F$782,СВЦЭМ!$A$39:$A$782,$A198,СВЦЭМ!$B$39:$B$782,V$190)+'СЕТ СН'!$F$12</f>
        <v>141.01421291</v>
      </c>
      <c r="W198" s="36">
        <f>SUMIFS(СВЦЭМ!$F$39:$F$782,СВЦЭМ!$A$39:$A$782,$A198,СВЦЭМ!$B$39:$B$782,W$190)+'СЕТ СН'!$F$12</f>
        <v>141.28386108999999</v>
      </c>
      <c r="X198" s="36">
        <f>SUMIFS(СВЦЭМ!$F$39:$F$782,СВЦЭМ!$A$39:$A$782,$A198,СВЦЭМ!$B$39:$B$782,X$190)+'СЕТ СН'!$F$12</f>
        <v>146.90019219999999</v>
      </c>
      <c r="Y198" s="36">
        <f>SUMIFS(СВЦЭМ!$F$39:$F$782,СВЦЭМ!$A$39:$A$782,$A198,СВЦЭМ!$B$39:$B$782,Y$190)+'СЕТ СН'!$F$12</f>
        <v>150.14899457999999</v>
      </c>
    </row>
    <row r="199" spans="1:25" ht="15.75" x14ac:dyDescent="0.2">
      <c r="A199" s="35">
        <f t="shared" si="5"/>
        <v>44570</v>
      </c>
      <c r="B199" s="36">
        <f>SUMIFS(СВЦЭМ!$F$39:$F$782,СВЦЭМ!$A$39:$A$782,$A199,СВЦЭМ!$B$39:$B$782,B$190)+'СЕТ СН'!$F$12</f>
        <v>141.95185506000001</v>
      </c>
      <c r="C199" s="36">
        <f>SUMIFS(СВЦЭМ!$F$39:$F$782,СВЦЭМ!$A$39:$A$782,$A199,СВЦЭМ!$B$39:$B$782,C$190)+'СЕТ СН'!$F$12</f>
        <v>144.23786748000001</v>
      </c>
      <c r="D199" s="36">
        <f>SUMIFS(СВЦЭМ!$F$39:$F$782,СВЦЭМ!$A$39:$A$782,$A199,СВЦЭМ!$B$39:$B$782,D$190)+'СЕТ СН'!$F$12</f>
        <v>150.81012982999999</v>
      </c>
      <c r="E199" s="36">
        <f>SUMIFS(СВЦЭМ!$F$39:$F$782,СВЦЭМ!$A$39:$A$782,$A199,СВЦЭМ!$B$39:$B$782,E$190)+'СЕТ СН'!$F$12</f>
        <v>150.56533189999999</v>
      </c>
      <c r="F199" s="36">
        <f>SUMIFS(СВЦЭМ!$F$39:$F$782,СВЦЭМ!$A$39:$A$782,$A199,СВЦЭМ!$B$39:$B$782,F$190)+'СЕТ СН'!$F$12</f>
        <v>150.61634480999999</v>
      </c>
      <c r="G199" s="36">
        <f>SUMIFS(СВЦЭМ!$F$39:$F$782,СВЦЭМ!$A$39:$A$782,$A199,СВЦЭМ!$B$39:$B$782,G$190)+'СЕТ СН'!$F$12</f>
        <v>150.26995324999999</v>
      </c>
      <c r="H199" s="36">
        <f>SUMIFS(СВЦЭМ!$F$39:$F$782,СВЦЭМ!$A$39:$A$782,$A199,СВЦЭМ!$B$39:$B$782,H$190)+'СЕТ СН'!$F$12</f>
        <v>146.54192828999999</v>
      </c>
      <c r="I199" s="36">
        <f>SUMIFS(СВЦЭМ!$F$39:$F$782,СВЦЭМ!$A$39:$A$782,$A199,СВЦЭМ!$B$39:$B$782,I$190)+'СЕТ СН'!$F$12</f>
        <v>147.38287055000001</v>
      </c>
      <c r="J199" s="36">
        <f>SUMIFS(СВЦЭМ!$F$39:$F$782,СВЦЭМ!$A$39:$A$782,$A199,СВЦЭМ!$B$39:$B$782,J$190)+'СЕТ СН'!$F$12</f>
        <v>144.24082303</v>
      </c>
      <c r="K199" s="36">
        <f>SUMIFS(СВЦЭМ!$F$39:$F$782,СВЦЭМ!$A$39:$A$782,$A199,СВЦЭМ!$B$39:$B$782,K$190)+'СЕТ СН'!$F$12</f>
        <v>140.56407611</v>
      </c>
      <c r="L199" s="36">
        <f>SUMIFS(СВЦЭМ!$F$39:$F$782,СВЦЭМ!$A$39:$A$782,$A199,СВЦЭМ!$B$39:$B$782,L$190)+'СЕТ СН'!$F$12</f>
        <v>141.34275982</v>
      </c>
      <c r="M199" s="36">
        <f>SUMIFS(СВЦЭМ!$F$39:$F$782,СВЦЭМ!$A$39:$A$782,$A199,СВЦЭМ!$B$39:$B$782,M$190)+'СЕТ СН'!$F$12</f>
        <v>141.70448619000001</v>
      </c>
      <c r="N199" s="36">
        <f>SUMIFS(СВЦЭМ!$F$39:$F$782,СВЦЭМ!$A$39:$A$782,$A199,СВЦЭМ!$B$39:$B$782,N$190)+'СЕТ СН'!$F$12</f>
        <v>144.11393631999999</v>
      </c>
      <c r="O199" s="36">
        <f>SUMIFS(СВЦЭМ!$F$39:$F$782,СВЦЭМ!$A$39:$A$782,$A199,СВЦЭМ!$B$39:$B$782,O$190)+'СЕТ СН'!$F$12</f>
        <v>147.46159028</v>
      </c>
      <c r="P199" s="36">
        <f>SUMIFS(СВЦЭМ!$F$39:$F$782,СВЦЭМ!$A$39:$A$782,$A199,СВЦЭМ!$B$39:$B$782,P$190)+'СЕТ СН'!$F$12</f>
        <v>146.78416672</v>
      </c>
      <c r="Q199" s="36">
        <f>SUMIFS(СВЦЭМ!$F$39:$F$782,СВЦЭМ!$A$39:$A$782,$A199,СВЦЭМ!$B$39:$B$782,Q$190)+'СЕТ СН'!$F$12</f>
        <v>146.87969921000001</v>
      </c>
      <c r="R199" s="36">
        <f>SUMIFS(СВЦЭМ!$F$39:$F$782,СВЦЭМ!$A$39:$A$782,$A199,СВЦЭМ!$B$39:$B$782,R$190)+'СЕТ СН'!$F$12</f>
        <v>143.5683305</v>
      </c>
      <c r="S199" s="36">
        <f>SUMIFS(СВЦЭМ!$F$39:$F$782,СВЦЭМ!$A$39:$A$782,$A199,СВЦЭМ!$B$39:$B$782,S$190)+'СЕТ СН'!$F$12</f>
        <v>139.82367391</v>
      </c>
      <c r="T199" s="36">
        <f>SUMIFS(СВЦЭМ!$F$39:$F$782,СВЦЭМ!$A$39:$A$782,$A199,СВЦЭМ!$B$39:$B$782,T$190)+'СЕТ СН'!$F$12</f>
        <v>140.15253533999999</v>
      </c>
      <c r="U199" s="36">
        <f>SUMIFS(СВЦЭМ!$F$39:$F$782,СВЦЭМ!$A$39:$A$782,$A199,СВЦЭМ!$B$39:$B$782,U$190)+'СЕТ СН'!$F$12</f>
        <v>141.92802151000001</v>
      </c>
      <c r="V199" s="36">
        <f>SUMIFS(СВЦЭМ!$F$39:$F$782,СВЦЭМ!$A$39:$A$782,$A199,СВЦЭМ!$B$39:$B$782,V$190)+'СЕТ СН'!$F$12</f>
        <v>141.50202899000001</v>
      </c>
      <c r="W199" s="36">
        <f>SUMIFS(СВЦЭМ!$F$39:$F$782,СВЦЭМ!$A$39:$A$782,$A199,СВЦЭМ!$B$39:$B$782,W$190)+'СЕТ СН'!$F$12</f>
        <v>142.89386202</v>
      </c>
      <c r="X199" s="36">
        <f>SUMIFS(СВЦЭМ!$F$39:$F$782,СВЦЭМ!$A$39:$A$782,$A199,СВЦЭМ!$B$39:$B$782,X$190)+'СЕТ СН'!$F$12</f>
        <v>143.64922813999999</v>
      </c>
      <c r="Y199" s="36">
        <f>SUMIFS(СВЦЭМ!$F$39:$F$782,СВЦЭМ!$A$39:$A$782,$A199,СВЦЭМ!$B$39:$B$782,Y$190)+'СЕТ СН'!$F$12</f>
        <v>148.26793153</v>
      </c>
    </row>
    <row r="200" spans="1:25" ht="15.75" x14ac:dyDescent="0.2">
      <c r="A200" s="35">
        <f t="shared" si="5"/>
        <v>44571</v>
      </c>
      <c r="B200" s="36">
        <f>SUMIFS(СВЦЭМ!$F$39:$F$782,СВЦЭМ!$A$39:$A$782,$A200,СВЦЭМ!$B$39:$B$782,B$190)+'СЕТ СН'!$F$12</f>
        <v>148.47082745</v>
      </c>
      <c r="C200" s="36">
        <f>SUMIFS(СВЦЭМ!$F$39:$F$782,СВЦЭМ!$A$39:$A$782,$A200,СВЦЭМ!$B$39:$B$782,C$190)+'СЕТ СН'!$F$12</f>
        <v>147.92150126999999</v>
      </c>
      <c r="D200" s="36">
        <f>SUMIFS(СВЦЭМ!$F$39:$F$782,СВЦЭМ!$A$39:$A$782,$A200,СВЦЭМ!$B$39:$B$782,D$190)+'СЕТ СН'!$F$12</f>
        <v>150.34104696</v>
      </c>
      <c r="E200" s="36">
        <f>SUMIFS(СВЦЭМ!$F$39:$F$782,СВЦЭМ!$A$39:$A$782,$A200,СВЦЭМ!$B$39:$B$782,E$190)+'СЕТ СН'!$F$12</f>
        <v>150.80107412999999</v>
      </c>
      <c r="F200" s="36">
        <f>SUMIFS(СВЦЭМ!$F$39:$F$782,СВЦЭМ!$A$39:$A$782,$A200,СВЦЭМ!$B$39:$B$782,F$190)+'СЕТ СН'!$F$12</f>
        <v>148.70978119</v>
      </c>
      <c r="G200" s="36">
        <f>SUMIFS(СВЦЭМ!$F$39:$F$782,СВЦЭМ!$A$39:$A$782,$A200,СВЦЭМ!$B$39:$B$782,G$190)+'СЕТ СН'!$F$12</f>
        <v>147.80287623000001</v>
      </c>
      <c r="H200" s="36">
        <f>SUMIFS(СВЦЭМ!$F$39:$F$782,СВЦЭМ!$A$39:$A$782,$A200,СВЦЭМ!$B$39:$B$782,H$190)+'СЕТ СН'!$F$12</f>
        <v>141.50278018</v>
      </c>
      <c r="I200" s="36">
        <f>SUMIFS(СВЦЭМ!$F$39:$F$782,СВЦЭМ!$A$39:$A$782,$A200,СВЦЭМ!$B$39:$B$782,I$190)+'СЕТ СН'!$F$12</f>
        <v>141.23820393</v>
      </c>
      <c r="J200" s="36">
        <f>SUMIFS(СВЦЭМ!$F$39:$F$782,СВЦЭМ!$A$39:$A$782,$A200,СВЦЭМ!$B$39:$B$782,J$190)+'СЕТ СН'!$F$12</f>
        <v>140.48827802</v>
      </c>
      <c r="K200" s="36">
        <f>SUMIFS(СВЦЭМ!$F$39:$F$782,СВЦЭМ!$A$39:$A$782,$A200,СВЦЭМ!$B$39:$B$782,K$190)+'СЕТ СН'!$F$12</f>
        <v>135.30936235999999</v>
      </c>
      <c r="L200" s="36">
        <f>SUMIFS(СВЦЭМ!$F$39:$F$782,СВЦЭМ!$A$39:$A$782,$A200,СВЦЭМ!$B$39:$B$782,L$190)+'СЕТ СН'!$F$12</f>
        <v>140.59441095</v>
      </c>
      <c r="M200" s="36">
        <f>SUMIFS(СВЦЭМ!$F$39:$F$782,СВЦЭМ!$A$39:$A$782,$A200,СВЦЭМ!$B$39:$B$782,M$190)+'СЕТ СН'!$F$12</f>
        <v>139.57794917999999</v>
      </c>
      <c r="N200" s="36">
        <f>SUMIFS(СВЦЭМ!$F$39:$F$782,СВЦЭМ!$A$39:$A$782,$A200,СВЦЭМ!$B$39:$B$782,N$190)+'СЕТ СН'!$F$12</f>
        <v>141.67840828999999</v>
      </c>
      <c r="O200" s="36">
        <f>SUMIFS(СВЦЭМ!$F$39:$F$782,СВЦЭМ!$A$39:$A$782,$A200,СВЦЭМ!$B$39:$B$782,O$190)+'СЕТ СН'!$F$12</f>
        <v>146.32713262999999</v>
      </c>
      <c r="P200" s="36">
        <f>SUMIFS(СВЦЭМ!$F$39:$F$782,СВЦЭМ!$A$39:$A$782,$A200,СВЦЭМ!$B$39:$B$782,P$190)+'СЕТ СН'!$F$12</f>
        <v>146.57240976</v>
      </c>
      <c r="Q200" s="36">
        <f>SUMIFS(СВЦЭМ!$F$39:$F$782,СВЦЭМ!$A$39:$A$782,$A200,СВЦЭМ!$B$39:$B$782,Q$190)+'СЕТ СН'!$F$12</f>
        <v>144.47448732999999</v>
      </c>
      <c r="R200" s="36">
        <f>SUMIFS(СВЦЭМ!$F$39:$F$782,СВЦЭМ!$A$39:$A$782,$A200,СВЦЭМ!$B$39:$B$782,R$190)+'СЕТ СН'!$F$12</f>
        <v>141.05708627999999</v>
      </c>
      <c r="S200" s="36">
        <f>SUMIFS(СВЦЭМ!$F$39:$F$782,СВЦЭМ!$A$39:$A$782,$A200,СВЦЭМ!$B$39:$B$782,S$190)+'СЕТ СН'!$F$12</f>
        <v>136.98411935999999</v>
      </c>
      <c r="T200" s="36">
        <f>SUMIFS(СВЦЭМ!$F$39:$F$782,СВЦЭМ!$A$39:$A$782,$A200,СВЦЭМ!$B$39:$B$782,T$190)+'СЕТ СН'!$F$12</f>
        <v>135.77783547000001</v>
      </c>
      <c r="U200" s="36">
        <f>SUMIFS(СВЦЭМ!$F$39:$F$782,СВЦЭМ!$A$39:$A$782,$A200,СВЦЭМ!$B$39:$B$782,U$190)+'СЕТ СН'!$F$12</f>
        <v>136.84586112</v>
      </c>
      <c r="V200" s="36">
        <f>SUMIFS(СВЦЭМ!$F$39:$F$782,СВЦЭМ!$A$39:$A$782,$A200,СВЦЭМ!$B$39:$B$782,V$190)+'СЕТ СН'!$F$12</f>
        <v>141.83907110000001</v>
      </c>
      <c r="W200" s="36">
        <f>SUMIFS(СВЦЭМ!$F$39:$F$782,СВЦЭМ!$A$39:$A$782,$A200,СВЦЭМ!$B$39:$B$782,W$190)+'СЕТ СН'!$F$12</f>
        <v>141.4279373</v>
      </c>
      <c r="X200" s="36">
        <f>SUMIFS(СВЦЭМ!$F$39:$F$782,СВЦЭМ!$A$39:$A$782,$A200,СВЦЭМ!$B$39:$B$782,X$190)+'СЕТ СН'!$F$12</f>
        <v>142.93163451000001</v>
      </c>
      <c r="Y200" s="36">
        <f>SUMIFS(СВЦЭМ!$F$39:$F$782,СВЦЭМ!$A$39:$A$782,$A200,СВЦЭМ!$B$39:$B$782,Y$190)+'СЕТ СН'!$F$12</f>
        <v>146.09032313</v>
      </c>
    </row>
    <row r="201" spans="1:25" ht="15.75" x14ac:dyDescent="0.2">
      <c r="A201" s="35">
        <f t="shared" si="5"/>
        <v>44572</v>
      </c>
      <c r="B201" s="36">
        <f>SUMIFS(СВЦЭМ!$F$39:$F$782,СВЦЭМ!$A$39:$A$782,$A201,СВЦЭМ!$B$39:$B$782,B$190)+'СЕТ СН'!$F$12</f>
        <v>147.69976319</v>
      </c>
      <c r="C201" s="36">
        <f>SUMIFS(СВЦЭМ!$F$39:$F$782,СВЦЭМ!$A$39:$A$782,$A201,СВЦЭМ!$B$39:$B$782,C$190)+'СЕТ СН'!$F$12</f>
        <v>150.64441693000001</v>
      </c>
      <c r="D201" s="36">
        <f>SUMIFS(СВЦЭМ!$F$39:$F$782,СВЦЭМ!$A$39:$A$782,$A201,СВЦЭМ!$B$39:$B$782,D$190)+'СЕТ СН'!$F$12</f>
        <v>154.81854256</v>
      </c>
      <c r="E201" s="36">
        <f>SUMIFS(СВЦЭМ!$F$39:$F$782,СВЦЭМ!$A$39:$A$782,$A201,СВЦЭМ!$B$39:$B$782,E$190)+'СЕТ СН'!$F$12</f>
        <v>153.43746693</v>
      </c>
      <c r="F201" s="36">
        <f>SUMIFS(СВЦЭМ!$F$39:$F$782,СВЦЭМ!$A$39:$A$782,$A201,СВЦЭМ!$B$39:$B$782,F$190)+'СЕТ СН'!$F$12</f>
        <v>151.85233285999999</v>
      </c>
      <c r="G201" s="36">
        <f>SUMIFS(СВЦЭМ!$F$39:$F$782,СВЦЭМ!$A$39:$A$782,$A201,СВЦЭМ!$B$39:$B$782,G$190)+'СЕТ СН'!$F$12</f>
        <v>149.26497800999999</v>
      </c>
      <c r="H201" s="36">
        <f>SUMIFS(СВЦЭМ!$F$39:$F$782,СВЦЭМ!$A$39:$A$782,$A201,СВЦЭМ!$B$39:$B$782,H$190)+'СЕТ СН'!$F$12</f>
        <v>142.67696563000001</v>
      </c>
      <c r="I201" s="36">
        <f>SUMIFS(СВЦЭМ!$F$39:$F$782,СВЦЭМ!$A$39:$A$782,$A201,СВЦЭМ!$B$39:$B$782,I$190)+'СЕТ СН'!$F$12</f>
        <v>142.10249558000001</v>
      </c>
      <c r="J201" s="36">
        <f>SUMIFS(СВЦЭМ!$F$39:$F$782,СВЦЭМ!$A$39:$A$782,$A201,СВЦЭМ!$B$39:$B$782,J$190)+'СЕТ СН'!$F$12</f>
        <v>139.76809273999999</v>
      </c>
      <c r="K201" s="36">
        <f>SUMIFS(СВЦЭМ!$F$39:$F$782,СВЦЭМ!$A$39:$A$782,$A201,СВЦЭМ!$B$39:$B$782,K$190)+'СЕТ СН'!$F$12</f>
        <v>137.78361226000001</v>
      </c>
      <c r="L201" s="36">
        <f>SUMIFS(СВЦЭМ!$F$39:$F$782,СВЦЭМ!$A$39:$A$782,$A201,СВЦЭМ!$B$39:$B$782,L$190)+'СЕТ СН'!$F$12</f>
        <v>137.90600649000001</v>
      </c>
      <c r="M201" s="36">
        <f>SUMIFS(СВЦЭМ!$F$39:$F$782,СВЦЭМ!$A$39:$A$782,$A201,СВЦЭМ!$B$39:$B$782,M$190)+'СЕТ СН'!$F$12</f>
        <v>138.26790320000001</v>
      </c>
      <c r="N201" s="36">
        <f>SUMIFS(СВЦЭМ!$F$39:$F$782,СВЦЭМ!$A$39:$A$782,$A201,СВЦЭМ!$B$39:$B$782,N$190)+'СЕТ СН'!$F$12</f>
        <v>140.16517865</v>
      </c>
      <c r="O201" s="36">
        <f>SUMIFS(СВЦЭМ!$F$39:$F$782,СВЦЭМ!$A$39:$A$782,$A201,СВЦЭМ!$B$39:$B$782,O$190)+'СЕТ СН'!$F$12</f>
        <v>144.29966937</v>
      </c>
      <c r="P201" s="36">
        <f>SUMIFS(СВЦЭМ!$F$39:$F$782,СВЦЭМ!$A$39:$A$782,$A201,СВЦЭМ!$B$39:$B$782,P$190)+'СЕТ СН'!$F$12</f>
        <v>144.76815400999999</v>
      </c>
      <c r="Q201" s="36">
        <f>SUMIFS(СВЦЭМ!$F$39:$F$782,СВЦЭМ!$A$39:$A$782,$A201,СВЦЭМ!$B$39:$B$782,Q$190)+'СЕТ СН'!$F$12</f>
        <v>145.07313169</v>
      </c>
      <c r="R201" s="36">
        <f>SUMIFS(СВЦЭМ!$F$39:$F$782,СВЦЭМ!$A$39:$A$782,$A201,СВЦЭМ!$B$39:$B$782,R$190)+'СЕТ СН'!$F$12</f>
        <v>139.95618981000001</v>
      </c>
      <c r="S201" s="36">
        <f>SUMIFS(СВЦЭМ!$F$39:$F$782,СВЦЭМ!$A$39:$A$782,$A201,СВЦЭМ!$B$39:$B$782,S$190)+'СЕТ СН'!$F$12</f>
        <v>135.48379632999999</v>
      </c>
      <c r="T201" s="36">
        <f>SUMIFS(СВЦЭМ!$F$39:$F$782,СВЦЭМ!$A$39:$A$782,$A201,СВЦЭМ!$B$39:$B$782,T$190)+'СЕТ СН'!$F$12</f>
        <v>134.76373398000001</v>
      </c>
      <c r="U201" s="36">
        <f>SUMIFS(СВЦЭМ!$F$39:$F$782,СВЦЭМ!$A$39:$A$782,$A201,СВЦЭМ!$B$39:$B$782,U$190)+'СЕТ СН'!$F$12</f>
        <v>136.63451236</v>
      </c>
      <c r="V201" s="36">
        <f>SUMIFS(СВЦЭМ!$F$39:$F$782,СВЦЭМ!$A$39:$A$782,$A201,СВЦЭМ!$B$39:$B$782,V$190)+'СЕТ СН'!$F$12</f>
        <v>139.68233973</v>
      </c>
      <c r="W201" s="36">
        <f>SUMIFS(СВЦЭМ!$F$39:$F$782,СВЦЭМ!$A$39:$A$782,$A201,СВЦЭМ!$B$39:$B$782,W$190)+'СЕТ СН'!$F$12</f>
        <v>142.92723973</v>
      </c>
      <c r="X201" s="36">
        <f>SUMIFS(СВЦЭМ!$F$39:$F$782,СВЦЭМ!$A$39:$A$782,$A201,СВЦЭМ!$B$39:$B$782,X$190)+'СЕТ СН'!$F$12</f>
        <v>145.26046633000001</v>
      </c>
      <c r="Y201" s="36">
        <f>SUMIFS(СВЦЭМ!$F$39:$F$782,СВЦЭМ!$A$39:$A$782,$A201,СВЦЭМ!$B$39:$B$782,Y$190)+'СЕТ СН'!$F$12</f>
        <v>148.15124021</v>
      </c>
    </row>
    <row r="202" spans="1:25" ht="15.75" x14ac:dyDescent="0.2">
      <c r="A202" s="35">
        <f t="shared" si="5"/>
        <v>44573</v>
      </c>
      <c r="B202" s="36">
        <f>SUMIFS(СВЦЭМ!$F$39:$F$782,СВЦЭМ!$A$39:$A$782,$A202,СВЦЭМ!$B$39:$B$782,B$190)+'СЕТ СН'!$F$12</f>
        <v>148.45079167</v>
      </c>
      <c r="C202" s="36">
        <f>SUMIFS(СВЦЭМ!$F$39:$F$782,СВЦЭМ!$A$39:$A$782,$A202,СВЦЭМ!$B$39:$B$782,C$190)+'СЕТ СН'!$F$12</f>
        <v>150.09585953999999</v>
      </c>
      <c r="D202" s="36">
        <f>SUMIFS(СВЦЭМ!$F$39:$F$782,СВЦЭМ!$A$39:$A$782,$A202,СВЦЭМ!$B$39:$B$782,D$190)+'СЕТ СН'!$F$12</f>
        <v>152.22765788999999</v>
      </c>
      <c r="E202" s="36">
        <f>SUMIFS(СВЦЭМ!$F$39:$F$782,СВЦЭМ!$A$39:$A$782,$A202,СВЦЭМ!$B$39:$B$782,E$190)+'СЕТ СН'!$F$12</f>
        <v>152.84963579999999</v>
      </c>
      <c r="F202" s="36">
        <f>SUMIFS(СВЦЭМ!$F$39:$F$782,СВЦЭМ!$A$39:$A$782,$A202,СВЦЭМ!$B$39:$B$782,F$190)+'СЕТ СН'!$F$12</f>
        <v>151.33339760000001</v>
      </c>
      <c r="G202" s="36">
        <f>SUMIFS(СВЦЭМ!$F$39:$F$782,СВЦЭМ!$A$39:$A$782,$A202,СВЦЭМ!$B$39:$B$782,G$190)+'СЕТ СН'!$F$12</f>
        <v>147.17495145999999</v>
      </c>
      <c r="H202" s="36">
        <f>SUMIFS(СВЦЭМ!$F$39:$F$782,СВЦЭМ!$A$39:$A$782,$A202,СВЦЭМ!$B$39:$B$782,H$190)+'СЕТ СН'!$F$12</f>
        <v>140.38967726999999</v>
      </c>
      <c r="I202" s="36">
        <f>SUMIFS(СВЦЭМ!$F$39:$F$782,СВЦЭМ!$A$39:$A$782,$A202,СВЦЭМ!$B$39:$B$782,I$190)+'СЕТ СН'!$F$12</f>
        <v>141.85560838999999</v>
      </c>
      <c r="J202" s="36">
        <f>SUMIFS(СВЦЭМ!$F$39:$F$782,СВЦЭМ!$A$39:$A$782,$A202,СВЦЭМ!$B$39:$B$782,J$190)+'СЕТ СН'!$F$12</f>
        <v>139.40530498000001</v>
      </c>
      <c r="K202" s="36">
        <f>SUMIFS(СВЦЭМ!$F$39:$F$782,СВЦЭМ!$A$39:$A$782,$A202,СВЦЭМ!$B$39:$B$782,K$190)+'СЕТ СН'!$F$12</f>
        <v>139.80063637999999</v>
      </c>
      <c r="L202" s="36">
        <f>SUMIFS(СВЦЭМ!$F$39:$F$782,СВЦЭМ!$A$39:$A$782,$A202,СВЦЭМ!$B$39:$B$782,L$190)+'СЕТ СН'!$F$12</f>
        <v>140.12788519</v>
      </c>
      <c r="M202" s="36">
        <f>SUMIFS(СВЦЭМ!$F$39:$F$782,СВЦЭМ!$A$39:$A$782,$A202,СВЦЭМ!$B$39:$B$782,M$190)+'СЕТ СН'!$F$12</f>
        <v>139.79887445</v>
      </c>
      <c r="N202" s="36">
        <f>SUMIFS(СВЦЭМ!$F$39:$F$782,СВЦЭМ!$A$39:$A$782,$A202,СВЦЭМ!$B$39:$B$782,N$190)+'СЕТ СН'!$F$12</f>
        <v>142.42883506000001</v>
      </c>
      <c r="O202" s="36">
        <f>SUMIFS(СВЦЭМ!$F$39:$F$782,СВЦЭМ!$A$39:$A$782,$A202,СВЦЭМ!$B$39:$B$782,O$190)+'СЕТ СН'!$F$12</f>
        <v>146.38144743000001</v>
      </c>
      <c r="P202" s="36">
        <f>SUMIFS(СВЦЭМ!$F$39:$F$782,СВЦЭМ!$A$39:$A$782,$A202,СВЦЭМ!$B$39:$B$782,P$190)+'СЕТ СН'!$F$12</f>
        <v>147.38560271</v>
      </c>
      <c r="Q202" s="36">
        <f>SUMIFS(СВЦЭМ!$F$39:$F$782,СВЦЭМ!$A$39:$A$782,$A202,СВЦЭМ!$B$39:$B$782,Q$190)+'СЕТ СН'!$F$12</f>
        <v>147.25765551000001</v>
      </c>
      <c r="R202" s="36">
        <f>SUMIFS(СВЦЭМ!$F$39:$F$782,СВЦЭМ!$A$39:$A$782,$A202,СВЦЭМ!$B$39:$B$782,R$190)+'СЕТ СН'!$F$12</f>
        <v>141.26838272000001</v>
      </c>
      <c r="S202" s="36">
        <f>SUMIFS(СВЦЭМ!$F$39:$F$782,СВЦЭМ!$A$39:$A$782,$A202,СВЦЭМ!$B$39:$B$782,S$190)+'СЕТ СН'!$F$12</f>
        <v>136.20029256999999</v>
      </c>
      <c r="T202" s="36">
        <f>SUMIFS(СВЦЭМ!$F$39:$F$782,СВЦЭМ!$A$39:$A$782,$A202,СВЦЭМ!$B$39:$B$782,T$190)+'СЕТ СН'!$F$12</f>
        <v>136.72552905000001</v>
      </c>
      <c r="U202" s="36">
        <f>SUMIFS(СВЦЭМ!$F$39:$F$782,СВЦЭМ!$A$39:$A$782,$A202,СВЦЭМ!$B$39:$B$782,U$190)+'СЕТ СН'!$F$12</f>
        <v>138.52320745</v>
      </c>
      <c r="V202" s="36">
        <f>SUMIFS(СВЦЭМ!$F$39:$F$782,СВЦЭМ!$A$39:$A$782,$A202,СВЦЭМ!$B$39:$B$782,V$190)+'СЕТ СН'!$F$12</f>
        <v>140.20624172999999</v>
      </c>
      <c r="W202" s="36">
        <f>SUMIFS(СВЦЭМ!$F$39:$F$782,СВЦЭМ!$A$39:$A$782,$A202,СВЦЭМ!$B$39:$B$782,W$190)+'СЕТ СН'!$F$12</f>
        <v>142.45540464000001</v>
      </c>
      <c r="X202" s="36">
        <f>SUMIFS(СВЦЭМ!$F$39:$F$782,СВЦЭМ!$A$39:$A$782,$A202,СВЦЭМ!$B$39:$B$782,X$190)+'СЕТ СН'!$F$12</f>
        <v>144.62756303</v>
      </c>
      <c r="Y202" s="36">
        <f>SUMIFS(СВЦЭМ!$F$39:$F$782,СВЦЭМ!$A$39:$A$782,$A202,СВЦЭМ!$B$39:$B$782,Y$190)+'СЕТ СН'!$F$12</f>
        <v>146.11081533000001</v>
      </c>
    </row>
    <row r="203" spans="1:25" ht="15.75" x14ac:dyDescent="0.2">
      <c r="A203" s="35">
        <f t="shared" si="5"/>
        <v>44574</v>
      </c>
      <c r="B203" s="36">
        <f>SUMIFS(СВЦЭМ!$F$39:$F$782,СВЦЭМ!$A$39:$A$782,$A203,СВЦЭМ!$B$39:$B$782,B$190)+'СЕТ СН'!$F$12</f>
        <v>150.94485363999999</v>
      </c>
      <c r="C203" s="36">
        <f>SUMIFS(СВЦЭМ!$F$39:$F$782,СВЦЭМ!$A$39:$A$782,$A203,СВЦЭМ!$B$39:$B$782,C$190)+'СЕТ СН'!$F$12</f>
        <v>153.11361087</v>
      </c>
      <c r="D203" s="36">
        <f>SUMIFS(СВЦЭМ!$F$39:$F$782,СВЦЭМ!$A$39:$A$782,$A203,СВЦЭМ!$B$39:$B$782,D$190)+'СЕТ СН'!$F$12</f>
        <v>153.29259683999999</v>
      </c>
      <c r="E203" s="36">
        <f>SUMIFS(СВЦЭМ!$F$39:$F$782,СВЦЭМ!$A$39:$A$782,$A203,СВЦЭМ!$B$39:$B$782,E$190)+'СЕТ СН'!$F$12</f>
        <v>153.81256814</v>
      </c>
      <c r="F203" s="36">
        <f>SUMIFS(СВЦЭМ!$F$39:$F$782,СВЦЭМ!$A$39:$A$782,$A203,СВЦЭМ!$B$39:$B$782,F$190)+'СЕТ СН'!$F$12</f>
        <v>152.96500119999999</v>
      </c>
      <c r="G203" s="36">
        <f>SUMIFS(СВЦЭМ!$F$39:$F$782,СВЦЭМ!$A$39:$A$782,$A203,СВЦЭМ!$B$39:$B$782,G$190)+'СЕТ СН'!$F$12</f>
        <v>146.92158372</v>
      </c>
      <c r="H203" s="36">
        <f>SUMIFS(СВЦЭМ!$F$39:$F$782,СВЦЭМ!$A$39:$A$782,$A203,СВЦЭМ!$B$39:$B$782,H$190)+'СЕТ СН'!$F$12</f>
        <v>141.77289873000001</v>
      </c>
      <c r="I203" s="36">
        <f>SUMIFS(СВЦЭМ!$F$39:$F$782,СВЦЭМ!$A$39:$A$782,$A203,СВЦЭМ!$B$39:$B$782,I$190)+'СЕТ СН'!$F$12</f>
        <v>141.65142524999999</v>
      </c>
      <c r="J203" s="36">
        <f>SUMIFS(СВЦЭМ!$F$39:$F$782,СВЦЭМ!$A$39:$A$782,$A203,СВЦЭМ!$B$39:$B$782,J$190)+'СЕТ СН'!$F$12</f>
        <v>141.28870760999999</v>
      </c>
      <c r="K203" s="36">
        <f>SUMIFS(СВЦЭМ!$F$39:$F$782,СВЦЭМ!$A$39:$A$782,$A203,СВЦЭМ!$B$39:$B$782,K$190)+'СЕТ СН'!$F$12</f>
        <v>140.38902259</v>
      </c>
      <c r="L203" s="36">
        <f>SUMIFS(СВЦЭМ!$F$39:$F$782,СВЦЭМ!$A$39:$A$782,$A203,СВЦЭМ!$B$39:$B$782,L$190)+'СЕТ СН'!$F$12</f>
        <v>140.72655037000001</v>
      </c>
      <c r="M203" s="36">
        <f>SUMIFS(СВЦЭМ!$F$39:$F$782,СВЦЭМ!$A$39:$A$782,$A203,СВЦЭМ!$B$39:$B$782,M$190)+'СЕТ СН'!$F$12</f>
        <v>143.07143188000001</v>
      </c>
      <c r="N203" s="36">
        <f>SUMIFS(СВЦЭМ!$F$39:$F$782,СВЦЭМ!$A$39:$A$782,$A203,СВЦЭМ!$B$39:$B$782,N$190)+'СЕТ СН'!$F$12</f>
        <v>144.92513643000001</v>
      </c>
      <c r="O203" s="36">
        <f>SUMIFS(СВЦЭМ!$F$39:$F$782,СВЦЭМ!$A$39:$A$782,$A203,СВЦЭМ!$B$39:$B$782,O$190)+'СЕТ СН'!$F$12</f>
        <v>149.17192653000001</v>
      </c>
      <c r="P203" s="36">
        <f>SUMIFS(СВЦЭМ!$F$39:$F$782,СВЦЭМ!$A$39:$A$782,$A203,СВЦЭМ!$B$39:$B$782,P$190)+'СЕТ СН'!$F$12</f>
        <v>149.57319326999999</v>
      </c>
      <c r="Q203" s="36">
        <f>SUMIFS(СВЦЭМ!$F$39:$F$782,СВЦЭМ!$A$39:$A$782,$A203,СВЦЭМ!$B$39:$B$782,Q$190)+'СЕТ СН'!$F$12</f>
        <v>149.8309726</v>
      </c>
      <c r="R203" s="36">
        <f>SUMIFS(СВЦЭМ!$F$39:$F$782,СВЦЭМ!$A$39:$A$782,$A203,СВЦЭМ!$B$39:$B$782,R$190)+'СЕТ СН'!$F$12</f>
        <v>144.43158485999999</v>
      </c>
      <c r="S203" s="36">
        <f>SUMIFS(СВЦЭМ!$F$39:$F$782,СВЦЭМ!$A$39:$A$782,$A203,СВЦЭМ!$B$39:$B$782,S$190)+'СЕТ СН'!$F$12</f>
        <v>140.39882456999999</v>
      </c>
      <c r="T203" s="36">
        <f>SUMIFS(СВЦЭМ!$F$39:$F$782,СВЦЭМ!$A$39:$A$782,$A203,СВЦЭМ!$B$39:$B$782,T$190)+'СЕТ СН'!$F$12</f>
        <v>141.67567195999999</v>
      </c>
      <c r="U203" s="36">
        <f>SUMIFS(СВЦЭМ!$F$39:$F$782,СВЦЭМ!$A$39:$A$782,$A203,СВЦЭМ!$B$39:$B$782,U$190)+'СЕТ СН'!$F$12</f>
        <v>142.57149595000001</v>
      </c>
      <c r="V203" s="36">
        <f>SUMIFS(СВЦЭМ!$F$39:$F$782,СВЦЭМ!$A$39:$A$782,$A203,СВЦЭМ!$B$39:$B$782,V$190)+'СЕТ СН'!$F$12</f>
        <v>142.23471631999999</v>
      </c>
      <c r="W203" s="36">
        <f>SUMIFS(СВЦЭМ!$F$39:$F$782,СВЦЭМ!$A$39:$A$782,$A203,СВЦЭМ!$B$39:$B$782,W$190)+'СЕТ СН'!$F$12</f>
        <v>144.20582812000001</v>
      </c>
      <c r="X203" s="36">
        <f>SUMIFS(СВЦЭМ!$F$39:$F$782,СВЦЭМ!$A$39:$A$782,$A203,СВЦЭМ!$B$39:$B$782,X$190)+'СЕТ СН'!$F$12</f>
        <v>146.47666136000001</v>
      </c>
      <c r="Y203" s="36">
        <f>SUMIFS(СВЦЭМ!$F$39:$F$782,СВЦЭМ!$A$39:$A$782,$A203,СВЦЭМ!$B$39:$B$782,Y$190)+'СЕТ СН'!$F$12</f>
        <v>150.22130286999999</v>
      </c>
    </row>
    <row r="204" spans="1:25" ht="15.75" x14ac:dyDescent="0.2">
      <c r="A204" s="35">
        <f t="shared" si="5"/>
        <v>44575</v>
      </c>
      <c r="B204" s="36">
        <f>SUMIFS(СВЦЭМ!$F$39:$F$782,СВЦЭМ!$A$39:$A$782,$A204,СВЦЭМ!$B$39:$B$782,B$190)+'СЕТ СН'!$F$12</f>
        <v>152.86001346</v>
      </c>
      <c r="C204" s="36">
        <f>SUMIFS(СВЦЭМ!$F$39:$F$782,СВЦЭМ!$A$39:$A$782,$A204,СВЦЭМ!$B$39:$B$782,C$190)+'СЕТ СН'!$F$12</f>
        <v>155.80484942999999</v>
      </c>
      <c r="D204" s="36">
        <f>SUMIFS(СВЦЭМ!$F$39:$F$782,СВЦЭМ!$A$39:$A$782,$A204,СВЦЭМ!$B$39:$B$782,D$190)+'СЕТ СН'!$F$12</f>
        <v>157.85691002999999</v>
      </c>
      <c r="E204" s="36">
        <f>SUMIFS(СВЦЭМ!$F$39:$F$782,СВЦЭМ!$A$39:$A$782,$A204,СВЦЭМ!$B$39:$B$782,E$190)+'СЕТ СН'!$F$12</f>
        <v>157.27512797</v>
      </c>
      <c r="F204" s="36">
        <f>SUMIFS(СВЦЭМ!$F$39:$F$782,СВЦЭМ!$A$39:$A$782,$A204,СВЦЭМ!$B$39:$B$782,F$190)+'СЕТ СН'!$F$12</f>
        <v>156.47124774</v>
      </c>
      <c r="G204" s="36">
        <f>SUMIFS(СВЦЭМ!$F$39:$F$782,СВЦЭМ!$A$39:$A$782,$A204,СВЦЭМ!$B$39:$B$782,G$190)+'СЕТ СН'!$F$12</f>
        <v>153.91171041000001</v>
      </c>
      <c r="H204" s="36">
        <f>SUMIFS(СВЦЭМ!$F$39:$F$782,СВЦЭМ!$A$39:$A$782,$A204,СВЦЭМ!$B$39:$B$782,H$190)+'СЕТ СН'!$F$12</f>
        <v>148.35980799999999</v>
      </c>
      <c r="I204" s="36">
        <f>SUMIFS(СВЦЭМ!$F$39:$F$782,СВЦЭМ!$A$39:$A$782,$A204,СВЦЭМ!$B$39:$B$782,I$190)+'СЕТ СН'!$F$12</f>
        <v>144.67612509</v>
      </c>
      <c r="J204" s="36">
        <f>SUMIFS(СВЦЭМ!$F$39:$F$782,СВЦЭМ!$A$39:$A$782,$A204,СВЦЭМ!$B$39:$B$782,J$190)+'СЕТ СН'!$F$12</f>
        <v>143.76075985</v>
      </c>
      <c r="K204" s="36">
        <f>SUMIFS(СВЦЭМ!$F$39:$F$782,СВЦЭМ!$A$39:$A$782,$A204,СВЦЭМ!$B$39:$B$782,K$190)+'СЕТ СН'!$F$12</f>
        <v>142.42564211000001</v>
      </c>
      <c r="L204" s="36">
        <f>SUMIFS(СВЦЭМ!$F$39:$F$782,СВЦЭМ!$A$39:$A$782,$A204,СВЦЭМ!$B$39:$B$782,L$190)+'СЕТ СН'!$F$12</f>
        <v>144.59694479000001</v>
      </c>
      <c r="M204" s="36">
        <f>SUMIFS(СВЦЭМ!$F$39:$F$782,СВЦЭМ!$A$39:$A$782,$A204,СВЦЭМ!$B$39:$B$782,M$190)+'СЕТ СН'!$F$12</f>
        <v>146.14170845000001</v>
      </c>
      <c r="N204" s="36">
        <f>SUMIFS(СВЦЭМ!$F$39:$F$782,СВЦЭМ!$A$39:$A$782,$A204,СВЦЭМ!$B$39:$B$782,N$190)+'СЕТ СН'!$F$12</f>
        <v>146.88440181999999</v>
      </c>
      <c r="O204" s="36">
        <f>SUMIFS(СВЦЭМ!$F$39:$F$782,СВЦЭМ!$A$39:$A$782,$A204,СВЦЭМ!$B$39:$B$782,O$190)+'СЕТ СН'!$F$12</f>
        <v>150.20536652000001</v>
      </c>
      <c r="P204" s="36">
        <f>SUMIFS(СВЦЭМ!$F$39:$F$782,СВЦЭМ!$A$39:$A$782,$A204,СВЦЭМ!$B$39:$B$782,P$190)+'СЕТ СН'!$F$12</f>
        <v>153.08806433000001</v>
      </c>
      <c r="Q204" s="36">
        <f>SUMIFS(СВЦЭМ!$F$39:$F$782,СВЦЭМ!$A$39:$A$782,$A204,СВЦЭМ!$B$39:$B$782,Q$190)+'СЕТ СН'!$F$12</f>
        <v>152.03387653999999</v>
      </c>
      <c r="R204" s="36">
        <f>SUMIFS(СВЦЭМ!$F$39:$F$782,СВЦЭМ!$A$39:$A$782,$A204,СВЦЭМ!$B$39:$B$782,R$190)+'СЕТ СН'!$F$12</f>
        <v>146.09774762999999</v>
      </c>
      <c r="S204" s="36">
        <f>SUMIFS(СВЦЭМ!$F$39:$F$782,СВЦЭМ!$A$39:$A$782,$A204,СВЦЭМ!$B$39:$B$782,S$190)+'СЕТ СН'!$F$12</f>
        <v>144.04353236</v>
      </c>
      <c r="T204" s="36">
        <f>SUMIFS(СВЦЭМ!$F$39:$F$782,СВЦЭМ!$A$39:$A$782,$A204,СВЦЭМ!$B$39:$B$782,T$190)+'СЕТ СН'!$F$12</f>
        <v>142.64584682</v>
      </c>
      <c r="U204" s="36">
        <f>SUMIFS(СВЦЭМ!$F$39:$F$782,СВЦЭМ!$A$39:$A$782,$A204,СВЦЭМ!$B$39:$B$782,U$190)+'СЕТ СН'!$F$12</f>
        <v>144.01369206000001</v>
      </c>
      <c r="V204" s="36">
        <f>SUMIFS(СВЦЭМ!$F$39:$F$782,СВЦЭМ!$A$39:$A$782,$A204,СВЦЭМ!$B$39:$B$782,V$190)+'СЕТ СН'!$F$12</f>
        <v>145.65712644000001</v>
      </c>
      <c r="W204" s="36">
        <f>SUMIFS(СВЦЭМ!$F$39:$F$782,СВЦЭМ!$A$39:$A$782,$A204,СВЦЭМ!$B$39:$B$782,W$190)+'СЕТ СН'!$F$12</f>
        <v>145.51612155000001</v>
      </c>
      <c r="X204" s="36">
        <f>SUMIFS(СВЦЭМ!$F$39:$F$782,СВЦЭМ!$A$39:$A$782,$A204,СВЦЭМ!$B$39:$B$782,X$190)+'СЕТ СН'!$F$12</f>
        <v>147.43122241</v>
      </c>
      <c r="Y204" s="36">
        <f>SUMIFS(СВЦЭМ!$F$39:$F$782,СВЦЭМ!$A$39:$A$782,$A204,СВЦЭМ!$B$39:$B$782,Y$190)+'СЕТ СН'!$F$12</f>
        <v>149.12509141999999</v>
      </c>
    </row>
    <row r="205" spans="1:25" ht="15.75" x14ac:dyDescent="0.2">
      <c r="A205" s="35">
        <f t="shared" si="5"/>
        <v>44576</v>
      </c>
      <c r="B205" s="36">
        <f>SUMIFS(СВЦЭМ!$F$39:$F$782,СВЦЭМ!$A$39:$A$782,$A205,СВЦЭМ!$B$39:$B$782,B$190)+'СЕТ СН'!$F$12</f>
        <v>146.98061657</v>
      </c>
      <c r="C205" s="36">
        <f>SUMIFS(СВЦЭМ!$F$39:$F$782,СВЦЭМ!$A$39:$A$782,$A205,СВЦЭМ!$B$39:$B$782,C$190)+'СЕТ СН'!$F$12</f>
        <v>140.22523206</v>
      </c>
      <c r="D205" s="36">
        <f>SUMIFS(СВЦЭМ!$F$39:$F$782,СВЦЭМ!$A$39:$A$782,$A205,СВЦЭМ!$B$39:$B$782,D$190)+'СЕТ СН'!$F$12</f>
        <v>145.85210221</v>
      </c>
      <c r="E205" s="36">
        <f>SUMIFS(СВЦЭМ!$F$39:$F$782,СВЦЭМ!$A$39:$A$782,$A205,СВЦЭМ!$B$39:$B$782,E$190)+'СЕТ СН'!$F$12</f>
        <v>147.35358811</v>
      </c>
      <c r="F205" s="36">
        <f>SUMIFS(СВЦЭМ!$F$39:$F$782,СВЦЭМ!$A$39:$A$782,$A205,СВЦЭМ!$B$39:$B$782,F$190)+'СЕТ СН'!$F$12</f>
        <v>147.34482650999999</v>
      </c>
      <c r="G205" s="36">
        <f>SUMIFS(СВЦЭМ!$F$39:$F$782,СВЦЭМ!$A$39:$A$782,$A205,СВЦЭМ!$B$39:$B$782,G$190)+'СЕТ СН'!$F$12</f>
        <v>146.28912847000001</v>
      </c>
      <c r="H205" s="36">
        <f>SUMIFS(СВЦЭМ!$F$39:$F$782,СВЦЭМ!$A$39:$A$782,$A205,СВЦЭМ!$B$39:$B$782,H$190)+'СЕТ СН'!$F$12</f>
        <v>141.67020857</v>
      </c>
      <c r="I205" s="36">
        <f>SUMIFS(СВЦЭМ!$F$39:$F$782,СВЦЭМ!$A$39:$A$782,$A205,СВЦЭМ!$B$39:$B$782,I$190)+'СЕТ СН'!$F$12</f>
        <v>140.22308641000001</v>
      </c>
      <c r="J205" s="36">
        <f>SUMIFS(СВЦЭМ!$F$39:$F$782,СВЦЭМ!$A$39:$A$782,$A205,СВЦЭМ!$B$39:$B$782,J$190)+'СЕТ СН'!$F$12</f>
        <v>137.57162443999999</v>
      </c>
      <c r="K205" s="36">
        <f>SUMIFS(СВЦЭМ!$F$39:$F$782,СВЦЭМ!$A$39:$A$782,$A205,СВЦЭМ!$B$39:$B$782,K$190)+'СЕТ СН'!$F$12</f>
        <v>135.0558106</v>
      </c>
      <c r="L205" s="36">
        <f>SUMIFS(СВЦЭМ!$F$39:$F$782,СВЦЭМ!$A$39:$A$782,$A205,СВЦЭМ!$B$39:$B$782,L$190)+'СЕТ СН'!$F$12</f>
        <v>133.91483299999999</v>
      </c>
      <c r="M205" s="36">
        <f>SUMIFS(СВЦЭМ!$F$39:$F$782,СВЦЭМ!$A$39:$A$782,$A205,СВЦЭМ!$B$39:$B$782,M$190)+'СЕТ СН'!$F$12</f>
        <v>135.51153995999999</v>
      </c>
      <c r="N205" s="36">
        <f>SUMIFS(СВЦЭМ!$F$39:$F$782,СВЦЭМ!$A$39:$A$782,$A205,СВЦЭМ!$B$39:$B$782,N$190)+'СЕТ СН'!$F$12</f>
        <v>139.75074595000001</v>
      </c>
      <c r="O205" s="36">
        <f>SUMIFS(СВЦЭМ!$F$39:$F$782,СВЦЭМ!$A$39:$A$782,$A205,СВЦЭМ!$B$39:$B$782,O$190)+'СЕТ СН'!$F$12</f>
        <v>143.51853835</v>
      </c>
      <c r="P205" s="36">
        <f>SUMIFS(СВЦЭМ!$F$39:$F$782,СВЦЭМ!$A$39:$A$782,$A205,СВЦЭМ!$B$39:$B$782,P$190)+'СЕТ СН'!$F$12</f>
        <v>143.63893543</v>
      </c>
      <c r="Q205" s="36">
        <f>SUMIFS(СВЦЭМ!$F$39:$F$782,СВЦЭМ!$A$39:$A$782,$A205,СВЦЭМ!$B$39:$B$782,Q$190)+'СЕТ СН'!$F$12</f>
        <v>143.68514653</v>
      </c>
      <c r="R205" s="36">
        <f>SUMIFS(СВЦЭМ!$F$39:$F$782,СВЦЭМ!$A$39:$A$782,$A205,СВЦЭМ!$B$39:$B$782,R$190)+'СЕТ СН'!$F$12</f>
        <v>137.94793915</v>
      </c>
      <c r="S205" s="36">
        <f>SUMIFS(СВЦЭМ!$F$39:$F$782,СВЦЭМ!$A$39:$A$782,$A205,СВЦЭМ!$B$39:$B$782,S$190)+'СЕТ СН'!$F$12</f>
        <v>135.59520169999999</v>
      </c>
      <c r="T205" s="36">
        <f>SUMIFS(СВЦЭМ!$F$39:$F$782,СВЦЭМ!$A$39:$A$782,$A205,СВЦЭМ!$B$39:$B$782,T$190)+'СЕТ СН'!$F$12</f>
        <v>135.69629621000001</v>
      </c>
      <c r="U205" s="36">
        <f>SUMIFS(СВЦЭМ!$F$39:$F$782,СВЦЭМ!$A$39:$A$782,$A205,СВЦЭМ!$B$39:$B$782,U$190)+'СЕТ СН'!$F$12</f>
        <v>137.07476679999999</v>
      </c>
      <c r="V205" s="36">
        <f>SUMIFS(СВЦЭМ!$F$39:$F$782,СВЦЭМ!$A$39:$A$782,$A205,СВЦЭМ!$B$39:$B$782,V$190)+'СЕТ СН'!$F$12</f>
        <v>138.27492219999999</v>
      </c>
      <c r="W205" s="36">
        <f>SUMIFS(СВЦЭМ!$F$39:$F$782,СВЦЭМ!$A$39:$A$782,$A205,СВЦЭМ!$B$39:$B$782,W$190)+'СЕТ СН'!$F$12</f>
        <v>139.72575578999999</v>
      </c>
      <c r="X205" s="36">
        <f>SUMIFS(СВЦЭМ!$F$39:$F$782,СВЦЭМ!$A$39:$A$782,$A205,СВЦЭМ!$B$39:$B$782,X$190)+'СЕТ СН'!$F$12</f>
        <v>140.73630158</v>
      </c>
      <c r="Y205" s="36">
        <f>SUMIFS(СВЦЭМ!$F$39:$F$782,СВЦЭМ!$A$39:$A$782,$A205,СВЦЭМ!$B$39:$B$782,Y$190)+'СЕТ СН'!$F$12</f>
        <v>142.94196087</v>
      </c>
    </row>
    <row r="206" spans="1:25" ht="15.75" x14ac:dyDescent="0.2">
      <c r="A206" s="35">
        <f t="shared" si="5"/>
        <v>44577</v>
      </c>
      <c r="B206" s="36">
        <f>SUMIFS(СВЦЭМ!$F$39:$F$782,СВЦЭМ!$A$39:$A$782,$A206,СВЦЭМ!$B$39:$B$782,B$190)+'СЕТ СН'!$F$12</f>
        <v>141.85159436999999</v>
      </c>
      <c r="C206" s="36">
        <f>SUMIFS(СВЦЭМ!$F$39:$F$782,СВЦЭМ!$A$39:$A$782,$A206,СВЦЭМ!$B$39:$B$782,C$190)+'СЕТ СН'!$F$12</f>
        <v>144.46103973999999</v>
      </c>
      <c r="D206" s="36">
        <f>SUMIFS(СВЦЭМ!$F$39:$F$782,СВЦЭМ!$A$39:$A$782,$A206,СВЦЭМ!$B$39:$B$782,D$190)+'СЕТ СН'!$F$12</f>
        <v>146.90900680999999</v>
      </c>
      <c r="E206" s="36">
        <f>SUMIFS(СВЦЭМ!$F$39:$F$782,СВЦЭМ!$A$39:$A$782,$A206,СВЦЭМ!$B$39:$B$782,E$190)+'СЕТ СН'!$F$12</f>
        <v>146.35738696999999</v>
      </c>
      <c r="F206" s="36">
        <f>SUMIFS(СВЦЭМ!$F$39:$F$782,СВЦЭМ!$A$39:$A$782,$A206,СВЦЭМ!$B$39:$B$782,F$190)+'СЕТ СН'!$F$12</f>
        <v>145.90130776000001</v>
      </c>
      <c r="G206" s="36">
        <f>SUMIFS(СВЦЭМ!$F$39:$F$782,СВЦЭМ!$A$39:$A$782,$A206,СВЦЭМ!$B$39:$B$782,G$190)+'СЕТ СН'!$F$12</f>
        <v>145.55769538999999</v>
      </c>
      <c r="H206" s="36">
        <f>SUMIFS(СВЦЭМ!$F$39:$F$782,СВЦЭМ!$A$39:$A$782,$A206,СВЦЭМ!$B$39:$B$782,H$190)+'СЕТ СН'!$F$12</f>
        <v>140.91518024000001</v>
      </c>
      <c r="I206" s="36">
        <f>SUMIFS(СВЦЭМ!$F$39:$F$782,СВЦЭМ!$A$39:$A$782,$A206,СВЦЭМ!$B$39:$B$782,I$190)+'СЕТ СН'!$F$12</f>
        <v>138.30056096999999</v>
      </c>
      <c r="J206" s="36">
        <f>SUMIFS(СВЦЭМ!$F$39:$F$782,СВЦЭМ!$A$39:$A$782,$A206,СВЦЭМ!$B$39:$B$782,J$190)+'СЕТ СН'!$F$12</f>
        <v>137.51048046</v>
      </c>
      <c r="K206" s="36">
        <f>SUMIFS(СВЦЭМ!$F$39:$F$782,СВЦЭМ!$A$39:$A$782,$A206,СВЦЭМ!$B$39:$B$782,K$190)+'СЕТ СН'!$F$12</f>
        <v>135.64568444</v>
      </c>
      <c r="L206" s="36">
        <f>SUMIFS(СВЦЭМ!$F$39:$F$782,СВЦЭМ!$A$39:$A$782,$A206,СВЦЭМ!$B$39:$B$782,L$190)+'СЕТ СН'!$F$12</f>
        <v>136.98089825</v>
      </c>
      <c r="M206" s="36">
        <f>SUMIFS(СВЦЭМ!$F$39:$F$782,СВЦЭМ!$A$39:$A$782,$A206,СВЦЭМ!$B$39:$B$782,M$190)+'СЕТ СН'!$F$12</f>
        <v>139.79665077999999</v>
      </c>
      <c r="N206" s="36">
        <f>SUMIFS(СВЦЭМ!$F$39:$F$782,СВЦЭМ!$A$39:$A$782,$A206,СВЦЭМ!$B$39:$B$782,N$190)+'СЕТ СН'!$F$12</f>
        <v>143.48600683999999</v>
      </c>
      <c r="O206" s="36">
        <f>SUMIFS(СВЦЭМ!$F$39:$F$782,СВЦЭМ!$A$39:$A$782,$A206,СВЦЭМ!$B$39:$B$782,O$190)+'СЕТ СН'!$F$12</f>
        <v>147.80581257</v>
      </c>
      <c r="P206" s="36">
        <f>SUMIFS(СВЦЭМ!$F$39:$F$782,СВЦЭМ!$A$39:$A$782,$A206,СВЦЭМ!$B$39:$B$782,P$190)+'СЕТ СН'!$F$12</f>
        <v>148.25698631</v>
      </c>
      <c r="Q206" s="36">
        <f>SUMIFS(СВЦЭМ!$F$39:$F$782,СВЦЭМ!$A$39:$A$782,$A206,СВЦЭМ!$B$39:$B$782,Q$190)+'СЕТ СН'!$F$12</f>
        <v>148.31468871999999</v>
      </c>
      <c r="R206" s="36">
        <f>SUMIFS(СВЦЭМ!$F$39:$F$782,СВЦЭМ!$A$39:$A$782,$A206,СВЦЭМ!$B$39:$B$782,R$190)+'СЕТ СН'!$F$12</f>
        <v>143.12344274</v>
      </c>
      <c r="S206" s="36">
        <f>SUMIFS(СВЦЭМ!$F$39:$F$782,СВЦЭМ!$A$39:$A$782,$A206,СВЦЭМ!$B$39:$B$782,S$190)+'СЕТ СН'!$F$12</f>
        <v>137.64984358000001</v>
      </c>
      <c r="T206" s="36">
        <f>SUMIFS(СВЦЭМ!$F$39:$F$782,СВЦЭМ!$A$39:$A$782,$A206,СВЦЭМ!$B$39:$B$782,T$190)+'СЕТ СН'!$F$12</f>
        <v>137.05948330000001</v>
      </c>
      <c r="U206" s="36">
        <f>SUMIFS(СВЦЭМ!$F$39:$F$782,СВЦЭМ!$A$39:$A$782,$A206,СВЦЭМ!$B$39:$B$782,U$190)+'СЕТ СН'!$F$12</f>
        <v>138.68529394999999</v>
      </c>
      <c r="V206" s="36">
        <f>SUMIFS(СВЦЭМ!$F$39:$F$782,СВЦЭМ!$A$39:$A$782,$A206,СВЦЭМ!$B$39:$B$782,V$190)+'СЕТ СН'!$F$12</f>
        <v>140.15336526999999</v>
      </c>
      <c r="W206" s="36">
        <f>SUMIFS(СВЦЭМ!$F$39:$F$782,СВЦЭМ!$A$39:$A$782,$A206,СВЦЭМ!$B$39:$B$782,W$190)+'СЕТ СН'!$F$12</f>
        <v>142.57216081999999</v>
      </c>
      <c r="X206" s="36">
        <f>SUMIFS(СВЦЭМ!$F$39:$F$782,СВЦЭМ!$A$39:$A$782,$A206,СВЦЭМ!$B$39:$B$782,X$190)+'СЕТ СН'!$F$12</f>
        <v>144.16320741000001</v>
      </c>
      <c r="Y206" s="36">
        <f>SUMIFS(СВЦЭМ!$F$39:$F$782,СВЦЭМ!$A$39:$A$782,$A206,СВЦЭМ!$B$39:$B$782,Y$190)+'СЕТ СН'!$F$12</f>
        <v>146.46917425999999</v>
      </c>
    </row>
    <row r="207" spans="1:25" ht="15.75" x14ac:dyDescent="0.2">
      <c r="A207" s="35">
        <f t="shared" si="5"/>
        <v>44578</v>
      </c>
      <c r="B207" s="36">
        <f>SUMIFS(СВЦЭМ!$F$39:$F$782,СВЦЭМ!$A$39:$A$782,$A207,СВЦЭМ!$B$39:$B$782,B$190)+'СЕТ СН'!$F$12</f>
        <v>149.90130477</v>
      </c>
      <c r="C207" s="36">
        <f>SUMIFS(СВЦЭМ!$F$39:$F$782,СВЦЭМ!$A$39:$A$782,$A207,СВЦЭМ!$B$39:$B$782,C$190)+'СЕТ СН'!$F$12</f>
        <v>156.97654650999999</v>
      </c>
      <c r="D207" s="36">
        <f>SUMIFS(СВЦЭМ!$F$39:$F$782,СВЦЭМ!$A$39:$A$782,$A207,СВЦЭМ!$B$39:$B$782,D$190)+'СЕТ СН'!$F$12</f>
        <v>158.30566734999999</v>
      </c>
      <c r="E207" s="36">
        <f>SUMIFS(СВЦЭМ!$F$39:$F$782,СВЦЭМ!$A$39:$A$782,$A207,СВЦЭМ!$B$39:$B$782,E$190)+'СЕТ СН'!$F$12</f>
        <v>152.19733857</v>
      </c>
      <c r="F207" s="36">
        <f>SUMIFS(СВЦЭМ!$F$39:$F$782,СВЦЭМ!$A$39:$A$782,$A207,СВЦЭМ!$B$39:$B$782,F$190)+'СЕТ СН'!$F$12</f>
        <v>152.25054491</v>
      </c>
      <c r="G207" s="36">
        <f>SUMIFS(СВЦЭМ!$F$39:$F$782,СВЦЭМ!$A$39:$A$782,$A207,СВЦЭМ!$B$39:$B$782,G$190)+'СЕТ СН'!$F$12</f>
        <v>145.37305323000001</v>
      </c>
      <c r="H207" s="36">
        <f>SUMIFS(СВЦЭМ!$F$39:$F$782,СВЦЭМ!$A$39:$A$782,$A207,СВЦЭМ!$B$39:$B$782,H$190)+'СЕТ СН'!$F$12</f>
        <v>142.84086166</v>
      </c>
      <c r="I207" s="36">
        <f>SUMIFS(СВЦЭМ!$F$39:$F$782,СВЦЭМ!$A$39:$A$782,$A207,СВЦЭМ!$B$39:$B$782,I$190)+'СЕТ СН'!$F$12</f>
        <v>139.72230884999999</v>
      </c>
      <c r="J207" s="36">
        <f>SUMIFS(СВЦЭМ!$F$39:$F$782,СВЦЭМ!$A$39:$A$782,$A207,СВЦЭМ!$B$39:$B$782,J$190)+'СЕТ СН'!$F$12</f>
        <v>142.11257366000001</v>
      </c>
      <c r="K207" s="36">
        <f>SUMIFS(СВЦЭМ!$F$39:$F$782,СВЦЭМ!$A$39:$A$782,$A207,СВЦЭМ!$B$39:$B$782,K$190)+'СЕТ СН'!$F$12</f>
        <v>143.86187515</v>
      </c>
      <c r="L207" s="36">
        <f>SUMIFS(СВЦЭМ!$F$39:$F$782,СВЦЭМ!$A$39:$A$782,$A207,СВЦЭМ!$B$39:$B$782,L$190)+'СЕТ СН'!$F$12</f>
        <v>144.75271506999999</v>
      </c>
      <c r="M207" s="36">
        <f>SUMIFS(СВЦЭМ!$F$39:$F$782,СВЦЭМ!$A$39:$A$782,$A207,СВЦЭМ!$B$39:$B$782,M$190)+'СЕТ СН'!$F$12</f>
        <v>142.92208027000001</v>
      </c>
      <c r="N207" s="36">
        <f>SUMIFS(СВЦЭМ!$F$39:$F$782,СВЦЭМ!$A$39:$A$782,$A207,СВЦЭМ!$B$39:$B$782,N$190)+'СЕТ СН'!$F$12</f>
        <v>142.79648836000001</v>
      </c>
      <c r="O207" s="36">
        <f>SUMIFS(СВЦЭМ!$F$39:$F$782,СВЦЭМ!$A$39:$A$782,$A207,СВЦЭМ!$B$39:$B$782,O$190)+'СЕТ СН'!$F$12</f>
        <v>144.01776948</v>
      </c>
      <c r="P207" s="36">
        <f>SUMIFS(СВЦЭМ!$F$39:$F$782,СВЦЭМ!$A$39:$A$782,$A207,СВЦЭМ!$B$39:$B$782,P$190)+'СЕТ СН'!$F$12</f>
        <v>144.07934385999999</v>
      </c>
      <c r="Q207" s="36">
        <f>SUMIFS(СВЦЭМ!$F$39:$F$782,СВЦЭМ!$A$39:$A$782,$A207,СВЦЭМ!$B$39:$B$782,Q$190)+'СЕТ СН'!$F$12</f>
        <v>143.27464943000001</v>
      </c>
      <c r="R207" s="36">
        <f>SUMIFS(СВЦЭМ!$F$39:$F$782,СВЦЭМ!$A$39:$A$782,$A207,СВЦЭМ!$B$39:$B$782,R$190)+'СЕТ СН'!$F$12</f>
        <v>141.93691182000001</v>
      </c>
      <c r="S207" s="36">
        <f>SUMIFS(СВЦЭМ!$F$39:$F$782,СВЦЭМ!$A$39:$A$782,$A207,СВЦЭМ!$B$39:$B$782,S$190)+'СЕТ СН'!$F$12</f>
        <v>138.08747068</v>
      </c>
      <c r="T207" s="36">
        <f>SUMIFS(СВЦЭМ!$F$39:$F$782,СВЦЭМ!$A$39:$A$782,$A207,СВЦЭМ!$B$39:$B$782,T$190)+'СЕТ СН'!$F$12</f>
        <v>143.05832670000001</v>
      </c>
      <c r="U207" s="36">
        <f>SUMIFS(СВЦЭМ!$F$39:$F$782,СВЦЭМ!$A$39:$A$782,$A207,СВЦЭМ!$B$39:$B$782,U$190)+'СЕТ СН'!$F$12</f>
        <v>144.27788326999999</v>
      </c>
      <c r="V207" s="36">
        <f>SUMIFS(СВЦЭМ!$F$39:$F$782,СВЦЭМ!$A$39:$A$782,$A207,СВЦЭМ!$B$39:$B$782,V$190)+'СЕТ СН'!$F$12</f>
        <v>144.19811974000001</v>
      </c>
      <c r="W207" s="36">
        <f>SUMIFS(СВЦЭМ!$F$39:$F$782,СВЦЭМ!$A$39:$A$782,$A207,СВЦЭМ!$B$39:$B$782,W$190)+'СЕТ СН'!$F$12</f>
        <v>145.50262622</v>
      </c>
      <c r="X207" s="36">
        <f>SUMIFS(СВЦЭМ!$F$39:$F$782,СВЦЭМ!$A$39:$A$782,$A207,СВЦЭМ!$B$39:$B$782,X$190)+'СЕТ СН'!$F$12</f>
        <v>147.35601826000001</v>
      </c>
      <c r="Y207" s="36">
        <f>SUMIFS(СВЦЭМ!$F$39:$F$782,СВЦЭМ!$A$39:$A$782,$A207,СВЦЭМ!$B$39:$B$782,Y$190)+'СЕТ СН'!$F$12</f>
        <v>153.01397711999999</v>
      </c>
    </row>
    <row r="208" spans="1:25" ht="15.75" x14ac:dyDescent="0.2">
      <c r="A208" s="35">
        <f t="shared" si="5"/>
        <v>44579</v>
      </c>
      <c r="B208" s="36">
        <f>SUMIFS(СВЦЭМ!$F$39:$F$782,СВЦЭМ!$A$39:$A$782,$A208,СВЦЭМ!$B$39:$B$782,B$190)+'СЕТ СН'!$F$12</f>
        <v>149.40855035000001</v>
      </c>
      <c r="C208" s="36">
        <f>SUMIFS(СВЦЭМ!$F$39:$F$782,СВЦЭМ!$A$39:$A$782,$A208,СВЦЭМ!$B$39:$B$782,C$190)+'СЕТ СН'!$F$12</f>
        <v>151.92951373</v>
      </c>
      <c r="D208" s="36">
        <f>SUMIFS(СВЦЭМ!$F$39:$F$782,СВЦЭМ!$A$39:$A$782,$A208,СВЦЭМ!$B$39:$B$782,D$190)+'СЕТ СН'!$F$12</f>
        <v>156.44804346999999</v>
      </c>
      <c r="E208" s="36">
        <f>SUMIFS(СВЦЭМ!$F$39:$F$782,СВЦЭМ!$A$39:$A$782,$A208,СВЦЭМ!$B$39:$B$782,E$190)+'СЕТ СН'!$F$12</f>
        <v>157.26545633000001</v>
      </c>
      <c r="F208" s="36">
        <f>SUMIFS(СВЦЭМ!$F$39:$F$782,СВЦЭМ!$A$39:$A$782,$A208,СВЦЭМ!$B$39:$B$782,F$190)+'СЕТ СН'!$F$12</f>
        <v>155.68777467000001</v>
      </c>
      <c r="G208" s="36">
        <f>SUMIFS(СВЦЭМ!$F$39:$F$782,СВЦЭМ!$A$39:$A$782,$A208,СВЦЭМ!$B$39:$B$782,G$190)+'СЕТ СН'!$F$12</f>
        <v>151.31874909000001</v>
      </c>
      <c r="H208" s="36">
        <f>SUMIFS(СВЦЭМ!$F$39:$F$782,СВЦЭМ!$A$39:$A$782,$A208,СВЦЭМ!$B$39:$B$782,H$190)+'СЕТ СН'!$F$12</f>
        <v>146.32539983999999</v>
      </c>
      <c r="I208" s="36">
        <f>SUMIFS(СВЦЭМ!$F$39:$F$782,СВЦЭМ!$A$39:$A$782,$A208,СВЦЭМ!$B$39:$B$782,I$190)+'СЕТ СН'!$F$12</f>
        <v>142.86901585999999</v>
      </c>
      <c r="J208" s="36">
        <f>SUMIFS(СВЦЭМ!$F$39:$F$782,СВЦЭМ!$A$39:$A$782,$A208,СВЦЭМ!$B$39:$B$782,J$190)+'СЕТ СН'!$F$12</f>
        <v>138.88623333000001</v>
      </c>
      <c r="K208" s="36">
        <f>SUMIFS(СВЦЭМ!$F$39:$F$782,СВЦЭМ!$A$39:$A$782,$A208,СВЦЭМ!$B$39:$B$782,K$190)+'СЕТ СН'!$F$12</f>
        <v>141.84573786999999</v>
      </c>
      <c r="L208" s="36">
        <f>SUMIFS(СВЦЭМ!$F$39:$F$782,СВЦЭМ!$A$39:$A$782,$A208,СВЦЭМ!$B$39:$B$782,L$190)+'СЕТ СН'!$F$12</f>
        <v>142.93576908</v>
      </c>
      <c r="M208" s="36">
        <f>SUMIFS(СВЦЭМ!$F$39:$F$782,СВЦЭМ!$A$39:$A$782,$A208,СВЦЭМ!$B$39:$B$782,M$190)+'СЕТ СН'!$F$12</f>
        <v>145.28022970999999</v>
      </c>
      <c r="N208" s="36">
        <f>SUMIFS(СВЦЭМ!$F$39:$F$782,СВЦЭМ!$A$39:$A$782,$A208,СВЦЭМ!$B$39:$B$782,N$190)+'СЕТ СН'!$F$12</f>
        <v>143.80064213</v>
      </c>
      <c r="O208" s="36">
        <f>SUMIFS(СВЦЭМ!$F$39:$F$782,СВЦЭМ!$A$39:$A$782,$A208,СВЦЭМ!$B$39:$B$782,O$190)+'СЕТ СН'!$F$12</f>
        <v>145.82689575000001</v>
      </c>
      <c r="P208" s="36">
        <f>SUMIFS(СВЦЭМ!$F$39:$F$782,СВЦЭМ!$A$39:$A$782,$A208,СВЦЭМ!$B$39:$B$782,P$190)+'СЕТ СН'!$F$12</f>
        <v>147.50425240000001</v>
      </c>
      <c r="Q208" s="36">
        <f>SUMIFS(СВЦЭМ!$F$39:$F$782,СВЦЭМ!$A$39:$A$782,$A208,СВЦЭМ!$B$39:$B$782,Q$190)+'СЕТ СН'!$F$12</f>
        <v>148.00123963999999</v>
      </c>
      <c r="R208" s="36">
        <f>SUMIFS(СВЦЭМ!$F$39:$F$782,СВЦЭМ!$A$39:$A$782,$A208,СВЦЭМ!$B$39:$B$782,R$190)+'СЕТ СН'!$F$12</f>
        <v>143.36555773000001</v>
      </c>
      <c r="S208" s="36">
        <f>SUMIFS(СВЦЭМ!$F$39:$F$782,СВЦЭМ!$A$39:$A$782,$A208,СВЦЭМ!$B$39:$B$782,S$190)+'СЕТ СН'!$F$12</f>
        <v>142.11636553</v>
      </c>
      <c r="T208" s="36">
        <f>SUMIFS(СВЦЭМ!$F$39:$F$782,СВЦЭМ!$A$39:$A$782,$A208,СВЦЭМ!$B$39:$B$782,T$190)+'СЕТ СН'!$F$12</f>
        <v>142.77706398000001</v>
      </c>
      <c r="U208" s="36">
        <f>SUMIFS(СВЦЭМ!$F$39:$F$782,СВЦЭМ!$A$39:$A$782,$A208,СВЦЭМ!$B$39:$B$782,U$190)+'СЕТ СН'!$F$12</f>
        <v>141.02200391</v>
      </c>
      <c r="V208" s="36">
        <f>SUMIFS(СВЦЭМ!$F$39:$F$782,СВЦЭМ!$A$39:$A$782,$A208,СВЦЭМ!$B$39:$B$782,V$190)+'СЕТ СН'!$F$12</f>
        <v>140.29839213</v>
      </c>
      <c r="W208" s="36">
        <f>SUMIFS(СВЦЭМ!$F$39:$F$782,СВЦЭМ!$A$39:$A$782,$A208,СВЦЭМ!$B$39:$B$782,W$190)+'СЕТ СН'!$F$12</f>
        <v>142.24686969000001</v>
      </c>
      <c r="X208" s="36">
        <f>SUMIFS(СВЦЭМ!$F$39:$F$782,СВЦЭМ!$A$39:$A$782,$A208,СВЦЭМ!$B$39:$B$782,X$190)+'СЕТ СН'!$F$12</f>
        <v>144.66387073999999</v>
      </c>
      <c r="Y208" s="36">
        <f>SUMIFS(СВЦЭМ!$F$39:$F$782,СВЦЭМ!$A$39:$A$782,$A208,СВЦЭМ!$B$39:$B$782,Y$190)+'СЕТ СН'!$F$12</f>
        <v>145.82700388999999</v>
      </c>
    </row>
    <row r="209" spans="1:25" ht="15.75" x14ac:dyDescent="0.2">
      <c r="A209" s="35">
        <f t="shared" si="5"/>
        <v>44580</v>
      </c>
      <c r="B209" s="36">
        <f>SUMIFS(СВЦЭМ!$F$39:$F$782,СВЦЭМ!$A$39:$A$782,$A209,СВЦЭМ!$B$39:$B$782,B$190)+'СЕТ СН'!$F$12</f>
        <v>152.62977857999999</v>
      </c>
      <c r="C209" s="36">
        <f>SUMIFS(СВЦЭМ!$F$39:$F$782,СВЦЭМ!$A$39:$A$782,$A209,СВЦЭМ!$B$39:$B$782,C$190)+'СЕТ СН'!$F$12</f>
        <v>155.91866332999999</v>
      </c>
      <c r="D209" s="36">
        <f>SUMIFS(СВЦЭМ!$F$39:$F$782,СВЦЭМ!$A$39:$A$782,$A209,СВЦЭМ!$B$39:$B$782,D$190)+'СЕТ СН'!$F$12</f>
        <v>158.61362428999999</v>
      </c>
      <c r="E209" s="36">
        <f>SUMIFS(СВЦЭМ!$F$39:$F$782,СВЦЭМ!$A$39:$A$782,$A209,СВЦЭМ!$B$39:$B$782,E$190)+'СЕТ СН'!$F$12</f>
        <v>159.00334910999999</v>
      </c>
      <c r="F209" s="36">
        <f>SUMIFS(СВЦЭМ!$F$39:$F$782,СВЦЭМ!$A$39:$A$782,$A209,СВЦЭМ!$B$39:$B$782,F$190)+'СЕТ СН'!$F$12</f>
        <v>157.67885430999999</v>
      </c>
      <c r="G209" s="36">
        <f>SUMIFS(СВЦЭМ!$F$39:$F$782,СВЦЭМ!$A$39:$A$782,$A209,СВЦЭМ!$B$39:$B$782,G$190)+'СЕТ СН'!$F$12</f>
        <v>152.32782563999999</v>
      </c>
      <c r="H209" s="36">
        <f>SUMIFS(СВЦЭМ!$F$39:$F$782,СВЦЭМ!$A$39:$A$782,$A209,СВЦЭМ!$B$39:$B$782,H$190)+'СЕТ СН'!$F$12</f>
        <v>147.83875916</v>
      </c>
      <c r="I209" s="36">
        <f>SUMIFS(СВЦЭМ!$F$39:$F$782,СВЦЭМ!$A$39:$A$782,$A209,СВЦЭМ!$B$39:$B$782,I$190)+'СЕТ СН'!$F$12</f>
        <v>144.32904830000001</v>
      </c>
      <c r="J209" s="36">
        <f>SUMIFS(СВЦЭМ!$F$39:$F$782,СВЦЭМ!$A$39:$A$782,$A209,СВЦЭМ!$B$39:$B$782,J$190)+'СЕТ СН'!$F$12</f>
        <v>142.02963493999999</v>
      </c>
      <c r="K209" s="36">
        <f>SUMIFS(СВЦЭМ!$F$39:$F$782,СВЦЭМ!$A$39:$A$782,$A209,СВЦЭМ!$B$39:$B$782,K$190)+'СЕТ СН'!$F$12</f>
        <v>141.94731365000001</v>
      </c>
      <c r="L209" s="36">
        <f>SUMIFS(СВЦЭМ!$F$39:$F$782,СВЦЭМ!$A$39:$A$782,$A209,СВЦЭМ!$B$39:$B$782,L$190)+'СЕТ СН'!$F$12</f>
        <v>142.81480421000001</v>
      </c>
      <c r="M209" s="36">
        <f>SUMIFS(СВЦЭМ!$F$39:$F$782,СВЦЭМ!$A$39:$A$782,$A209,СВЦЭМ!$B$39:$B$782,M$190)+'СЕТ СН'!$F$12</f>
        <v>143.71521229999999</v>
      </c>
      <c r="N209" s="36">
        <f>SUMIFS(СВЦЭМ!$F$39:$F$782,СВЦЭМ!$A$39:$A$782,$A209,СВЦЭМ!$B$39:$B$782,N$190)+'СЕТ СН'!$F$12</f>
        <v>144.11122674000001</v>
      </c>
      <c r="O209" s="36">
        <f>SUMIFS(СВЦЭМ!$F$39:$F$782,СВЦЭМ!$A$39:$A$782,$A209,СВЦЭМ!$B$39:$B$782,O$190)+'СЕТ СН'!$F$12</f>
        <v>148.67234218999999</v>
      </c>
      <c r="P209" s="36">
        <f>SUMIFS(СВЦЭМ!$F$39:$F$782,СВЦЭМ!$A$39:$A$782,$A209,СВЦЭМ!$B$39:$B$782,P$190)+'СЕТ СН'!$F$12</f>
        <v>148.97729611</v>
      </c>
      <c r="Q209" s="36">
        <f>SUMIFS(СВЦЭМ!$F$39:$F$782,СВЦЭМ!$A$39:$A$782,$A209,СВЦЭМ!$B$39:$B$782,Q$190)+'СЕТ СН'!$F$12</f>
        <v>148.17865230000001</v>
      </c>
      <c r="R209" s="36">
        <f>SUMIFS(СВЦЭМ!$F$39:$F$782,СВЦЭМ!$A$39:$A$782,$A209,СВЦЭМ!$B$39:$B$782,R$190)+'СЕТ СН'!$F$12</f>
        <v>144.63951166999999</v>
      </c>
      <c r="S209" s="36">
        <f>SUMIFS(СВЦЭМ!$F$39:$F$782,СВЦЭМ!$A$39:$A$782,$A209,СВЦЭМ!$B$39:$B$782,S$190)+'СЕТ СН'!$F$12</f>
        <v>141.80249911000001</v>
      </c>
      <c r="T209" s="36">
        <f>SUMIFS(СВЦЭМ!$F$39:$F$782,СВЦЭМ!$A$39:$A$782,$A209,СВЦЭМ!$B$39:$B$782,T$190)+'СЕТ СН'!$F$12</f>
        <v>140.79320394999999</v>
      </c>
      <c r="U209" s="36">
        <f>SUMIFS(СВЦЭМ!$F$39:$F$782,СВЦЭМ!$A$39:$A$782,$A209,СВЦЭМ!$B$39:$B$782,U$190)+'СЕТ СН'!$F$12</f>
        <v>141.50000717</v>
      </c>
      <c r="V209" s="36">
        <f>SUMIFS(СВЦЭМ!$F$39:$F$782,СВЦЭМ!$A$39:$A$782,$A209,СВЦЭМ!$B$39:$B$782,V$190)+'СЕТ СН'!$F$12</f>
        <v>140.59470704</v>
      </c>
      <c r="W209" s="36">
        <f>SUMIFS(СВЦЭМ!$F$39:$F$782,СВЦЭМ!$A$39:$A$782,$A209,СВЦЭМ!$B$39:$B$782,W$190)+'СЕТ СН'!$F$12</f>
        <v>142.08960973999999</v>
      </c>
      <c r="X209" s="36">
        <f>SUMIFS(СВЦЭМ!$F$39:$F$782,СВЦЭМ!$A$39:$A$782,$A209,СВЦЭМ!$B$39:$B$782,X$190)+'СЕТ СН'!$F$12</f>
        <v>144.29584281000001</v>
      </c>
      <c r="Y209" s="36">
        <f>SUMIFS(СВЦЭМ!$F$39:$F$782,СВЦЭМ!$A$39:$A$782,$A209,СВЦЭМ!$B$39:$B$782,Y$190)+'СЕТ СН'!$F$12</f>
        <v>145.48951750000001</v>
      </c>
    </row>
    <row r="210" spans="1:25" ht="15.75" x14ac:dyDescent="0.2">
      <c r="A210" s="35">
        <f t="shared" si="5"/>
        <v>44581</v>
      </c>
      <c r="B210" s="36">
        <f>SUMIFS(СВЦЭМ!$F$39:$F$782,СВЦЭМ!$A$39:$A$782,$A210,СВЦЭМ!$B$39:$B$782,B$190)+'СЕТ СН'!$F$12</f>
        <v>149.32863649000001</v>
      </c>
      <c r="C210" s="36">
        <f>SUMIFS(СВЦЭМ!$F$39:$F$782,СВЦЭМ!$A$39:$A$782,$A210,СВЦЭМ!$B$39:$B$782,C$190)+'СЕТ СН'!$F$12</f>
        <v>150.03041146000001</v>
      </c>
      <c r="D210" s="36">
        <f>SUMIFS(СВЦЭМ!$F$39:$F$782,СВЦЭМ!$A$39:$A$782,$A210,СВЦЭМ!$B$39:$B$782,D$190)+'СЕТ СН'!$F$12</f>
        <v>155.75941097</v>
      </c>
      <c r="E210" s="36">
        <f>SUMIFS(СВЦЭМ!$F$39:$F$782,СВЦЭМ!$A$39:$A$782,$A210,СВЦЭМ!$B$39:$B$782,E$190)+'СЕТ СН'!$F$12</f>
        <v>157.68839919000001</v>
      </c>
      <c r="F210" s="36">
        <f>SUMIFS(СВЦЭМ!$F$39:$F$782,СВЦЭМ!$A$39:$A$782,$A210,СВЦЭМ!$B$39:$B$782,F$190)+'СЕТ СН'!$F$12</f>
        <v>156.62010850999999</v>
      </c>
      <c r="G210" s="36">
        <f>SUMIFS(СВЦЭМ!$F$39:$F$782,СВЦЭМ!$A$39:$A$782,$A210,СВЦЭМ!$B$39:$B$782,G$190)+'СЕТ СН'!$F$12</f>
        <v>153.88696898000001</v>
      </c>
      <c r="H210" s="36">
        <f>SUMIFS(СВЦЭМ!$F$39:$F$782,СВЦЭМ!$A$39:$A$782,$A210,СВЦЭМ!$B$39:$B$782,H$190)+'СЕТ СН'!$F$12</f>
        <v>147.14101650999999</v>
      </c>
      <c r="I210" s="36">
        <f>SUMIFS(СВЦЭМ!$F$39:$F$782,СВЦЭМ!$A$39:$A$782,$A210,СВЦЭМ!$B$39:$B$782,I$190)+'СЕТ СН'!$F$12</f>
        <v>143.82984644999999</v>
      </c>
      <c r="J210" s="36">
        <f>SUMIFS(СВЦЭМ!$F$39:$F$782,СВЦЭМ!$A$39:$A$782,$A210,СВЦЭМ!$B$39:$B$782,J$190)+'СЕТ СН'!$F$12</f>
        <v>142.18145878999999</v>
      </c>
      <c r="K210" s="36">
        <f>SUMIFS(СВЦЭМ!$F$39:$F$782,СВЦЭМ!$A$39:$A$782,$A210,СВЦЭМ!$B$39:$B$782,K$190)+'СЕТ СН'!$F$12</f>
        <v>141.697924</v>
      </c>
      <c r="L210" s="36">
        <f>SUMIFS(СВЦЭМ!$F$39:$F$782,СВЦЭМ!$A$39:$A$782,$A210,СВЦЭМ!$B$39:$B$782,L$190)+'СЕТ СН'!$F$12</f>
        <v>141.81871518</v>
      </c>
      <c r="M210" s="36">
        <f>SUMIFS(СВЦЭМ!$F$39:$F$782,СВЦЭМ!$A$39:$A$782,$A210,СВЦЭМ!$B$39:$B$782,M$190)+'СЕТ СН'!$F$12</f>
        <v>142.45610241</v>
      </c>
      <c r="N210" s="36">
        <f>SUMIFS(СВЦЭМ!$F$39:$F$782,СВЦЭМ!$A$39:$A$782,$A210,СВЦЭМ!$B$39:$B$782,N$190)+'СЕТ СН'!$F$12</f>
        <v>145.83145354000001</v>
      </c>
      <c r="O210" s="36">
        <f>SUMIFS(СВЦЭМ!$F$39:$F$782,СВЦЭМ!$A$39:$A$782,$A210,СВЦЭМ!$B$39:$B$782,O$190)+'СЕТ СН'!$F$12</f>
        <v>148.43204001000001</v>
      </c>
      <c r="P210" s="36">
        <f>SUMIFS(СВЦЭМ!$F$39:$F$782,СВЦЭМ!$A$39:$A$782,$A210,СВЦЭМ!$B$39:$B$782,P$190)+'СЕТ СН'!$F$12</f>
        <v>148.16951512</v>
      </c>
      <c r="Q210" s="36">
        <f>SUMIFS(СВЦЭМ!$F$39:$F$782,СВЦЭМ!$A$39:$A$782,$A210,СВЦЭМ!$B$39:$B$782,Q$190)+'СЕТ СН'!$F$12</f>
        <v>146.72210785999999</v>
      </c>
      <c r="R210" s="36">
        <f>SUMIFS(СВЦЭМ!$F$39:$F$782,СВЦЭМ!$A$39:$A$782,$A210,СВЦЭМ!$B$39:$B$782,R$190)+'СЕТ СН'!$F$12</f>
        <v>143.4102594</v>
      </c>
      <c r="S210" s="36">
        <f>SUMIFS(СВЦЭМ!$F$39:$F$782,СВЦЭМ!$A$39:$A$782,$A210,СВЦЭМ!$B$39:$B$782,S$190)+'СЕТ СН'!$F$12</f>
        <v>140.46524220000001</v>
      </c>
      <c r="T210" s="36">
        <f>SUMIFS(СВЦЭМ!$F$39:$F$782,СВЦЭМ!$A$39:$A$782,$A210,СВЦЭМ!$B$39:$B$782,T$190)+'СЕТ СН'!$F$12</f>
        <v>139.62863601999999</v>
      </c>
      <c r="U210" s="36">
        <f>SUMIFS(СВЦЭМ!$F$39:$F$782,СВЦЭМ!$A$39:$A$782,$A210,СВЦЭМ!$B$39:$B$782,U$190)+'СЕТ СН'!$F$12</f>
        <v>141.57782305000001</v>
      </c>
      <c r="V210" s="36">
        <f>SUMIFS(СВЦЭМ!$F$39:$F$782,СВЦЭМ!$A$39:$A$782,$A210,СВЦЭМ!$B$39:$B$782,V$190)+'СЕТ СН'!$F$12</f>
        <v>142.69577960000001</v>
      </c>
      <c r="W210" s="36">
        <f>SUMIFS(СВЦЭМ!$F$39:$F$782,СВЦЭМ!$A$39:$A$782,$A210,СВЦЭМ!$B$39:$B$782,W$190)+'СЕТ СН'!$F$12</f>
        <v>144.72285239999999</v>
      </c>
      <c r="X210" s="36">
        <f>SUMIFS(СВЦЭМ!$F$39:$F$782,СВЦЭМ!$A$39:$A$782,$A210,СВЦЭМ!$B$39:$B$782,X$190)+'СЕТ СН'!$F$12</f>
        <v>147.88754076000001</v>
      </c>
      <c r="Y210" s="36">
        <f>SUMIFS(СВЦЭМ!$F$39:$F$782,СВЦЭМ!$A$39:$A$782,$A210,СВЦЭМ!$B$39:$B$782,Y$190)+'СЕТ СН'!$F$12</f>
        <v>151.94236889999999</v>
      </c>
    </row>
    <row r="211" spans="1:25" ht="15.75" x14ac:dyDescent="0.2">
      <c r="A211" s="35">
        <f t="shared" si="5"/>
        <v>44582</v>
      </c>
      <c r="B211" s="36">
        <f>SUMIFS(СВЦЭМ!$F$39:$F$782,СВЦЭМ!$A$39:$A$782,$A211,СВЦЭМ!$B$39:$B$782,B$190)+'СЕТ СН'!$F$12</f>
        <v>149.29389097000001</v>
      </c>
      <c r="C211" s="36">
        <f>SUMIFS(СВЦЭМ!$F$39:$F$782,СВЦЭМ!$A$39:$A$782,$A211,СВЦЭМ!$B$39:$B$782,C$190)+'СЕТ СН'!$F$12</f>
        <v>148.95016939999999</v>
      </c>
      <c r="D211" s="36">
        <f>SUMIFS(СВЦЭМ!$F$39:$F$782,СВЦЭМ!$A$39:$A$782,$A211,СВЦЭМ!$B$39:$B$782,D$190)+'СЕТ СН'!$F$12</f>
        <v>151.95768477999999</v>
      </c>
      <c r="E211" s="36">
        <f>SUMIFS(СВЦЭМ!$F$39:$F$782,СВЦЭМ!$A$39:$A$782,$A211,СВЦЭМ!$B$39:$B$782,E$190)+'СЕТ СН'!$F$12</f>
        <v>151.62190006</v>
      </c>
      <c r="F211" s="36">
        <f>SUMIFS(СВЦЭМ!$F$39:$F$782,СВЦЭМ!$A$39:$A$782,$A211,СВЦЭМ!$B$39:$B$782,F$190)+'СЕТ СН'!$F$12</f>
        <v>150.54034775</v>
      </c>
      <c r="G211" s="36">
        <f>SUMIFS(СВЦЭМ!$F$39:$F$782,СВЦЭМ!$A$39:$A$782,$A211,СВЦЭМ!$B$39:$B$782,G$190)+'СЕТ СН'!$F$12</f>
        <v>149.37448667000001</v>
      </c>
      <c r="H211" s="36">
        <f>SUMIFS(СВЦЭМ!$F$39:$F$782,СВЦЭМ!$A$39:$A$782,$A211,СВЦЭМ!$B$39:$B$782,H$190)+'СЕТ СН'!$F$12</f>
        <v>144.08732706999999</v>
      </c>
      <c r="I211" s="36">
        <f>SUMIFS(СВЦЭМ!$F$39:$F$782,СВЦЭМ!$A$39:$A$782,$A211,СВЦЭМ!$B$39:$B$782,I$190)+'СЕТ СН'!$F$12</f>
        <v>145.03373524</v>
      </c>
      <c r="J211" s="36">
        <f>SUMIFS(СВЦЭМ!$F$39:$F$782,СВЦЭМ!$A$39:$A$782,$A211,СВЦЭМ!$B$39:$B$782,J$190)+'СЕТ СН'!$F$12</f>
        <v>144.67025598000001</v>
      </c>
      <c r="K211" s="36">
        <f>SUMIFS(СВЦЭМ!$F$39:$F$782,СВЦЭМ!$A$39:$A$782,$A211,СВЦЭМ!$B$39:$B$782,K$190)+'СЕТ СН'!$F$12</f>
        <v>140.76625772</v>
      </c>
      <c r="L211" s="36">
        <f>SUMIFS(СВЦЭМ!$F$39:$F$782,СВЦЭМ!$A$39:$A$782,$A211,СВЦЭМ!$B$39:$B$782,L$190)+'СЕТ СН'!$F$12</f>
        <v>140.79759078000001</v>
      </c>
      <c r="M211" s="36">
        <f>SUMIFS(СВЦЭМ!$F$39:$F$782,СВЦЭМ!$A$39:$A$782,$A211,СВЦЭМ!$B$39:$B$782,M$190)+'СЕТ СН'!$F$12</f>
        <v>143.90780319999999</v>
      </c>
      <c r="N211" s="36">
        <f>SUMIFS(СВЦЭМ!$F$39:$F$782,СВЦЭМ!$A$39:$A$782,$A211,СВЦЭМ!$B$39:$B$782,N$190)+'СЕТ СН'!$F$12</f>
        <v>146.74838183</v>
      </c>
      <c r="O211" s="36">
        <f>SUMIFS(СВЦЭМ!$F$39:$F$782,СВЦЭМ!$A$39:$A$782,$A211,СВЦЭМ!$B$39:$B$782,O$190)+'СЕТ СН'!$F$12</f>
        <v>151.30613301</v>
      </c>
      <c r="P211" s="36">
        <f>SUMIFS(СВЦЭМ!$F$39:$F$782,СВЦЭМ!$A$39:$A$782,$A211,СВЦЭМ!$B$39:$B$782,P$190)+'СЕТ СН'!$F$12</f>
        <v>150.88170793</v>
      </c>
      <c r="Q211" s="36">
        <f>SUMIFS(СВЦЭМ!$F$39:$F$782,СВЦЭМ!$A$39:$A$782,$A211,СВЦЭМ!$B$39:$B$782,Q$190)+'СЕТ СН'!$F$12</f>
        <v>150.11462936000001</v>
      </c>
      <c r="R211" s="36">
        <f>SUMIFS(СВЦЭМ!$F$39:$F$782,СВЦЭМ!$A$39:$A$782,$A211,СВЦЭМ!$B$39:$B$782,R$190)+'СЕТ СН'!$F$12</f>
        <v>146.71050708999999</v>
      </c>
      <c r="S211" s="36">
        <f>SUMIFS(СВЦЭМ!$F$39:$F$782,СВЦЭМ!$A$39:$A$782,$A211,СВЦЭМ!$B$39:$B$782,S$190)+'СЕТ СН'!$F$12</f>
        <v>141.94141521</v>
      </c>
      <c r="T211" s="36">
        <f>SUMIFS(СВЦЭМ!$F$39:$F$782,СВЦЭМ!$A$39:$A$782,$A211,СВЦЭМ!$B$39:$B$782,T$190)+'СЕТ СН'!$F$12</f>
        <v>140.28078891999999</v>
      </c>
      <c r="U211" s="36">
        <f>SUMIFS(СВЦЭМ!$F$39:$F$782,СВЦЭМ!$A$39:$A$782,$A211,СВЦЭМ!$B$39:$B$782,U$190)+'СЕТ СН'!$F$12</f>
        <v>141.63941756</v>
      </c>
      <c r="V211" s="36">
        <f>SUMIFS(СВЦЭМ!$F$39:$F$782,СВЦЭМ!$A$39:$A$782,$A211,СВЦЭМ!$B$39:$B$782,V$190)+'СЕТ СН'!$F$12</f>
        <v>142.57976557000001</v>
      </c>
      <c r="W211" s="36">
        <f>SUMIFS(СВЦЭМ!$F$39:$F$782,СВЦЭМ!$A$39:$A$782,$A211,СВЦЭМ!$B$39:$B$782,W$190)+'СЕТ СН'!$F$12</f>
        <v>145.06403506000001</v>
      </c>
      <c r="X211" s="36">
        <f>SUMIFS(СВЦЭМ!$F$39:$F$782,СВЦЭМ!$A$39:$A$782,$A211,СВЦЭМ!$B$39:$B$782,X$190)+'СЕТ СН'!$F$12</f>
        <v>148.06077336999999</v>
      </c>
      <c r="Y211" s="36">
        <f>SUMIFS(СВЦЭМ!$F$39:$F$782,СВЦЭМ!$A$39:$A$782,$A211,СВЦЭМ!$B$39:$B$782,Y$190)+'СЕТ СН'!$F$12</f>
        <v>152.78394634</v>
      </c>
    </row>
    <row r="212" spans="1:25" ht="15.75" x14ac:dyDescent="0.2">
      <c r="A212" s="35">
        <f t="shared" si="5"/>
        <v>44583</v>
      </c>
      <c r="B212" s="36">
        <f>SUMIFS(СВЦЭМ!$F$39:$F$782,СВЦЭМ!$A$39:$A$782,$A212,СВЦЭМ!$B$39:$B$782,B$190)+'СЕТ СН'!$F$12</f>
        <v>155.60429217000001</v>
      </c>
      <c r="C212" s="36">
        <f>SUMIFS(СВЦЭМ!$F$39:$F$782,СВЦЭМ!$A$39:$A$782,$A212,СВЦЭМ!$B$39:$B$782,C$190)+'СЕТ СН'!$F$12</f>
        <v>156.42689451999999</v>
      </c>
      <c r="D212" s="36">
        <f>SUMIFS(СВЦЭМ!$F$39:$F$782,СВЦЭМ!$A$39:$A$782,$A212,СВЦЭМ!$B$39:$B$782,D$190)+'СЕТ СН'!$F$12</f>
        <v>159.95516383</v>
      </c>
      <c r="E212" s="36">
        <f>SUMIFS(СВЦЭМ!$F$39:$F$782,СВЦЭМ!$A$39:$A$782,$A212,СВЦЭМ!$B$39:$B$782,E$190)+'СЕТ СН'!$F$12</f>
        <v>160.595913</v>
      </c>
      <c r="F212" s="36">
        <f>SUMIFS(СВЦЭМ!$F$39:$F$782,СВЦЭМ!$A$39:$A$782,$A212,СВЦЭМ!$B$39:$B$782,F$190)+'СЕТ СН'!$F$12</f>
        <v>159.92598903000001</v>
      </c>
      <c r="G212" s="36">
        <f>SUMIFS(СВЦЭМ!$F$39:$F$782,СВЦЭМ!$A$39:$A$782,$A212,СВЦЭМ!$B$39:$B$782,G$190)+'СЕТ СН'!$F$12</f>
        <v>158.41294904</v>
      </c>
      <c r="H212" s="36">
        <f>SUMIFS(СВЦЭМ!$F$39:$F$782,СВЦЭМ!$A$39:$A$782,$A212,СВЦЭМ!$B$39:$B$782,H$190)+'СЕТ СН'!$F$12</f>
        <v>150.80313644</v>
      </c>
      <c r="I212" s="36">
        <f>SUMIFS(СВЦЭМ!$F$39:$F$782,СВЦЭМ!$A$39:$A$782,$A212,СВЦЭМ!$B$39:$B$782,I$190)+'СЕТ СН'!$F$12</f>
        <v>147.95887679000001</v>
      </c>
      <c r="J212" s="36">
        <f>SUMIFS(СВЦЭМ!$F$39:$F$782,СВЦЭМ!$A$39:$A$782,$A212,СВЦЭМ!$B$39:$B$782,J$190)+'СЕТ СН'!$F$12</f>
        <v>142.63782932999999</v>
      </c>
      <c r="K212" s="36">
        <f>SUMIFS(СВЦЭМ!$F$39:$F$782,СВЦЭМ!$A$39:$A$782,$A212,СВЦЭМ!$B$39:$B$782,K$190)+'СЕТ СН'!$F$12</f>
        <v>140.59545524000001</v>
      </c>
      <c r="L212" s="36">
        <f>SUMIFS(СВЦЭМ!$F$39:$F$782,СВЦЭМ!$A$39:$A$782,$A212,СВЦЭМ!$B$39:$B$782,L$190)+'СЕТ СН'!$F$12</f>
        <v>141.21662018999999</v>
      </c>
      <c r="M212" s="36">
        <f>SUMIFS(СВЦЭМ!$F$39:$F$782,СВЦЭМ!$A$39:$A$782,$A212,СВЦЭМ!$B$39:$B$782,M$190)+'СЕТ СН'!$F$12</f>
        <v>141.68155503</v>
      </c>
      <c r="N212" s="36">
        <f>SUMIFS(СВЦЭМ!$F$39:$F$782,СВЦЭМ!$A$39:$A$782,$A212,СВЦЭМ!$B$39:$B$782,N$190)+'СЕТ СН'!$F$12</f>
        <v>143.90390207999999</v>
      </c>
      <c r="O212" s="36">
        <f>SUMIFS(СВЦЭМ!$F$39:$F$782,СВЦЭМ!$A$39:$A$782,$A212,СВЦЭМ!$B$39:$B$782,O$190)+'СЕТ СН'!$F$12</f>
        <v>149.82543480999999</v>
      </c>
      <c r="P212" s="36">
        <f>SUMIFS(СВЦЭМ!$F$39:$F$782,СВЦЭМ!$A$39:$A$782,$A212,СВЦЭМ!$B$39:$B$782,P$190)+'СЕТ СН'!$F$12</f>
        <v>150.86226604999999</v>
      </c>
      <c r="Q212" s="36">
        <f>SUMIFS(СВЦЭМ!$F$39:$F$782,СВЦЭМ!$A$39:$A$782,$A212,СВЦЭМ!$B$39:$B$782,Q$190)+'СЕТ СН'!$F$12</f>
        <v>150.29633017</v>
      </c>
      <c r="R212" s="36">
        <f>SUMIFS(СВЦЭМ!$F$39:$F$782,СВЦЭМ!$A$39:$A$782,$A212,СВЦЭМ!$B$39:$B$782,R$190)+'СЕТ СН'!$F$12</f>
        <v>146.68969791999999</v>
      </c>
      <c r="S212" s="36">
        <f>SUMIFS(СВЦЭМ!$F$39:$F$782,СВЦЭМ!$A$39:$A$782,$A212,СВЦЭМ!$B$39:$B$782,S$190)+'СЕТ СН'!$F$12</f>
        <v>140.91565347</v>
      </c>
      <c r="T212" s="36">
        <f>SUMIFS(СВЦЭМ!$F$39:$F$782,СВЦЭМ!$A$39:$A$782,$A212,СВЦЭМ!$B$39:$B$782,T$190)+'СЕТ СН'!$F$12</f>
        <v>140.40092573999999</v>
      </c>
      <c r="U212" s="36">
        <f>SUMIFS(СВЦЭМ!$F$39:$F$782,СВЦЭМ!$A$39:$A$782,$A212,СВЦЭМ!$B$39:$B$782,U$190)+'СЕТ СН'!$F$12</f>
        <v>142.10850490999999</v>
      </c>
      <c r="V212" s="36">
        <f>SUMIFS(СВЦЭМ!$F$39:$F$782,СВЦЭМ!$A$39:$A$782,$A212,СВЦЭМ!$B$39:$B$782,V$190)+'СЕТ СН'!$F$12</f>
        <v>143.07172154</v>
      </c>
      <c r="W212" s="36">
        <f>SUMIFS(СВЦЭМ!$F$39:$F$782,СВЦЭМ!$A$39:$A$782,$A212,СВЦЭМ!$B$39:$B$782,W$190)+'СЕТ СН'!$F$12</f>
        <v>144.40003265999999</v>
      </c>
      <c r="X212" s="36">
        <f>SUMIFS(СВЦЭМ!$F$39:$F$782,СВЦЭМ!$A$39:$A$782,$A212,СВЦЭМ!$B$39:$B$782,X$190)+'СЕТ СН'!$F$12</f>
        <v>148.59467773</v>
      </c>
      <c r="Y212" s="36">
        <f>SUMIFS(СВЦЭМ!$F$39:$F$782,СВЦЭМ!$A$39:$A$782,$A212,СВЦЭМ!$B$39:$B$782,Y$190)+'СЕТ СН'!$F$12</f>
        <v>152.44324159000001</v>
      </c>
    </row>
    <row r="213" spans="1:25" ht="15.75" x14ac:dyDescent="0.2">
      <c r="A213" s="35">
        <f t="shared" si="5"/>
        <v>44584</v>
      </c>
      <c r="B213" s="36">
        <f>SUMIFS(СВЦЭМ!$F$39:$F$782,СВЦЭМ!$A$39:$A$782,$A213,СВЦЭМ!$B$39:$B$782,B$190)+'СЕТ СН'!$F$12</f>
        <v>157.15699932999999</v>
      </c>
      <c r="C213" s="36">
        <f>SUMIFS(СВЦЭМ!$F$39:$F$782,СВЦЭМ!$A$39:$A$782,$A213,СВЦЭМ!$B$39:$B$782,C$190)+'СЕТ СН'!$F$12</f>
        <v>159.61857086000001</v>
      </c>
      <c r="D213" s="36">
        <f>SUMIFS(СВЦЭМ!$F$39:$F$782,СВЦЭМ!$A$39:$A$782,$A213,СВЦЭМ!$B$39:$B$782,D$190)+'СЕТ СН'!$F$12</f>
        <v>160.94293248</v>
      </c>
      <c r="E213" s="36">
        <f>SUMIFS(СВЦЭМ!$F$39:$F$782,СВЦЭМ!$A$39:$A$782,$A213,СВЦЭМ!$B$39:$B$782,E$190)+'СЕТ СН'!$F$12</f>
        <v>160.80382130999999</v>
      </c>
      <c r="F213" s="36">
        <f>SUMIFS(СВЦЭМ!$F$39:$F$782,СВЦЭМ!$A$39:$A$782,$A213,СВЦЭМ!$B$39:$B$782,F$190)+'СЕТ СН'!$F$12</f>
        <v>162.32464343999999</v>
      </c>
      <c r="G213" s="36">
        <f>SUMIFS(СВЦЭМ!$F$39:$F$782,СВЦЭМ!$A$39:$A$782,$A213,СВЦЭМ!$B$39:$B$782,G$190)+'СЕТ СН'!$F$12</f>
        <v>160.70978435999999</v>
      </c>
      <c r="H213" s="36">
        <f>SUMIFS(СВЦЭМ!$F$39:$F$782,СВЦЭМ!$A$39:$A$782,$A213,СВЦЭМ!$B$39:$B$782,H$190)+'СЕТ СН'!$F$12</f>
        <v>155.89875974</v>
      </c>
      <c r="I213" s="36">
        <f>SUMIFS(СВЦЭМ!$F$39:$F$782,СВЦЭМ!$A$39:$A$782,$A213,СВЦЭМ!$B$39:$B$782,I$190)+'СЕТ СН'!$F$12</f>
        <v>154.32336114</v>
      </c>
      <c r="J213" s="36">
        <f>SUMIFS(СВЦЭМ!$F$39:$F$782,СВЦЭМ!$A$39:$A$782,$A213,СВЦЭМ!$B$39:$B$782,J$190)+'СЕТ СН'!$F$12</f>
        <v>146.70906848000001</v>
      </c>
      <c r="K213" s="36">
        <f>SUMIFS(СВЦЭМ!$F$39:$F$782,СВЦЭМ!$A$39:$A$782,$A213,СВЦЭМ!$B$39:$B$782,K$190)+'СЕТ СН'!$F$12</f>
        <v>144.6623012</v>
      </c>
      <c r="L213" s="36">
        <f>SUMIFS(СВЦЭМ!$F$39:$F$782,СВЦЭМ!$A$39:$A$782,$A213,СВЦЭМ!$B$39:$B$782,L$190)+'СЕТ СН'!$F$12</f>
        <v>146.23577544</v>
      </c>
      <c r="M213" s="36">
        <f>SUMIFS(СВЦЭМ!$F$39:$F$782,СВЦЭМ!$A$39:$A$782,$A213,СВЦЭМ!$B$39:$B$782,M$190)+'СЕТ СН'!$F$12</f>
        <v>145.51896391</v>
      </c>
      <c r="N213" s="36">
        <f>SUMIFS(СВЦЭМ!$F$39:$F$782,СВЦЭМ!$A$39:$A$782,$A213,СВЦЭМ!$B$39:$B$782,N$190)+'СЕТ СН'!$F$12</f>
        <v>150.41913676999999</v>
      </c>
      <c r="O213" s="36">
        <f>SUMIFS(СВЦЭМ!$F$39:$F$782,СВЦЭМ!$A$39:$A$782,$A213,СВЦЭМ!$B$39:$B$782,O$190)+'СЕТ СН'!$F$12</f>
        <v>155.34839862000001</v>
      </c>
      <c r="P213" s="36">
        <f>SUMIFS(СВЦЭМ!$F$39:$F$782,СВЦЭМ!$A$39:$A$782,$A213,СВЦЭМ!$B$39:$B$782,P$190)+'СЕТ СН'!$F$12</f>
        <v>154.96563180999999</v>
      </c>
      <c r="Q213" s="36">
        <f>SUMIFS(СВЦЭМ!$F$39:$F$782,СВЦЭМ!$A$39:$A$782,$A213,СВЦЭМ!$B$39:$B$782,Q$190)+'СЕТ СН'!$F$12</f>
        <v>155.73128306999999</v>
      </c>
      <c r="R213" s="36">
        <f>SUMIFS(СВЦЭМ!$F$39:$F$782,СВЦЭМ!$A$39:$A$782,$A213,СВЦЭМ!$B$39:$B$782,R$190)+'СЕТ СН'!$F$12</f>
        <v>153.58387454000001</v>
      </c>
      <c r="S213" s="36">
        <f>SUMIFS(СВЦЭМ!$F$39:$F$782,СВЦЭМ!$A$39:$A$782,$A213,СВЦЭМ!$B$39:$B$782,S$190)+'СЕТ СН'!$F$12</f>
        <v>145.88627292000001</v>
      </c>
      <c r="T213" s="36">
        <f>SUMIFS(СВЦЭМ!$F$39:$F$782,СВЦЭМ!$A$39:$A$782,$A213,СВЦЭМ!$B$39:$B$782,T$190)+'СЕТ СН'!$F$12</f>
        <v>143.77740688</v>
      </c>
      <c r="U213" s="36">
        <f>SUMIFS(СВЦЭМ!$F$39:$F$782,СВЦЭМ!$A$39:$A$782,$A213,СВЦЭМ!$B$39:$B$782,U$190)+'СЕТ СН'!$F$12</f>
        <v>146.35668072000001</v>
      </c>
      <c r="V213" s="36">
        <f>SUMIFS(СВЦЭМ!$F$39:$F$782,СВЦЭМ!$A$39:$A$782,$A213,СВЦЭМ!$B$39:$B$782,V$190)+'СЕТ СН'!$F$12</f>
        <v>149.52141129</v>
      </c>
      <c r="W213" s="36">
        <f>SUMIFS(СВЦЭМ!$F$39:$F$782,СВЦЭМ!$A$39:$A$782,$A213,СВЦЭМ!$B$39:$B$782,W$190)+'СЕТ СН'!$F$12</f>
        <v>150.32388961000001</v>
      </c>
      <c r="X213" s="36">
        <f>SUMIFS(СВЦЭМ!$F$39:$F$782,СВЦЭМ!$A$39:$A$782,$A213,СВЦЭМ!$B$39:$B$782,X$190)+'СЕТ СН'!$F$12</f>
        <v>154.7601282</v>
      </c>
      <c r="Y213" s="36">
        <f>SUMIFS(СВЦЭМ!$F$39:$F$782,СВЦЭМ!$A$39:$A$782,$A213,СВЦЭМ!$B$39:$B$782,Y$190)+'СЕТ СН'!$F$12</f>
        <v>157.96980142000001</v>
      </c>
    </row>
    <row r="214" spans="1:25" ht="15.75" x14ac:dyDescent="0.2">
      <c r="A214" s="35">
        <f t="shared" si="5"/>
        <v>44585</v>
      </c>
      <c r="B214" s="36">
        <f>SUMIFS(СВЦЭМ!$F$39:$F$782,СВЦЭМ!$A$39:$A$782,$A214,СВЦЭМ!$B$39:$B$782,B$190)+'СЕТ СН'!$F$12</f>
        <v>162.33665309</v>
      </c>
      <c r="C214" s="36">
        <f>SUMIFS(СВЦЭМ!$F$39:$F$782,СВЦЭМ!$A$39:$A$782,$A214,СВЦЭМ!$B$39:$B$782,C$190)+'СЕТ СН'!$F$12</f>
        <v>160.58288060000001</v>
      </c>
      <c r="D214" s="36">
        <f>SUMIFS(СВЦЭМ!$F$39:$F$782,СВЦЭМ!$A$39:$A$782,$A214,СВЦЭМ!$B$39:$B$782,D$190)+'СЕТ СН'!$F$12</f>
        <v>160.26331741000001</v>
      </c>
      <c r="E214" s="36">
        <f>SUMIFS(СВЦЭМ!$F$39:$F$782,СВЦЭМ!$A$39:$A$782,$A214,СВЦЭМ!$B$39:$B$782,E$190)+'СЕТ СН'!$F$12</f>
        <v>160.22088847000001</v>
      </c>
      <c r="F214" s="36">
        <f>SUMIFS(СВЦЭМ!$F$39:$F$782,СВЦЭМ!$A$39:$A$782,$A214,СВЦЭМ!$B$39:$B$782,F$190)+'СЕТ СН'!$F$12</f>
        <v>159.36186777</v>
      </c>
      <c r="G214" s="36">
        <f>SUMIFS(СВЦЭМ!$F$39:$F$782,СВЦЭМ!$A$39:$A$782,$A214,СВЦЭМ!$B$39:$B$782,G$190)+'СЕТ СН'!$F$12</f>
        <v>154.90505375000001</v>
      </c>
      <c r="H214" s="36">
        <f>SUMIFS(СВЦЭМ!$F$39:$F$782,СВЦЭМ!$A$39:$A$782,$A214,СВЦЭМ!$B$39:$B$782,H$190)+'СЕТ СН'!$F$12</f>
        <v>147.24307973000001</v>
      </c>
      <c r="I214" s="36">
        <f>SUMIFS(СВЦЭМ!$F$39:$F$782,СВЦЭМ!$A$39:$A$782,$A214,СВЦЭМ!$B$39:$B$782,I$190)+'СЕТ СН'!$F$12</f>
        <v>146.84571154</v>
      </c>
      <c r="J214" s="36">
        <f>SUMIFS(СВЦЭМ!$F$39:$F$782,СВЦЭМ!$A$39:$A$782,$A214,СВЦЭМ!$B$39:$B$782,J$190)+'СЕТ СН'!$F$12</f>
        <v>145.65189036999999</v>
      </c>
      <c r="K214" s="36">
        <f>SUMIFS(СВЦЭМ!$F$39:$F$782,СВЦЭМ!$A$39:$A$782,$A214,СВЦЭМ!$B$39:$B$782,K$190)+'СЕТ СН'!$F$12</f>
        <v>146.58500008999999</v>
      </c>
      <c r="L214" s="36">
        <f>SUMIFS(СВЦЭМ!$F$39:$F$782,СВЦЭМ!$A$39:$A$782,$A214,СВЦЭМ!$B$39:$B$782,L$190)+'СЕТ СН'!$F$12</f>
        <v>148.18240782000001</v>
      </c>
      <c r="M214" s="36">
        <f>SUMIFS(СВЦЭМ!$F$39:$F$782,СВЦЭМ!$A$39:$A$782,$A214,СВЦЭМ!$B$39:$B$782,M$190)+'СЕТ СН'!$F$12</f>
        <v>149.48966164000001</v>
      </c>
      <c r="N214" s="36">
        <f>SUMIFS(СВЦЭМ!$F$39:$F$782,СВЦЭМ!$A$39:$A$782,$A214,СВЦЭМ!$B$39:$B$782,N$190)+'СЕТ СН'!$F$12</f>
        <v>151.44089086</v>
      </c>
      <c r="O214" s="36">
        <f>SUMIFS(СВЦЭМ!$F$39:$F$782,СВЦЭМ!$A$39:$A$782,$A214,СВЦЭМ!$B$39:$B$782,O$190)+'СЕТ СН'!$F$12</f>
        <v>156.34222578000001</v>
      </c>
      <c r="P214" s="36">
        <f>SUMIFS(СВЦЭМ!$F$39:$F$782,СВЦЭМ!$A$39:$A$782,$A214,СВЦЭМ!$B$39:$B$782,P$190)+'СЕТ СН'!$F$12</f>
        <v>156.76620449999999</v>
      </c>
      <c r="Q214" s="36">
        <f>SUMIFS(СВЦЭМ!$F$39:$F$782,СВЦЭМ!$A$39:$A$782,$A214,СВЦЭМ!$B$39:$B$782,Q$190)+'СЕТ СН'!$F$12</f>
        <v>157.52674816000001</v>
      </c>
      <c r="R214" s="36">
        <f>SUMIFS(СВЦЭМ!$F$39:$F$782,СВЦЭМ!$A$39:$A$782,$A214,СВЦЭМ!$B$39:$B$782,R$190)+'СЕТ СН'!$F$12</f>
        <v>152.5222109</v>
      </c>
      <c r="S214" s="36">
        <f>SUMIFS(СВЦЭМ!$F$39:$F$782,СВЦЭМ!$A$39:$A$782,$A214,СВЦЭМ!$B$39:$B$782,S$190)+'СЕТ СН'!$F$12</f>
        <v>146.69141313</v>
      </c>
      <c r="T214" s="36">
        <f>SUMIFS(СВЦЭМ!$F$39:$F$782,СВЦЭМ!$A$39:$A$782,$A214,СВЦЭМ!$B$39:$B$782,T$190)+'СЕТ СН'!$F$12</f>
        <v>146.16877958000001</v>
      </c>
      <c r="U214" s="36">
        <f>SUMIFS(СВЦЭМ!$F$39:$F$782,СВЦЭМ!$A$39:$A$782,$A214,СВЦЭМ!$B$39:$B$782,U$190)+'СЕТ СН'!$F$12</f>
        <v>147.24918285999999</v>
      </c>
      <c r="V214" s="36">
        <f>SUMIFS(СВЦЭМ!$F$39:$F$782,СВЦЭМ!$A$39:$A$782,$A214,СВЦЭМ!$B$39:$B$782,V$190)+'СЕТ СН'!$F$12</f>
        <v>149.35314600999999</v>
      </c>
      <c r="W214" s="36">
        <f>SUMIFS(СВЦЭМ!$F$39:$F$782,СВЦЭМ!$A$39:$A$782,$A214,СВЦЭМ!$B$39:$B$782,W$190)+'СЕТ СН'!$F$12</f>
        <v>150.64022542000001</v>
      </c>
      <c r="X214" s="36">
        <f>SUMIFS(СВЦЭМ!$F$39:$F$782,СВЦЭМ!$A$39:$A$782,$A214,СВЦЭМ!$B$39:$B$782,X$190)+'СЕТ СН'!$F$12</f>
        <v>153.67132153</v>
      </c>
      <c r="Y214" s="36">
        <f>SUMIFS(СВЦЭМ!$F$39:$F$782,СВЦЭМ!$A$39:$A$782,$A214,СВЦЭМ!$B$39:$B$782,Y$190)+'СЕТ СН'!$F$12</f>
        <v>156.57175103</v>
      </c>
    </row>
    <row r="215" spans="1:25" ht="15.75" x14ac:dyDescent="0.2">
      <c r="A215" s="35">
        <f t="shared" si="5"/>
        <v>44586</v>
      </c>
      <c r="B215" s="36">
        <f>SUMIFS(СВЦЭМ!$F$39:$F$782,СВЦЭМ!$A$39:$A$782,$A215,СВЦЭМ!$B$39:$B$782,B$190)+'СЕТ СН'!$F$12</f>
        <v>155.24478490999999</v>
      </c>
      <c r="C215" s="36">
        <f>SUMIFS(СВЦЭМ!$F$39:$F$782,СВЦЭМ!$A$39:$A$782,$A215,СВЦЭМ!$B$39:$B$782,C$190)+'СЕТ СН'!$F$12</f>
        <v>159.20141530999999</v>
      </c>
      <c r="D215" s="36">
        <f>SUMIFS(СВЦЭМ!$F$39:$F$782,СВЦЭМ!$A$39:$A$782,$A215,СВЦЭМ!$B$39:$B$782,D$190)+'СЕТ СН'!$F$12</f>
        <v>162.49397576000001</v>
      </c>
      <c r="E215" s="36">
        <f>SUMIFS(СВЦЭМ!$F$39:$F$782,СВЦЭМ!$A$39:$A$782,$A215,СВЦЭМ!$B$39:$B$782,E$190)+'СЕТ СН'!$F$12</f>
        <v>162.33479166999999</v>
      </c>
      <c r="F215" s="36">
        <f>SUMIFS(СВЦЭМ!$F$39:$F$782,СВЦЭМ!$A$39:$A$782,$A215,СВЦЭМ!$B$39:$B$782,F$190)+'СЕТ СН'!$F$12</f>
        <v>161.27030671</v>
      </c>
      <c r="G215" s="36">
        <f>SUMIFS(СВЦЭМ!$F$39:$F$782,СВЦЭМ!$A$39:$A$782,$A215,СВЦЭМ!$B$39:$B$782,G$190)+'СЕТ СН'!$F$12</f>
        <v>156.14984104000001</v>
      </c>
      <c r="H215" s="36">
        <f>SUMIFS(СВЦЭМ!$F$39:$F$782,СВЦЭМ!$A$39:$A$782,$A215,СВЦЭМ!$B$39:$B$782,H$190)+'СЕТ СН'!$F$12</f>
        <v>146.62628022999999</v>
      </c>
      <c r="I215" s="36">
        <f>SUMIFS(СВЦЭМ!$F$39:$F$782,СВЦЭМ!$A$39:$A$782,$A215,СВЦЭМ!$B$39:$B$782,I$190)+'СЕТ СН'!$F$12</f>
        <v>144.44515404000001</v>
      </c>
      <c r="J215" s="36">
        <f>SUMIFS(СВЦЭМ!$F$39:$F$782,СВЦЭМ!$A$39:$A$782,$A215,СВЦЭМ!$B$39:$B$782,J$190)+'СЕТ СН'!$F$12</f>
        <v>142.16532633</v>
      </c>
      <c r="K215" s="36">
        <f>SUMIFS(СВЦЭМ!$F$39:$F$782,СВЦЭМ!$A$39:$A$782,$A215,СВЦЭМ!$B$39:$B$782,K$190)+'СЕТ СН'!$F$12</f>
        <v>142.05442561000001</v>
      </c>
      <c r="L215" s="36">
        <f>SUMIFS(СВЦЭМ!$F$39:$F$782,СВЦЭМ!$A$39:$A$782,$A215,СВЦЭМ!$B$39:$B$782,L$190)+'СЕТ СН'!$F$12</f>
        <v>142.71715141999999</v>
      </c>
      <c r="M215" s="36">
        <f>SUMIFS(СВЦЭМ!$F$39:$F$782,СВЦЭМ!$A$39:$A$782,$A215,СВЦЭМ!$B$39:$B$782,M$190)+'СЕТ СН'!$F$12</f>
        <v>144.82762489999999</v>
      </c>
      <c r="N215" s="36">
        <f>SUMIFS(СВЦЭМ!$F$39:$F$782,СВЦЭМ!$A$39:$A$782,$A215,СВЦЭМ!$B$39:$B$782,N$190)+'СЕТ СН'!$F$12</f>
        <v>147.53362333000001</v>
      </c>
      <c r="O215" s="36">
        <f>SUMIFS(СВЦЭМ!$F$39:$F$782,СВЦЭМ!$A$39:$A$782,$A215,СВЦЭМ!$B$39:$B$782,O$190)+'СЕТ СН'!$F$12</f>
        <v>152.56983369</v>
      </c>
      <c r="P215" s="36">
        <f>SUMIFS(СВЦЭМ!$F$39:$F$782,СВЦЭМ!$A$39:$A$782,$A215,СВЦЭМ!$B$39:$B$782,P$190)+'СЕТ СН'!$F$12</f>
        <v>153.03781444000001</v>
      </c>
      <c r="Q215" s="36">
        <f>SUMIFS(СВЦЭМ!$F$39:$F$782,СВЦЭМ!$A$39:$A$782,$A215,СВЦЭМ!$B$39:$B$782,Q$190)+'СЕТ СН'!$F$12</f>
        <v>152.39937459000001</v>
      </c>
      <c r="R215" s="36">
        <f>SUMIFS(СВЦЭМ!$F$39:$F$782,СВЦЭМ!$A$39:$A$782,$A215,СВЦЭМ!$B$39:$B$782,R$190)+'СЕТ СН'!$F$12</f>
        <v>147.72151016000001</v>
      </c>
      <c r="S215" s="36">
        <f>SUMIFS(СВЦЭМ!$F$39:$F$782,СВЦЭМ!$A$39:$A$782,$A215,СВЦЭМ!$B$39:$B$782,S$190)+'СЕТ СН'!$F$12</f>
        <v>142.17328445000001</v>
      </c>
      <c r="T215" s="36">
        <f>SUMIFS(СВЦЭМ!$F$39:$F$782,СВЦЭМ!$A$39:$A$782,$A215,СВЦЭМ!$B$39:$B$782,T$190)+'СЕТ СН'!$F$12</f>
        <v>141.91768669999999</v>
      </c>
      <c r="U215" s="36">
        <f>SUMIFS(СВЦЭМ!$F$39:$F$782,СВЦЭМ!$A$39:$A$782,$A215,СВЦЭМ!$B$39:$B$782,U$190)+'СЕТ СН'!$F$12</f>
        <v>143.83902399999999</v>
      </c>
      <c r="V215" s="36">
        <f>SUMIFS(СВЦЭМ!$F$39:$F$782,СВЦЭМ!$A$39:$A$782,$A215,СВЦЭМ!$B$39:$B$782,V$190)+'СЕТ СН'!$F$12</f>
        <v>145.95779805000001</v>
      </c>
      <c r="W215" s="36">
        <f>SUMIFS(СВЦЭМ!$F$39:$F$782,СВЦЭМ!$A$39:$A$782,$A215,СВЦЭМ!$B$39:$B$782,W$190)+'СЕТ СН'!$F$12</f>
        <v>147.80589642000001</v>
      </c>
      <c r="X215" s="36">
        <f>SUMIFS(СВЦЭМ!$F$39:$F$782,СВЦЭМ!$A$39:$A$782,$A215,СВЦЭМ!$B$39:$B$782,X$190)+'СЕТ СН'!$F$12</f>
        <v>150.43051944999999</v>
      </c>
      <c r="Y215" s="36">
        <f>SUMIFS(СВЦЭМ!$F$39:$F$782,СВЦЭМ!$A$39:$A$782,$A215,СВЦЭМ!$B$39:$B$782,Y$190)+'СЕТ СН'!$F$12</f>
        <v>155.05825902999999</v>
      </c>
    </row>
    <row r="216" spans="1:25" ht="15.75" x14ac:dyDescent="0.2">
      <c r="A216" s="35">
        <f t="shared" si="5"/>
        <v>44587</v>
      </c>
      <c r="B216" s="36">
        <f>SUMIFS(СВЦЭМ!$F$39:$F$782,СВЦЭМ!$A$39:$A$782,$A216,СВЦЭМ!$B$39:$B$782,B$190)+'СЕТ СН'!$F$12</f>
        <v>149.16121269000001</v>
      </c>
      <c r="C216" s="36">
        <f>SUMIFS(СВЦЭМ!$F$39:$F$782,СВЦЭМ!$A$39:$A$782,$A216,СВЦЭМ!$B$39:$B$782,C$190)+'СЕТ СН'!$F$12</f>
        <v>155.89974208999999</v>
      </c>
      <c r="D216" s="36">
        <f>SUMIFS(СВЦЭМ!$F$39:$F$782,СВЦЭМ!$A$39:$A$782,$A216,СВЦЭМ!$B$39:$B$782,D$190)+'СЕТ СН'!$F$12</f>
        <v>159.55637221999999</v>
      </c>
      <c r="E216" s="36">
        <f>SUMIFS(СВЦЭМ!$F$39:$F$782,СВЦЭМ!$A$39:$A$782,$A216,СВЦЭМ!$B$39:$B$782,E$190)+'СЕТ СН'!$F$12</f>
        <v>160.08530838999999</v>
      </c>
      <c r="F216" s="36">
        <f>SUMIFS(СВЦЭМ!$F$39:$F$782,СВЦЭМ!$A$39:$A$782,$A216,СВЦЭМ!$B$39:$B$782,F$190)+'СЕТ СН'!$F$12</f>
        <v>158.62612046999999</v>
      </c>
      <c r="G216" s="36">
        <f>SUMIFS(СВЦЭМ!$F$39:$F$782,СВЦЭМ!$A$39:$A$782,$A216,СВЦЭМ!$B$39:$B$782,G$190)+'СЕТ СН'!$F$12</f>
        <v>154.00034335999999</v>
      </c>
      <c r="H216" s="36">
        <f>SUMIFS(СВЦЭМ!$F$39:$F$782,СВЦЭМ!$A$39:$A$782,$A216,СВЦЭМ!$B$39:$B$782,H$190)+'СЕТ СН'!$F$12</f>
        <v>147.63240379000001</v>
      </c>
      <c r="I216" s="36">
        <f>SUMIFS(СВЦЭМ!$F$39:$F$782,СВЦЭМ!$A$39:$A$782,$A216,СВЦЭМ!$B$39:$B$782,I$190)+'СЕТ СН'!$F$12</f>
        <v>146.93105025</v>
      </c>
      <c r="J216" s="36">
        <f>SUMIFS(СВЦЭМ!$F$39:$F$782,СВЦЭМ!$A$39:$A$782,$A216,СВЦЭМ!$B$39:$B$782,J$190)+'СЕТ СН'!$F$12</f>
        <v>146.12690479</v>
      </c>
      <c r="K216" s="36">
        <f>SUMIFS(СВЦЭМ!$F$39:$F$782,СВЦЭМ!$A$39:$A$782,$A216,СВЦЭМ!$B$39:$B$782,K$190)+'СЕТ СН'!$F$12</f>
        <v>144.6415294</v>
      </c>
      <c r="L216" s="36">
        <f>SUMIFS(СВЦЭМ!$F$39:$F$782,СВЦЭМ!$A$39:$A$782,$A216,СВЦЭМ!$B$39:$B$782,L$190)+'СЕТ СН'!$F$12</f>
        <v>145.27398787999999</v>
      </c>
      <c r="M216" s="36">
        <f>SUMIFS(СВЦЭМ!$F$39:$F$782,СВЦЭМ!$A$39:$A$782,$A216,СВЦЭМ!$B$39:$B$782,M$190)+'СЕТ СН'!$F$12</f>
        <v>146.00545184000001</v>
      </c>
      <c r="N216" s="36">
        <f>SUMIFS(СВЦЭМ!$F$39:$F$782,СВЦЭМ!$A$39:$A$782,$A216,СВЦЭМ!$B$39:$B$782,N$190)+'СЕТ СН'!$F$12</f>
        <v>148.69993115</v>
      </c>
      <c r="O216" s="36">
        <f>SUMIFS(СВЦЭМ!$F$39:$F$782,СВЦЭМ!$A$39:$A$782,$A216,СВЦЭМ!$B$39:$B$782,O$190)+'СЕТ СН'!$F$12</f>
        <v>152.80810893</v>
      </c>
      <c r="P216" s="36">
        <f>SUMIFS(СВЦЭМ!$F$39:$F$782,СВЦЭМ!$A$39:$A$782,$A216,СВЦЭМ!$B$39:$B$782,P$190)+'СЕТ СН'!$F$12</f>
        <v>153.20829961000001</v>
      </c>
      <c r="Q216" s="36">
        <f>SUMIFS(СВЦЭМ!$F$39:$F$782,СВЦЭМ!$A$39:$A$782,$A216,СВЦЭМ!$B$39:$B$782,Q$190)+'СЕТ СН'!$F$12</f>
        <v>153.94057369000001</v>
      </c>
      <c r="R216" s="36">
        <f>SUMIFS(СВЦЭМ!$F$39:$F$782,СВЦЭМ!$A$39:$A$782,$A216,СВЦЭМ!$B$39:$B$782,R$190)+'СЕТ СН'!$F$12</f>
        <v>149.2868895</v>
      </c>
      <c r="S216" s="36">
        <f>SUMIFS(СВЦЭМ!$F$39:$F$782,СВЦЭМ!$A$39:$A$782,$A216,СВЦЭМ!$B$39:$B$782,S$190)+'СЕТ СН'!$F$12</f>
        <v>146.05642344</v>
      </c>
      <c r="T216" s="36">
        <f>SUMIFS(СВЦЭМ!$F$39:$F$782,СВЦЭМ!$A$39:$A$782,$A216,СВЦЭМ!$B$39:$B$782,T$190)+'СЕТ СН'!$F$12</f>
        <v>146.59192643</v>
      </c>
      <c r="U216" s="36">
        <f>SUMIFS(СВЦЭМ!$F$39:$F$782,СВЦЭМ!$A$39:$A$782,$A216,СВЦЭМ!$B$39:$B$782,U$190)+'СЕТ СН'!$F$12</f>
        <v>146.0844247</v>
      </c>
      <c r="V216" s="36">
        <f>SUMIFS(СВЦЭМ!$F$39:$F$782,СВЦЭМ!$A$39:$A$782,$A216,СВЦЭМ!$B$39:$B$782,V$190)+'СЕТ СН'!$F$12</f>
        <v>148.02016674000001</v>
      </c>
      <c r="W216" s="36">
        <f>SUMIFS(СВЦЭМ!$F$39:$F$782,СВЦЭМ!$A$39:$A$782,$A216,СВЦЭМ!$B$39:$B$782,W$190)+'СЕТ СН'!$F$12</f>
        <v>151.82186440000001</v>
      </c>
      <c r="X216" s="36">
        <f>SUMIFS(СВЦЭМ!$F$39:$F$782,СВЦЭМ!$A$39:$A$782,$A216,СВЦЭМ!$B$39:$B$782,X$190)+'СЕТ СН'!$F$12</f>
        <v>154.61648736999999</v>
      </c>
      <c r="Y216" s="36">
        <f>SUMIFS(СВЦЭМ!$F$39:$F$782,СВЦЭМ!$A$39:$A$782,$A216,СВЦЭМ!$B$39:$B$782,Y$190)+'СЕТ СН'!$F$12</f>
        <v>155.56044431999999</v>
      </c>
    </row>
    <row r="217" spans="1:25" ht="15.75" x14ac:dyDescent="0.2">
      <c r="A217" s="35">
        <f t="shared" si="5"/>
        <v>44588</v>
      </c>
      <c r="B217" s="36">
        <f>SUMIFS(СВЦЭМ!$F$39:$F$782,СВЦЭМ!$A$39:$A$782,$A217,СВЦЭМ!$B$39:$B$782,B$190)+'СЕТ СН'!$F$12</f>
        <v>158.08563918999999</v>
      </c>
      <c r="C217" s="36">
        <f>SUMIFS(СВЦЭМ!$F$39:$F$782,СВЦЭМ!$A$39:$A$782,$A217,СВЦЭМ!$B$39:$B$782,C$190)+'СЕТ СН'!$F$12</f>
        <v>160.77913667000001</v>
      </c>
      <c r="D217" s="36">
        <f>SUMIFS(СВЦЭМ!$F$39:$F$782,СВЦЭМ!$A$39:$A$782,$A217,СВЦЭМ!$B$39:$B$782,D$190)+'СЕТ СН'!$F$12</f>
        <v>162.61020213</v>
      </c>
      <c r="E217" s="36">
        <f>SUMIFS(СВЦЭМ!$F$39:$F$782,СВЦЭМ!$A$39:$A$782,$A217,СВЦЭМ!$B$39:$B$782,E$190)+'СЕТ СН'!$F$12</f>
        <v>163.1218906</v>
      </c>
      <c r="F217" s="36">
        <f>SUMIFS(СВЦЭМ!$F$39:$F$782,СВЦЭМ!$A$39:$A$782,$A217,СВЦЭМ!$B$39:$B$782,F$190)+'СЕТ СН'!$F$12</f>
        <v>161.00127158999999</v>
      </c>
      <c r="G217" s="36">
        <f>SUMIFS(СВЦЭМ!$F$39:$F$782,СВЦЭМ!$A$39:$A$782,$A217,СВЦЭМ!$B$39:$B$782,G$190)+'СЕТ СН'!$F$12</f>
        <v>156.72342624999999</v>
      </c>
      <c r="H217" s="36">
        <f>SUMIFS(СВЦЭМ!$F$39:$F$782,СВЦЭМ!$A$39:$A$782,$A217,СВЦЭМ!$B$39:$B$782,H$190)+'СЕТ СН'!$F$12</f>
        <v>149.32163348</v>
      </c>
      <c r="I217" s="36">
        <f>SUMIFS(СВЦЭМ!$F$39:$F$782,СВЦЭМ!$A$39:$A$782,$A217,СВЦЭМ!$B$39:$B$782,I$190)+'СЕТ СН'!$F$12</f>
        <v>146.60880441</v>
      </c>
      <c r="J217" s="36">
        <f>SUMIFS(СВЦЭМ!$F$39:$F$782,СВЦЭМ!$A$39:$A$782,$A217,СВЦЭМ!$B$39:$B$782,J$190)+'СЕТ СН'!$F$12</f>
        <v>144.89730127999999</v>
      </c>
      <c r="K217" s="36">
        <f>SUMIFS(СВЦЭМ!$F$39:$F$782,СВЦЭМ!$A$39:$A$782,$A217,СВЦЭМ!$B$39:$B$782,K$190)+'СЕТ СН'!$F$12</f>
        <v>145.66195361000001</v>
      </c>
      <c r="L217" s="36">
        <f>SUMIFS(СВЦЭМ!$F$39:$F$782,СВЦЭМ!$A$39:$A$782,$A217,СВЦЭМ!$B$39:$B$782,L$190)+'СЕТ СН'!$F$12</f>
        <v>148.81490445</v>
      </c>
      <c r="M217" s="36">
        <f>SUMIFS(СВЦЭМ!$F$39:$F$782,СВЦЭМ!$A$39:$A$782,$A217,СВЦЭМ!$B$39:$B$782,M$190)+'СЕТ СН'!$F$12</f>
        <v>149.78305915999999</v>
      </c>
      <c r="N217" s="36">
        <f>SUMIFS(СВЦЭМ!$F$39:$F$782,СВЦЭМ!$A$39:$A$782,$A217,СВЦЭМ!$B$39:$B$782,N$190)+'СЕТ СН'!$F$12</f>
        <v>151.58919083000001</v>
      </c>
      <c r="O217" s="36">
        <f>SUMIFS(СВЦЭМ!$F$39:$F$782,СВЦЭМ!$A$39:$A$782,$A217,СВЦЭМ!$B$39:$B$782,O$190)+'СЕТ СН'!$F$12</f>
        <v>158.17855577</v>
      </c>
      <c r="P217" s="36">
        <f>SUMIFS(СВЦЭМ!$F$39:$F$782,СВЦЭМ!$A$39:$A$782,$A217,СВЦЭМ!$B$39:$B$782,P$190)+'СЕТ СН'!$F$12</f>
        <v>159.38662009999999</v>
      </c>
      <c r="Q217" s="36">
        <f>SUMIFS(СВЦЭМ!$F$39:$F$782,СВЦЭМ!$A$39:$A$782,$A217,СВЦЭМ!$B$39:$B$782,Q$190)+'СЕТ СН'!$F$12</f>
        <v>160.28158474</v>
      </c>
      <c r="R217" s="36">
        <f>SUMIFS(СВЦЭМ!$F$39:$F$782,СВЦЭМ!$A$39:$A$782,$A217,СВЦЭМ!$B$39:$B$782,R$190)+'СЕТ СН'!$F$12</f>
        <v>157.18969978000001</v>
      </c>
      <c r="S217" s="36">
        <f>SUMIFS(СВЦЭМ!$F$39:$F$782,СВЦЭМ!$A$39:$A$782,$A217,СВЦЭМ!$B$39:$B$782,S$190)+'СЕТ СН'!$F$12</f>
        <v>152.51476933999999</v>
      </c>
      <c r="T217" s="36">
        <f>SUMIFS(СВЦЭМ!$F$39:$F$782,СВЦЭМ!$A$39:$A$782,$A217,СВЦЭМ!$B$39:$B$782,T$190)+'СЕТ СН'!$F$12</f>
        <v>149.08500957000001</v>
      </c>
      <c r="U217" s="36">
        <f>SUMIFS(СВЦЭМ!$F$39:$F$782,СВЦЭМ!$A$39:$A$782,$A217,СВЦЭМ!$B$39:$B$782,U$190)+'СЕТ СН'!$F$12</f>
        <v>149.18637100999999</v>
      </c>
      <c r="V217" s="36">
        <f>SUMIFS(СВЦЭМ!$F$39:$F$782,СВЦЭМ!$A$39:$A$782,$A217,СВЦЭМ!$B$39:$B$782,V$190)+'СЕТ СН'!$F$12</f>
        <v>148.21684902999999</v>
      </c>
      <c r="W217" s="36">
        <f>SUMIFS(СВЦЭМ!$F$39:$F$782,СВЦЭМ!$A$39:$A$782,$A217,СВЦЭМ!$B$39:$B$782,W$190)+'СЕТ СН'!$F$12</f>
        <v>149.06246185000001</v>
      </c>
      <c r="X217" s="36">
        <f>SUMIFS(СВЦЭМ!$F$39:$F$782,СВЦЭМ!$A$39:$A$782,$A217,СВЦЭМ!$B$39:$B$782,X$190)+'СЕТ СН'!$F$12</f>
        <v>152.23103635999999</v>
      </c>
      <c r="Y217" s="36">
        <f>SUMIFS(СВЦЭМ!$F$39:$F$782,СВЦЭМ!$A$39:$A$782,$A217,СВЦЭМ!$B$39:$B$782,Y$190)+'СЕТ СН'!$F$12</f>
        <v>155.98653189000001</v>
      </c>
    </row>
    <row r="218" spans="1:25" ht="15.75" x14ac:dyDescent="0.2">
      <c r="A218" s="35">
        <f t="shared" si="5"/>
        <v>44589</v>
      </c>
      <c r="B218" s="36">
        <f>SUMIFS(СВЦЭМ!$F$39:$F$782,СВЦЭМ!$A$39:$A$782,$A218,СВЦЭМ!$B$39:$B$782,B$190)+'СЕТ СН'!$F$12</f>
        <v>157.06720648000001</v>
      </c>
      <c r="C218" s="36">
        <f>SUMIFS(СВЦЭМ!$F$39:$F$782,СВЦЭМ!$A$39:$A$782,$A218,СВЦЭМ!$B$39:$B$782,C$190)+'СЕТ СН'!$F$12</f>
        <v>159.80027214</v>
      </c>
      <c r="D218" s="36">
        <f>SUMIFS(СВЦЭМ!$F$39:$F$782,СВЦЭМ!$A$39:$A$782,$A218,СВЦЭМ!$B$39:$B$782,D$190)+'СЕТ СН'!$F$12</f>
        <v>163.58277243000001</v>
      </c>
      <c r="E218" s="36">
        <f>SUMIFS(СВЦЭМ!$F$39:$F$782,СВЦЭМ!$A$39:$A$782,$A218,СВЦЭМ!$B$39:$B$782,E$190)+'СЕТ СН'!$F$12</f>
        <v>162.98480855</v>
      </c>
      <c r="F218" s="36">
        <f>SUMIFS(СВЦЭМ!$F$39:$F$782,СВЦЭМ!$A$39:$A$782,$A218,СВЦЭМ!$B$39:$B$782,F$190)+'СЕТ СН'!$F$12</f>
        <v>159.61931794</v>
      </c>
      <c r="G218" s="36">
        <f>SUMIFS(СВЦЭМ!$F$39:$F$782,СВЦЭМ!$A$39:$A$782,$A218,СВЦЭМ!$B$39:$B$782,G$190)+'СЕТ СН'!$F$12</f>
        <v>156.51998578000001</v>
      </c>
      <c r="H218" s="36">
        <f>SUMIFS(СВЦЭМ!$F$39:$F$782,СВЦЭМ!$A$39:$A$782,$A218,СВЦЭМ!$B$39:$B$782,H$190)+'СЕТ СН'!$F$12</f>
        <v>150.91476491</v>
      </c>
      <c r="I218" s="36">
        <f>SUMIFS(СВЦЭМ!$F$39:$F$782,СВЦЭМ!$A$39:$A$782,$A218,СВЦЭМ!$B$39:$B$782,I$190)+'СЕТ СН'!$F$12</f>
        <v>147.32130781000001</v>
      </c>
      <c r="J218" s="36">
        <f>SUMIFS(СВЦЭМ!$F$39:$F$782,СВЦЭМ!$A$39:$A$782,$A218,СВЦЭМ!$B$39:$B$782,J$190)+'СЕТ СН'!$F$12</f>
        <v>146.79493001</v>
      </c>
      <c r="K218" s="36">
        <f>SUMIFS(СВЦЭМ!$F$39:$F$782,СВЦЭМ!$A$39:$A$782,$A218,СВЦЭМ!$B$39:$B$782,K$190)+'СЕТ СН'!$F$12</f>
        <v>141.57538052000001</v>
      </c>
      <c r="L218" s="36">
        <f>SUMIFS(СВЦЭМ!$F$39:$F$782,СВЦЭМ!$A$39:$A$782,$A218,СВЦЭМ!$B$39:$B$782,L$190)+'СЕТ СН'!$F$12</f>
        <v>142.92360836</v>
      </c>
      <c r="M218" s="36">
        <f>SUMIFS(СВЦЭМ!$F$39:$F$782,СВЦЭМ!$A$39:$A$782,$A218,СВЦЭМ!$B$39:$B$782,M$190)+'СЕТ СН'!$F$12</f>
        <v>144.30789923</v>
      </c>
      <c r="N218" s="36">
        <f>SUMIFS(СВЦЭМ!$F$39:$F$782,СВЦЭМ!$A$39:$A$782,$A218,СВЦЭМ!$B$39:$B$782,N$190)+'СЕТ СН'!$F$12</f>
        <v>148.05479070999999</v>
      </c>
      <c r="O218" s="36">
        <f>SUMIFS(СВЦЭМ!$F$39:$F$782,СВЦЭМ!$A$39:$A$782,$A218,СВЦЭМ!$B$39:$B$782,O$190)+'СЕТ СН'!$F$12</f>
        <v>152.81922209000001</v>
      </c>
      <c r="P218" s="36">
        <f>SUMIFS(СВЦЭМ!$F$39:$F$782,СВЦЭМ!$A$39:$A$782,$A218,СВЦЭМ!$B$39:$B$782,P$190)+'СЕТ СН'!$F$12</f>
        <v>154.71697030999999</v>
      </c>
      <c r="Q218" s="36">
        <f>SUMIFS(СВЦЭМ!$F$39:$F$782,СВЦЭМ!$A$39:$A$782,$A218,СВЦЭМ!$B$39:$B$782,Q$190)+'СЕТ СН'!$F$12</f>
        <v>155.73193687</v>
      </c>
      <c r="R218" s="36">
        <f>SUMIFS(СВЦЭМ!$F$39:$F$782,СВЦЭМ!$A$39:$A$782,$A218,СВЦЭМ!$B$39:$B$782,R$190)+'СЕТ СН'!$F$12</f>
        <v>151.91708383</v>
      </c>
      <c r="S218" s="36">
        <f>SUMIFS(СВЦЭМ!$F$39:$F$782,СВЦЭМ!$A$39:$A$782,$A218,СВЦЭМ!$B$39:$B$782,S$190)+'СЕТ СН'!$F$12</f>
        <v>148.82993898999999</v>
      </c>
      <c r="T218" s="36">
        <f>SUMIFS(СВЦЭМ!$F$39:$F$782,СВЦЭМ!$A$39:$A$782,$A218,СВЦЭМ!$B$39:$B$782,T$190)+'СЕТ СН'!$F$12</f>
        <v>148.63994907</v>
      </c>
      <c r="U218" s="36">
        <f>SUMIFS(СВЦЭМ!$F$39:$F$782,СВЦЭМ!$A$39:$A$782,$A218,СВЦЭМ!$B$39:$B$782,U$190)+'СЕТ СН'!$F$12</f>
        <v>149.80427585999999</v>
      </c>
      <c r="V218" s="36">
        <f>SUMIFS(СВЦЭМ!$F$39:$F$782,СВЦЭМ!$A$39:$A$782,$A218,СВЦЭМ!$B$39:$B$782,V$190)+'СЕТ СН'!$F$12</f>
        <v>147.5431231</v>
      </c>
      <c r="W218" s="36">
        <f>SUMIFS(СВЦЭМ!$F$39:$F$782,СВЦЭМ!$A$39:$A$782,$A218,СВЦЭМ!$B$39:$B$782,W$190)+'СЕТ СН'!$F$12</f>
        <v>152.11264847999999</v>
      </c>
      <c r="X218" s="36">
        <f>SUMIFS(СВЦЭМ!$F$39:$F$782,СВЦЭМ!$A$39:$A$782,$A218,СВЦЭМ!$B$39:$B$782,X$190)+'СЕТ СН'!$F$12</f>
        <v>151.47152489999999</v>
      </c>
      <c r="Y218" s="36">
        <f>SUMIFS(СВЦЭМ!$F$39:$F$782,СВЦЭМ!$A$39:$A$782,$A218,СВЦЭМ!$B$39:$B$782,Y$190)+'СЕТ СН'!$F$12</f>
        <v>154.77488183</v>
      </c>
    </row>
    <row r="219" spans="1:25" ht="15.75" x14ac:dyDescent="0.2">
      <c r="A219" s="35">
        <f t="shared" si="5"/>
        <v>44590</v>
      </c>
      <c r="B219" s="36">
        <f>SUMIFS(СВЦЭМ!$F$39:$F$782,СВЦЭМ!$A$39:$A$782,$A219,СВЦЭМ!$B$39:$B$782,B$190)+'СЕТ СН'!$F$12</f>
        <v>157.23988713</v>
      </c>
      <c r="C219" s="36">
        <f>SUMIFS(СВЦЭМ!$F$39:$F$782,СВЦЭМ!$A$39:$A$782,$A219,СВЦЭМ!$B$39:$B$782,C$190)+'СЕТ СН'!$F$12</f>
        <v>152.45512826999999</v>
      </c>
      <c r="D219" s="36">
        <f>SUMIFS(СВЦЭМ!$F$39:$F$782,СВЦЭМ!$A$39:$A$782,$A219,СВЦЭМ!$B$39:$B$782,D$190)+'СЕТ СН'!$F$12</f>
        <v>156.72035166000001</v>
      </c>
      <c r="E219" s="36">
        <f>SUMIFS(СВЦЭМ!$F$39:$F$782,СВЦЭМ!$A$39:$A$782,$A219,СВЦЭМ!$B$39:$B$782,E$190)+'СЕТ СН'!$F$12</f>
        <v>157.41810423999999</v>
      </c>
      <c r="F219" s="36">
        <f>SUMIFS(СВЦЭМ!$F$39:$F$782,СВЦЭМ!$A$39:$A$782,$A219,СВЦЭМ!$B$39:$B$782,F$190)+'СЕТ СН'!$F$12</f>
        <v>155.61751806000001</v>
      </c>
      <c r="G219" s="36">
        <f>SUMIFS(СВЦЭМ!$F$39:$F$782,СВЦЭМ!$A$39:$A$782,$A219,СВЦЭМ!$B$39:$B$782,G$190)+'СЕТ СН'!$F$12</f>
        <v>153.34199716000001</v>
      </c>
      <c r="H219" s="36">
        <f>SUMIFS(СВЦЭМ!$F$39:$F$782,СВЦЭМ!$A$39:$A$782,$A219,СВЦЭМ!$B$39:$B$782,H$190)+'СЕТ СН'!$F$12</f>
        <v>147.48868822</v>
      </c>
      <c r="I219" s="36">
        <f>SUMIFS(СВЦЭМ!$F$39:$F$782,СВЦЭМ!$A$39:$A$782,$A219,СВЦЭМ!$B$39:$B$782,I$190)+'СЕТ СН'!$F$12</f>
        <v>143.53002291000001</v>
      </c>
      <c r="J219" s="36">
        <f>SUMIFS(СВЦЭМ!$F$39:$F$782,СВЦЭМ!$A$39:$A$782,$A219,СВЦЭМ!$B$39:$B$782,J$190)+'СЕТ СН'!$F$12</f>
        <v>140.16951553000001</v>
      </c>
      <c r="K219" s="36">
        <f>SUMIFS(СВЦЭМ!$F$39:$F$782,СВЦЭМ!$A$39:$A$782,$A219,СВЦЭМ!$B$39:$B$782,K$190)+'СЕТ СН'!$F$12</f>
        <v>140.42516725999999</v>
      </c>
      <c r="L219" s="36">
        <f>SUMIFS(СВЦЭМ!$F$39:$F$782,СВЦЭМ!$A$39:$A$782,$A219,СВЦЭМ!$B$39:$B$782,L$190)+'СЕТ СН'!$F$12</f>
        <v>139.41453297000001</v>
      </c>
      <c r="M219" s="36">
        <f>SUMIFS(СВЦЭМ!$F$39:$F$782,СВЦЭМ!$A$39:$A$782,$A219,СВЦЭМ!$B$39:$B$782,M$190)+'СЕТ СН'!$F$12</f>
        <v>137.47383545</v>
      </c>
      <c r="N219" s="36">
        <f>SUMIFS(СВЦЭМ!$F$39:$F$782,СВЦЭМ!$A$39:$A$782,$A219,СВЦЭМ!$B$39:$B$782,N$190)+'СЕТ СН'!$F$12</f>
        <v>140.69689473</v>
      </c>
      <c r="O219" s="36">
        <f>SUMIFS(СВЦЭМ!$F$39:$F$782,СВЦЭМ!$A$39:$A$782,$A219,СВЦЭМ!$B$39:$B$782,O$190)+'СЕТ СН'!$F$12</f>
        <v>145.43736494999999</v>
      </c>
      <c r="P219" s="36">
        <f>SUMIFS(СВЦЭМ!$F$39:$F$782,СВЦЭМ!$A$39:$A$782,$A219,СВЦЭМ!$B$39:$B$782,P$190)+'СЕТ СН'!$F$12</f>
        <v>147.33715504</v>
      </c>
      <c r="Q219" s="36">
        <f>SUMIFS(СВЦЭМ!$F$39:$F$782,СВЦЭМ!$A$39:$A$782,$A219,СВЦЭМ!$B$39:$B$782,Q$190)+'СЕТ СН'!$F$12</f>
        <v>147.71637873</v>
      </c>
      <c r="R219" s="36">
        <f>SUMIFS(СВЦЭМ!$F$39:$F$782,СВЦЭМ!$A$39:$A$782,$A219,СВЦЭМ!$B$39:$B$782,R$190)+'СЕТ СН'!$F$12</f>
        <v>144.79910176999999</v>
      </c>
      <c r="S219" s="36">
        <f>SUMIFS(СВЦЭМ!$F$39:$F$782,СВЦЭМ!$A$39:$A$782,$A219,СВЦЭМ!$B$39:$B$782,S$190)+'СЕТ СН'!$F$12</f>
        <v>142.17837145999999</v>
      </c>
      <c r="T219" s="36">
        <f>SUMIFS(СВЦЭМ!$F$39:$F$782,СВЦЭМ!$A$39:$A$782,$A219,СВЦЭМ!$B$39:$B$782,T$190)+'СЕТ СН'!$F$12</f>
        <v>140.58766885</v>
      </c>
      <c r="U219" s="36">
        <f>SUMIFS(СВЦЭМ!$F$39:$F$782,СВЦЭМ!$A$39:$A$782,$A219,СВЦЭМ!$B$39:$B$782,U$190)+'СЕТ СН'!$F$12</f>
        <v>139.2350308</v>
      </c>
      <c r="V219" s="36">
        <f>SUMIFS(СВЦЭМ!$F$39:$F$782,СВЦЭМ!$A$39:$A$782,$A219,СВЦЭМ!$B$39:$B$782,V$190)+'СЕТ СН'!$F$12</f>
        <v>140.14955856</v>
      </c>
      <c r="W219" s="36">
        <f>SUMIFS(СВЦЭМ!$F$39:$F$782,СВЦЭМ!$A$39:$A$782,$A219,СВЦЭМ!$B$39:$B$782,W$190)+'СЕТ СН'!$F$12</f>
        <v>141.68037520999999</v>
      </c>
      <c r="X219" s="36">
        <f>SUMIFS(СВЦЭМ!$F$39:$F$782,СВЦЭМ!$A$39:$A$782,$A219,СВЦЭМ!$B$39:$B$782,X$190)+'СЕТ СН'!$F$12</f>
        <v>141.21097383</v>
      </c>
      <c r="Y219" s="36">
        <f>SUMIFS(СВЦЭМ!$F$39:$F$782,СВЦЭМ!$A$39:$A$782,$A219,СВЦЭМ!$B$39:$B$782,Y$190)+'СЕТ СН'!$F$12</f>
        <v>146.21711705999999</v>
      </c>
    </row>
    <row r="220" spans="1:25" ht="15.75" x14ac:dyDescent="0.2">
      <c r="A220" s="35">
        <f t="shared" si="5"/>
        <v>44591</v>
      </c>
      <c r="B220" s="36">
        <f>SUMIFS(СВЦЭМ!$F$39:$F$782,СВЦЭМ!$A$39:$A$782,$A220,СВЦЭМ!$B$39:$B$782,B$190)+'СЕТ СН'!$F$12</f>
        <v>151.9264637</v>
      </c>
      <c r="C220" s="36">
        <f>SUMIFS(СВЦЭМ!$F$39:$F$782,СВЦЭМ!$A$39:$A$782,$A220,СВЦЭМ!$B$39:$B$782,C$190)+'СЕТ СН'!$F$12</f>
        <v>153.42453917</v>
      </c>
      <c r="D220" s="36">
        <f>SUMIFS(СВЦЭМ!$F$39:$F$782,СВЦЭМ!$A$39:$A$782,$A220,СВЦЭМ!$B$39:$B$782,D$190)+'СЕТ СН'!$F$12</f>
        <v>156.20192338999999</v>
      </c>
      <c r="E220" s="36">
        <f>SUMIFS(СВЦЭМ!$F$39:$F$782,СВЦЭМ!$A$39:$A$782,$A220,СВЦЭМ!$B$39:$B$782,E$190)+'СЕТ СН'!$F$12</f>
        <v>156.33364696000001</v>
      </c>
      <c r="F220" s="36">
        <f>SUMIFS(СВЦЭМ!$F$39:$F$782,СВЦЭМ!$A$39:$A$782,$A220,СВЦЭМ!$B$39:$B$782,F$190)+'СЕТ СН'!$F$12</f>
        <v>155.87613937</v>
      </c>
      <c r="G220" s="36">
        <f>SUMIFS(СВЦЭМ!$F$39:$F$782,СВЦЭМ!$A$39:$A$782,$A220,СВЦЭМ!$B$39:$B$782,G$190)+'СЕТ СН'!$F$12</f>
        <v>150.68171113</v>
      </c>
      <c r="H220" s="36">
        <f>SUMIFS(СВЦЭМ!$F$39:$F$782,СВЦЭМ!$A$39:$A$782,$A220,СВЦЭМ!$B$39:$B$782,H$190)+'СЕТ СН'!$F$12</f>
        <v>150.36587265</v>
      </c>
      <c r="I220" s="36">
        <f>SUMIFS(СВЦЭМ!$F$39:$F$782,СВЦЭМ!$A$39:$A$782,$A220,СВЦЭМ!$B$39:$B$782,I$190)+'СЕТ СН'!$F$12</f>
        <v>145.20571115000001</v>
      </c>
      <c r="J220" s="36">
        <f>SUMIFS(СВЦЭМ!$F$39:$F$782,СВЦЭМ!$A$39:$A$782,$A220,СВЦЭМ!$B$39:$B$782,J$190)+'СЕТ СН'!$F$12</f>
        <v>141.65455872000001</v>
      </c>
      <c r="K220" s="36">
        <f>SUMIFS(СВЦЭМ!$F$39:$F$782,СВЦЭМ!$A$39:$A$782,$A220,СВЦЭМ!$B$39:$B$782,K$190)+'СЕТ СН'!$F$12</f>
        <v>141.6965515</v>
      </c>
      <c r="L220" s="36">
        <f>SUMIFS(СВЦЭМ!$F$39:$F$782,СВЦЭМ!$A$39:$A$782,$A220,СВЦЭМ!$B$39:$B$782,L$190)+'СЕТ СН'!$F$12</f>
        <v>141.38963376000001</v>
      </c>
      <c r="M220" s="36">
        <f>SUMIFS(СВЦЭМ!$F$39:$F$782,СВЦЭМ!$A$39:$A$782,$A220,СВЦЭМ!$B$39:$B$782,M$190)+'СЕТ СН'!$F$12</f>
        <v>140.27863798999999</v>
      </c>
      <c r="N220" s="36">
        <f>SUMIFS(СВЦЭМ!$F$39:$F$782,СВЦЭМ!$A$39:$A$782,$A220,СВЦЭМ!$B$39:$B$782,N$190)+'СЕТ СН'!$F$12</f>
        <v>142.56431308000001</v>
      </c>
      <c r="O220" s="36">
        <f>SUMIFS(СВЦЭМ!$F$39:$F$782,СВЦЭМ!$A$39:$A$782,$A220,СВЦЭМ!$B$39:$B$782,O$190)+'СЕТ СН'!$F$12</f>
        <v>147.05402776</v>
      </c>
      <c r="P220" s="36">
        <f>SUMIFS(СВЦЭМ!$F$39:$F$782,СВЦЭМ!$A$39:$A$782,$A220,СВЦЭМ!$B$39:$B$782,P$190)+'СЕТ СН'!$F$12</f>
        <v>148.59332545999999</v>
      </c>
      <c r="Q220" s="36">
        <f>SUMIFS(СВЦЭМ!$F$39:$F$782,СВЦЭМ!$A$39:$A$782,$A220,СВЦЭМ!$B$39:$B$782,Q$190)+'СЕТ СН'!$F$12</f>
        <v>147.84132593999999</v>
      </c>
      <c r="R220" s="36">
        <f>SUMIFS(СВЦЭМ!$F$39:$F$782,СВЦЭМ!$A$39:$A$782,$A220,СВЦЭМ!$B$39:$B$782,R$190)+'СЕТ СН'!$F$12</f>
        <v>143.31578117999999</v>
      </c>
      <c r="S220" s="36">
        <f>SUMIFS(СВЦЭМ!$F$39:$F$782,СВЦЭМ!$A$39:$A$782,$A220,СВЦЭМ!$B$39:$B$782,S$190)+'СЕТ СН'!$F$12</f>
        <v>139.39155246999999</v>
      </c>
      <c r="T220" s="36">
        <f>SUMIFS(СВЦЭМ!$F$39:$F$782,СВЦЭМ!$A$39:$A$782,$A220,СВЦЭМ!$B$39:$B$782,T$190)+'СЕТ СН'!$F$12</f>
        <v>136.38882326000001</v>
      </c>
      <c r="U220" s="36">
        <f>SUMIFS(СВЦЭМ!$F$39:$F$782,СВЦЭМ!$A$39:$A$782,$A220,СВЦЭМ!$B$39:$B$782,U$190)+'СЕТ СН'!$F$12</f>
        <v>143.27722252999999</v>
      </c>
      <c r="V220" s="36">
        <f>SUMIFS(СВЦЭМ!$F$39:$F$782,СВЦЭМ!$A$39:$A$782,$A220,СВЦЭМ!$B$39:$B$782,V$190)+'СЕТ СН'!$F$12</f>
        <v>145.15383473</v>
      </c>
      <c r="W220" s="36">
        <f>SUMIFS(СВЦЭМ!$F$39:$F$782,СВЦЭМ!$A$39:$A$782,$A220,СВЦЭМ!$B$39:$B$782,W$190)+'СЕТ СН'!$F$12</f>
        <v>147.45439264999999</v>
      </c>
      <c r="X220" s="36">
        <f>SUMIFS(СВЦЭМ!$F$39:$F$782,СВЦЭМ!$A$39:$A$782,$A220,СВЦЭМ!$B$39:$B$782,X$190)+'СЕТ СН'!$F$12</f>
        <v>146.46087344</v>
      </c>
      <c r="Y220" s="36">
        <f>SUMIFS(СВЦЭМ!$F$39:$F$782,СВЦЭМ!$A$39:$A$782,$A220,СВЦЭМ!$B$39:$B$782,Y$190)+'СЕТ СН'!$F$12</f>
        <v>152.38217732000001</v>
      </c>
    </row>
    <row r="221" spans="1:25" ht="15.75" x14ac:dyDescent="0.2">
      <c r="A221" s="35">
        <f t="shared" si="5"/>
        <v>44592</v>
      </c>
      <c r="B221" s="36">
        <f>SUMIFS(СВЦЭМ!$F$39:$F$782,СВЦЭМ!$A$39:$A$782,$A221,СВЦЭМ!$B$39:$B$782,B$190)+'СЕТ СН'!$F$12</f>
        <v>150.44059356</v>
      </c>
      <c r="C221" s="36">
        <f>SUMIFS(СВЦЭМ!$F$39:$F$782,СВЦЭМ!$A$39:$A$782,$A221,СВЦЭМ!$B$39:$B$782,C$190)+'СЕТ СН'!$F$12</f>
        <v>153.10123772</v>
      </c>
      <c r="D221" s="36">
        <f>SUMIFS(СВЦЭМ!$F$39:$F$782,СВЦЭМ!$A$39:$A$782,$A221,СВЦЭМ!$B$39:$B$782,D$190)+'СЕТ СН'!$F$12</f>
        <v>156.07873781999999</v>
      </c>
      <c r="E221" s="36">
        <f>SUMIFS(СВЦЭМ!$F$39:$F$782,СВЦЭМ!$A$39:$A$782,$A221,СВЦЭМ!$B$39:$B$782,E$190)+'СЕТ СН'!$F$12</f>
        <v>156.17436561</v>
      </c>
      <c r="F221" s="36">
        <f>SUMIFS(СВЦЭМ!$F$39:$F$782,СВЦЭМ!$A$39:$A$782,$A221,СВЦЭМ!$B$39:$B$782,F$190)+'СЕТ СН'!$F$12</f>
        <v>153.43556140000001</v>
      </c>
      <c r="G221" s="36">
        <f>SUMIFS(СВЦЭМ!$F$39:$F$782,СВЦЭМ!$A$39:$A$782,$A221,СВЦЭМ!$B$39:$B$782,G$190)+'СЕТ СН'!$F$12</f>
        <v>149.77583014000001</v>
      </c>
      <c r="H221" s="36">
        <f>SUMIFS(СВЦЭМ!$F$39:$F$782,СВЦЭМ!$A$39:$A$782,$A221,СВЦЭМ!$B$39:$B$782,H$190)+'СЕТ СН'!$F$12</f>
        <v>147.76318373000001</v>
      </c>
      <c r="I221" s="36">
        <f>SUMIFS(СВЦЭМ!$F$39:$F$782,СВЦЭМ!$A$39:$A$782,$A221,СВЦЭМ!$B$39:$B$782,I$190)+'СЕТ СН'!$F$12</f>
        <v>142.56722112</v>
      </c>
      <c r="J221" s="36">
        <f>SUMIFS(СВЦЭМ!$F$39:$F$782,СВЦЭМ!$A$39:$A$782,$A221,СВЦЭМ!$B$39:$B$782,J$190)+'СЕТ СН'!$F$12</f>
        <v>142.73427899000001</v>
      </c>
      <c r="K221" s="36">
        <f>SUMIFS(СВЦЭМ!$F$39:$F$782,СВЦЭМ!$A$39:$A$782,$A221,СВЦЭМ!$B$39:$B$782,K$190)+'СЕТ СН'!$F$12</f>
        <v>144.21370848999999</v>
      </c>
      <c r="L221" s="36">
        <f>SUMIFS(СВЦЭМ!$F$39:$F$782,СВЦЭМ!$A$39:$A$782,$A221,СВЦЭМ!$B$39:$B$782,L$190)+'СЕТ СН'!$F$12</f>
        <v>144.17801226</v>
      </c>
      <c r="M221" s="36">
        <f>SUMIFS(СВЦЭМ!$F$39:$F$782,СВЦЭМ!$A$39:$A$782,$A221,СВЦЭМ!$B$39:$B$782,M$190)+'СЕТ СН'!$F$12</f>
        <v>142.31500586000001</v>
      </c>
      <c r="N221" s="36">
        <f>SUMIFS(СВЦЭМ!$F$39:$F$782,СВЦЭМ!$A$39:$A$782,$A221,СВЦЭМ!$B$39:$B$782,N$190)+'СЕТ СН'!$F$12</f>
        <v>144.99045067</v>
      </c>
      <c r="O221" s="36">
        <f>SUMIFS(СВЦЭМ!$F$39:$F$782,СВЦЭМ!$A$39:$A$782,$A221,СВЦЭМ!$B$39:$B$782,O$190)+'СЕТ СН'!$F$12</f>
        <v>150.88720813</v>
      </c>
      <c r="P221" s="36">
        <f>SUMIFS(СВЦЭМ!$F$39:$F$782,СВЦЭМ!$A$39:$A$782,$A221,СВЦЭМ!$B$39:$B$782,P$190)+'СЕТ СН'!$F$12</f>
        <v>151.30008463999999</v>
      </c>
      <c r="Q221" s="36">
        <f>SUMIFS(СВЦЭМ!$F$39:$F$782,СВЦЭМ!$A$39:$A$782,$A221,СВЦЭМ!$B$39:$B$782,Q$190)+'СЕТ СН'!$F$12</f>
        <v>149.95029418999999</v>
      </c>
      <c r="R221" s="36">
        <f>SUMIFS(СВЦЭМ!$F$39:$F$782,СВЦЭМ!$A$39:$A$782,$A221,СВЦЭМ!$B$39:$B$782,R$190)+'СЕТ СН'!$F$12</f>
        <v>147.87562370000001</v>
      </c>
      <c r="S221" s="36">
        <f>SUMIFS(СВЦЭМ!$F$39:$F$782,СВЦЭМ!$A$39:$A$782,$A221,СВЦЭМ!$B$39:$B$782,S$190)+'СЕТ СН'!$F$12</f>
        <v>144.24717185</v>
      </c>
      <c r="T221" s="36">
        <f>SUMIFS(СВЦЭМ!$F$39:$F$782,СВЦЭМ!$A$39:$A$782,$A221,СВЦЭМ!$B$39:$B$782,T$190)+'СЕТ СН'!$F$12</f>
        <v>143.10020936999999</v>
      </c>
      <c r="U221" s="36">
        <f>SUMIFS(СВЦЭМ!$F$39:$F$782,СВЦЭМ!$A$39:$A$782,$A221,СВЦЭМ!$B$39:$B$782,U$190)+'СЕТ СН'!$F$12</f>
        <v>142.83524858999999</v>
      </c>
      <c r="V221" s="36">
        <f>SUMIFS(СВЦЭМ!$F$39:$F$782,СВЦЭМ!$A$39:$A$782,$A221,СВЦЭМ!$B$39:$B$782,V$190)+'СЕТ СН'!$F$12</f>
        <v>145.29646732</v>
      </c>
      <c r="W221" s="36">
        <f>SUMIFS(СВЦЭМ!$F$39:$F$782,СВЦЭМ!$A$39:$A$782,$A221,СВЦЭМ!$B$39:$B$782,W$190)+'СЕТ СН'!$F$12</f>
        <v>145.84440196</v>
      </c>
      <c r="X221" s="36">
        <f>SUMIFS(СВЦЭМ!$F$39:$F$782,СВЦЭМ!$A$39:$A$782,$A221,СВЦЭМ!$B$39:$B$782,X$190)+'СЕТ СН'!$F$12</f>
        <v>146.99065261000001</v>
      </c>
      <c r="Y221" s="36">
        <f>SUMIFS(СВЦЭМ!$F$39:$F$782,СВЦЭМ!$A$39:$A$782,$A221,СВЦЭМ!$B$39:$B$782,Y$190)+'СЕТ СН'!$F$12</f>
        <v>153.80697405999999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44563</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44564</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44565</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44566</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44567</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44568</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44569</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44570</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44571</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44572</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44573</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44574</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44575</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44576</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44577</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44578</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44579</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44580</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44581</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44582</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44583</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44584</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44585</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44586</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44587</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44588</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44589</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44590</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44591</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44592</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44563</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44564</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44565</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44566</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44567</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44568</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44569</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44570</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44571</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44572</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44573</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44574</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44575</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44576</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44577</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44578</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44579</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44580</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44581</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44582</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44583</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44584</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44585</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44586</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44587</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44588</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44589</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44590</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44591</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44592</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44563</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44564</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44565</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44566</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44567</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44568</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44569</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44570</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44571</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44572</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44573</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44574</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44575</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44576</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44577</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44578</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44579</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44580</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44581</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44582</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44583</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44584</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44585</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44586</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44587</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44588</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44589</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44590</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44591</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44592</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44563</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44564</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44565</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44566</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44567</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44568</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44569</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44570</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44571</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44572</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44573</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44574</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44575</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44576</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44577</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44578</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44579</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44580</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44581</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44582</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44583</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44584</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44585</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44586</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44587</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44588</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44589</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44590</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44591</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44592</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44563</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44564</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44565</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44566</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44567</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44568</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44569</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44570</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44571</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44572</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44573</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44574</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44575</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44576</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44577</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44578</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44579</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44580</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44581</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44582</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44583</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44584</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44585</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44586</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44587</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44588</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44589</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44590</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44591</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44592</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44563</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44564</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44565</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44566</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44567</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44568</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44569</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44570</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44571</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44572</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44573</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44574</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44575</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44576</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44577</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44578</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44579</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44580</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44581</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44582</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44583</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44584</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44585</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44586</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44587</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44588</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44589</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44590</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44591</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44592</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5.0873607700000001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427033.79975678964</v>
      </c>
      <c r="O439" s="124"/>
      <c r="P439" s="123">
        <f>СВЦЭМ!$D$12+'СЕТ СН'!$F$10-'СЕТ СН'!$G$24</f>
        <v>427033.79975678964</v>
      </c>
      <c r="Q439" s="124"/>
      <c r="R439" s="123">
        <f>СВЦЭМ!$D$12+'СЕТ СН'!$F$10-'СЕТ СН'!$H$24</f>
        <v>427033.79975678964</v>
      </c>
      <c r="S439" s="124"/>
      <c r="T439" s="123">
        <f>СВЦЭМ!$D$12+'СЕТ СН'!$F$10-'СЕТ СН'!$I$24</f>
        <v>427033.79975678964</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1496084.18</v>
      </c>
      <c r="O443" s="138"/>
      <c r="P443" s="138">
        <f>'СЕТ СН'!$G$7</f>
        <v>1081420.6000000001</v>
      </c>
      <c r="Q443" s="138"/>
      <c r="R443" s="138">
        <f>'СЕТ СН'!$H$7</f>
        <v>1434391.51</v>
      </c>
      <c r="S443" s="138"/>
      <c r="T443" s="138">
        <f>'СЕТ СН'!$I$7</f>
        <v>1327946.8799999999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T11" sqref="T1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147</v>
      </c>
      <c r="C5" s="54">
        <v>44562</v>
      </c>
      <c r="D5" s="54">
        <v>44742</v>
      </c>
      <c r="E5" s="52" t="s">
        <v>20</v>
      </c>
      <c r="F5" s="52">
        <v>2581.11</v>
      </c>
      <c r="G5" s="52">
        <v>2793</v>
      </c>
      <c r="H5" s="52">
        <v>2866.5</v>
      </c>
      <c r="I5" s="52">
        <v>2866.5</v>
      </c>
    </row>
    <row r="6" spans="1:9" ht="60" x14ac:dyDescent="0.2">
      <c r="A6" s="53" t="s">
        <v>45</v>
      </c>
      <c r="B6" s="90" t="s">
        <v>147</v>
      </c>
      <c r="C6" s="54">
        <v>44562</v>
      </c>
      <c r="D6" s="54">
        <v>44742</v>
      </c>
      <c r="E6" s="52" t="s">
        <v>20</v>
      </c>
      <c r="F6" s="52">
        <v>77.33</v>
      </c>
      <c r="G6" s="52">
        <v>628.45000000000005</v>
      </c>
      <c r="H6" s="52">
        <v>432.33</v>
      </c>
      <c r="I6" s="52">
        <v>689.75</v>
      </c>
    </row>
    <row r="7" spans="1:9" ht="60" x14ac:dyDescent="0.2">
      <c r="A7" s="53" t="s">
        <v>46</v>
      </c>
      <c r="B7" s="90" t="s">
        <v>147</v>
      </c>
      <c r="C7" s="54">
        <v>44562</v>
      </c>
      <c r="D7" s="54">
        <v>44742</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qK8oKrLlNbAnOE/IQXwq3FtNibhOdjYh5wzkQ2MBsPHjFGtowmCkFurkND99O5UnLwG0BmwsikeBKL29ce+jg==" saltValue="G1/5cmEebERw1nhWVsaoj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L22" sqref="L2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6.9168515900000003</v>
      </c>
    </row>
    <row r="11" spans="1:4" ht="66" customHeight="1" x14ac:dyDescent="0.2">
      <c r="A11" s="157" t="s">
        <v>120</v>
      </c>
      <c r="B11" s="158"/>
      <c r="C11" s="73"/>
      <c r="D11" s="74">
        <v>1169.2263703799999</v>
      </c>
    </row>
    <row r="12" spans="1:4" ht="30" customHeight="1" x14ac:dyDescent="0.2">
      <c r="A12" s="157" t="s">
        <v>121</v>
      </c>
      <c r="B12" s="158"/>
      <c r="C12" s="73"/>
      <c r="D12" s="75">
        <v>427033.79975678964</v>
      </c>
    </row>
    <row r="13" spans="1:4" ht="30" customHeight="1" x14ac:dyDescent="0.2">
      <c r="A13" s="157" t="s">
        <v>122</v>
      </c>
      <c r="B13" s="158"/>
      <c r="C13" s="73"/>
      <c r="D13" s="76"/>
    </row>
    <row r="14" spans="1:4" ht="15" customHeight="1" x14ac:dyDescent="0.2">
      <c r="A14" s="161" t="s">
        <v>123</v>
      </c>
      <c r="B14" s="162"/>
      <c r="C14" s="73"/>
      <c r="D14" s="74">
        <v>1199.31138943</v>
      </c>
    </row>
    <row r="15" spans="1:4" ht="15" customHeight="1" x14ac:dyDescent="0.2">
      <c r="A15" s="161" t="s">
        <v>124</v>
      </c>
      <c r="B15" s="162"/>
      <c r="C15" s="73"/>
      <c r="D15" s="74">
        <v>1817.7827627900001</v>
      </c>
    </row>
    <row r="16" spans="1:4" ht="15" customHeight="1" x14ac:dyDescent="0.2">
      <c r="A16" s="161" t="s">
        <v>125</v>
      </c>
      <c r="B16" s="162"/>
      <c r="C16" s="73"/>
      <c r="D16" s="74">
        <v>2368.8258282299998</v>
      </c>
    </row>
    <row r="17" spans="1:4" ht="15" customHeight="1" x14ac:dyDescent="0.2">
      <c r="A17" s="161" t="s">
        <v>126</v>
      </c>
      <c r="B17" s="162"/>
      <c r="C17" s="73"/>
      <c r="D17" s="74">
        <v>2098.4381109199999</v>
      </c>
    </row>
    <row r="18" spans="1:4" ht="52.5" customHeight="1" x14ac:dyDescent="0.2">
      <c r="A18" s="157" t="s">
        <v>127</v>
      </c>
      <c r="B18" s="158"/>
      <c r="C18" s="73"/>
      <c r="D18" s="74">
        <v>5.0873607700000001</v>
      </c>
    </row>
    <row r="19" spans="1:4" ht="52.5" customHeight="1" x14ac:dyDescent="0.25">
      <c r="A19" s="157" t="s">
        <v>140</v>
      </c>
      <c r="B19" s="158"/>
      <c r="C19" s="81"/>
      <c r="D19" s="74">
        <v>1156.4315588699999</v>
      </c>
    </row>
    <row r="20" spans="1:4" ht="52.5" customHeight="1" x14ac:dyDescent="0.25">
      <c r="A20" s="157" t="s">
        <v>141</v>
      </c>
      <c r="B20" s="158"/>
      <c r="C20" s="81"/>
      <c r="D20" s="97"/>
    </row>
    <row r="21" spans="1:4" ht="52.5" customHeight="1" x14ac:dyDescent="0.25">
      <c r="A21" s="161" t="s">
        <v>142</v>
      </c>
      <c r="B21" s="162"/>
      <c r="C21" s="81"/>
      <c r="D21" s="74">
        <v>1187.3351316000001</v>
      </c>
    </row>
    <row r="22" spans="1:4" ht="52.5" customHeight="1" x14ac:dyDescent="0.25">
      <c r="A22" s="161" t="s">
        <v>143</v>
      </c>
      <c r="B22" s="162"/>
      <c r="C22" s="81"/>
      <c r="D22" s="74">
        <v>1156.82025931</v>
      </c>
    </row>
    <row r="23" spans="1:4" ht="52.5" customHeight="1" x14ac:dyDescent="0.25">
      <c r="A23" s="161" t="s">
        <v>144</v>
      </c>
      <c r="B23" s="162"/>
      <c r="C23" s="81"/>
      <c r="D23" s="74">
        <v>1125.5887942100001</v>
      </c>
    </row>
    <row r="24" spans="1:4" ht="52.5" customHeight="1" x14ac:dyDescent="0.25">
      <c r="A24" s="161" t="s">
        <v>145</v>
      </c>
      <c r="B24" s="162"/>
      <c r="C24" s="81"/>
      <c r="D24" s="74">
        <v>1141.27214706</v>
      </c>
    </row>
    <row r="25" spans="1:4" ht="15" customHeight="1" x14ac:dyDescent="0.2">
      <c r="A25" s="69" t="s">
        <v>128</v>
      </c>
      <c r="B25" s="70"/>
      <c r="C25" s="77"/>
      <c r="D25" s="78"/>
    </row>
    <row r="26" spans="1:4" ht="30" customHeight="1" x14ac:dyDescent="0.2">
      <c r="A26" s="157" t="s">
        <v>129</v>
      </c>
      <c r="B26" s="158"/>
      <c r="C26" s="73"/>
      <c r="D26" s="79">
        <v>17583.807000000001</v>
      </c>
    </row>
    <row r="27" spans="1:4" ht="30" customHeight="1" x14ac:dyDescent="0.2">
      <c r="A27" s="157" t="s">
        <v>130</v>
      </c>
      <c r="B27" s="158"/>
      <c r="C27" s="80"/>
      <c r="D27" s="79">
        <v>24.67</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1.515726384357E-3</v>
      </c>
    </row>
    <row r="32" spans="1:4" ht="15" customHeight="1" x14ac:dyDescent="0.25">
      <c r="A32" s="161" t="s">
        <v>125</v>
      </c>
      <c r="B32" s="162"/>
      <c r="C32" s="81"/>
      <c r="D32" s="82">
        <v>2.8812396333629999E-3</v>
      </c>
    </row>
    <row r="33" spans="1:6" ht="15" customHeight="1" x14ac:dyDescent="0.25">
      <c r="A33" s="161" t="s">
        <v>126</v>
      </c>
      <c r="B33" s="162"/>
      <c r="C33" s="81"/>
      <c r="D33" s="82">
        <v>2.210363927864E-3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1183.1320318600001</v>
      </c>
      <c r="D39" s="84">
        <v>1171.21226585</v>
      </c>
      <c r="E39" s="84">
        <v>147.75507048</v>
      </c>
      <c r="F39" s="84">
        <v>147.75507048</v>
      </c>
    </row>
    <row r="40" spans="1:6" ht="12.75" customHeight="1" x14ac:dyDescent="0.2">
      <c r="A40" s="83" t="s">
        <v>149</v>
      </c>
      <c r="B40" s="83">
        <v>2</v>
      </c>
      <c r="C40" s="84">
        <v>1190.2039671800001</v>
      </c>
      <c r="D40" s="84">
        <v>1178.83351631</v>
      </c>
      <c r="E40" s="84">
        <v>148.71653445000001</v>
      </c>
      <c r="F40" s="84">
        <v>148.71653445000001</v>
      </c>
    </row>
    <row r="41" spans="1:6" ht="12.75" customHeight="1" x14ac:dyDescent="0.2">
      <c r="A41" s="83" t="s">
        <v>149</v>
      </c>
      <c r="B41" s="83">
        <v>3</v>
      </c>
      <c r="C41" s="84">
        <v>1211.01761362</v>
      </c>
      <c r="D41" s="84">
        <v>1199.3738760799999</v>
      </c>
      <c r="E41" s="84">
        <v>151.30781734999999</v>
      </c>
      <c r="F41" s="84">
        <v>151.30781734999999</v>
      </c>
    </row>
    <row r="42" spans="1:6" ht="12.75" customHeight="1" x14ac:dyDescent="0.2">
      <c r="A42" s="83" t="s">
        <v>149</v>
      </c>
      <c r="B42" s="83">
        <v>4</v>
      </c>
      <c r="C42" s="84">
        <v>1215.9284395100001</v>
      </c>
      <c r="D42" s="84">
        <v>1204.1641083699999</v>
      </c>
      <c r="E42" s="84">
        <v>151.91213232000001</v>
      </c>
      <c r="F42" s="84">
        <v>151.91213232000001</v>
      </c>
    </row>
    <row r="43" spans="1:6" ht="12.75" customHeight="1" x14ac:dyDescent="0.2">
      <c r="A43" s="83" t="s">
        <v>149</v>
      </c>
      <c r="B43" s="83">
        <v>5</v>
      </c>
      <c r="C43" s="84">
        <v>1225.6593955599999</v>
      </c>
      <c r="D43" s="84">
        <v>1213.73646411</v>
      </c>
      <c r="E43" s="84">
        <v>153.11973929000001</v>
      </c>
      <c r="F43" s="84">
        <v>153.11973929000001</v>
      </c>
    </row>
    <row r="44" spans="1:6" ht="12.75" customHeight="1" x14ac:dyDescent="0.2">
      <c r="A44" s="83" t="s">
        <v>149</v>
      </c>
      <c r="B44" s="83">
        <v>6</v>
      </c>
      <c r="C44" s="84">
        <v>1224.9510211500001</v>
      </c>
      <c r="D44" s="84">
        <v>1212.7821583699999</v>
      </c>
      <c r="E44" s="84">
        <v>152.99934820999999</v>
      </c>
      <c r="F44" s="84">
        <v>152.99934820999999</v>
      </c>
    </row>
    <row r="45" spans="1:6" ht="12.75" customHeight="1" x14ac:dyDescent="0.2">
      <c r="A45" s="83" t="s">
        <v>149</v>
      </c>
      <c r="B45" s="83">
        <v>7</v>
      </c>
      <c r="C45" s="84">
        <v>1197.9149375500001</v>
      </c>
      <c r="D45" s="84">
        <v>1186.16371254</v>
      </c>
      <c r="E45" s="84">
        <v>149.64128029</v>
      </c>
      <c r="F45" s="84">
        <v>149.64128029</v>
      </c>
    </row>
    <row r="46" spans="1:6" ht="12.75" customHeight="1" x14ac:dyDescent="0.2">
      <c r="A46" s="83" t="s">
        <v>149</v>
      </c>
      <c r="B46" s="83">
        <v>8</v>
      </c>
      <c r="C46" s="84">
        <v>1209.7701234900001</v>
      </c>
      <c r="D46" s="84">
        <v>1198.0827886300001</v>
      </c>
      <c r="E46" s="84">
        <v>151.14493934000001</v>
      </c>
      <c r="F46" s="84">
        <v>151.14493934000001</v>
      </c>
    </row>
    <row r="47" spans="1:6" ht="12.75" customHeight="1" x14ac:dyDescent="0.2">
      <c r="A47" s="83" t="s">
        <v>149</v>
      </c>
      <c r="B47" s="83">
        <v>9</v>
      </c>
      <c r="C47" s="84">
        <v>1202.79620133</v>
      </c>
      <c r="D47" s="84">
        <v>1191.26425081</v>
      </c>
      <c r="E47" s="84">
        <v>150.28474212</v>
      </c>
      <c r="F47" s="84">
        <v>150.28474212</v>
      </c>
    </row>
    <row r="48" spans="1:6" ht="12.75" customHeight="1" x14ac:dyDescent="0.2">
      <c r="A48" s="83" t="s">
        <v>149</v>
      </c>
      <c r="B48" s="83">
        <v>10</v>
      </c>
      <c r="C48" s="84">
        <v>1172.6614282200001</v>
      </c>
      <c r="D48" s="84">
        <v>1160.7821160200001</v>
      </c>
      <c r="E48" s="84">
        <v>146.43924792000001</v>
      </c>
      <c r="F48" s="84">
        <v>146.43924792000001</v>
      </c>
    </row>
    <row r="49" spans="1:6" ht="12.75" customHeight="1" x14ac:dyDescent="0.2">
      <c r="A49" s="83" t="s">
        <v>149</v>
      </c>
      <c r="B49" s="83">
        <v>11</v>
      </c>
      <c r="C49" s="84">
        <v>1158.0326489500001</v>
      </c>
      <c r="D49" s="84">
        <v>1146.1710822499999</v>
      </c>
      <c r="E49" s="84">
        <v>144.59598313999999</v>
      </c>
      <c r="F49" s="84">
        <v>144.59598313999999</v>
      </c>
    </row>
    <row r="50" spans="1:6" ht="12.75" customHeight="1" x14ac:dyDescent="0.2">
      <c r="A50" s="83" t="s">
        <v>149</v>
      </c>
      <c r="B50" s="83">
        <v>12</v>
      </c>
      <c r="C50" s="84">
        <v>1125.36361515</v>
      </c>
      <c r="D50" s="84">
        <v>1111.97593641</v>
      </c>
      <c r="E50" s="84">
        <v>140.28207153</v>
      </c>
      <c r="F50" s="84">
        <v>140.28207153</v>
      </c>
    </row>
    <row r="51" spans="1:6" ht="12.75" customHeight="1" x14ac:dyDescent="0.2">
      <c r="A51" s="83" t="s">
        <v>149</v>
      </c>
      <c r="B51" s="83">
        <v>13</v>
      </c>
      <c r="C51" s="84">
        <v>1126.19490109</v>
      </c>
      <c r="D51" s="84">
        <v>1112.7895694399999</v>
      </c>
      <c r="E51" s="84">
        <v>140.38471594999999</v>
      </c>
      <c r="F51" s="84">
        <v>140.38471594999999</v>
      </c>
    </row>
    <row r="52" spans="1:6" ht="12.75" customHeight="1" x14ac:dyDescent="0.2">
      <c r="A52" s="83" t="s">
        <v>149</v>
      </c>
      <c r="B52" s="83">
        <v>14</v>
      </c>
      <c r="C52" s="84">
        <v>1159.4075610800001</v>
      </c>
      <c r="D52" s="84">
        <v>1144.4998232800001</v>
      </c>
      <c r="E52" s="84">
        <v>144.38514434000001</v>
      </c>
      <c r="F52" s="84">
        <v>144.38514434000001</v>
      </c>
    </row>
    <row r="53" spans="1:6" ht="12.75" customHeight="1" x14ac:dyDescent="0.2">
      <c r="A53" s="83" t="s">
        <v>149</v>
      </c>
      <c r="B53" s="83">
        <v>15</v>
      </c>
      <c r="C53" s="84">
        <v>1180.20298684</v>
      </c>
      <c r="D53" s="84">
        <v>1165.22714546</v>
      </c>
      <c r="E53" s="84">
        <v>147.00001359999999</v>
      </c>
      <c r="F53" s="84">
        <v>147.00001359999999</v>
      </c>
    </row>
    <row r="54" spans="1:6" ht="12.75" customHeight="1" x14ac:dyDescent="0.2">
      <c r="A54" s="83" t="s">
        <v>149</v>
      </c>
      <c r="B54" s="83">
        <v>16</v>
      </c>
      <c r="C54" s="84">
        <v>1180.58760861</v>
      </c>
      <c r="D54" s="84">
        <v>1166.9080436500001</v>
      </c>
      <c r="E54" s="84">
        <v>147.21206844</v>
      </c>
      <c r="F54" s="84">
        <v>147.21206844</v>
      </c>
    </row>
    <row r="55" spans="1:6" ht="12.75" customHeight="1" x14ac:dyDescent="0.2">
      <c r="A55" s="83" t="s">
        <v>149</v>
      </c>
      <c r="B55" s="83">
        <v>17</v>
      </c>
      <c r="C55" s="84">
        <v>1131.0679233200001</v>
      </c>
      <c r="D55" s="84">
        <v>1117.6282900599999</v>
      </c>
      <c r="E55" s="84">
        <v>140.99514801000001</v>
      </c>
      <c r="F55" s="84">
        <v>140.99514801000001</v>
      </c>
    </row>
    <row r="56" spans="1:6" ht="12.75" customHeight="1" x14ac:dyDescent="0.2">
      <c r="A56" s="83" t="s">
        <v>149</v>
      </c>
      <c r="B56" s="83">
        <v>18</v>
      </c>
      <c r="C56" s="84">
        <v>1105.2084122900001</v>
      </c>
      <c r="D56" s="84">
        <v>1100.1210096</v>
      </c>
      <c r="E56" s="84">
        <v>138.78650526999999</v>
      </c>
      <c r="F56" s="84">
        <v>138.78650526999999</v>
      </c>
    </row>
    <row r="57" spans="1:6" ht="12.75" customHeight="1" x14ac:dyDescent="0.2">
      <c r="A57" s="83" t="s">
        <v>149</v>
      </c>
      <c r="B57" s="83">
        <v>19</v>
      </c>
      <c r="C57" s="84">
        <v>1113.7838726699999</v>
      </c>
      <c r="D57" s="84">
        <v>1102.3357764299999</v>
      </c>
      <c r="E57" s="84">
        <v>139.06591066999999</v>
      </c>
      <c r="F57" s="84">
        <v>139.06591066999999</v>
      </c>
    </row>
    <row r="58" spans="1:6" ht="12.75" customHeight="1" x14ac:dyDescent="0.2">
      <c r="A58" s="83" t="s">
        <v>149</v>
      </c>
      <c r="B58" s="83">
        <v>20</v>
      </c>
      <c r="C58" s="84">
        <v>1106.8765061500001</v>
      </c>
      <c r="D58" s="84">
        <v>1095.77732025</v>
      </c>
      <c r="E58" s="84">
        <v>138.23852423</v>
      </c>
      <c r="F58" s="84">
        <v>138.23852423</v>
      </c>
    </row>
    <row r="59" spans="1:6" ht="12.75" customHeight="1" x14ac:dyDescent="0.2">
      <c r="A59" s="83" t="s">
        <v>149</v>
      </c>
      <c r="B59" s="83">
        <v>21</v>
      </c>
      <c r="C59" s="84">
        <v>1113.02293955</v>
      </c>
      <c r="D59" s="84">
        <v>1101.89351382</v>
      </c>
      <c r="E59" s="84">
        <v>139.01011674</v>
      </c>
      <c r="F59" s="84">
        <v>139.01011674</v>
      </c>
    </row>
    <row r="60" spans="1:6" ht="12.75" customHeight="1" x14ac:dyDescent="0.2">
      <c r="A60" s="83" t="s">
        <v>149</v>
      </c>
      <c r="B60" s="83">
        <v>22</v>
      </c>
      <c r="C60" s="84">
        <v>1139.9159002900001</v>
      </c>
      <c r="D60" s="84">
        <v>1128.45134147</v>
      </c>
      <c r="E60" s="84">
        <v>142.36053733</v>
      </c>
      <c r="F60" s="84">
        <v>142.36053733</v>
      </c>
    </row>
    <row r="61" spans="1:6" ht="12.75" customHeight="1" x14ac:dyDescent="0.2">
      <c r="A61" s="83" t="s">
        <v>149</v>
      </c>
      <c r="B61" s="83">
        <v>23</v>
      </c>
      <c r="C61" s="84">
        <v>1152.32184553</v>
      </c>
      <c r="D61" s="84">
        <v>1140.4350107</v>
      </c>
      <c r="E61" s="84">
        <v>143.87234516999999</v>
      </c>
      <c r="F61" s="84">
        <v>143.87234516999999</v>
      </c>
    </row>
    <row r="62" spans="1:6" ht="12.75" customHeight="1" x14ac:dyDescent="0.2">
      <c r="A62" s="83" t="s">
        <v>149</v>
      </c>
      <c r="B62" s="83">
        <v>24</v>
      </c>
      <c r="C62" s="84">
        <v>1168.4062904899999</v>
      </c>
      <c r="D62" s="84">
        <v>1156.9264713</v>
      </c>
      <c r="E62" s="84">
        <v>145.95283646999999</v>
      </c>
      <c r="F62" s="84">
        <v>145.95283646999999</v>
      </c>
    </row>
    <row r="63" spans="1:6" ht="12.75" customHeight="1" x14ac:dyDescent="0.2">
      <c r="A63" s="83" t="s">
        <v>150</v>
      </c>
      <c r="B63" s="83">
        <v>1</v>
      </c>
      <c r="C63" s="84">
        <v>1151.93774798</v>
      </c>
      <c r="D63" s="84">
        <v>1140.7824674200001</v>
      </c>
      <c r="E63" s="84">
        <v>143.91617880999999</v>
      </c>
      <c r="F63" s="84">
        <v>143.91617880999999</v>
      </c>
    </row>
    <row r="64" spans="1:6" ht="12.75" customHeight="1" x14ac:dyDescent="0.2">
      <c r="A64" s="83" t="s">
        <v>150</v>
      </c>
      <c r="B64" s="83">
        <v>2</v>
      </c>
      <c r="C64" s="84">
        <v>1148.6918859</v>
      </c>
      <c r="D64" s="84">
        <v>1137.4638946299999</v>
      </c>
      <c r="E64" s="84">
        <v>143.49752203</v>
      </c>
      <c r="F64" s="84">
        <v>143.49752203</v>
      </c>
    </row>
    <row r="65" spans="1:6" ht="12.75" customHeight="1" x14ac:dyDescent="0.2">
      <c r="A65" s="83" t="s">
        <v>150</v>
      </c>
      <c r="B65" s="83">
        <v>3</v>
      </c>
      <c r="C65" s="84">
        <v>1181.5165739500001</v>
      </c>
      <c r="D65" s="84">
        <v>1170.0368750600001</v>
      </c>
      <c r="E65" s="84">
        <v>147.60678827000001</v>
      </c>
      <c r="F65" s="84">
        <v>147.60678827000001</v>
      </c>
    </row>
    <row r="66" spans="1:6" ht="12.75" customHeight="1" x14ac:dyDescent="0.2">
      <c r="A66" s="83" t="s">
        <v>150</v>
      </c>
      <c r="B66" s="83">
        <v>4</v>
      </c>
      <c r="C66" s="84">
        <v>1186.2870245700001</v>
      </c>
      <c r="D66" s="84">
        <v>1174.5616201299999</v>
      </c>
      <c r="E66" s="84">
        <v>148.17761052</v>
      </c>
      <c r="F66" s="84">
        <v>148.17761052</v>
      </c>
    </row>
    <row r="67" spans="1:6" ht="12.75" customHeight="1" x14ac:dyDescent="0.2">
      <c r="A67" s="83" t="s">
        <v>150</v>
      </c>
      <c r="B67" s="83">
        <v>5</v>
      </c>
      <c r="C67" s="84">
        <v>1179.0990378399999</v>
      </c>
      <c r="D67" s="84">
        <v>1167.36035178</v>
      </c>
      <c r="E67" s="84">
        <v>147.26912967000001</v>
      </c>
      <c r="F67" s="84">
        <v>147.26912967000001</v>
      </c>
    </row>
    <row r="68" spans="1:6" ht="12.75" customHeight="1" x14ac:dyDescent="0.2">
      <c r="A68" s="83" t="s">
        <v>150</v>
      </c>
      <c r="B68" s="83">
        <v>6</v>
      </c>
      <c r="C68" s="84">
        <v>1176.5464831300001</v>
      </c>
      <c r="D68" s="84">
        <v>1164.8614873700001</v>
      </c>
      <c r="E68" s="84">
        <v>146.95388374999999</v>
      </c>
      <c r="F68" s="84">
        <v>146.95388374999999</v>
      </c>
    </row>
    <row r="69" spans="1:6" ht="12.75" customHeight="1" x14ac:dyDescent="0.2">
      <c r="A69" s="83" t="s">
        <v>150</v>
      </c>
      <c r="B69" s="83">
        <v>7</v>
      </c>
      <c r="C69" s="84">
        <v>1160.02737738</v>
      </c>
      <c r="D69" s="84">
        <v>1148.13990343</v>
      </c>
      <c r="E69" s="84">
        <v>144.84436109999999</v>
      </c>
      <c r="F69" s="84">
        <v>144.84436109999999</v>
      </c>
    </row>
    <row r="70" spans="1:6" ht="12.75" customHeight="1" x14ac:dyDescent="0.2">
      <c r="A70" s="83" t="s">
        <v>150</v>
      </c>
      <c r="B70" s="83">
        <v>8</v>
      </c>
      <c r="C70" s="84">
        <v>1184.70408165</v>
      </c>
      <c r="D70" s="84">
        <v>1172.86835286</v>
      </c>
      <c r="E70" s="84">
        <v>147.96399525000001</v>
      </c>
      <c r="F70" s="84">
        <v>147.96399525000001</v>
      </c>
    </row>
    <row r="71" spans="1:6" ht="12.75" customHeight="1" x14ac:dyDescent="0.2">
      <c r="A71" s="83" t="s">
        <v>150</v>
      </c>
      <c r="B71" s="83">
        <v>9</v>
      </c>
      <c r="C71" s="84">
        <v>1168.6647976500001</v>
      </c>
      <c r="D71" s="84">
        <v>1156.95018314</v>
      </c>
      <c r="E71" s="84">
        <v>145.95582784999999</v>
      </c>
      <c r="F71" s="84">
        <v>145.95582784999999</v>
      </c>
    </row>
    <row r="72" spans="1:6" ht="12.75" customHeight="1" x14ac:dyDescent="0.2">
      <c r="A72" s="83" t="s">
        <v>150</v>
      </c>
      <c r="B72" s="83">
        <v>10</v>
      </c>
      <c r="C72" s="84">
        <v>1141.0598576</v>
      </c>
      <c r="D72" s="84">
        <v>1134.0512257400001</v>
      </c>
      <c r="E72" s="84">
        <v>143.06699449000001</v>
      </c>
      <c r="F72" s="84">
        <v>143.06699449000001</v>
      </c>
    </row>
    <row r="73" spans="1:6" ht="12.75" customHeight="1" x14ac:dyDescent="0.2">
      <c r="A73" s="83" t="s">
        <v>150</v>
      </c>
      <c r="B73" s="83">
        <v>11</v>
      </c>
      <c r="C73" s="84">
        <v>1135.54596513</v>
      </c>
      <c r="D73" s="84">
        <v>1120.62370016</v>
      </c>
      <c r="E73" s="84">
        <v>141.37303598</v>
      </c>
      <c r="F73" s="84">
        <v>141.37303598</v>
      </c>
    </row>
    <row r="74" spans="1:6" ht="12.75" customHeight="1" x14ac:dyDescent="0.2">
      <c r="A74" s="83" t="s">
        <v>150</v>
      </c>
      <c r="B74" s="83">
        <v>12</v>
      </c>
      <c r="C74" s="84">
        <v>1150.5841084599999</v>
      </c>
      <c r="D74" s="84">
        <v>1134.8227343000001</v>
      </c>
      <c r="E74" s="84">
        <v>143.16432467000001</v>
      </c>
      <c r="F74" s="84">
        <v>143.16432467000001</v>
      </c>
    </row>
    <row r="75" spans="1:6" ht="12.75" customHeight="1" x14ac:dyDescent="0.2">
      <c r="A75" s="83" t="s">
        <v>150</v>
      </c>
      <c r="B75" s="83">
        <v>13</v>
      </c>
      <c r="C75" s="84">
        <v>1163.27477204</v>
      </c>
      <c r="D75" s="84">
        <v>1149.76547708</v>
      </c>
      <c r="E75" s="84">
        <v>145.04943642999999</v>
      </c>
      <c r="F75" s="84">
        <v>145.04943642999999</v>
      </c>
    </row>
    <row r="76" spans="1:6" ht="12.75" customHeight="1" x14ac:dyDescent="0.2">
      <c r="A76" s="83" t="s">
        <v>150</v>
      </c>
      <c r="B76" s="83">
        <v>14</v>
      </c>
      <c r="C76" s="84">
        <v>1163.5128526799999</v>
      </c>
      <c r="D76" s="84">
        <v>1149.3755482500001</v>
      </c>
      <c r="E76" s="84">
        <v>145.0002447</v>
      </c>
      <c r="F76" s="84">
        <v>145.0002447</v>
      </c>
    </row>
    <row r="77" spans="1:6" ht="12.75" customHeight="1" x14ac:dyDescent="0.2">
      <c r="A77" s="83" t="s">
        <v>150</v>
      </c>
      <c r="B77" s="83">
        <v>15</v>
      </c>
      <c r="C77" s="84">
        <v>1165.5770627100001</v>
      </c>
      <c r="D77" s="84">
        <v>1150.7272805699999</v>
      </c>
      <c r="E77" s="84">
        <v>145.1707734</v>
      </c>
      <c r="F77" s="84">
        <v>145.1707734</v>
      </c>
    </row>
    <row r="78" spans="1:6" ht="12.75" customHeight="1" x14ac:dyDescent="0.2">
      <c r="A78" s="83" t="s">
        <v>150</v>
      </c>
      <c r="B78" s="83">
        <v>16</v>
      </c>
      <c r="C78" s="84">
        <v>1156.82688067</v>
      </c>
      <c r="D78" s="84">
        <v>1141.3218922799999</v>
      </c>
      <c r="E78" s="84">
        <v>143.98423031999999</v>
      </c>
      <c r="F78" s="84">
        <v>143.98423031999999</v>
      </c>
    </row>
    <row r="79" spans="1:6" ht="12.75" customHeight="1" x14ac:dyDescent="0.2">
      <c r="A79" s="83" t="s">
        <v>150</v>
      </c>
      <c r="B79" s="83">
        <v>17</v>
      </c>
      <c r="C79" s="84">
        <v>1140.7361204900001</v>
      </c>
      <c r="D79" s="84">
        <v>1125.3936971099999</v>
      </c>
      <c r="E79" s="84">
        <v>141.97479815</v>
      </c>
      <c r="F79" s="84">
        <v>141.97479815</v>
      </c>
    </row>
    <row r="80" spans="1:6" ht="12.75" customHeight="1" x14ac:dyDescent="0.2">
      <c r="A80" s="83" t="s">
        <v>150</v>
      </c>
      <c r="B80" s="83">
        <v>18</v>
      </c>
      <c r="C80" s="84">
        <v>1126.4469972300001</v>
      </c>
      <c r="D80" s="84">
        <v>1111.5931644</v>
      </c>
      <c r="E80" s="84">
        <v>140.23378267000001</v>
      </c>
      <c r="F80" s="84">
        <v>140.23378267000001</v>
      </c>
    </row>
    <row r="81" spans="1:6" ht="12.75" customHeight="1" x14ac:dyDescent="0.2">
      <c r="A81" s="83" t="s">
        <v>150</v>
      </c>
      <c r="B81" s="83">
        <v>19</v>
      </c>
      <c r="C81" s="84">
        <v>1126.5923379999999</v>
      </c>
      <c r="D81" s="84">
        <v>1111.49785711</v>
      </c>
      <c r="E81" s="84">
        <v>140.22175912</v>
      </c>
      <c r="F81" s="84">
        <v>140.22175912</v>
      </c>
    </row>
    <row r="82" spans="1:6" ht="12.75" customHeight="1" x14ac:dyDescent="0.2">
      <c r="A82" s="83" t="s">
        <v>150</v>
      </c>
      <c r="B82" s="83">
        <v>20</v>
      </c>
      <c r="C82" s="84">
        <v>1126.01893924</v>
      </c>
      <c r="D82" s="84">
        <v>1111.4928427899999</v>
      </c>
      <c r="E82" s="84">
        <v>140.22112652999999</v>
      </c>
      <c r="F82" s="84">
        <v>140.22112652999999</v>
      </c>
    </row>
    <row r="83" spans="1:6" ht="12.75" customHeight="1" x14ac:dyDescent="0.2">
      <c r="A83" s="83" t="s">
        <v>150</v>
      </c>
      <c r="B83" s="83">
        <v>21</v>
      </c>
      <c r="C83" s="84">
        <v>1136.6340100100001</v>
      </c>
      <c r="D83" s="84">
        <v>1121.85445471</v>
      </c>
      <c r="E83" s="84">
        <v>141.52830265</v>
      </c>
      <c r="F83" s="84">
        <v>141.52830265</v>
      </c>
    </row>
    <row r="84" spans="1:6" ht="12.75" customHeight="1" x14ac:dyDescent="0.2">
      <c r="A84" s="83" t="s">
        <v>150</v>
      </c>
      <c r="B84" s="83">
        <v>22</v>
      </c>
      <c r="C84" s="84">
        <v>1146.60268195</v>
      </c>
      <c r="D84" s="84">
        <v>1131.63412472</v>
      </c>
      <c r="E84" s="84">
        <v>142.76206349</v>
      </c>
      <c r="F84" s="84">
        <v>142.76206349</v>
      </c>
    </row>
    <row r="85" spans="1:6" ht="12.75" customHeight="1" x14ac:dyDescent="0.2">
      <c r="A85" s="83" t="s">
        <v>150</v>
      </c>
      <c r="B85" s="83">
        <v>23</v>
      </c>
      <c r="C85" s="84">
        <v>1190.1988822400001</v>
      </c>
      <c r="D85" s="84">
        <v>1174.7603831599999</v>
      </c>
      <c r="E85" s="84">
        <v>148.20268561</v>
      </c>
      <c r="F85" s="84">
        <v>148.20268561</v>
      </c>
    </row>
    <row r="86" spans="1:6" ht="12.75" customHeight="1" x14ac:dyDescent="0.2">
      <c r="A86" s="83" t="s">
        <v>150</v>
      </c>
      <c r="B86" s="83">
        <v>24</v>
      </c>
      <c r="C86" s="84">
        <v>1210.01993438</v>
      </c>
      <c r="D86" s="84">
        <v>1195.959235</v>
      </c>
      <c r="E86" s="84">
        <v>150.87704101</v>
      </c>
      <c r="F86" s="84">
        <v>150.87704101</v>
      </c>
    </row>
    <row r="87" spans="1:6" ht="12.75" customHeight="1" x14ac:dyDescent="0.2">
      <c r="A87" s="83" t="s">
        <v>151</v>
      </c>
      <c r="B87" s="83">
        <v>1</v>
      </c>
      <c r="C87" s="84">
        <v>1170.84388188</v>
      </c>
      <c r="D87" s="84">
        <v>1159.4758543099999</v>
      </c>
      <c r="E87" s="84">
        <v>146.27445560000001</v>
      </c>
      <c r="F87" s="84">
        <v>146.27445560000001</v>
      </c>
    </row>
    <row r="88" spans="1:6" ht="12.75" customHeight="1" x14ac:dyDescent="0.2">
      <c r="A88" s="83" t="s">
        <v>151</v>
      </c>
      <c r="B88" s="83">
        <v>2</v>
      </c>
      <c r="C88" s="84">
        <v>1160.48615212</v>
      </c>
      <c r="D88" s="84">
        <v>1149.2501873599999</v>
      </c>
      <c r="E88" s="84">
        <v>144.98442971</v>
      </c>
      <c r="F88" s="84">
        <v>144.98442971</v>
      </c>
    </row>
    <row r="89" spans="1:6" ht="12.75" customHeight="1" x14ac:dyDescent="0.2">
      <c r="A89" s="83" t="s">
        <v>151</v>
      </c>
      <c r="B89" s="83">
        <v>3</v>
      </c>
      <c r="C89" s="84">
        <v>1199.87480476</v>
      </c>
      <c r="D89" s="84">
        <v>1188.3495914800001</v>
      </c>
      <c r="E89" s="84">
        <v>149.91704131</v>
      </c>
      <c r="F89" s="84">
        <v>149.91704131</v>
      </c>
    </row>
    <row r="90" spans="1:6" ht="12.75" customHeight="1" x14ac:dyDescent="0.2">
      <c r="A90" s="83" t="s">
        <v>151</v>
      </c>
      <c r="B90" s="83">
        <v>4</v>
      </c>
      <c r="C90" s="84">
        <v>1205.8988994700001</v>
      </c>
      <c r="D90" s="84">
        <v>1194.5110216999999</v>
      </c>
      <c r="E90" s="84">
        <v>150.69434068000001</v>
      </c>
      <c r="F90" s="84">
        <v>150.69434068000001</v>
      </c>
    </row>
    <row r="91" spans="1:6" ht="12.75" customHeight="1" x14ac:dyDescent="0.2">
      <c r="A91" s="83" t="s">
        <v>151</v>
      </c>
      <c r="B91" s="83">
        <v>5</v>
      </c>
      <c r="C91" s="84">
        <v>1210.7977441800001</v>
      </c>
      <c r="D91" s="84">
        <v>1199.1874682600001</v>
      </c>
      <c r="E91" s="84">
        <v>151.28430094000001</v>
      </c>
      <c r="F91" s="84">
        <v>151.28430094000001</v>
      </c>
    </row>
    <row r="92" spans="1:6" ht="12.75" customHeight="1" x14ac:dyDescent="0.2">
      <c r="A92" s="83" t="s">
        <v>151</v>
      </c>
      <c r="B92" s="83">
        <v>6</v>
      </c>
      <c r="C92" s="84">
        <v>1206.14327716</v>
      </c>
      <c r="D92" s="84">
        <v>1194.6491250500001</v>
      </c>
      <c r="E92" s="84">
        <v>150.71176320000001</v>
      </c>
      <c r="F92" s="84">
        <v>150.71176320000001</v>
      </c>
    </row>
    <row r="93" spans="1:6" ht="12.75" customHeight="1" x14ac:dyDescent="0.2">
      <c r="A93" s="83" t="s">
        <v>151</v>
      </c>
      <c r="B93" s="83">
        <v>7</v>
      </c>
      <c r="C93" s="84">
        <v>1179.16974248</v>
      </c>
      <c r="D93" s="84">
        <v>1167.5901480699999</v>
      </c>
      <c r="E93" s="84">
        <v>147.29811978000001</v>
      </c>
      <c r="F93" s="84">
        <v>147.29811978000001</v>
      </c>
    </row>
    <row r="94" spans="1:6" ht="12.75" customHeight="1" x14ac:dyDescent="0.2">
      <c r="A94" s="83" t="s">
        <v>151</v>
      </c>
      <c r="B94" s="83">
        <v>8</v>
      </c>
      <c r="C94" s="84">
        <v>1191.7984007800001</v>
      </c>
      <c r="D94" s="84">
        <v>1180.2620661599999</v>
      </c>
      <c r="E94" s="84">
        <v>148.89675412</v>
      </c>
      <c r="F94" s="84">
        <v>148.89675412</v>
      </c>
    </row>
    <row r="95" spans="1:6" ht="12.75" customHeight="1" x14ac:dyDescent="0.2">
      <c r="A95" s="83" t="s">
        <v>151</v>
      </c>
      <c r="B95" s="83">
        <v>9</v>
      </c>
      <c r="C95" s="84">
        <v>1168.53058293</v>
      </c>
      <c r="D95" s="84">
        <v>1157.18816481</v>
      </c>
      <c r="E95" s="84">
        <v>145.98585059000001</v>
      </c>
      <c r="F95" s="84">
        <v>145.98585059000001</v>
      </c>
    </row>
    <row r="96" spans="1:6" ht="12.75" customHeight="1" x14ac:dyDescent="0.2">
      <c r="A96" s="83" t="s">
        <v>151</v>
      </c>
      <c r="B96" s="83">
        <v>10</v>
      </c>
      <c r="C96" s="84">
        <v>1144.3209591299999</v>
      </c>
      <c r="D96" s="84">
        <v>1132.65230432</v>
      </c>
      <c r="E96" s="84">
        <v>142.89051262000001</v>
      </c>
      <c r="F96" s="84">
        <v>142.89051262000001</v>
      </c>
    </row>
    <row r="97" spans="1:6" ht="12.75" customHeight="1" x14ac:dyDescent="0.2">
      <c r="A97" s="83" t="s">
        <v>151</v>
      </c>
      <c r="B97" s="83">
        <v>11</v>
      </c>
      <c r="C97" s="84">
        <v>1151.94299439</v>
      </c>
      <c r="D97" s="84">
        <v>1134.67609711</v>
      </c>
      <c r="E97" s="84">
        <v>143.14582555999999</v>
      </c>
      <c r="F97" s="84">
        <v>143.14582555999999</v>
      </c>
    </row>
    <row r="98" spans="1:6" ht="12.75" customHeight="1" x14ac:dyDescent="0.2">
      <c r="A98" s="83" t="s">
        <v>151</v>
      </c>
      <c r="B98" s="83">
        <v>12</v>
      </c>
      <c r="C98" s="84">
        <v>1168.52495942</v>
      </c>
      <c r="D98" s="84">
        <v>1150.43448511</v>
      </c>
      <c r="E98" s="84">
        <v>145.13383558999999</v>
      </c>
      <c r="F98" s="84">
        <v>145.13383558999999</v>
      </c>
    </row>
    <row r="99" spans="1:6" ht="12.75" customHeight="1" x14ac:dyDescent="0.2">
      <c r="A99" s="83" t="s">
        <v>151</v>
      </c>
      <c r="B99" s="83">
        <v>13</v>
      </c>
      <c r="C99" s="84">
        <v>1175.0614745600001</v>
      </c>
      <c r="D99" s="84">
        <v>1158.58200134</v>
      </c>
      <c r="E99" s="84">
        <v>146.16169097</v>
      </c>
      <c r="F99" s="84">
        <v>146.16169097</v>
      </c>
    </row>
    <row r="100" spans="1:6" ht="12.75" customHeight="1" x14ac:dyDescent="0.2">
      <c r="A100" s="83" t="s">
        <v>151</v>
      </c>
      <c r="B100" s="83">
        <v>14</v>
      </c>
      <c r="C100" s="84">
        <v>1207.8865132400001</v>
      </c>
      <c r="D100" s="84">
        <v>1190.79435491</v>
      </c>
      <c r="E100" s="84">
        <v>150.22546209000001</v>
      </c>
      <c r="F100" s="84">
        <v>150.22546209000001</v>
      </c>
    </row>
    <row r="101" spans="1:6" ht="12.75" customHeight="1" x14ac:dyDescent="0.2">
      <c r="A101" s="83" t="s">
        <v>151</v>
      </c>
      <c r="B101" s="83">
        <v>15</v>
      </c>
      <c r="C101" s="84">
        <v>1211.67601547</v>
      </c>
      <c r="D101" s="84">
        <v>1194.3510673200001</v>
      </c>
      <c r="E101" s="84">
        <v>150.67416152999999</v>
      </c>
      <c r="F101" s="84">
        <v>150.67416152999999</v>
      </c>
    </row>
    <row r="102" spans="1:6" ht="12.75" customHeight="1" x14ac:dyDescent="0.2">
      <c r="A102" s="83" t="s">
        <v>151</v>
      </c>
      <c r="B102" s="83">
        <v>16</v>
      </c>
      <c r="C102" s="84">
        <v>1207.6668986499999</v>
      </c>
      <c r="D102" s="84">
        <v>1189.52943071</v>
      </c>
      <c r="E102" s="84">
        <v>150.06588472000001</v>
      </c>
      <c r="F102" s="84">
        <v>150.06588472000001</v>
      </c>
    </row>
    <row r="103" spans="1:6" ht="12.75" customHeight="1" x14ac:dyDescent="0.2">
      <c r="A103" s="83" t="s">
        <v>151</v>
      </c>
      <c r="B103" s="83">
        <v>17</v>
      </c>
      <c r="C103" s="84">
        <v>1162.81983436</v>
      </c>
      <c r="D103" s="84">
        <v>1145.4242934599999</v>
      </c>
      <c r="E103" s="84">
        <v>144.50177149000001</v>
      </c>
      <c r="F103" s="84">
        <v>144.50177149000001</v>
      </c>
    </row>
    <row r="104" spans="1:6" ht="12.75" customHeight="1" x14ac:dyDescent="0.2">
      <c r="A104" s="83" t="s">
        <v>151</v>
      </c>
      <c r="B104" s="83">
        <v>18</v>
      </c>
      <c r="C104" s="84">
        <v>1136.3823990799999</v>
      </c>
      <c r="D104" s="84">
        <v>1122.3456885099999</v>
      </c>
      <c r="E104" s="84">
        <v>141.59027458</v>
      </c>
      <c r="F104" s="84">
        <v>141.59027458</v>
      </c>
    </row>
    <row r="105" spans="1:6" ht="12.75" customHeight="1" x14ac:dyDescent="0.2">
      <c r="A105" s="83" t="s">
        <v>151</v>
      </c>
      <c r="B105" s="83">
        <v>19</v>
      </c>
      <c r="C105" s="84">
        <v>1124.9363094099999</v>
      </c>
      <c r="D105" s="84">
        <v>1115.81160099</v>
      </c>
      <c r="E105" s="84">
        <v>140.76596237999999</v>
      </c>
      <c r="F105" s="84">
        <v>140.76596237999999</v>
      </c>
    </row>
    <row r="106" spans="1:6" ht="12.75" customHeight="1" x14ac:dyDescent="0.2">
      <c r="A106" s="83" t="s">
        <v>151</v>
      </c>
      <c r="B106" s="83">
        <v>20</v>
      </c>
      <c r="C106" s="84">
        <v>1138.09879712</v>
      </c>
      <c r="D106" s="84">
        <v>1126.49539564</v>
      </c>
      <c r="E106" s="84">
        <v>142.11378367</v>
      </c>
      <c r="F106" s="84">
        <v>142.11378367</v>
      </c>
    </row>
    <row r="107" spans="1:6" ht="12.75" customHeight="1" x14ac:dyDescent="0.2">
      <c r="A107" s="83" t="s">
        <v>151</v>
      </c>
      <c r="B107" s="83">
        <v>21</v>
      </c>
      <c r="C107" s="84">
        <v>1142.0936639900001</v>
      </c>
      <c r="D107" s="84">
        <v>1130.82212256</v>
      </c>
      <c r="E107" s="84">
        <v>142.65962481</v>
      </c>
      <c r="F107" s="84">
        <v>142.65962481</v>
      </c>
    </row>
    <row r="108" spans="1:6" ht="12.75" customHeight="1" x14ac:dyDescent="0.2">
      <c r="A108" s="83" t="s">
        <v>151</v>
      </c>
      <c r="B108" s="83">
        <v>22</v>
      </c>
      <c r="C108" s="84">
        <v>1161.83069404</v>
      </c>
      <c r="D108" s="84">
        <v>1150.0641602600001</v>
      </c>
      <c r="E108" s="84">
        <v>145.08711700999999</v>
      </c>
      <c r="F108" s="84">
        <v>145.08711700999999</v>
      </c>
    </row>
    <row r="109" spans="1:6" ht="12.75" customHeight="1" x14ac:dyDescent="0.2">
      <c r="A109" s="83" t="s">
        <v>151</v>
      </c>
      <c r="B109" s="83">
        <v>23</v>
      </c>
      <c r="C109" s="84">
        <v>1180.21411257</v>
      </c>
      <c r="D109" s="84">
        <v>1168.1327652800001</v>
      </c>
      <c r="E109" s="84">
        <v>147.36657402</v>
      </c>
      <c r="F109" s="84">
        <v>147.36657402</v>
      </c>
    </row>
    <row r="110" spans="1:6" ht="12.75" customHeight="1" x14ac:dyDescent="0.2">
      <c r="A110" s="83" t="s">
        <v>151</v>
      </c>
      <c r="B110" s="83">
        <v>24</v>
      </c>
      <c r="C110" s="84">
        <v>1190.0631600900001</v>
      </c>
      <c r="D110" s="84">
        <v>1178.2300676100001</v>
      </c>
      <c r="E110" s="84">
        <v>148.64040598</v>
      </c>
      <c r="F110" s="84">
        <v>148.64040598</v>
      </c>
    </row>
    <row r="111" spans="1:6" ht="12.75" customHeight="1" x14ac:dyDescent="0.2">
      <c r="A111" s="83" t="s">
        <v>152</v>
      </c>
      <c r="B111" s="83">
        <v>1</v>
      </c>
      <c r="C111" s="84">
        <v>1078.6356613600001</v>
      </c>
      <c r="D111" s="84">
        <v>1067.64692603</v>
      </c>
      <c r="E111" s="84">
        <v>134.68971543999999</v>
      </c>
      <c r="F111" s="84">
        <v>134.68971543999999</v>
      </c>
    </row>
    <row r="112" spans="1:6" ht="12.75" customHeight="1" x14ac:dyDescent="0.2">
      <c r="A112" s="83" t="s">
        <v>152</v>
      </c>
      <c r="B112" s="83">
        <v>2</v>
      </c>
      <c r="C112" s="84">
        <v>1098.4088352799999</v>
      </c>
      <c r="D112" s="84">
        <v>1087.3085556599999</v>
      </c>
      <c r="E112" s="84">
        <v>137.17014154</v>
      </c>
      <c r="F112" s="84">
        <v>137.17014154</v>
      </c>
    </row>
    <row r="113" spans="1:6" ht="12.75" customHeight="1" x14ac:dyDescent="0.2">
      <c r="A113" s="83" t="s">
        <v>152</v>
      </c>
      <c r="B113" s="83">
        <v>3</v>
      </c>
      <c r="C113" s="84">
        <v>1149.1148429899999</v>
      </c>
      <c r="D113" s="84">
        <v>1137.23605853</v>
      </c>
      <c r="E113" s="84">
        <v>143.46877921000001</v>
      </c>
      <c r="F113" s="84">
        <v>143.46877921000001</v>
      </c>
    </row>
    <row r="114" spans="1:6" ht="12.75" customHeight="1" x14ac:dyDescent="0.2">
      <c r="A114" s="83" t="s">
        <v>152</v>
      </c>
      <c r="B114" s="83">
        <v>4</v>
      </c>
      <c r="C114" s="84">
        <v>1165.5602610599999</v>
      </c>
      <c r="D114" s="84">
        <v>1153.6117123399999</v>
      </c>
      <c r="E114" s="84">
        <v>145.53466083000001</v>
      </c>
      <c r="F114" s="84">
        <v>145.53466083000001</v>
      </c>
    </row>
    <row r="115" spans="1:6" ht="12.75" customHeight="1" x14ac:dyDescent="0.2">
      <c r="A115" s="83" t="s">
        <v>152</v>
      </c>
      <c r="B115" s="83">
        <v>5</v>
      </c>
      <c r="C115" s="84">
        <v>1166.85419544</v>
      </c>
      <c r="D115" s="84">
        <v>1155.17570647</v>
      </c>
      <c r="E115" s="84">
        <v>145.73196755999999</v>
      </c>
      <c r="F115" s="84">
        <v>145.73196755999999</v>
      </c>
    </row>
    <row r="116" spans="1:6" ht="12.75" customHeight="1" x14ac:dyDescent="0.2">
      <c r="A116" s="83" t="s">
        <v>152</v>
      </c>
      <c r="B116" s="83">
        <v>6</v>
      </c>
      <c r="C116" s="84">
        <v>1163.01320057</v>
      </c>
      <c r="D116" s="84">
        <v>1151.0800434</v>
      </c>
      <c r="E116" s="84">
        <v>145.21527642999999</v>
      </c>
      <c r="F116" s="84">
        <v>145.21527642999999</v>
      </c>
    </row>
    <row r="117" spans="1:6" ht="12.75" customHeight="1" x14ac:dyDescent="0.2">
      <c r="A117" s="83" t="s">
        <v>152</v>
      </c>
      <c r="B117" s="83">
        <v>7</v>
      </c>
      <c r="C117" s="84">
        <v>1133.5994985100001</v>
      </c>
      <c r="D117" s="84">
        <v>1125.4393194199999</v>
      </c>
      <c r="E117" s="84">
        <v>141.98055366</v>
      </c>
      <c r="F117" s="84">
        <v>141.98055366</v>
      </c>
    </row>
    <row r="118" spans="1:6" ht="12.75" customHeight="1" x14ac:dyDescent="0.2">
      <c r="A118" s="83" t="s">
        <v>152</v>
      </c>
      <c r="B118" s="83">
        <v>8</v>
      </c>
      <c r="C118" s="84">
        <v>1155.3536167499999</v>
      </c>
      <c r="D118" s="84">
        <v>1146.4230767199999</v>
      </c>
      <c r="E118" s="84">
        <v>144.62777367000001</v>
      </c>
      <c r="F118" s="84">
        <v>144.62777367000001</v>
      </c>
    </row>
    <row r="119" spans="1:6" ht="12.75" customHeight="1" x14ac:dyDescent="0.2">
      <c r="A119" s="83" t="s">
        <v>152</v>
      </c>
      <c r="B119" s="83">
        <v>9</v>
      </c>
      <c r="C119" s="84">
        <v>1147.0521930800001</v>
      </c>
      <c r="D119" s="84">
        <v>1135.2031686600001</v>
      </c>
      <c r="E119" s="84">
        <v>143.21231863</v>
      </c>
      <c r="F119" s="84">
        <v>143.21231863</v>
      </c>
    </row>
    <row r="120" spans="1:6" ht="12.75" customHeight="1" x14ac:dyDescent="0.2">
      <c r="A120" s="83" t="s">
        <v>152</v>
      </c>
      <c r="B120" s="83">
        <v>10</v>
      </c>
      <c r="C120" s="84">
        <v>1117.05585855</v>
      </c>
      <c r="D120" s="84">
        <v>1107.63254654</v>
      </c>
      <c r="E120" s="84">
        <v>139.73412826000001</v>
      </c>
      <c r="F120" s="84">
        <v>139.73412826000001</v>
      </c>
    </row>
    <row r="121" spans="1:6" ht="12.75" customHeight="1" x14ac:dyDescent="0.2">
      <c r="A121" s="83" t="s">
        <v>152</v>
      </c>
      <c r="B121" s="83">
        <v>11</v>
      </c>
      <c r="C121" s="84">
        <v>1136.36314816</v>
      </c>
      <c r="D121" s="84">
        <v>1119.5144097100001</v>
      </c>
      <c r="E121" s="84">
        <v>141.23309269999999</v>
      </c>
      <c r="F121" s="84">
        <v>141.23309269999999</v>
      </c>
    </row>
    <row r="122" spans="1:6" ht="12.75" customHeight="1" x14ac:dyDescent="0.2">
      <c r="A122" s="83" t="s">
        <v>152</v>
      </c>
      <c r="B122" s="83">
        <v>12</v>
      </c>
      <c r="C122" s="84">
        <v>1141.9776687000001</v>
      </c>
      <c r="D122" s="84">
        <v>1123.93775562</v>
      </c>
      <c r="E122" s="84">
        <v>141.79112287000001</v>
      </c>
      <c r="F122" s="84">
        <v>141.79112287000001</v>
      </c>
    </row>
    <row r="123" spans="1:6" ht="12.75" customHeight="1" x14ac:dyDescent="0.2">
      <c r="A123" s="83" t="s">
        <v>152</v>
      </c>
      <c r="B123" s="83">
        <v>13</v>
      </c>
      <c r="C123" s="84">
        <v>1152.3961130499999</v>
      </c>
      <c r="D123" s="84">
        <v>1134.2997672900001</v>
      </c>
      <c r="E123" s="84">
        <v>143.09834942000001</v>
      </c>
      <c r="F123" s="84">
        <v>143.09834942000001</v>
      </c>
    </row>
    <row r="124" spans="1:6" ht="12.75" customHeight="1" x14ac:dyDescent="0.2">
      <c r="A124" s="83" t="s">
        <v>152</v>
      </c>
      <c r="B124" s="83">
        <v>14</v>
      </c>
      <c r="C124" s="84">
        <v>1165.6255526100001</v>
      </c>
      <c r="D124" s="84">
        <v>1147.46950623</v>
      </c>
      <c r="E124" s="84">
        <v>144.75978669</v>
      </c>
      <c r="F124" s="84">
        <v>144.75978669</v>
      </c>
    </row>
    <row r="125" spans="1:6" ht="12.75" customHeight="1" x14ac:dyDescent="0.2">
      <c r="A125" s="83" t="s">
        <v>152</v>
      </c>
      <c r="B125" s="83">
        <v>15</v>
      </c>
      <c r="C125" s="84">
        <v>1169.3445335199999</v>
      </c>
      <c r="D125" s="84">
        <v>1151.0466337299999</v>
      </c>
      <c r="E125" s="84">
        <v>145.21106161</v>
      </c>
      <c r="F125" s="84">
        <v>145.21106161</v>
      </c>
    </row>
    <row r="126" spans="1:6" ht="12.75" customHeight="1" x14ac:dyDescent="0.2">
      <c r="A126" s="83" t="s">
        <v>152</v>
      </c>
      <c r="B126" s="83">
        <v>16</v>
      </c>
      <c r="C126" s="84">
        <v>1155.82683419</v>
      </c>
      <c r="D126" s="84">
        <v>1137.28102169</v>
      </c>
      <c r="E126" s="84">
        <v>143.47445157000001</v>
      </c>
      <c r="F126" s="84">
        <v>143.47445157000001</v>
      </c>
    </row>
    <row r="127" spans="1:6" ht="12.75" customHeight="1" x14ac:dyDescent="0.2">
      <c r="A127" s="83" t="s">
        <v>152</v>
      </c>
      <c r="B127" s="83">
        <v>17</v>
      </c>
      <c r="C127" s="84">
        <v>1119.0975006799999</v>
      </c>
      <c r="D127" s="84">
        <v>1100.7429854500001</v>
      </c>
      <c r="E127" s="84">
        <v>138.86497105999999</v>
      </c>
      <c r="F127" s="84">
        <v>138.86497105999999</v>
      </c>
    </row>
    <row r="128" spans="1:6" ht="12.75" customHeight="1" x14ac:dyDescent="0.2">
      <c r="A128" s="83" t="s">
        <v>152</v>
      </c>
      <c r="B128" s="83">
        <v>18</v>
      </c>
      <c r="C128" s="84">
        <v>1126.0828026199999</v>
      </c>
      <c r="D128" s="84">
        <v>1108.77475009</v>
      </c>
      <c r="E128" s="84">
        <v>139.87822371999999</v>
      </c>
      <c r="F128" s="84">
        <v>139.87822371999999</v>
      </c>
    </row>
    <row r="129" spans="1:6" ht="12.75" customHeight="1" x14ac:dyDescent="0.2">
      <c r="A129" s="83" t="s">
        <v>152</v>
      </c>
      <c r="B129" s="83">
        <v>19</v>
      </c>
      <c r="C129" s="84">
        <v>1122.7867374099999</v>
      </c>
      <c r="D129" s="84">
        <v>1105.6622388999999</v>
      </c>
      <c r="E129" s="84">
        <v>139.48556278000001</v>
      </c>
      <c r="F129" s="84">
        <v>139.48556278000001</v>
      </c>
    </row>
    <row r="130" spans="1:6" ht="12.75" customHeight="1" x14ac:dyDescent="0.2">
      <c r="A130" s="83" t="s">
        <v>152</v>
      </c>
      <c r="B130" s="83">
        <v>20</v>
      </c>
      <c r="C130" s="84">
        <v>1123.74127918</v>
      </c>
      <c r="D130" s="84">
        <v>1106.29500435</v>
      </c>
      <c r="E130" s="84">
        <v>139.56538972999999</v>
      </c>
      <c r="F130" s="84">
        <v>139.56538972999999</v>
      </c>
    </row>
    <row r="131" spans="1:6" ht="12.75" customHeight="1" x14ac:dyDescent="0.2">
      <c r="A131" s="83" t="s">
        <v>152</v>
      </c>
      <c r="B131" s="83">
        <v>21</v>
      </c>
      <c r="C131" s="84">
        <v>1111.0484738800001</v>
      </c>
      <c r="D131" s="84">
        <v>1093.6754728200001</v>
      </c>
      <c r="E131" s="84">
        <v>137.97336425</v>
      </c>
      <c r="F131" s="84">
        <v>137.97336425</v>
      </c>
    </row>
    <row r="132" spans="1:6" ht="12.75" customHeight="1" x14ac:dyDescent="0.2">
      <c r="A132" s="83" t="s">
        <v>152</v>
      </c>
      <c r="B132" s="83">
        <v>22</v>
      </c>
      <c r="C132" s="84">
        <v>1124.9379658099999</v>
      </c>
      <c r="D132" s="84">
        <v>1107.36207457</v>
      </c>
      <c r="E132" s="84">
        <v>139.70000669000001</v>
      </c>
      <c r="F132" s="84">
        <v>139.70000669000001</v>
      </c>
    </row>
    <row r="133" spans="1:6" ht="12.75" customHeight="1" x14ac:dyDescent="0.2">
      <c r="A133" s="83" t="s">
        <v>152</v>
      </c>
      <c r="B133" s="83">
        <v>23</v>
      </c>
      <c r="C133" s="84">
        <v>1133.7060209199999</v>
      </c>
      <c r="D133" s="84">
        <v>1117.3525417999999</v>
      </c>
      <c r="E133" s="84">
        <v>140.96036079999999</v>
      </c>
      <c r="F133" s="84">
        <v>140.96036079999999</v>
      </c>
    </row>
    <row r="134" spans="1:6" ht="12.75" customHeight="1" x14ac:dyDescent="0.2">
      <c r="A134" s="83" t="s">
        <v>152</v>
      </c>
      <c r="B134" s="83">
        <v>24</v>
      </c>
      <c r="C134" s="84">
        <v>1159.27262047</v>
      </c>
      <c r="D134" s="84">
        <v>1143.7412203199999</v>
      </c>
      <c r="E134" s="84">
        <v>144.28944227</v>
      </c>
      <c r="F134" s="84">
        <v>144.28944227</v>
      </c>
    </row>
    <row r="135" spans="1:6" ht="12.75" customHeight="1" x14ac:dyDescent="0.2">
      <c r="A135" s="83" t="s">
        <v>153</v>
      </c>
      <c r="B135" s="83">
        <v>1</v>
      </c>
      <c r="C135" s="84">
        <v>1079.0715294300001</v>
      </c>
      <c r="D135" s="84">
        <v>1064.6087994</v>
      </c>
      <c r="E135" s="84">
        <v>134.30643853000001</v>
      </c>
      <c r="F135" s="84">
        <v>134.30643853000001</v>
      </c>
    </row>
    <row r="136" spans="1:6" ht="12.75" customHeight="1" x14ac:dyDescent="0.2">
      <c r="A136" s="83" t="s">
        <v>153</v>
      </c>
      <c r="B136" s="83">
        <v>2</v>
      </c>
      <c r="C136" s="84">
        <v>1091.7203809499999</v>
      </c>
      <c r="D136" s="84">
        <v>1076.7921127100001</v>
      </c>
      <c r="E136" s="84">
        <v>135.84343261000001</v>
      </c>
      <c r="F136" s="84">
        <v>135.84343261000001</v>
      </c>
    </row>
    <row r="137" spans="1:6" ht="12.75" customHeight="1" x14ac:dyDescent="0.2">
      <c r="A137" s="83" t="s">
        <v>153</v>
      </c>
      <c r="B137" s="83">
        <v>3</v>
      </c>
      <c r="C137" s="84">
        <v>1117.8586686599999</v>
      </c>
      <c r="D137" s="84">
        <v>1103.00764054</v>
      </c>
      <c r="E137" s="84">
        <v>139.15067013999999</v>
      </c>
      <c r="F137" s="84">
        <v>139.15067013999999</v>
      </c>
    </row>
    <row r="138" spans="1:6" ht="12.75" customHeight="1" x14ac:dyDescent="0.2">
      <c r="A138" s="83" t="s">
        <v>153</v>
      </c>
      <c r="B138" s="83">
        <v>4</v>
      </c>
      <c r="C138" s="84">
        <v>1131.7323137999999</v>
      </c>
      <c r="D138" s="84">
        <v>1116.9559562899999</v>
      </c>
      <c r="E138" s="84">
        <v>140.91032928999999</v>
      </c>
      <c r="F138" s="84">
        <v>140.91032928999999</v>
      </c>
    </row>
    <row r="139" spans="1:6" ht="12.75" customHeight="1" x14ac:dyDescent="0.2">
      <c r="A139" s="83" t="s">
        <v>153</v>
      </c>
      <c r="B139" s="83">
        <v>5</v>
      </c>
      <c r="C139" s="84">
        <v>1122.5980837899999</v>
      </c>
      <c r="D139" s="84">
        <v>1109.5446172300001</v>
      </c>
      <c r="E139" s="84">
        <v>139.97534683000001</v>
      </c>
      <c r="F139" s="84">
        <v>139.97534683000001</v>
      </c>
    </row>
    <row r="140" spans="1:6" ht="12.75" customHeight="1" x14ac:dyDescent="0.2">
      <c r="A140" s="83" t="s">
        <v>153</v>
      </c>
      <c r="B140" s="83">
        <v>6</v>
      </c>
      <c r="C140" s="84">
        <v>1104.37491385</v>
      </c>
      <c r="D140" s="84">
        <v>1093.1338060099999</v>
      </c>
      <c r="E140" s="84">
        <v>137.90502991</v>
      </c>
      <c r="F140" s="84">
        <v>137.90502991</v>
      </c>
    </row>
    <row r="141" spans="1:6" ht="12.75" customHeight="1" x14ac:dyDescent="0.2">
      <c r="A141" s="83" t="s">
        <v>153</v>
      </c>
      <c r="B141" s="83">
        <v>7</v>
      </c>
      <c r="C141" s="84">
        <v>1077.9325211299999</v>
      </c>
      <c r="D141" s="84">
        <v>1066.7742684899999</v>
      </c>
      <c r="E141" s="84">
        <v>134.57962474000001</v>
      </c>
      <c r="F141" s="84">
        <v>134.57962474000001</v>
      </c>
    </row>
    <row r="142" spans="1:6" ht="12.75" customHeight="1" x14ac:dyDescent="0.2">
      <c r="A142" s="83" t="s">
        <v>153</v>
      </c>
      <c r="B142" s="83">
        <v>8</v>
      </c>
      <c r="C142" s="84">
        <v>1073.3958551600001</v>
      </c>
      <c r="D142" s="84">
        <v>1062.2246164200001</v>
      </c>
      <c r="E142" s="84">
        <v>134.00566033000001</v>
      </c>
      <c r="F142" s="84">
        <v>134.00566033000001</v>
      </c>
    </row>
    <row r="143" spans="1:6" ht="12.75" customHeight="1" x14ac:dyDescent="0.2">
      <c r="A143" s="83" t="s">
        <v>153</v>
      </c>
      <c r="B143" s="83">
        <v>9</v>
      </c>
      <c r="C143" s="84">
        <v>1079.5631047100001</v>
      </c>
      <c r="D143" s="84">
        <v>1068.0964308699999</v>
      </c>
      <c r="E143" s="84">
        <v>134.74642302000001</v>
      </c>
      <c r="F143" s="84">
        <v>134.74642302000001</v>
      </c>
    </row>
    <row r="144" spans="1:6" ht="12.75" customHeight="1" x14ac:dyDescent="0.2">
      <c r="A144" s="83" t="s">
        <v>153</v>
      </c>
      <c r="B144" s="83">
        <v>10</v>
      </c>
      <c r="C144" s="84">
        <v>1063.13887052</v>
      </c>
      <c r="D144" s="84">
        <v>1054.71776342</v>
      </c>
      <c r="E144" s="84">
        <v>133.05862823999999</v>
      </c>
      <c r="F144" s="84">
        <v>133.05862823999999</v>
      </c>
    </row>
    <row r="145" spans="1:6" ht="12.75" customHeight="1" x14ac:dyDescent="0.2">
      <c r="A145" s="83" t="s">
        <v>153</v>
      </c>
      <c r="B145" s="83">
        <v>11</v>
      </c>
      <c r="C145" s="84">
        <v>1067.7852233799999</v>
      </c>
      <c r="D145" s="84">
        <v>1055.5780406700001</v>
      </c>
      <c r="E145" s="84">
        <v>133.16715708999999</v>
      </c>
      <c r="F145" s="84">
        <v>133.16715708999999</v>
      </c>
    </row>
    <row r="146" spans="1:6" ht="12.75" customHeight="1" x14ac:dyDescent="0.2">
      <c r="A146" s="83" t="s">
        <v>153</v>
      </c>
      <c r="B146" s="83">
        <v>12</v>
      </c>
      <c r="C146" s="84">
        <v>1058.8979614299999</v>
      </c>
      <c r="D146" s="84">
        <v>1044.4143569</v>
      </c>
      <c r="E146" s="84">
        <v>131.75879506999999</v>
      </c>
      <c r="F146" s="84">
        <v>131.75879506999999</v>
      </c>
    </row>
    <row r="147" spans="1:6" ht="12.75" customHeight="1" x14ac:dyDescent="0.2">
      <c r="A147" s="83" t="s">
        <v>153</v>
      </c>
      <c r="B147" s="83">
        <v>13</v>
      </c>
      <c r="C147" s="84">
        <v>1080.84284168</v>
      </c>
      <c r="D147" s="84">
        <v>1066.4891211900001</v>
      </c>
      <c r="E147" s="84">
        <v>134.54365179000001</v>
      </c>
      <c r="F147" s="84">
        <v>134.54365179000001</v>
      </c>
    </row>
    <row r="148" spans="1:6" ht="12.75" customHeight="1" x14ac:dyDescent="0.2">
      <c r="A148" s="83" t="s">
        <v>153</v>
      </c>
      <c r="B148" s="83">
        <v>14</v>
      </c>
      <c r="C148" s="84">
        <v>1114.0802286600001</v>
      </c>
      <c r="D148" s="84">
        <v>1098.9811976000001</v>
      </c>
      <c r="E148" s="84">
        <v>138.64271153000001</v>
      </c>
      <c r="F148" s="84">
        <v>138.64271153000001</v>
      </c>
    </row>
    <row r="149" spans="1:6" ht="12.75" customHeight="1" x14ac:dyDescent="0.2">
      <c r="A149" s="83" t="s">
        <v>153</v>
      </c>
      <c r="B149" s="83">
        <v>15</v>
      </c>
      <c r="C149" s="84">
        <v>1111.82551429</v>
      </c>
      <c r="D149" s="84">
        <v>1096.7683131199999</v>
      </c>
      <c r="E149" s="84">
        <v>138.36354360000001</v>
      </c>
      <c r="F149" s="84">
        <v>138.36354360000001</v>
      </c>
    </row>
    <row r="150" spans="1:6" ht="12.75" customHeight="1" x14ac:dyDescent="0.2">
      <c r="A150" s="83" t="s">
        <v>153</v>
      </c>
      <c r="B150" s="83">
        <v>16</v>
      </c>
      <c r="C150" s="84">
        <v>1106.6856832599999</v>
      </c>
      <c r="D150" s="84">
        <v>1091.4287669800001</v>
      </c>
      <c r="E150" s="84">
        <v>137.68992957</v>
      </c>
      <c r="F150" s="84">
        <v>137.68992957</v>
      </c>
    </row>
    <row r="151" spans="1:6" ht="12.75" customHeight="1" x14ac:dyDescent="0.2">
      <c r="A151" s="83" t="s">
        <v>153</v>
      </c>
      <c r="B151" s="83">
        <v>17</v>
      </c>
      <c r="C151" s="84">
        <v>1052.23930963</v>
      </c>
      <c r="D151" s="84">
        <v>1037.2950209799999</v>
      </c>
      <c r="E151" s="84">
        <v>130.86065045999999</v>
      </c>
      <c r="F151" s="84">
        <v>130.86065045999999</v>
      </c>
    </row>
    <row r="152" spans="1:6" ht="12.75" customHeight="1" x14ac:dyDescent="0.2">
      <c r="A152" s="83" t="s">
        <v>153</v>
      </c>
      <c r="B152" s="83">
        <v>18</v>
      </c>
      <c r="C152" s="84">
        <v>1047.82065033</v>
      </c>
      <c r="D152" s="84">
        <v>1034.3387714400001</v>
      </c>
      <c r="E152" s="84">
        <v>130.48770281</v>
      </c>
      <c r="F152" s="84">
        <v>130.48770281</v>
      </c>
    </row>
    <row r="153" spans="1:6" ht="12.75" customHeight="1" x14ac:dyDescent="0.2">
      <c r="A153" s="83" t="s">
        <v>153</v>
      </c>
      <c r="B153" s="83">
        <v>19</v>
      </c>
      <c r="C153" s="84">
        <v>1046.9262843500001</v>
      </c>
      <c r="D153" s="84">
        <v>1034.56250725</v>
      </c>
      <c r="E153" s="84">
        <v>130.51592835</v>
      </c>
      <c r="F153" s="84">
        <v>130.51592835</v>
      </c>
    </row>
    <row r="154" spans="1:6" ht="12.75" customHeight="1" x14ac:dyDescent="0.2">
      <c r="A154" s="83" t="s">
        <v>153</v>
      </c>
      <c r="B154" s="83">
        <v>20</v>
      </c>
      <c r="C154" s="84">
        <v>1042.49072361</v>
      </c>
      <c r="D154" s="84">
        <v>1033.11885947</v>
      </c>
      <c r="E154" s="84">
        <v>130.33380399999999</v>
      </c>
      <c r="F154" s="84">
        <v>130.33380399999999</v>
      </c>
    </row>
    <row r="155" spans="1:6" ht="12.75" customHeight="1" x14ac:dyDescent="0.2">
      <c r="A155" s="83" t="s">
        <v>153</v>
      </c>
      <c r="B155" s="83">
        <v>21</v>
      </c>
      <c r="C155" s="84">
        <v>1039.06393607</v>
      </c>
      <c r="D155" s="84">
        <v>1027.90047809</v>
      </c>
      <c r="E155" s="84">
        <v>129.67547558999999</v>
      </c>
      <c r="F155" s="84">
        <v>129.67547558999999</v>
      </c>
    </row>
    <row r="156" spans="1:6" ht="12.75" customHeight="1" x14ac:dyDescent="0.2">
      <c r="A156" s="83" t="s">
        <v>153</v>
      </c>
      <c r="B156" s="83">
        <v>22</v>
      </c>
      <c r="C156" s="84">
        <v>1075.53402411</v>
      </c>
      <c r="D156" s="84">
        <v>1067.8539283099999</v>
      </c>
      <c r="E156" s="84">
        <v>134.71582995</v>
      </c>
      <c r="F156" s="84">
        <v>134.71582995</v>
      </c>
    </row>
    <row r="157" spans="1:6" ht="12.75" customHeight="1" x14ac:dyDescent="0.2">
      <c r="A157" s="83" t="s">
        <v>153</v>
      </c>
      <c r="B157" s="83">
        <v>23</v>
      </c>
      <c r="C157" s="84">
        <v>1095.6437288699999</v>
      </c>
      <c r="D157" s="84">
        <v>1085.6304356799999</v>
      </c>
      <c r="E157" s="84">
        <v>136.95843718</v>
      </c>
      <c r="F157" s="84">
        <v>136.95843718</v>
      </c>
    </row>
    <row r="158" spans="1:6" ht="12.75" customHeight="1" x14ac:dyDescent="0.2">
      <c r="A158" s="83" t="s">
        <v>153</v>
      </c>
      <c r="B158" s="83">
        <v>24</v>
      </c>
      <c r="C158" s="84">
        <v>1110.4456665299999</v>
      </c>
      <c r="D158" s="84">
        <v>1102.70840716</v>
      </c>
      <c r="E158" s="84">
        <v>139.11292015000001</v>
      </c>
      <c r="F158" s="84">
        <v>139.11292015000001</v>
      </c>
    </row>
    <row r="159" spans="1:6" ht="12.75" customHeight="1" x14ac:dyDescent="0.2">
      <c r="A159" s="83" t="s">
        <v>154</v>
      </c>
      <c r="B159" s="83">
        <v>1</v>
      </c>
      <c r="C159" s="84">
        <v>1089.72623752</v>
      </c>
      <c r="D159" s="84">
        <v>1079.68974701</v>
      </c>
      <c r="E159" s="84">
        <v>136.20898561000001</v>
      </c>
      <c r="F159" s="84">
        <v>136.20898561000001</v>
      </c>
    </row>
    <row r="160" spans="1:6" ht="12.75" customHeight="1" x14ac:dyDescent="0.2">
      <c r="A160" s="83" t="s">
        <v>154</v>
      </c>
      <c r="B160" s="83">
        <v>2</v>
      </c>
      <c r="C160" s="84">
        <v>1117.18749544</v>
      </c>
      <c r="D160" s="84">
        <v>1105.53671239</v>
      </c>
      <c r="E160" s="84">
        <v>139.46972690000001</v>
      </c>
      <c r="F160" s="84">
        <v>139.46972690000001</v>
      </c>
    </row>
    <row r="161" spans="1:6" ht="12.75" customHeight="1" x14ac:dyDescent="0.2">
      <c r="A161" s="83" t="s">
        <v>154</v>
      </c>
      <c r="B161" s="83">
        <v>3</v>
      </c>
      <c r="C161" s="84">
        <v>1130.1320653499999</v>
      </c>
      <c r="D161" s="84">
        <v>1118.68942335</v>
      </c>
      <c r="E161" s="84">
        <v>141.12901599</v>
      </c>
      <c r="F161" s="84">
        <v>141.12901599</v>
      </c>
    </row>
    <row r="162" spans="1:6" ht="12.75" customHeight="1" x14ac:dyDescent="0.2">
      <c r="A162" s="83" t="s">
        <v>154</v>
      </c>
      <c r="B162" s="83">
        <v>4</v>
      </c>
      <c r="C162" s="84">
        <v>1146.01286237</v>
      </c>
      <c r="D162" s="84">
        <v>1134.57698738</v>
      </c>
      <c r="E162" s="84">
        <v>143.13332231000001</v>
      </c>
      <c r="F162" s="84">
        <v>143.13332231000001</v>
      </c>
    </row>
    <row r="163" spans="1:6" ht="12.75" customHeight="1" x14ac:dyDescent="0.2">
      <c r="A163" s="83" t="s">
        <v>154</v>
      </c>
      <c r="B163" s="83">
        <v>5</v>
      </c>
      <c r="C163" s="84">
        <v>1144.44371275</v>
      </c>
      <c r="D163" s="84">
        <v>1132.86911758</v>
      </c>
      <c r="E163" s="84">
        <v>142.91786483999999</v>
      </c>
      <c r="F163" s="84">
        <v>142.91786483999999</v>
      </c>
    </row>
    <row r="164" spans="1:6" ht="12.75" customHeight="1" x14ac:dyDescent="0.2">
      <c r="A164" s="83" t="s">
        <v>154</v>
      </c>
      <c r="B164" s="83">
        <v>6</v>
      </c>
      <c r="C164" s="84">
        <v>1124.60136728</v>
      </c>
      <c r="D164" s="84">
        <v>1114.2151137999999</v>
      </c>
      <c r="E164" s="84">
        <v>140.56455646000001</v>
      </c>
      <c r="F164" s="84">
        <v>140.56455646000001</v>
      </c>
    </row>
    <row r="165" spans="1:6" ht="12.75" customHeight="1" x14ac:dyDescent="0.2">
      <c r="A165" s="83" t="s">
        <v>154</v>
      </c>
      <c r="B165" s="83">
        <v>7</v>
      </c>
      <c r="C165" s="84">
        <v>1095.72954691</v>
      </c>
      <c r="D165" s="84">
        <v>1084.3139222</v>
      </c>
      <c r="E165" s="84">
        <v>136.79235154</v>
      </c>
      <c r="F165" s="84">
        <v>136.79235154</v>
      </c>
    </row>
    <row r="166" spans="1:6" ht="12.75" customHeight="1" x14ac:dyDescent="0.2">
      <c r="A166" s="83" t="s">
        <v>154</v>
      </c>
      <c r="B166" s="83">
        <v>8</v>
      </c>
      <c r="C166" s="84">
        <v>1076.5196968299999</v>
      </c>
      <c r="D166" s="84">
        <v>1065.3726670599999</v>
      </c>
      <c r="E166" s="84">
        <v>134.40280476999999</v>
      </c>
      <c r="F166" s="84">
        <v>134.40280476999999</v>
      </c>
    </row>
    <row r="167" spans="1:6" ht="12.75" customHeight="1" x14ac:dyDescent="0.2">
      <c r="A167" s="83" t="s">
        <v>154</v>
      </c>
      <c r="B167" s="83">
        <v>9</v>
      </c>
      <c r="C167" s="84">
        <v>1055.53019698</v>
      </c>
      <c r="D167" s="84">
        <v>1044.52143252</v>
      </c>
      <c r="E167" s="84">
        <v>131.77230326</v>
      </c>
      <c r="F167" s="84">
        <v>131.77230326</v>
      </c>
    </row>
    <row r="168" spans="1:6" ht="12.75" customHeight="1" x14ac:dyDescent="0.2">
      <c r="A168" s="83" t="s">
        <v>154</v>
      </c>
      <c r="B168" s="83">
        <v>10</v>
      </c>
      <c r="C168" s="84">
        <v>1057.1751715299999</v>
      </c>
      <c r="D168" s="84">
        <v>1046.17289564</v>
      </c>
      <c r="E168" s="84">
        <v>131.9806447</v>
      </c>
      <c r="F168" s="84">
        <v>131.9806447</v>
      </c>
    </row>
    <row r="169" spans="1:6" ht="12.75" customHeight="1" x14ac:dyDescent="0.2">
      <c r="A169" s="83" t="s">
        <v>154</v>
      </c>
      <c r="B169" s="83">
        <v>11</v>
      </c>
      <c r="C169" s="84">
        <v>1080.2304971200001</v>
      </c>
      <c r="D169" s="84">
        <v>1067.97081579</v>
      </c>
      <c r="E169" s="84">
        <v>134.73057596999999</v>
      </c>
      <c r="F169" s="84">
        <v>134.73057596999999</v>
      </c>
    </row>
    <row r="170" spans="1:6" ht="12.75" customHeight="1" x14ac:dyDescent="0.2">
      <c r="A170" s="83" t="s">
        <v>154</v>
      </c>
      <c r="B170" s="83">
        <v>12</v>
      </c>
      <c r="C170" s="84">
        <v>1085.21255111</v>
      </c>
      <c r="D170" s="84">
        <v>1068.0143436000001</v>
      </c>
      <c r="E170" s="84">
        <v>134.73606724999999</v>
      </c>
      <c r="F170" s="84">
        <v>134.73606724999999</v>
      </c>
    </row>
    <row r="171" spans="1:6" ht="12.75" customHeight="1" x14ac:dyDescent="0.2">
      <c r="A171" s="83" t="s">
        <v>154</v>
      </c>
      <c r="B171" s="83">
        <v>13</v>
      </c>
      <c r="C171" s="84">
        <v>1114.02547807</v>
      </c>
      <c r="D171" s="84">
        <v>1096.61442485</v>
      </c>
      <c r="E171" s="84">
        <v>138.34412972000001</v>
      </c>
      <c r="F171" s="84">
        <v>138.34412972000001</v>
      </c>
    </row>
    <row r="172" spans="1:6" ht="12.75" customHeight="1" x14ac:dyDescent="0.2">
      <c r="A172" s="83" t="s">
        <v>154</v>
      </c>
      <c r="B172" s="83">
        <v>14</v>
      </c>
      <c r="C172" s="84">
        <v>1154.22105212</v>
      </c>
      <c r="D172" s="84">
        <v>1136.1083933299999</v>
      </c>
      <c r="E172" s="84">
        <v>143.32651784999999</v>
      </c>
      <c r="F172" s="84">
        <v>143.32651784999999</v>
      </c>
    </row>
    <row r="173" spans="1:6" ht="12.75" customHeight="1" x14ac:dyDescent="0.2">
      <c r="A173" s="83" t="s">
        <v>154</v>
      </c>
      <c r="B173" s="83">
        <v>15</v>
      </c>
      <c r="C173" s="84">
        <v>1162.31849582</v>
      </c>
      <c r="D173" s="84">
        <v>1144.1976083699999</v>
      </c>
      <c r="E173" s="84">
        <v>144.34701820999999</v>
      </c>
      <c r="F173" s="84">
        <v>144.34701820999999</v>
      </c>
    </row>
    <row r="174" spans="1:6" ht="12.75" customHeight="1" x14ac:dyDescent="0.2">
      <c r="A174" s="83" t="s">
        <v>154</v>
      </c>
      <c r="B174" s="83">
        <v>16</v>
      </c>
      <c r="C174" s="84">
        <v>1152.2404187300001</v>
      </c>
      <c r="D174" s="84">
        <v>1133.56017918</v>
      </c>
      <c r="E174" s="84">
        <v>143.00504617999999</v>
      </c>
      <c r="F174" s="84">
        <v>143.00504617999999</v>
      </c>
    </row>
    <row r="175" spans="1:6" ht="12.75" customHeight="1" x14ac:dyDescent="0.2">
      <c r="A175" s="83" t="s">
        <v>154</v>
      </c>
      <c r="B175" s="83">
        <v>17</v>
      </c>
      <c r="C175" s="84">
        <v>1102.97843302</v>
      </c>
      <c r="D175" s="84">
        <v>1085.20649222</v>
      </c>
      <c r="E175" s="84">
        <v>136.90495430999999</v>
      </c>
      <c r="F175" s="84">
        <v>136.90495430999999</v>
      </c>
    </row>
    <row r="176" spans="1:6" ht="12.75" customHeight="1" x14ac:dyDescent="0.2">
      <c r="A176" s="83" t="s">
        <v>154</v>
      </c>
      <c r="B176" s="83">
        <v>18</v>
      </c>
      <c r="C176" s="84">
        <v>1082.89877852</v>
      </c>
      <c r="D176" s="84">
        <v>1065.3822983699999</v>
      </c>
      <c r="E176" s="84">
        <v>134.40401980999999</v>
      </c>
      <c r="F176" s="84">
        <v>134.40401980999999</v>
      </c>
    </row>
    <row r="177" spans="1:6" ht="12.75" customHeight="1" x14ac:dyDescent="0.2">
      <c r="A177" s="83" t="s">
        <v>154</v>
      </c>
      <c r="B177" s="83">
        <v>19</v>
      </c>
      <c r="C177" s="84">
        <v>1078.0197618499999</v>
      </c>
      <c r="D177" s="84">
        <v>1060.6461424900001</v>
      </c>
      <c r="E177" s="84">
        <v>133.80652688999999</v>
      </c>
      <c r="F177" s="84">
        <v>133.80652688999999</v>
      </c>
    </row>
    <row r="178" spans="1:6" ht="12.75" customHeight="1" x14ac:dyDescent="0.2">
      <c r="A178" s="83" t="s">
        <v>154</v>
      </c>
      <c r="B178" s="83">
        <v>20</v>
      </c>
      <c r="C178" s="84">
        <v>1084.6185427299999</v>
      </c>
      <c r="D178" s="84">
        <v>1067.5686387400001</v>
      </c>
      <c r="E178" s="84">
        <v>134.67983905</v>
      </c>
      <c r="F178" s="84">
        <v>134.67983905</v>
      </c>
    </row>
    <row r="179" spans="1:6" ht="12.75" customHeight="1" x14ac:dyDescent="0.2">
      <c r="A179" s="83" t="s">
        <v>154</v>
      </c>
      <c r="B179" s="83">
        <v>21</v>
      </c>
      <c r="C179" s="84">
        <v>1088.1237070699999</v>
      </c>
      <c r="D179" s="84">
        <v>1073.0070455699999</v>
      </c>
      <c r="E179" s="84">
        <v>135.36592492</v>
      </c>
      <c r="F179" s="84">
        <v>135.36592492</v>
      </c>
    </row>
    <row r="180" spans="1:6" ht="12.75" customHeight="1" x14ac:dyDescent="0.2">
      <c r="A180" s="83" t="s">
        <v>154</v>
      </c>
      <c r="B180" s="83">
        <v>22</v>
      </c>
      <c r="C180" s="84">
        <v>1097.7780203899999</v>
      </c>
      <c r="D180" s="84">
        <v>1085.4357457799999</v>
      </c>
      <c r="E180" s="84">
        <v>136.93387594999999</v>
      </c>
      <c r="F180" s="84">
        <v>136.93387594999999</v>
      </c>
    </row>
    <row r="181" spans="1:6" ht="12.75" customHeight="1" x14ac:dyDescent="0.2">
      <c r="A181" s="83" t="s">
        <v>154</v>
      </c>
      <c r="B181" s="83">
        <v>23</v>
      </c>
      <c r="C181" s="84">
        <v>1116.30091487</v>
      </c>
      <c r="D181" s="84">
        <v>1104.8600372599999</v>
      </c>
      <c r="E181" s="84">
        <v>139.38436049000001</v>
      </c>
      <c r="F181" s="84">
        <v>139.38436049000001</v>
      </c>
    </row>
    <row r="182" spans="1:6" ht="12.75" customHeight="1" x14ac:dyDescent="0.2">
      <c r="A182" s="83" t="s">
        <v>154</v>
      </c>
      <c r="B182" s="83">
        <v>24</v>
      </c>
      <c r="C182" s="84">
        <v>1149.20187229</v>
      </c>
      <c r="D182" s="84">
        <v>1137.56131598</v>
      </c>
      <c r="E182" s="84">
        <v>143.50981229000001</v>
      </c>
      <c r="F182" s="84">
        <v>143.50981229000001</v>
      </c>
    </row>
    <row r="183" spans="1:6" ht="12.75" customHeight="1" x14ac:dyDescent="0.2">
      <c r="A183" s="83" t="s">
        <v>155</v>
      </c>
      <c r="B183" s="83">
        <v>1</v>
      </c>
      <c r="C183" s="84">
        <v>1187.4510675700001</v>
      </c>
      <c r="D183" s="84">
        <v>1175.7877016</v>
      </c>
      <c r="E183" s="84">
        <v>148.33228765000001</v>
      </c>
      <c r="F183" s="84">
        <v>148.33228765000001</v>
      </c>
    </row>
    <row r="184" spans="1:6" ht="12.75" customHeight="1" x14ac:dyDescent="0.2">
      <c r="A184" s="83" t="s">
        <v>155</v>
      </c>
      <c r="B184" s="83">
        <v>2</v>
      </c>
      <c r="C184" s="84">
        <v>1160.3591939800001</v>
      </c>
      <c r="D184" s="84">
        <v>1149.17505437</v>
      </c>
      <c r="E184" s="84">
        <v>144.97495126000001</v>
      </c>
      <c r="F184" s="84">
        <v>144.97495126000001</v>
      </c>
    </row>
    <row r="185" spans="1:6" ht="12.75" customHeight="1" x14ac:dyDescent="0.2">
      <c r="A185" s="83" t="s">
        <v>155</v>
      </c>
      <c r="B185" s="83">
        <v>3</v>
      </c>
      <c r="C185" s="84">
        <v>1187.7931512800001</v>
      </c>
      <c r="D185" s="84">
        <v>1175.9186698599999</v>
      </c>
      <c r="E185" s="84">
        <v>148.34881003999999</v>
      </c>
      <c r="F185" s="84">
        <v>148.34881003999999</v>
      </c>
    </row>
    <row r="186" spans="1:6" ht="12.75" customHeight="1" x14ac:dyDescent="0.2">
      <c r="A186" s="83" t="s">
        <v>155</v>
      </c>
      <c r="B186" s="83">
        <v>4</v>
      </c>
      <c r="C186" s="84">
        <v>1184.25113485</v>
      </c>
      <c r="D186" s="84">
        <v>1172.4418700000001</v>
      </c>
      <c r="E186" s="84">
        <v>147.91019202000001</v>
      </c>
      <c r="F186" s="84">
        <v>147.91019202000001</v>
      </c>
    </row>
    <row r="187" spans="1:6" ht="12.75" customHeight="1" x14ac:dyDescent="0.2">
      <c r="A187" s="83" t="s">
        <v>155</v>
      </c>
      <c r="B187" s="83">
        <v>5</v>
      </c>
      <c r="C187" s="84">
        <v>1178.4976846100001</v>
      </c>
      <c r="D187" s="84">
        <v>1166.7198606100001</v>
      </c>
      <c r="E187" s="84">
        <v>147.18832807999999</v>
      </c>
      <c r="F187" s="84">
        <v>147.18832807999999</v>
      </c>
    </row>
    <row r="188" spans="1:6" ht="12.75" customHeight="1" x14ac:dyDescent="0.2">
      <c r="A188" s="83" t="s">
        <v>155</v>
      </c>
      <c r="B188" s="83">
        <v>6</v>
      </c>
      <c r="C188" s="84">
        <v>1174.84156106</v>
      </c>
      <c r="D188" s="84">
        <v>1162.94257649</v>
      </c>
      <c r="E188" s="84">
        <v>146.71180226000001</v>
      </c>
      <c r="F188" s="84">
        <v>146.71180226000001</v>
      </c>
    </row>
    <row r="189" spans="1:6" ht="12.75" customHeight="1" x14ac:dyDescent="0.2">
      <c r="A189" s="83" t="s">
        <v>155</v>
      </c>
      <c r="B189" s="83">
        <v>7</v>
      </c>
      <c r="C189" s="84">
        <v>1141.6220249600001</v>
      </c>
      <c r="D189" s="84">
        <v>1135.8136978</v>
      </c>
      <c r="E189" s="84">
        <v>143.28934034</v>
      </c>
      <c r="F189" s="84">
        <v>143.28934034</v>
      </c>
    </row>
    <row r="190" spans="1:6" ht="12.75" customHeight="1" x14ac:dyDescent="0.2">
      <c r="A190" s="83" t="s">
        <v>155</v>
      </c>
      <c r="B190" s="83">
        <v>8</v>
      </c>
      <c r="C190" s="84">
        <v>1136.49481298</v>
      </c>
      <c r="D190" s="84">
        <v>1124.82856844</v>
      </c>
      <c r="E190" s="84">
        <v>141.90350395999999</v>
      </c>
      <c r="F190" s="84">
        <v>141.90350395999999</v>
      </c>
    </row>
    <row r="191" spans="1:6" ht="12.75" customHeight="1" x14ac:dyDescent="0.2">
      <c r="A191" s="83" t="s">
        <v>155</v>
      </c>
      <c r="B191" s="83">
        <v>9</v>
      </c>
      <c r="C191" s="84">
        <v>1151.6525199600001</v>
      </c>
      <c r="D191" s="84">
        <v>1140.09441466</v>
      </c>
      <c r="E191" s="84">
        <v>143.82937705000001</v>
      </c>
      <c r="F191" s="84">
        <v>143.82937705000001</v>
      </c>
    </row>
    <row r="192" spans="1:6" ht="12.75" customHeight="1" x14ac:dyDescent="0.2">
      <c r="A192" s="83" t="s">
        <v>155</v>
      </c>
      <c r="B192" s="83">
        <v>10</v>
      </c>
      <c r="C192" s="84">
        <v>1115.8780831399999</v>
      </c>
      <c r="D192" s="84">
        <v>1106.2068503099999</v>
      </c>
      <c r="E192" s="84">
        <v>139.5542686</v>
      </c>
      <c r="F192" s="84">
        <v>139.5542686</v>
      </c>
    </row>
    <row r="193" spans="1:6" ht="12.75" customHeight="1" x14ac:dyDescent="0.2">
      <c r="A193" s="83" t="s">
        <v>155</v>
      </c>
      <c r="B193" s="83">
        <v>11</v>
      </c>
      <c r="C193" s="84">
        <v>1140.1176040600001</v>
      </c>
      <c r="D193" s="84">
        <v>1125.3478736500001</v>
      </c>
      <c r="E193" s="84">
        <v>141.96901725999999</v>
      </c>
      <c r="F193" s="84">
        <v>141.96901725999999</v>
      </c>
    </row>
    <row r="194" spans="1:6" ht="12.75" customHeight="1" x14ac:dyDescent="0.2">
      <c r="A194" s="83" t="s">
        <v>155</v>
      </c>
      <c r="B194" s="83">
        <v>12</v>
      </c>
      <c r="C194" s="84">
        <v>1112.3099463399999</v>
      </c>
      <c r="D194" s="84">
        <v>1097.2031295300001</v>
      </c>
      <c r="E194" s="84">
        <v>138.41839815</v>
      </c>
      <c r="F194" s="84">
        <v>138.41839815</v>
      </c>
    </row>
    <row r="195" spans="1:6" ht="12.75" customHeight="1" x14ac:dyDescent="0.2">
      <c r="A195" s="83" t="s">
        <v>155</v>
      </c>
      <c r="B195" s="83">
        <v>13</v>
      </c>
      <c r="C195" s="84">
        <v>1146.8431484800001</v>
      </c>
      <c r="D195" s="84">
        <v>1131.6071148599999</v>
      </c>
      <c r="E195" s="84">
        <v>142.75865604000001</v>
      </c>
      <c r="F195" s="84">
        <v>142.75865604000001</v>
      </c>
    </row>
    <row r="196" spans="1:6" ht="12.75" customHeight="1" x14ac:dyDescent="0.2">
      <c r="A196" s="83" t="s">
        <v>155</v>
      </c>
      <c r="B196" s="83">
        <v>14</v>
      </c>
      <c r="C196" s="84">
        <v>1170.48337296</v>
      </c>
      <c r="D196" s="84">
        <v>1154.6709395800001</v>
      </c>
      <c r="E196" s="84">
        <v>145.66828835000001</v>
      </c>
      <c r="F196" s="84">
        <v>145.66828835000001</v>
      </c>
    </row>
    <row r="197" spans="1:6" ht="12.75" customHeight="1" x14ac:dyDescent="0.2">
      <c r="A197" s="83" t="s">
        <v>155</v>
      </c>
      <c r="B197" s="83">
        <v>15</v>
      </c>
      <c r="C197" s="84">
        <v>1167.9807674799999</v>
      </c>
      <c r="D197" s="84">
        <v>1150.9216964</v>
      </c>
      <c r="E197" s="84">
        <v>145.19530005999999</v>
      </c>
      <c r="F197" s="84">
        <v>145.19530005999999</v>
      </c>
    </row>
    <row r="198" spans="1:6" ht="12.75" customHeight="1" x14ac:dyDescent="0.2">
      <c r="A198" s="83" t="s">
        <v>155</v>
      </c>
      <c r="B198" s="83">
        <v>16</v>
      </c>
      <c r="C198" s="84">
        <v>1161.33825796</v>
      </c>
      <c r="D198" s="84">
        <v>1143.4176630899999</v>
      </c>
      <c r="E198" s="84">
        <v>144.24862368999999</v>
      </c>
      <c r="F198" s="84">
        <v>144.24862368999999</v>
      </c>
    </row>
    <row r="199" spans="1:6" ht="12.75" customHeight="1" x14ac:dyDescent="0.2">
      <c r="A199" s="83" t="s">
        <v>155</v>
      </c>
      <c r="B199" s="83">
        <v>17</v>
      </c>
      <c r="C199" s="84">
        <v>1129.9406643</v>
      </c>
      <c r="D199" s="84">
        <v>1115.9902110200001</v>
      </c>
      <c r="E199" s="84">
        <v>140.78849503999999</v>
      </c>
      <c r="F199" s="84">
        <v>140.78849503999999</v>
      </c>
    </row>
    <row r="200" spans="1:6" ht="12.75" customHeight="1" x14ac:dyDescent="0.2">
      <c r="A200" s="83" t="s">
        <v>155</v>
      </c>
      <c r="B200" s="83">
        <v>18</v>
      </c>
      <c r="C200" s="84">
        <v>1095.57662695</v>
      </c>
      <c r="D200" s="84">
        <v>1082.3874822499999</v>
      </c>
      <c r="E200" s="84">
        <v>136.54932020999999</v>
      </c>
      <c r="F200" s="84">
        <v>136.54932020999999</v>
      </c>
    </row>
    <row r="201" spans="1:6" ht="12.75" customHeight="1" x14ac:dyDescent="0.2">
      <c r="A201" s="83" t="s">
        <v>155</v>
      </c>
      <c r="B201" s="83">
        <v>19</v>
      </c>
      <c r="C201" s="84">
        <v>1120.6947946600001</v>
      </c>
      <c r="D201" s="84">
        <v>1107.69760374</v>
      </c>
      <c r="E201" s="84">
        <v>139.74233559999999</v>
      </c>
      <c r="F201" s="84">
        <v>139.74233559999999</v>
      </c>
    </row>
    <row r="202" spans="1:6" ht="12.75" customHeight="1" x14ac:dyDescent="0.2">
      <c r="A202" s="83" t="s">
        <v>155</v>
      </c>
      <c r="B202" s="83">
        <v>20</v>
      </c>
      <c r="C202" s="84">
        <v>1122.39565866</v>
      </c>
      <c r="D202" s="84">
        <v>1110.88952612</v>
      </c>
      <c r="E202" s="84">
        <v>140.14501471</v>
      </c>
      <c r="F202" s="84">
        <v>140.14501471</v>
      </c>
    </row>
    <row r="203" spans="1:6" ht="12.75" customHeight="1" x14ac:dyDescent="0.2">
      <c r="A203" s="83" t="s">
        <v>155</v>
      </c>
      <c r="B203" s="83">
        <v>21</v>
      </c>
      <c r="C203" s="84">
        <v>1116.9760386200001</v>
      </c>
      <c r="D203" s="84">
        <v>1105.70811766</v>
      </c>
      <c r="E203" s="84">
        <v>139.49135064999999</v>
      </c>
      <c r="F203" s="84">
        <v>139.49135064999999</v>
      </c>
    </row>
    <row r="204" spans="1:6" ht="12.75" customHeight="1" x14ac:dyDescent="0.2">
      <c r="A204" s="83" t="s">
        <v>155</v>
      </c>
      <c r="B204" s="83">
        <v>22</v>
      </c>
      <c r="C204" s="84">
        <v>1120.84351711</v>
      </c>
      <c r="D204" s="84">
        <v>1109.5307639299999</v>
      </c>
      <c r="E204" s="84">
        <v>139.97359915999999</v>
      </c>
      <c r="F204" s="84">
        <v>139.97359915999999</v>
      </c>
    </row>
    <row r="205" spans="1:6" ht="12.75" customHeight="1" x14ac:dyDescent="0.2">
      <c r="A205" s="83" t="s">
        <v>155</v>
      </c>
      <c r="B205" s="83">
        <v>23</v>
      </c>
      <c r="C205" s="84">
        <v>1181.87901571</v>
      </c>
      <c r="D205" s="84">
        <v>1170.1043112</v>
      </c>
      <c r="E205" s="84">
        <v>147.61529572000001</v>
      </c>
      <c r="F205" s="84">
        <v>147.61529572000001</v>
      </c>
    </row>
    <row r="206" spans="1:6" ht="12.75" customHeight="1" x14ac:dyDescent="0.2">
      <c r="A206" s="83" t="s">
        <v>155</v>
      </c>
      <c r="B206" s="83">
        <v>24</v>
      </c>
      <c r="C206" s="84">
        <v>1184.5560641</v>
      </c>
      <c r="D206" s="84">
        <v>1172.5677153900001</v>
      </c>
      <c r="E206" s="84">
        <v>147.92606813</v>
      </c>
      <c r="F206" s="84">
        <v>147.92606813</v>
      </c>
    </row>
    <row r="207" spans="1:6" ht="12.75" customHeight="1" x14ac:dyDescent="0.2">
      <c r="A207" s="83" t="s">
        <v>156</v>
      </c>
      <c r="B207" s="83">
        <v>1</v>
      </c>
      <c r="C207" s="84">
        <v>1181.1860540600001</v>
      </c>
      <c r="D207" s="84">
        <v>1169.5259048299999</v>
      </c>
      <c r="E207" s="84">
        <v>147.54232647000001</v>
      </c>
      <c r="F207" s="84">
        <v>147.54232647000001</v>
      </c>
    </row>
    <row r="208" spans="1:6" ht="12.75" customHeight="1" x14ac:dyDescent="0.2">
      <c r="A208" s="83" t="s">
        <v>156</v>
      </c>
      <c r="B208" s="83">
        <v>2</v>
      </c>
      <c r="C208" s="84">
        <v>1150.1136788700001</v>
      </c>
      <c r="D208" s="84">
        <v>1138.57261935</v>
      </c>
      <c r="E208" s="84">
        <v>143.63739394000001</v>
      </c>
      <c r="F208" s="84">
        <v>143.63739394000001</v>
      </c>
    </row>
    <row r="209" spans="1:6" ht="12.75" customHeight="1" x14ac:dyDescent="0.2">
      <c r="A209" s="83" t="s">
        <v>156</v>
      </c>
      <c r="B209" s="83">
        <v>3</v>
      </c>
      <c r="C209" s="84">
        <v>1182.2082343899999</v>
      </c>
      <c r="D209" s="84">
        <v>1170.72499322</v>
      </c>
      <c r="E209" s="84">
        <v>147.69359828</v>
      </c>
      <c r="F209" s="84">
        <v>147.69359828</v>
      </c>
    </row>
    <row r="210" spans="1:6" ht="12.75" customHeight="1" x14ac:dyDescent="0.2">
      <c r="A210" s="83" t="s">
        <v>156</v>
      </c>
      <c r="B210" s="83">
        <v>4</v>
      </c>
      <c r="C210" s="84">
        <v>1180.86712354</v>
      </c>
      <c r="D210" s="84">
        <v>1169.0987215600001</v>
      </c>
      <c r="E210" s="84">
        <v>147.48843488</v>
      </c>
      <c r="F210" s="84">
        <v>147.48843488</v>
      </c>
    </row>
    <row r="211" spans="1:6" ht="12.75" customHeight="1" x14ac:dyDescent="0.2">
      <c r="A211" s="83" t="s">
        <v>156</v>
      </c>
      <c r="B211" s="83">
        <v>5</v>
      </c>
      <c r="C211" s="84">
        <v>1173.90595007</v>
      </c>
      <c r="D211" s="84">
        <v>1162.16546423</v>
      </c>
      <c r="E211" s="84">
        <v>146.61376514</v>
      </c>
      <c r="F211" s="84">
        <v>146.61376514</v>
      </c>
    </row>
    <row r="212" spans="1:6" ht="12.75" customHeight="1" x14ac:dyDescent="0.2">
      <c r="A212" s="83" t="s">
        <v>156</v>
      </c>
      <c r="B212" s="83">
        <v>6</v>
      </c>
      <c r="C212" s="84">
        <v>1164.2207143200001</v>
      </c>
      <c r="D212" s="84">
        <v>1154.37485307</v>
      </c>
      <c r="E212" s="84">
        <v>145.63093536</v>
      </c>
      <c r="F212" s="84">
        <v>145.63093536</v>
      </c>
    </row>
    <row r="213" spans="1:6" ht="12.75" customHeight="1" x14ac:dyDescent="0.2">
      <c r="A213" s="83" t="s">
        <v>156</v>
      </c>
      <c r="B213" s="83">
        <v>7</v>
      </c>
      <c r="C213" s="84">
        <v>1124.6003329</v>
      </c>
      <c r="D213" s="84">
        <v>1107.01442987</v>
      </c>
      <c r="E213" s="84">
        <v>139.65614934000001</v>
      </c>
      <c r="F213" s="84">
        <v>139.65614934000001</v>
      </c>
    </row>
    <row r="214" spans="1:6" ht="12.75" customHeight="1" x14ac:dyDescent="0.2">
      <c r="A214" s="83" t="s">
        <v>156</v>
      </c>
      <c r="B214" s="83">
        <v>8</v>
      </c>
      <c r="C214" s="84">
        <v>1115.43494435</v>
      </c>
      <c r="D214" s="84">
        <v>1098.04755927</v>
      </c>
      <c r="E214" s="84">
        <v>138.52492774999999</v>
      </c>
      <c r="F214" s="84">
        <v>138.52492774999999</v>
      </c>
    </row>
    <row r="215" spans="1:6" ht="12.75" customHeight="1" x14ac:dyDescent="0.2">
      <c r="A215" s="83" t="s">
        <v>156</v>
      </c>
      <c r="B215" s="83">
        <v>9</v>
      </c>
      <c r="C215" s="84">
        <v>1102.0258973299999</v>
      </c>
      <c r="D215" s="84">
        <v>1084.1928912999999</v>
      </c>
      <c r="E215" s="84">
        <v>136.77708281</v>
      </c>
      <c r="F215" s="84">
        <v>136.77708281</v>
      </c>
    </row>
    <row r="216" spans="1:6" ht="12.75" customHeight="1" x14ac:dyDescent="0.2">
      <c r="A216" s="83" t="s">
        <v>156</v>
      </c>
      <c r="B216" s="83">
        <v>10</v>
      </c>
      <c r="C216" s="84">
        <v>1118.6832213299999</v>
      </c>
      <c r="D216" s="84">
        <v>1100.9709578699999</v>
      </c>
      <c r="E216" s="84">
        <v>138.89373107</v>
      </c>
      <c r="F216" s="84">
        <v>138.89373107</v>
      </c>
    </row>
    <row r="217" spans="1:6" ht="12.75" customHeight="1" x14ac:dyDescent="0.2">
      <c r="A217" s="83" t="s">
        <v>156</v>
      </c>
      <c r="B217" s="83">
        <v>11</v>
      </c>
      <c r="C217" s="84">
        <v>1124.3535197000001</v>
      </c>
      <c r="D217" s="84">
        <v>1106.42019929</v>
      </c>
      <c r="E217" s="84">
        <v>139.58118378</v>
      </c>
      <c r="F217" s="84">
        <v>139.58118378</v>
      </c>
    </row>
    <row r="218" spans="1:6" ht="12.75" customHeight="1" x14ac:dyDescent="0.2">
      <c r="A218" s="83" t="s">
        <v>156</v>
      </c>
      <c r="B218" s="83">
        <v>12</v>
      </c>
      <c r="C218" s="84">
        <v>1099.0632168</v>
      </c>
      <c r="D218" s="84">
        <v>1081.6444860300001</v>
      </c>
      <c r="E218" s="84">
        <v>136.45558703</v>
      </c>
      <c r="F218" s="84">
        <v>136.45558703</v>
      </c>
    </row>
    <row r="219" spans="1:6" ht="12.75" customHeight="1" x14ac:dyDescent="0.2">
      <c r="A219" s="83" t="s">
        <v>156</v>
      </c>
      <c r="B219" s="83">
        <v>13</v>
      </c>
      <c r="C219" s="84">
        <v>1116.6030676</v>
      </c>
      <c r="D219" s="84">
        <v>1099.3956389099999</v>
      </c>
      <c r="E219" s="84">
        <v>138.69499565000001</v>
      </c>
      <c r="F219" s="84">
        <v>138.69499565000001</v>
      </c>
    </row>
    <row r="220" spans="1:6" ht="12.75" customHeight="1" x14ac:dyDescent="0.2">
      <c r="A220" s="83" t="s">
        <v>156</v>
      </c>
      <c r="B220" s="83">
        <v>14</v>
      </c>
      <c r="C220" s="84">
        <v>1149.30487907</v>
      </c>
      <c r="D220" s="84">
        <v>1131.3792714399999</v>
      </c>
      <c r="E220" s="84">
        <v>142.7299123</v>
      </c>
      <c r="F220" s="84">
        <v>142.7299123</v>
      </c>
    </row>
    <row r="221" spans="1:6" ht="12.75" customHeight="1" x14ac:dyDescent="0.2">
      <c r="A221" s="83" t="s">
        <v>156</v>
      </c>
      <c r="B221" s="83">
        <v>15</v>
      </c>
      <c r="C221" s="84">
        <v>1151.85478081</v>
      </c>
      <c r="D221" s="84">
        <v>1133.0758650299999</v>
      </c>
      <c r="E221" s="84">
        <v>142.94394721</v>
      </c>
      <c r="F221" s="84">
        <v>142.94394721</v>
      </c>
    </row>
    <row r="222" spans="1:6" ht="12.75" customHeight="1" x14ac:dyDescent="0.2">
      <c r="A222" s="83" t="s">
        <v>156</v>
      </c>
      <c r="B222" s="83">
        <v>16</v>
      </c>
      <c r="C222" s="84">
        <v>1144.72244974</v>
      </c>
      <c r="D222" s="84">
        <v>1125.9629956399999</v>
      </c>
      <c r="E222" s="84">
        <v>142.04661838999999</v>
      </c>
      <c r="F222" s="84">
        <v>142.04661838999999</v>
      </c>
    </row>
    <row r="223" spans="1:6" ht="12.75" customHeight="1" x14ac:dyDescent="0.2">
      <c r="A223" s="83" t="s">
        <v>156</v>
      </c>
      <c r="B223" s="83">
        <v>17</v>
      </c>
      <c r="C223" s="84">
        <v>1112.48464558</v>
      </c>
      <c r="D223" s="84">
        <v>1093.5949962499999</v>
      </c>
      <c r="E223" s="84">
        <v>137.96321166999999</v>
      </c>
      <c r="F223" s="84">
        <v>137.96321166999999</v>
      </c>
    </row>
    <row r="224" spans="1:6" ht="12.75" customHeight="1" x14ac:dyDescent="0.2">
      <c r="A224" s="83" t="s">
        <v>156</v>
      </c>
      <c r="B224" s="83">
        <v>18</v>
      </c>
      <c r="C224" s="84">
        <v>1084.4146962899999</v>
      </c>
      <c r="D224" s="84">
        <v>1068.4167270099999</v>
      </c>
      <c r="E224" s="84">
        <v>134.7868302</v>
      </c>
      <c r="F224" s="84">
        <v>134.7868302</v>
      </c>
    </row>
    <row r="225" spans="1:6" ht="12.75" customHeight="1" x14ac:dyDescent="0.2">
      <c r="A225" s="83" t="s">
        <v>156</v>
      </c>
      <c r="B225" s="83">
        <v>19</v>
      </c>
      <c r="C225" s="84">
        <v>1130.8615963499999</v>
      </c>
      <c r="D225" s="84">
        <v>1117.09264059</v>
      </c>
      <c r="E225" s="84">
        <v>140.92757279</v>
      </c>
      <c r="F225" s="84">
        <v>140.92757279</v>
      </c>
    </row>
    <row r="226" spans="1:6" ht="12.75" customHeight="1" x14ac:dyDescent="0.2">
      <c r="A226" s="83" t="s">
        <v>156</v>
      </c>
      <c r="B226" s="83">
        <v>20</v>
      </c>
      <c r="C226" s="84">
        <v>1129.71490232</v>
      </c>
      <c r="D226" s="84">
        <v>1117.09955565</v>
      </c>
      <c r="E226" s="84">
        <v>140.92844516</v>
      </c>
      <c r="F226" s="84">
        <v>140.92844516</v>
      </c>
    </row>
    <row r="227" spans="1:6" ht="12.75" customHeight="1" x14ac:dyDescent="0.2">
      <c r="A227" s="83" t="s">
        <v>156</v>
      </c>
      <c r="B227" s="83">
        <v>21</v>
      </c>
      <c r="C227" s="84">
        <v>1129.46640396</v>
      </c>
      <c r="D227" s="84">
        <v>1117.7794120799999</v>
      </c>
      <c r="E227" s="84">
        <v>141.01421291</v>
      </c>
      <c r="F227" s="84">
        <v>141.01421291</v>
      </c>
    </row>
    <row r="228" spans="1:6" ht="12.75" customHeight="1" x14ac:dyDescent="0.2">
      <c r="A228" s="83" t="s">
        <v>156</v>
      </c>
      <c r="B228" s="83">
        <v>22</v>
      </c>
      <c r="C228" s="84">
        <v>1127.0083794699999</v>
      </c>
      <c r="D228" s="84">
        <v>1119.91683627</v>
      </c>
      <c r="E228" s="84">
        <v>141.28386108999999</v>
      </c>
      <c r="F228" s="84">
        <v>141.28386108999999</v>
      </c>
    </row>
    <row r="229" spans="1:6" ht="12.75" customHeight="1" x14ac:dyDescent="0.2">
      <c r="A229" s="83" t="s">
        <v>156</v>
      </c>
      <c r="B229" s="83">
        <v>23</v>
      </c>
      <c r="C229" s="84">
        <v>1172.95903469</v>
      </c>
      <c r="D229" s="84">
        <v>1164.43588976</v>
      </c>
      <c r="E229" s="84">
        <v>146.90019219999999</v>
      </c>
      <c r="F229" s="84">
        <v>146.90019219999999</v>
      </c>
    </row>
    <row r="230" spans="1:6" ht="12.75" customHeight="1" x14ac:dyDescent="0.2">
      <c r="A230" s="83" t="s">
        <v>156</v>
      </c>
      <c r="B230" s="83">
        <v>24</v>
      </c>
      <c r="C230" s="84">
        <v>1202.28742786</v>
      </c>
      <c r="D230" s="84">
        <v>1190.1882188500001</v>
      </c>
      <c r="E230" s="84">
        <v>150.14899457999999</v>
      </c>
      <c r="F230" s="84">
        <v>150.14899457999999</v>
      </c>
    </row>
    <row r="231" spans="1:6" ht="12.75" customHeight="1" x14ac:dyDescent="0.2">
      <c r="A231" s="83" t="s">
        <v>157</v>
      </c>
      <c r="B231" s="83">
        <v>1</v>
      </c>
      <c r="C231" s="84">
        <v>1136.5977007700001</v>
      </c>
      <c r="D231" s="84">
        <v>1125.2118338</v>
      </c>
      <c r="E231" s="84">
        <v>141.95185506000001</v>
      </c>
      <c r="F231" s="84">
        <v>141.95185506000001</v>
      </c>
    </row>
    <row r="232" spans="1:6" ht="12.75" customHeight="1" x14ac:dyDescent="0.2">
      <c r="A232" s="83" t="s">
        <v>157</v>
      </c>
      <c r="B232" s="83">
        <v>2</v>
      </c>
      <c r="C232" s="84">
        <v>1155.20180712</v>
      </c>
      <c r="D232" s="84">
        <v>1143.3324016700001</v>
      </c>
      <c r="E232" s="84">
        <v>144.23786748000001</v>
      </c>
      <c r="F232" s="84">
        <v>144.23786748000001</v>
      </c>
    </row>
    <row r="233" spans="1:6" ht="12.75" customHeight="1" x14ac:dyDescent="0.2">
      <c r="A233" s="83" t="s">
        <v>157</v>
      </c>
      <c r="B233" s="83">
        <v>3</v>
      </c>
      <c r="C233" s="84">
        <v>1204.5294443</v>
      </c>
      <c r="D233" s="84">
        <v>1195.4288492000001</v>
      </c>
      <c r="E233" s="84">
        <v>150.81012982999999</v>
      </c>
      <c r="F233" s="84">
        <v>150.81012982999999</v>
      </c>
    </row>
    <row r="234" spans="1:6" ht="12.75" customHeight="1" x14ac:dyDescent="0.2">
      <c r="A234" s="83" t="s">
        <v>157</v>
      </c>
      <c r="B234" s="83">
        <v>4</v>
      </c>
      <c r="C234" s="84">
        <v>1199.1198055699999</v>
      </c>
      <c r="D234" s="84">
        <v>1193.4884058800001</v>
      </c>
      <c r="E234" s="84">
        <v>150.56533189999999</v>
      </c>
      <c r="F234" s="84">
        <v>150.56533189999999</v>
      </c>
    </row>
    <row r="235" spans="1:6" ht="12.75" customHeight="1" x14ac:dyDescent="0.2">
      <c r="A235" s="83" t="s">
        <v>157</v>
      </c>
      <c r="B235" s="83">
        <v>5</v>
      </c>
      <c r="C235" s="84">
        <v>1206.0007822299999</v>
      </c>
      <c r="D235" s="84">
        <v>1193.8927706899999</v>
      </c>
      <c r="E235" s="84">
        <v>150.61634480999999</v>
      </c>
      <c r="F235" s="84">
        <v>150.61634480999999</v>
      </c>
    </row>
    <row r="236" spans="1:6" ht="12.75" customHeight="1" x14ac:dyDescent="0.2">
      <c r="A236" s="83" t="s">
        <v>157</v>
      </c>
      <c r="B236" s="83">
        <v>6</v>
      </c>
      <c r="C236" s="84">
        <v>1203.2331302499999</v>
      </c>
      <c r="D236" s="84">
        <v>1191.1470236800001</v>
      </c>
      <c r="E236" s="84">
        <v>150.26995324999999</v>
      </c>
      <c r="F236" s="84">
        <v>150.26995324999999</v>
      </c>
    </row>
    <row r="237" spans="1:6" ht="12.75" customHeight="1" x14ac:dyDescent="0.2">
      <c r="A237" s="83" t="s">
        <v>157</v>
      </c>
      <c r="B237" s="83">
        <v>7</v>
      </c>
      <c r="C237" s="84">
        <v>1168.9560830800001</v>
      </c>
      <c r="D237" s="84">
        <v>1161.59603401</v>
      </c>
      <c r="E237" s="84">
        <v>146.54192828999999</v>
      </c>
      <c r="F237" s="84">
        <v>146.54192828999999</v>
      </c>
    </row>
    <row r="238" spans="1:6" ht="12.75" customHeight="1" x14ac:dyDescent="0.2">
      <c r="A238" s="83" t="s">
        <v>157</v>
      </c>
      <c r="B238" s="83">
        <v>8</v>
      </c>
      <c r="C238" s="84">
        <v>1175.86193183</v>
      </c>
      <c r="D238" s="84">
        <v>1168.26194323</v>
      </c>
      <c r="E238" s="84">
        <v>147.38287055000001</v>
      </c>
      <c r="F238" s="84">
        <v>147.38287055000001</v>
      </c>
    </row>
    <row r="239" spans="1:6" ht="12.75" customHeight="1" x14ac:dyDescent="0.2">
      <c r="A239" s="83" t="s">
        <v>157</v>
      </c>
      <c r="B239" s="83">
        <v>9</v>
      </c>
      <c r="C239" s="84">
        <v>1154.8843129700001</v>
      </c>
      <c r="D239" s="84">
        <v>1143.35582946</v>
      </c>
      <c r="E239" s="84">
        <v>144.24082303</v>
      </c>
      <c r="F239" s="84">
        <v>144.24082303</v>
      </c>
    </row>
    <row r="240" spans="1:6" ht="12.75" customHeight="1" x14ac:dyDescent="0.2">
      <c r="A240" s="83" t="s">
        <v>157</v>
      </c>
      <c r="B240" s="83">
        <v>10</v>
      </c>
      <c r="C240" s="84">
        <v>1125.38744694</v>
      </c>
      <c r="D240" s="84">
        <v>1114.21130621</v>
      </c>
      <c r="E240" s="84">
        <v>140.56407611</v>
      </c>
      <c r="F240" s="84">
        <v>140.56407611</v>
      </c>
    </row>
    <row r="241" spans="1:6" ht="12.75" customHeight="1" x14ac:dyDescent="0.2">
      <c r="A241" s="83" t="s">
        <v>157</v>
      </c>
      <c r="B241" s="83">
        <v>11</v>
      </c>
      <c r="C241" s="84">
        <v>1131.92870597</v>
      </c>
      <c r="D241" s="84">
        <v>1120.3837097099999</v>
      </c>
      <c r="E241" s="84">
        <v>141.34275982</v>
      </c>
      <c r="F241" s="84">
        <v>141.34275982</v>
      </c>
    </row>
    <row r="242" spans="1:6" ht="12.75" customHeight="1" x14ac:dyDescent="0.2">
      <c r="A242" s="83" t="s">
        <v>157</v>
      </c>
      <c r="B242" s="83">
        <v>12</v>
      </c>
      <c r="C242" s="84">
        <v>1134.8906333299999</v>
      </c>
      <c r="D242" s="84">
        <v>1123.25101133</v>
      </c>
      <c r="E242" s="84">
        <v>141.70448619000001</v>
      </c>
      <c r="F242" s="84">
        <v>141.70448619000001</v>
      </c>
    </row>
    <row r="243" spans="1:6" ht="12.75" customHeight="1" x14ac:dyDescent="0.2">
      <c r="A243" s="83" t="s">
        <v>157</v>
      </c>
      <c r="B243" s="83">
        <v>13</v>
      </c>
      <c r="C243" s="84">
        <v>1153.7831066700001</v>
      </c>
      <c r="D243" s="84">
        <v>1142.3500347300001</v>
      </c>
      <c r="E243" s="84">
        <v>144.11393631999999</v>
      </c>
      <c r="F243" s="84">
        <v>144.11393631999999</v>
      </c>
    </row>
    <row r="244" spans="1:6" ht="12.75" customHeight="1" x14ac:dyDescent="0.2">
      <c r="A244" s="83" t="s">
        <v>157</v>
      </c>
      <c r="B244" s="83">
        <v>14</v>
      </c>
      <c r="C244" s="84">
        <v>1180.3255782199999</v>
      </c>
      <c r="D244" s="84">
        <v>1168.8859321</v>
      </c>
      <c r="E244" s="84">
        <v>147.46159028</v>
      </c>
      <c r="F244" s="84">
        <v>147.46159028</v>
      </c>
    </row>
    <row r="245" spans="1:6" ht="12.75" customHeight="1" x14ac:dyDescent="0.2">
      <c r="A245" s="83" t="s">
        <v>157</v>
      </c>
      <c r="B245" s="83">
        <v>15</v>
      </c>
      <c r="C245" s="84">
        <v>1174.97268403</v>
      </c>
      <c r="D245" s="84">
        <v>1163.5161888600001</v>
      </c>
      <c r="E245" s="84">
        <v>146.78416672</v>
      </c>
      <c r="F245" s="84">
        <v>146.78416672</v>
      </c>
    </row>
    <row r="246" spans="1:6" ht="12.75" customHeight="1" x14ac:dyDescent="0.2">
      <c r="A246" s="83" t="s">
        <v>157</v>
      </c>
      <c r="B246" s="83">
        <v>16</v>
      </c>
      <c r="C246" s="84">
        <v>1176.2504393199999</v>
      </c>
      <c r="D246" s="84">
        <v>1164.27344763</v>
      </c>
      <c r="E246" s="84">
        <v>146.87969921000001</v>
      </c>
      <c r="F246" s="84">
        <v>146.87969921000001</v>
      </c>
    </row>
    <row r="247" spans="1:6" ht="12.75" customHeight="1" x14ac:dyDescent="0.2">
      <c r="A247" s="83" t="s">
        <v>157</v>
      </c>
      <c r="B247" s="83">
        <v>17</v>
      </c>
      <c r="C247" s="84">
        <v>1149.81932381</v>
      </c>
      <c r="D247" s="84">
        <v>1138.0251731200001</v>
      </c>
      <c r="E247" s="84">
        <v>143.5683305</v>
      </c>
      <c r="F247" s="84">
        <v>143.5683305</v>
      </c>
    </row>
    <row r="248" spans="1:6" ht="12.75" customHeight="1" x14ac:dyDescent="0.2">
      <c r="A248" s="83" t="s">
        <v>157</v>
      </c>
      <c r="B248" s="83">
        <v>18</v>
      </c>
      <c r="C248" s="84">
        <v>1117.9369834500001</v>
      </c>
      <c r="D248" s="84">
        <v>1108.3423492700001</v>
      </c>
      <c r="E248" s="84">
        <v>139.82367391</v>
      </c>
      <c r="F248" s="84">
        <v>139.82367391</v>
      </c>
    </row>
    <row r="249" spans="1:6" ht="12.75" customHeight="1" x14ac:dyDescent="0.2">
      <c r="A249" s="83" t="s">
        <v>157</v>
      </c>
      <c r="B249" s="83">
        <v>19</v>
      </c>
      <c r="C249" s="84">
        <v>1124.23089377</v>
      </c>
      <c r="D249" s="84">
        <v>1110.9491400100001</v>
      </c>
      <c r="E249" s="84">
        <v>140.15253533999999</v>
      </c>
      <c r="F249" s="84">
        <v>140.15253533999999</v>
      </c>
    </row>
    <row r="250" spans="1:6" ht="12.75" customHeight="1" x14ac:dyDescent="0.2">
      <c r="A250" s="83" t="s">
        <v>157</v>
      </c>
      <c r="B250" s="83">
        <v>20</v>
      </c>
      <c r="C250" s="84">
        <v>1138.11885463</v>
      </c>
      <c r="D250" s="84">
        <v>1125.0229120199999</v>
      </c>
      <c r="E250" s="84">
        <v>141.92802151000001</v>
      </c>
      <c r="F250" s="84">
        <v>141.92802151000001</v>
      </c>
    </row>
    <row r="251" spans="1:6" ht="12.75" customHeight="1" x14ac:dyDescent="0.2">
      <c r="A251" s="83" t="s">
        <v>157</v>
      </c>
      <c r="B251" s="83">
        <v>21</v>
      </c>
      <c r="C251" s="84">
        <v>1134.31807581</v>
      </c>
      <c r="D251" s="84">
        <v>1121.6461909100001</v>
      </c>
      <c r="E251" s="84">
        <v>141.50202899000001</v>
      </c>
      <c r="F251" s="84">
        <v>141.50202899000001</v>
      </c>
    </row>
    <row r="252" spans="1:6" ht="12.75" customHeight="1" x14ac:dyDescent="0.2">
      <c r="A252" s="83" t="s">
        <v>157</v>
      </c>
      <c r="B252" s="83">
        <v>22</v>
      </c>
      <c r="C252" s="84">
        <v>1149.1122670499999</v>
      </c>
      <c r="D252" s="84">
        <v>1132.6788540699999</v>
      </c>
      <c r="E252" s="84">
        <v>142.89386202</v>
      </c>
      <c r="F252" s="84">
        <v>142.89386202</v>
      </c>
    </row>
    <row r="253" spans="1:6" ht="12.75" customHeight="1" x14ac:dyDescent="0.2">
      <c r="A253" s="83" t="s">
        <v>157</v>
      </c>
      <c r="B253" s="83">
        <v>23</v>
      </c>
      <c r="C253" s="84">
        <v>1155.9866308799999</v>
      </c>
      <c r="D253" s="84">
        <v>1138.6664256900001</v>
      </c>
      <c r="E253" s="84">
        <v>143.64922813999999</v>
      </c>
      <c r="F253" s="84">
        <v>143.64922813999999</v>
      </c>
    </row>
    <row r="254" spans="1:6" ht="12.75" customHeight="1" x14ac:dyDescent="0.2">
      <c r="A254" s="83" t="s">
        <v>157</v>
      </c>
      <c r="B254" s="83">
        <v>24</v>
      </c>
      <c r="C254" s="84">
        <v>1192.60859753</v>
      </c>
      <c r="D254" s="84">
        <v>1175.2775689499999</v>
      </c>
      <c r="E254" s="84">
        <v>148.26793153</v>
      </c>
      <c r="F254" s="84">
        <v>148.26793153</v>
      </c>
    </row>
    <row r="255" spans="1:6" ht="12.75" customHeight="1" x14ac:dyDescent="0.2">
      <c r="A255" s="83" t="s">
        <v>158</v>
      </c>
      <c r="B255" s="83">
        <v>1</v>
      </c>
      <c r="C255" s="84">
        <v>1193.9483090399999</v>
      </c>
      <c r="D255" s="84">
        <v>1176.88586706</v>
      </c>
      <c r="E255" s="84">
        <v>148.47082745</v>
      </c>
      <c r="F255" s="84">
        <v>148.47082745</v>
      </c>
    </row>
    <row r="256" spans="1:6" ht="12.75" customHeight="1" x14ac:dyDescent="0.2">
      <c r="A256" s="83" t="s">
        <v>158</v>
      </c>
      <c r="B256" s="83">
        <v>2</v>
      </c>
      <c r="C256" s="84">
        <v>1190.2200522200001</v>
      </c>
      <c r="D256" s="84">
        <v>1172.53151523</v>
      </c>
      <c r="E256" s="84">
        <v>147.92150126999999</v>
      </c>
      <c r="F256" s="84">
        <v>147.92150126999999</v>
      </c>
    </row>
    <row r="257" spans="1:6" ht="12.75" customHeight="1" x14ac:dyDescent="0.2">
      <c r="A257" s="83" t="s">
        <v>158</v>
      </c>
      <c r="B257" s="83">
        <v>3</v>
      </c>
      <c r="C257" s="84">
        <v>1209.89421004</v>
      </c>
      <c r="D257" s="84">
        <v>1191.7105632299999</v>
      </c>
      <c r="E257" s="84">
        <v>150.34104696</v>
      </c>
      <c r="F257" s="84">
        <v>150.34104696</v>
      </c>
    </row>
    <row r="258" spans="1:6" ht="12.75" customHeight="1" x14ac:dyDescent="0.2">
      <c r="A258" s="83" t="s">
        <v>158</v>
      </c>
      <c r="B258" s="83">
        <v>4</v>
      </c>
      <c r="C258" s="84">
        <v>1213.8581430700001</v>
      </c>
      <c r="D258" s="84">
        <v>1195.3570672599999</v>
      </c>
      <c r="E258" s="84">
        <v>150.80107412999999</v>
      </c>
      <c r="F258" s="84">
        <v>150.80107412999999</v>
      </c>
    </row>
    <row r="259" spans="1:6" ht="12.75" customHeight="1" x14ac:dyDescent="0.2">
      <c r="A259" s="83" t="s">
        <v>158</v>
      </c>
      <c r="B259" s="83">
        <v>5</v>
      </c>
      <c r="C259" s="84">
        <v>1197.8432518499999</v>
      </c>
      <c r="D259" s="84">
        <v>1178.77998512</v>
      </c>
      <c r="E259" s="84">
        <v>148.70978119</v>
      </c>
      <c r="F259" s="84">
        <v>148.70978119</v>
      </c>
    </row>
    <row r="260" spans="1:6" ht="12.75" customHeight="1" x14ac:dyDescent="0.2">
      <c r="A260" s="83" t="s">
        <v>158</v>
      </c>
      <c r="B260" s="83">
        <v>6</v>
      </c>
      <c r="C260" s="84">
        <v>1190.7431477</v>
      </c>
      <c r="D260" s="84">
        <v>1171.5912083600001</v>
      </c>
      <c r="E260" s="84">
        <v>147.80287623000001</v>
      </c>
      <c r="F260" s="84">
        <v>147.80287623000001</v>
      </c>
    </row>
    <row r="261" spans="1:6" ht="12.75" customHeight="1" x14ac:dyDescent="0.2">
      <c r="A261" s="83" t="s">
        <v>158</v>
      </c>
      <c r="B261" s="83">
        <v>7</v>
      </c>
      <c r="C261" s="84">
        <v>1139.44241326</v>
      </c>
      <c r="D261" s="84">
        <v>1121.65214543</v>
      </c>
      <c r="E261" s="84">
        <v>141.50278018</v>
      </c>
      <c r="F261" s="84">
        <v>141.50278018</v>
      </c>
    </row>
    <row r="262" spans="1:6" ht="12.75" customHeight="1" x14ac:dyDescent="0.2">
      <c r="A262" s="83" t="s">
        <v>158</v>
      </c>
      <c r="B262" s="83">
        <v>8</v>
      </c>
      <c r="C262" s="84">
        <v>1136.4265970500001</v>
      </c>
      <c r="D262" s="84">
        <v>1119.5549250199999</v>
      </c>
      <c r="E262" s="84">
        <v>141.23820393</v>
      </c>
      <c r="F262" s="84">
        <v>141.23820393</v>
      </c>
    </row>
    <row r="263" spans="1:6" ht="12.75" customHeight="1" x14ac:dyDescent="0.2">
      <c r="A263" s="83" t="s">
        <v>158</v>
      </c>
      <c r="B263" s="83">
        <v>9</v>
      </c>
      <c r="C263" s="84">
        <v>1130.6695728499999</v>
      </c>
      <c r="D263" s="84">
        <v>1113.61047635</v>
      </c>
      <c r="E263" s="84">
        <v>140.48827802</v>
      </c>
      <c r="F263" s="84">
        <v>140.48827802</v>
      </c>
    </row>
    <row r="264" spans="1:6" ht="12.75" customHeight="1" x14ac:dyDescent="0.2">
      <c r="A264" s="83" t="s">
        <v>158</v>
      </c>
      <c r="B264" s="83">
        <v>10</v>
      </c>
      <c r="C264" s="84">
        <v>1088.77260497</v>
      </c>
      <c r="D264" s="84">
        <v>1072.55869026</v>
      </c>
      <c r="E264" s="84">
        <v>135.30936235999999</v>
      </c>
      <c r="F264" s="84">
        <v>135.30936235999999</v>
      </c>
    </row>
    <row r="265" spans="1:6" ht="12.75" customHeight="1" x14ac:dyDescent="0.2">
      <c r="A265" s="83" t="s">
        <v>158</v>
      </c>
      <c r="B265" s="83">
        <v>11</v>
      </c>
      <c r="C265" s="84">
        <v>1131.4349919799999</v>
      </c>
      <c r="D265" s="84">
        <v>1114.4517618100001</v>
      </c>
      <c r="E265" s="84">
        <v>140.59441095</v>
      </c>
      <c r="F265" s="84">
        <v>140.59441095</v>
      </c>
    </row>
    <row r="266" spans="1:6" ht="12.75" customHeight="1" x14ac:dyDescent="0.2">
      <c r="A266" s="83" t="s">
        <v>158</v>
      </c>
      <c r="B266" s="83">
        <v>12</v>
      </c>
      <c r="C266" s="84">
        <v>1123.36670654</v>
      </c>
      <c r="D266" s="84">
        <v>1106.3945594899999</v>
      </c>
      <c r="E266" s="84">
        <v>139.57794917999999</v>
      </c>
      <c r="F266" s="84">
        <v>139.57794917999999</v>
      </c>
    </row>
    <row r="267" spans="1:6" ht="12.75" customHeight="1" x14ac:dyDescent="0.2">
      <c r="A267" s="83" t="s">
        <v>158</v>
      </c>
      <c r="B267" s="83">
        <v>13</v>
      </c>
      <c r="C267" s="84">
        <v>1140.12990092</v>
      </c>
      <c r="D267" s="84">
        <v>1123.0442992599999</v>
      </c>
      <c r="E267" s="84">
        <v>141.67840828999999</v>
      </c>
      <c r="F267" s="84">
        <v>141.67840828999999</v>
      </c>
    </row>
    <row r="268" spans="1:6" ht="12.75" customHeight="1" x14ac:dyDescent="0.2">
      <c r="A268" s="83" t="s">
        <v>158</v>
      </c>
      <c r="B268" s="83">
        <v>14</v>
      </c>
      <c r="C268" s="84">
        <v>1177.41978466</v>
      </c>
      <c r="D268" s="84">
        <v>1159.89341014</v>
      </c>
      <c r="E268" s="84">
        <v>146.32713262999999</v>
      </c>
      <c r="F268" s="84">
        <v>146.32713262999999</v>
      </c>
    </row>
    <row r="269" spans="1:6" ht="12.75" customHeight="1" x14ac:dyDescent="0.2">
      <c r="A269" s="83" t="s">
        <v>158</v>
      </c>
      <c r="B269" s="83">
        <v>15</v>
      </c>
      <c r="C269" s="84">
        <v>1179.1551252199999</v>
      </c>
      <c r="D269" s="84">
        <v>1161.8376519000001</v>
      </c>
      <c r="E269" s="84">
        <v>146.57240976</v>
      </c>
      <c r="F269" s="84">
        <v>146.57240976</v>
      </c>
    </row>
    <row r="270" spans="1:6" ht="12.75" customHeight="1" x14ac:dyDescent="0.2">
      <c r="A270" s="83" t="s">
        <v>158</v>
      </c>
      <c r="B270" s="83">
        <v>16</v>
      </c>
      <c r="C270" s="84">
        <v>1163.1530405399999</v>
      </c>
      <c r="D270" s="84">
        <v>1145.20801966</v>
      </c>
      <c r="E270" s="84">
        <v>144.47448732999999</v>
      </c>
      <c r="F270" s="84">
        <v>144.47448732999999</v>
      </c>
    </row>
    <row r="271" spans="1:6" ht="12.75" customHeight="1" x14ac:dyDescent="0.2">
      <c r="A271" s="83" t="s">
        <v>158</v>
      </c>
      <c r="B271" s="83">
        <v>17</v>
      </c>
      <c r="C271" s="84">
        <v>1135.544234</v>
      </c>
      <c r="D271" s="84">
        <v>1118.1192570600001</v>
      </c>
      <c r="E271" s="84">
        <v>141.05708627999999</v>
      </c>
      <c r="F271" s="84">
        <v>141.05708627999999</v>
      </c>
    </row>
    <row r="272" spans="1:6" ht="12.75" customHeight="1" x14ac:dyDescent="0.2">
      <c r="A272" s="83" t="s">
        <v>158</v>
      </c>
      <c r="B272" s="83">
        <v>18</v>
      </c>
      <c r="C272" s="84">
        <v>1102.3854437699999</v>
      </c>
      <c r="D272" s="84">
        <v>1085.83401099</v>
      </c>
      <c r="E272" s="84">
        <v>136.98411935999999</v>
      </c>
      <c r="F272" s="84">
        <v>136.98411935999999</v>
      </c>
    </row>
    <row r="273" spans="1:6" ht="12.75" customHeight="1" x14ac:dyDescent="0.2">
      <c r="A273" s="83" t="s">
        <v>158</v>
      </c>
      <c r="B273" s="83">
        <v>19</v>
      </c>
      <c r="C273" s="84">
        <v>1092.69535978</v>
      </c>
      <c r="D273" s="84">
        <v>1076.27214295</v>
      </c>
      <c r="E273" s="84">
        <v>135.77783547000001</v>
      </c>
      <c r="F273" s="84">
        <v>135.77783547000001</v>
      </c>
    </row>
    <row r="274" spans="1:6" ht="12.75" customHeight="1" x14ac:dyDescent="0.2">
      <c r="A274" s="83" t="s">
        <v>158</v>
      </c>
      <c r="B274" s="83">
        <v>20</v>
      </c>
      <c r="C274" s="84">
        <v>1100.22293367</v>
      </c>
      <c r="D274" s="84">
        <v>1084.7380773699999</v>
      </c>
      <c r="E274" s="84">
        <v>136.84586112</v>
      </c>
      <c r="F274" s="84">
        <v>136.84586112</v>
      </c>
    </row>
    <row r="275" spans="1:6" ht="12.75" customHeight="1" x14ac:dyDescent="0.2">
      <c r="A275" s="83" t="s">
        <v>158</v>
      </c>
      <c r="B275" s="83">
        <v>21</v>
      </c>
      <c r="C275" s="84">
        <v>1139.0199141200001</v>
      </c>
      <c r="D275" s="84">
        <v>1124.3178275299999</v>
      </c>
      <c r="E275" s="84">
        <v>141.83907110000001</v>
      </c>
      <c r="F275" s="84">
        <v>141.83907110000001</v>
      </c>
    </row>
    <row r="276" spans="1:6" ht="12.75" customHeight="1" x14ac:dyDescent="0.2">
      <c r="A276" s="83" t="s">
        <v>158</v>
      </c>
      <c r="B276" s="83">
        <v>22</v>
      </c>
      <c r="C276" s="84">
        <v>1133.95516271</v>
      </c>
      <c r="D276" s="84">
        <v>1121.05888725</v>
      </c>
      <c r="E276" s="84">
        <v>141.4279373</v>
      </c>
      <c r="F276" s="84">
        <v>141.4279373</v>
      </c>
    </row>
    <row r="277" spans="1:6" ht="12.75" customHeight="1" x14ac:dyDescent="0.2">
      <c r="A277" s="83" t="s">
        <v>158</v>
      </c>
      <c r="B277" s="83">
        <v>23</v>
      </c>
      <c r="C277" s="84">
        <v>1139.8758109600001</v>
      </c>
      <c r="D277" s="84">
        <v>1132.9782657999999</v>
      </c>
      <c r="E277" s="84">
        <v>142.93163451000001</v>
      </c>
      <c r="F277" s="84">
        <v>142.93163451000001</v>
      </c>
    </row>
    <row r="278" spans="1:6" ht="12.75" customHeight="1" x14ac:dyDescent="0.2">
      <c r="A278" s="83" t="s">
        <v>158</v>
      </c>
      <c r="B278" s="83">
        <v>24</v>
      </c>
      <c r="C278" s="84">
        <v>1169.7064605400001</v>
      </c>
      <c r="D278" s="84">
        <v>1158.01628882</v>
      </c>
      <c r="E278" s="84">
        <v>146.09032313</v>
      </c>
      <c r="F278" s="84">
        <v>146.09032313</v>
      </c>
    </row>
    <row r="279" spans="1:6" ht="12.75" customHeight="1" x14ac:dyDescent="0.2">
      <c r="A279" s="83" t="s">
        <v>159</v>
      </c>
      <c r="B279" s="83">
        <v>1</v>
      </c>
      <c r="C279" s="84">
        <v>1182.2474123100001</v>
      </c>
      <c r="D279" s="84">
        <v>1170.7738607599999</v>
      </c>
      <c r="E279" s="84">
        <v>147.69976319</v>
      </c>
      <c r="F279" s="84">
        <v>147.69976319</v>
      </c>
    </row>
    <row r="280" spans="1:6" ht="12.75" customHeight="1" x14ac:dyDescent="0.2">
      <c r="A280" s="83" t="s">
        <v>159</v>
      </c>
      <c r="B280" s="83">
        <v>2</v>
      </c>
      <c r="C280" s="84">
        <v>1205.8975461499999</v>
      </c>
      <c r="D280" s="84">
        <v>1194.1152904</v>
      </c>
      <c r="E280" s="84">
        <v>150.64441693000001</v>
      </c>
      <c r="F280" s="84">
        <v>150.64441693000001</v>
      </c>
    </row>
    <row r="281" spans="1:6" ht="12.75" customHeight="1" x14ac:dyDescent="0.2">
      <c r="A281" s="83" t="s">
        <v>159</v>
      </c>
      <c r="B281" s="83">
        <v>3</v>
      </c>
      <c r="C281" s="84">
        <v>1239.15334521</v>
      </c>
      <c r="D281" s="84">
        <v>1227.20239268</v>
      </c>
      <c r="E281" s="84">
        <v>154.81854256</v>
      </c>
      <c r="F281" s="84">
        <v>154.81854256</v>
      </c>
    </row>
    <row r="282" spans="1:6" ht="12.75" customHeight="1" x14ac:dyDescent="0.2">
      <c r="A282" s="83" t="s">
        <v>159</v>
      </c>
      <c r="B282" s="83">
        <v>4</v>
      </c>
      <c r="C282" s="84">
        <v>1227.88228983</v>
      </c>
      <c r="D282" s="84">
        <v>1216.2550004100001</v>
      </c>
      <c r="E282" s="84">
        <v>153.43746693</v>
      </c>
      <c r="F282" s="84">
        <v>153.43746693</v>
      </c>
    </row>
    <row r="283" spans="1:6" ht="12.75" customHeight="1" x14ac:dyDescent="0.2">
      <c r="A283" s="83" t="s">
        <v>159</v>
      </c>
      <c r="B283" s="83">
        <v>5</v>
      </c>
      <c r="C283" s="84">
        <v>1215.4059874100001</v>
      </c>
      <c r="D283" s="84">
        <v>1203.6900951099999</v>
      </c>
      <c r="E283" s="84">
        <v>151.85233285999999</v>
      </c>
      <c r="F283" s="84">
        <v>151.85233285999999</v>
      </c>
    </row>
    <row r="284" spans="1:6" ht="12.75" customHeight="1" x14ac:dyDescent="0.2">
      <c r="A284" s="83" t="s">
        <v>159</v>
      </c>
      <c r="B284" s="83">
        <v>6</v>
      </c>
      <c r="C284" s="84">
        <v>1194.9242278500001</v>
      </c>
      <c r="D284" s="84">
        <v>1183.1808718499999</v>
      </c>
      <c r="E284" s="84">
        <v>149.26497800999999</v>
      </c>
      <c r="F284" s="84">
        <v>149.26497800999999</v>
      </c>
    </row>
    <row r="285" spans="1:6" ht="12.75" customHeight="1" x14ac:dyDescent="0.2">
      <c r="A285" s="83" t="s">
        <v>159</v>
      </c>
      <c r="B285" s="83">
        <v>7</v>
      </c>
      <c r="C285" s="84">
        <v>1140.2906855700001</v>
      </c>
      <c r="D285" s="84">
        <v>1130.9595782700001</v>
      </c>
      <c r="E285" s="84">
        <v>142.67696563000001</v>
      </c>
      <c r="F285" s="84">
        <v>142.67696563000001</v>
      </c>
    </row>
    <row r="286" spans="1:6" ht="12.75" customHeight="1" x14ac:dyDescent="0.2">
      <c r="A286" s="83" t="s">
        <v>159</v>
      </c>
      <c r="B286" s="83">
        <v>8</v>
      </c>
      <c r="C286" s="84">
        <v>1138.1421727699999</v>
      </c>
      <c r="D286" s="84">
        <v>1126.40591814</v>
      </c>
      <c r="E286" s="84">
        <v>142.10249558000001</v>
      </c>
      <c r="F286" s="84">
        <v>142.10249558000001</v>
      </c>
    </row>
    <row r="287" spans="1:6" ht="12.75" customHeight="1" x14ac:dyDescent="0.2">
      <c r="A287" s="83" t="s">
        <v>159</v>
      </c>
      <c r="B287" s="83">
        <v>9</v>
      </c>
      <c r="C287" s="84">
        <v>1121.1839833500001</v>
      </c>
      <c r="D287" s="84">
        <v>1107.9017732699999</v>
      </c>
      <c r="E287" s="84">
        <v>139.76809273999999</v>
      </c>
      <c r="F287" s="84">
        <v>139.76809273999999</v>
      </c>
    </row>
    <row r="288" spans="1:6" ht="12.75" customHeight="1" x14ac:dyDescent="0.2">
      <c r="A288" s="83" t="s">
        <v>159</v>
      </c>
      <c r="B288" s="83">
        <v>10</v>
      </c>
      <c r="C288" s="84">
        <v>1105.9819402400001</v>
      </c>
      <c r="D288" s="84">
        <v>1092.17136293</v>
      </c>
      <c r="E288" s="84">
        <v>137.78361226000001</v>
      </c>
      <c r="F288" s="84">
        <v>137.78361226000001</v>
      </c>
    </row>
    <row r="289" spans="1:6" ht="12.75" customHeight="1" x14ac:dyDescent="0.2">
      <c r="A289" s="83" t="s">
        <v>159</v>
      </c>
      <c r="B289" s="83">
        <v>11</v>
      </c>
      <c r="C289" s="84">
        <v>1108.3249799499999</v>
      </c>
      <c r="D289" s="84">
        <v>1093.1415470899999</v>
      </c>
      <c r="E289" s="84">
        <v>137.90600649000001</v>
      </c>
      <c r="F289" s="84">
        <v>137.90600649000001</v>
      </c>
    </row>
    <row r="290" spans="1:6" ht="12.75" customHeight="1" x14ac:dyDescent="0.2">
      <c r="A290" s="83" t="s">
        <v>159</v>
      </c>
      <c r="B290" s="83">
        <v>12</v>
      </c>
      <c r="C290" s="84">
        <v>1111.6862014999999</v>
      </c>
      <c r="D290" s="84">
        <v>1096.0101989899999</v>
      </c>
      <c r="E290" s="84">
        <v>138.26790320000001</v>
      </c>
      <c r="F290" s="84">
        <v>138.26790320000001</v>
      </c>
    </row>
    <row r="291" spans="1:6" ht="12.75" customHeight="1" x14ac:dyDescent="0.2">
      <c r="A291" s="83" t="s">
        <v>159</v>
      </c>
      <c r="B291" s="83">
        <v>13</v>
      </c>
      <c r="C291" s="84">
        <v>1126.02907514</v>
      </c>
      <c r="D291" s="84">
        <v>1111.04935993</v>
      </c>
      <c r="E291" s="84">
        <v>140.16517865</v>
      </c>
      <c r="F291" s="84">
        <v>140.16517865</v>
      </c>
    </row>
    <row r="292" spans="1:6" ht="12.75" customHeight="1" x14ac:dyDescent="0.2">
      <c r="A292" s="83" t="s">
        <v>159</v>
      </c>
      <c r="B292" s="83">
        <v>14</v>
      </c>
      <c r="C292" s="84">
        <v>1160.55460543</v>
      </c>
      <c r="D292" s="84">
        <v>1143.8222876499999</v>
      </c>
      <c r="E292" s="84">
        <v>144.29966937</v>
      </c>
      <c r="F292" s="84">
        <v>144.29966937</v>
      </c>
    </row>
    <row r="293" spans="1:6" ht="12.75" customHeight="1" x14ac:dyDescent="0.2">
      <c r="A293" s="83" t="s">
        <v>159</v>
      </c>
      <c r="B293" s="83">
        <v>15</v>
      </c>
      <c r="C293" s="84">
        <v>1165.12525005</v>
      </c>
      <c r="D293" s="84">
        <v>1147.5358316500001</v>
      </c>
      <c r="E293" s="84">
        <v>144.76815400999999</v>
      </c>
      <c r="F293" s="84">
        <v>144.76815400999999</v>
      </c>
    </row>
    <row r="294" spans="1:6" ht="12.75" customHeight="1" x14ac:dyDescent="0.2">
      <c r="A294" s="83" t="s">
        <v>159</v>
      </c>
      <c r="B294" s="83">
        <v>16</v>
      </c>
      <c r="C294" s="84">
        <v>1167.67141388</v>
      </c>
      <c r="D294" s="84">
        <v>1149.9533026399999</v>
      </c>
      <c r="E294" s="84">
        <v>145.07313169</v>
      </c>
      <c r="F294" s="84">
        <v>145.07313169</v>
      </c>
    </row>
    <row r="295" spans="1:6" ht="12.75" customHeight="1" x14ac:dyDescent="0.2">
      <c r="A295" s="83" t="s">
        <v>159</v>
      </c>
      <c r="B295" s="83">
        <v>17</v>
      </c>
      <c r="C295" s="84">
        <v>1125.9808433400001</v>
      </c>
      <c r="D295" s="84">
        <v>1109.39276498</v>
      </c>
      <c r="E295" s="84">
        <v>139.95618981000001</v>
      </c>
      <c r="F295" s="84">
        <v>139.95618981000001</v>
      </c>
    </row>
    <row r="296" spans="1:6" ht="12.75" customHeight="1" x14ac:dyDescent="0.2">
      <c r="A296" s="83" t="s">
        <v>159</v>
      </c>
      <c r="B296" s="83">
        <v>18</v>
      </c>
      <c r="C296" s="84">
        <v>1089.0670291199999</v>
      </c>
      <c r="D296" s="84">
        <v>1073.94137862</v>
      </c>
      <c r="E296" s="84">
        <v>135.48379632999999</v>
      </c>
      <c r="F296" s="84">
        <v>135.48379632999999</v>
      </c>
    </row>
    <row r="297" spans="1:6" ht="12.75" customHeight="1" x14ac:dyDescent="0.2">
      <c r="A297" s="83" t="s">
        <v>159</v>
      </c>
      <c r="B297" s="83">
        <v>19</v>
      </c>
      <c r="C297" s="84">
        <v>1084.58569827</v>
      </c>
      <c r="D297" s="84">
        <v>1068.2336499200001</v>
      </c>
      <c r="E297" s="84">
        <v>134.76373398000001</v>
      </c>
      <c r="F297" s="84">
        <v>134.76373398000001</v>
      </c>
    </row>
    <row r="298" spans="1:6" ht="12.75" customHeight="1" x14ac:dyDescent="0.2">
      <c r="A298" s="83" t="s">
        <v>159</v>
      </c>
      <c r="B298" s="83">
        <v>20</v>
      </c>
      <c r="C298" s="84">
        <v>1097.68165316</v>
      </c>
      <c r="D298" s="84">
        <v>1083.0627760899999</v>
      </c>
      <c r="E298" s="84">
        <v>136.63451236</v>
      </c>
      <c r="F298" s="84">
        <v>136.63451236</v>
      </c>
    </row>
    <row r="299" spans="1:6" ht="12.75" customHeight="1" x14ac:dyDescent="0.2">
      <c r="A299" s="83" t="s">
        <v>159</v>
      </c>
      <c r="B299" s="83">
        <v>21</v>
      </c>
      <c r="C299" s="84">
        <v>1120.4586454</v>
      </c>
      <c r="D299" s="84">
        <v>1107.2220336299999</v>
      </c>
      <c r="E299" s="84">
        <v>139.68233973</v>
      </c>
      <c r="F299" s="84">
        <v>139.68233973</v>
      </c>
    </row>
    <row r="300" spans="1:6" ht="12.75" customHeight="1" x14ac:dyDescent="0.2">
      <c r="A300" s="83" t="s">
        <v>159</v>
      </c>
      <c r="B300" s="83">
        <v>22</v>
      </c>
      <c r="C300" s="84">
        <v>1148.9807779299999</v>
      </c>
      <c r="D300" s="84">
        <v>1132.94342964</v>
      </c>
      <c r="E300" s="84">
        <v>142.92723973</v>
      </c>
      <c r="F300" s="84">
        <v>142.92723973</v>
      </c>
    </row>
    <row r="301" spans="1:6" ht="12.75" customHeight="1" x14ac:dyDescent="0.2">
      <c r="A301" s="83" t="s">
        <v>159</v>
      </c>
      <c r="B301" s="83">
        <v>23</v>
      </c>
      <c r="C301" s="84">
        <v>1169.1404901400001</v>
      </c>
      <c r="D301" s="84">
        <v>1151.4382508399999</v>
      </c>
      <c r="E301" s="84">
        <v>145.26046633000001</v>
      </c>
      <c r="F301" s="84">
        <v>145.26046633000001</v>
      </c>
    </row>
    <row r="302" spans="1:6" ht="12.75" customHeight="1" x14ac:dyDescent="0.2">
      <c r="A302" s="83" t="s">
        <v>159</v>
      </c>
      <c r="B302" s="83">
        <v>24</v>
      </c>
      <c r="C302" s="84">
        <v>1191.8514576</v>
      </c>
      <c r="D302" s="84">
        <v>1174.3525901800001</v>
      </c>
      <c r="E302" s="84">
        <v>148.15124021</v>
      </c>
      <c r="F302" s="84">
        <v>148.15124021</v>
      </c>
    </row>
    <row r="303" spans="1:6" ht="12.75" customHeight="1" x14ac:dyDescent="0.2">
      <c r="A303" s="83" t="s">
        <v>160</v>
      </c>
      <c r="B303" s="83">
        <v>1</v>
      </c>
      <c r="C303" s="84">
        <v>1194.47086313</v>
      </c>
      <c r="D303" s="84">
        <v>1176.7270491300001</v>
      </c>
      <c r="E303" s="84">
        <v>148.45079167</v>
      </c>
      <c r="F303" s="84">
        <v>148.45079167</v>
      </c>
    </row>
    <row r="304" spans="1:6" ht="12.75" customHeight="1" x14ac:dyDescent="0.2">
      <c r="A304" s="83" t="s">
        <v>160</v>
      </c>
      <c r="B304" s="83">
        <v>2</v>
      </c>
      <c r="C304" s="84">
        <v>1207.28477879</v>
      </c>
      <c r="D304" s="84">
        <v>1189.76703249</v>
      </c>
      <c r="E304" s="84">
        <v>150.09585953999999</v>
      </c>
      <c r="F304" s="84">
        <v>150.09585953999999</v>
      </c>
    </row>
    <row r="305" spans="1:6" ht="12.75" customHeight="1" x14ac:dyDescent="0.2">
      <c r="A305" s="83" t="s">
        <v>160</v>
      </c>
      <c r="B305" s="83">
        <v>3</v>
      </c>
      <c r="C305" s="84">
        <v>1224.2841459799999</v>
      </c>
      <c r="D305" s="84">
        <v>1206.6651895099999</v>
      </c>
      <c r="E305" s="84">
        <v>152.22765788999999</v>
      </c>
      <c r="F305" s="84">
        <v>152.22765788999999</v>
      </c>
    </row>
    <row r="306" spans="1:6" ht="12.75" customHeight="1" x14ac:dyDescent="0.2">
      <c r="A306" s="83" t="s">
        <v>160</v>
      </c>
      <c r="B306" s="83">
        <v>4</v>
      </c>
      <c r="C306" s="84">
        <v>1230.02026495</v>
      </c>
      <c r="D306" s="84">
        <v>1211.5954308299999</v>
      </c>
      <c r="E306" s="84">
        <v>152.84963579999999</v>
      </c>
      <c r="F306" s="84">
        <v>152.84963579999999</v>
      </c>
    </row>
    <row r="307" spans="1:6" ht="12.75" customHeight="1" x14ac:dyDescent="0.2">
      <c r="A307" s="83" t="s">
        <v>160</v>
      </c>
      <c r="B307" s="83">
        <v>5</v>
      </c>
      <c r="C307" s="84">
        <v>1219.5136966600001</v>
      </c>
      <c r="D307" s="84">
        <v>1199.57664346</v>
      </c>
      <c r="E307" s="84">
        <v>151.33339760000001</v>
      </c>
      <c r="F307" s="84">
        <v>151.33339760000001</v>
      </c>
    </row>
    <row r="308" spans="1:6" ht="12.75" customHeight="1" x14ac:dyDescent="0.2">
      <c r="A308" s="83" t="s">
        <v>160</v>
      </c>
      <c r="B308" s="83">
        <v>6</v>
      </c>
      <c r="C308" s="84">
        <v>1184.42486067</v>
      </c>
      <c r="D308" s="84">
        <v>1166.61382796</v>
      </c>
      <c r="E308" s="84">
        <v>147.17495145999999</v>
      </c>
      <c r="F308" s="84">
        <v>147.17495145999999</v>
      </c>
    </row>
    <row r="309" spans="1:6" ht="12.75" customHeight="1" x14ac:dyDescent="0.2">
      <c r="A309" s="83" t="s">
        <v>160</v>
      </c>
      <c r="B309" s="83">
        <v>7</v>
      </c>
      <c r="C309" s="84">
        <v>1128.14280334</v>
      </c>
      <c r="D309" s="84">
        <v>1112.82889636</v>
      </c>
      <c r="E309" s="84">
        <v>140.38967726999999</v>
      </c>
      <c r="F309" s="84">
        <v>140.38967726999999</v>
      </c>
    </row>
    <row r="310" spans="1:6" ht="12.75" customHeight="1" x14ac:dyDescent="0.2">
      <c r="A310" s="83" t="s">
        <v>160</v>
      </c>
      <c r="B310" s="83">
        <v>8</v>
      </c>
      <c r="C310" s="84">
        <v>1139.48506954</v>
      </c>
      <c r="D310" s="84">
        <v>1124.4489139299999</v>
      </c>
      <c r="E310" s="84">
        <v>141.85560838999999</v>
      </c>
      <c r="F310" s="84">
        <v>141.85560838999999</v>
      </c>
    </row>
    <row r="311" spans="1:6" ht="12.75" customHeight="1" x14ac:dyDescent="0.2">
      <c r="A311" s="83" t="s">
        <v>160</v>
      </c>
      <c r="B311" s="83">
        <v>9</v>
      </c>
      <c r="C311" s="84">
        <v>1120.1174924300001</v>
      </c>
      <c r="D311" s="84">
        <v>1105.0260582200001</v>
      </c>
      <c r="E311" s="84">
        <v>139.40530498000001</v>
      </c>
      <c r="F311" s="84">
        <v>139.40530498000001</v>
      </c>
    </row>
    <row r="312" spans="1:6" ht="12.75" customHeight="1" x14ac:dyDescent="0.2">
      <c r="A312" s="83" t="s">
        <v>160</v>
      </c>
      <c r="B312" s="83">
        <v>10</v>
      </c>
      <c r="C312" s="84">
        <v>1122.9835571000001</v>
      </c>
      <c r="D312" s="84">
        <v>1108.15973738</v>
      </c>
      <c r="E312" s="84">
        <v>139.80063637999999</v>
      </c>
      <c r="F312" s="84">
        <v>139.80063637999999</v>
      </c>
    </row>
    <row r="313" spans="1:6" ht="12.75" customHeight="1" x14ac:dyDescent="0.2">
      <c r="A313" s="83" t="s">
        <v>160</v>
      </c>
      <c r="B313" s="83">
        <v>11</v>
      </c>
      <c r="C313" s="84">
        <v>1126.13765904</v>
      </c>
      <c r="D313" s="84">
        <v>1110.75374528</v>
      </c>
      <c r="E313" s="84">
        <v>140.12788519</v>
      </c>
      <c r="F313" s="84">
        <v>140.12788519</v>
      </c>
    </row>
    <row r="314" spans="1:6" ht="12.75" customHeight="1" x14ac:dyDescent="0.2">
      <c r="A314" s="83" t="s">
        <v>160</v>
      </c>
      <c r="B314" s="83">
        <v>12</v>
      </c>
      <c r="C314" s="84">
        <v>1123.58876379</v>
      </c>
      <c r="D314" s="84">
        <v>1108.1457710899999</v>
      </c>
      <c r="E314" s="84">
        <v>139.79887445</v>
      </c>
      <c r="F314" s="84">
        <v>139.79887445</v>
      </c>
    </row>
    <row r="315" spans="1:6" ht="12.75" customHeight="1" x14ac:dyDescent="0.2">
      <c r="A315" s="83" t="s">
        <v>160</v>
      </c>
      <c r="B315" s="83">
        <v>13</v>
      </c>
      <c r="C315" s="84">
        <v>1143.9063982600001</v>
      </c>
      <c r="D315" s="84">
        <v>1128.9927181099999</v>
      </c>
      <c r="E315" s="84">
        <v>142.42883506000001</v>
      </c>
      <c r="F315" s="84">
        <v>142.42883506000001</v>
      </c>
    </row>
    <row r="316" spans="1:6" ht="12.75" customHeight="1" x14ac:dyDescent="0.2">
      <c r="A316" s="83" t="s">
        <v>160</v>
      </c>
      <c r="B316" s="83">
        <v>14</v>
      </c>
      <c r="C316" s="84">
        <v>1175.55749612</v>
      </c>
      <c r="D316" s="84">
        <v>1160.32394802</v>
      </c>
      <c r="E316" s="84">
        <v>146.38144743000001</v>
      </c>
      <c r="F316" s="84">
        <v>146.38144743000001</v>
      </c>
    </row>
    <row r="317" spans="1:6" ht="12.75" customHeight="1" x14ac:dyDescent="0.2">
      <c r="A317" s="83" t="s">
        <v>160</v>
      </c>
      <c r="B317" s="83">
        <v>15</v>
      </c>
      <c r="C317" s="84">
        <v>1183.4940568899999</v>
      </c>
      <c r="D317" s="84">
        <v>1168.2836003100001</v>
      </c>
      <c r="E317" s="84">
        <v>147.38560271</v>
      </c>
      <c r="F317" s="84">
        <v>147.38560271</v>
      </c>
    </row>
    <row r="318" spans="1:6" ht="12.75" customHeight="1" x14ac:dyDescent="0.2">
      <c r="A318" s="83" t="s">
        <v>160</v>
      </c>
      <c r="B318" s="83">
        <v>16</v>
      </c>
      <c r="C318" s="84">
        <v>1183.1590609299999</v>
      </c>
      <c r="D318" s="84">
        <v>1167.26939937</v>
      </c>
      <c r="E318" s="84">
        <v>147.25765551000001</v>
      </c>
      <c r="F318" s="84">
        <v>147.25765551000001</v>
      </c>
    </row>
    <row r="319" spans="1:6" ht="12.75" customHeight="1" x14ac:dyDescent="0.2">
      <c r="A319" s="83" t="s">
        <v>160</v>
      </c>
      <c r="B319" s="83">
        <v>17</v>
      </c>
      <c r="C319" s="84">
        <v>1134.8462882700001</v>
      </c>
      <c r="D319" s="84">
        <v>1119.7941436200001</v>
      </c>
      <c r="E319" s="84">
        <v>141.26838272000001</v>
      </c>
      <c r="F319" s="84">
        <v>141.26838272000001</v>
      </c>
    </row>
    <row r="320" spans="1:6" ht="12.75" customHeight="1" x14ac:dyDescent="0.2">
      <c r="A320" s="83" t="s">
        <v>160</v>
      </c>
      <c r="B320" s="83">
        <v>18</v>
      </c>
      <c r="C320" s="84">
        <v>1094.0446337799999</v>
      </c>
      <c r="D320" s="84">
        <v>1079.6208397800001</v>
      </c>
      <c r="E320" s="84">
        <v>136.20029256999999</v>
      </c>
      <c r="F320" s="84">
        <v>136.20029256999999</v>
      </c>
    </row>
    <row r="321" spans="1:6" ht="12.75" customHeight="1" x14ac:dyDescent="0.2">
      <c r="A321" s="83" t="s">
        <v>160</v>
      </c>
      <c r="B321" s="83">
        <v>19</v>
      </c>
      <c r="C321" s="84">
        <v>1091.1180238500001</v>
      </c>
      <c r="D321" s="84">
        <v>1083.78423939</v>
      </c>
      <c r="E321" s="84">
        <v>136.72552905000001</v>
      </c>
      <c r="F321" s="84">
        <v>136.72552905000001</v>
      </c>
    </row>
    <row r="322" spans="1:6" ht="12.75" customHeight="1" x14ac:dyDescent="0.2">
      <c r="A322" s="83" t="s">
        <v>160</v>
      </c>
      <c r="B322" s="83">
        <v>20</v>
      </c>
      <c r="C322" s="84">
        <v>1109.58643704</v>
      </c>
      <c r="D322" s="84">
        <v>1098.0339229399999</v>
      </c>
      <c r="E322" s="84">
        <v>138.52320745</v>
      </c>
      <c r="F322" s="84">
        <v>138.52320745</v>
      </c>
    </row>
    <row r="323" spans="1:6" ht="12.75" customHeight="1" x14ac:dyDescent="0.2">
      <c r="A323" s="83" t="s">
        <v>160</v>
      </c>
      <c r="B323" s="83">
        <v>21</v>
      </c>
      <c r="C323" s="84">
        <v>1122.67575799</v>
      </c>
      <c r="D323" s="84">
        <v>1111.3748551900001</v>
      </c>
      <c r="E323" s="84">
        <v>140.20624172999999</v>
      </c>
      <c r="F323" s="84">
        <v>140.20624172999999</v>
      </c>
    </row>
    <row r="324" spans="1:6" ht="12.75" customHeight="1" x14ac:dyDescent="0.2">
      <c r="A324" s="83" t="s">
        <v>160</v>
      </c>
      <c r="B324" s="83">
        <v>22</v>
      </c>
      <c r="C324" s="84">
        <v>1140.5823333200001</v>
      </c>
      <c r="D324" s="84">
        <v>1129.2033275199999</v>
      </c>
      <c r="E324" s="84">
        <v>142.45540464000001</v>
      </c>
      <c r="F324" s="84">
        <v>142.45540464000001</v>
      </c>
    </row>
    <row r="325" spans="1:6" ht="12.75" customHeight="1" x14ac:dyDescent="0.2">
      <c r="A325" s="83" t="s">
        <v>160</v>
      </c>
      <c r="B325" s="83">
        <v>23</v>
      </c>
      <c r="C325" s="84">
        <v>1158.2426838399999</v>
      </c>
      <c r="D325" s="84">
        <v>1146.4214070400001</v>
      </c>
      <c r="E325" s="84">
        <v>144.62756303</v>
      </c>
      <c r="F325" s="84">
        <v>144.62756303</v>
      </c>
    </row>
    <row r="326" spans="1:6" ht="12.75" customHeight="1" x14ac:dyDescent="0.2">
      <c r="A326" s="83" t="s">
        <v>160</v>
      </c>
      <c r="B326" s="83">
        <v>24</v>
      </c>
      <c r="C326" s="84">
        <v>1169.5990870099999</v>
      </c>
      <c r="D326" s="84">
        <v>1158.17872463</v>
      </c>
      <c r="E326" s="84">
        <v>146.11081533000001</v>
      </c>
      <c r="F326" s="84">
        <v>146.11081533000001</v>
      </c>
    </row>
    <row r="327" spans="1:6" ht="12.75" customHeight="1" x14ac:dyDescent="0.2">
      <c r="A327" s="83" t="s">
        <v>161</v>
      </c>
      <c r="B327" s="83">
        <v>1</v>
      </c>
      <c r="C327" s="84">
        <v>1208.02156947</v>
      </c>
      <c r="D327" s="84">
        <v>1196.4967664200001</v>
      </c>
      <c r="E327" s="84">
        <v>150.94485363999999</v>
      </c>
      <c r="F327" s="84">
        <v>150.94485363999999</v>
      </c>
    </row>
    <row r="328" spans="1:6" ht="12.75" customHeight="1" x14ac:dyDescent="0.2">
      <c r="A328" s="83" t="s">
        <v>161</v>
      </c>
      <c r="B328" s="83">
        <v>2</v>
      </c>
      <c r="C328" s="84">
        <v>1225.2994463800001</v>
      </c>
      <c r="D328" s="84">
        <v>1213.6878859000001</v>
      </c>
      <c r="E328" s="84">
        <v>153.11361087</v>
      </c>
      <c r="F328" s="84">
        <v>153.11361087</v>
      </c>
    </row>
    <row r="329" spans="1:6" ht="12.75" customHeight="1" x14ac:dyDescent="0.2">
      <c r="A329" s="83" t="s">
        <v>161</v>
      </c>
      <c r="B329" s="83">
        <v>3</v>
      </c>
      <c r="C329" s="84">
        <v>1226.62106088</v>
      </c>
      <c r="D329" s="84">
        <v>1215.1066566</v>
      </c>
      <c r="E329" s="84">
        <v>153.29259683999999</v>
      </c>
      <c r="F329" s="84">
        <v>153.29259683999999</v>
      </c>
    </row>
    <row r="330" spans="1:6" ht="12.75" customHeight="1" x14ac:dyDescent="0.2">
      <c r="A330" s="83" t="s">
        <v>161</v>
      </c>
      <c r="B330" s="83">
        <v>4</v>
      </c>
      <c r="C330" s="84">
        <v>1231.0290211500001</v>
      </c>
      <c r="D330" s="84">
        <v>1219.22832066</v>
      </c>
      <c r="E330" s="84">
        <v>153.81256814</v>
      </c>
      <c r="F330" s="84">
        <v>153.81256814</v>
      </c>
    </row>
    <row r="331" spans="1:6" ht="12.75" customHeight="1" x14ac:dyDescent="0.2">
      <c r="A331" s="83" t="s">
        <v>161</v>
      </c>
      <c r="B331" s="83">
        <v>5</v>
      </c>
      <c r="C331" s="84">
        <v>1224.2023462499999</v>
      </c>
      <c r="D331" s="84">
        <v>1212.5098994699999</v>
      </c>
      <c r="E331" s="84">
        <v>152.96500119999999</v>
      </c>
      <c r="F331" s="84">
        <v>152.96500119999999</v>
      </c>
    </row>
    <row r="332" spans="1:6" ht="12.75" customHeight="1" x14ac:dyDescent="0.2">
      <c r="A332" s="83" t="s">
        <v>161</v>
      </c>
      <c r="B332" s="83">
        <v>6</v>
      </c>
      <c r="C332" s="84">
        <v>1176.2659248499999</v>
      </c>
      <c r="D332" s="84">
        <v>1164.6054541999999</v>
      </c>
      <c r="E332" s="84">
        <v>146.92158372</v>
      </c>
      <c r="F332" s="84">
        <v>146.92158372</v>
      </c>
    </row>
    <row r="333" spans="1:6" ht="12.75" customHeight="1" x14ac:dyDescent="0.2">
      <c r="A333" s="83" t="s">
        <v>161</v>
      </c>
      <c r="B333" s="83">
        <v>7</v>
      </c>
      <c r="C333" s="84">
        <v>1135.4511654999999</v>
      </c>
      <c r="D333" s="84">
        <v>1123.79329803</v>
      </c>
      <c r="E333" s="84">
        <v>141.77289873000001</v>
      </c>
      <c r="F333" s="84">
        <v>141.77289873000001</v>
      </c>
    </row>
    <row r="334" spans="1:6" ht="12.75" customHeight="1" x14ac:dyDescent="0.2">
      <c r="A334" s="83" t="s">
        <v>161</v>
      </c>
      <c r="B334" s="83">
        <v>8</v>
      </c>
      <c r="C334" s="84">
        <v>1128.4256754099999</v>
      </c>
      <c r="D334" s="84">
        <v>1122.83041245</v>
      </c>
      <c r="E334" s="84">
        <v>141.65142524999999</v>
      </c>
      <c r="F334" s="84">
        <v>141.65142524999999</v>
      </c>
    </row>
    <row r="335" spans="1:6" ht="12.75" customHeight="1" x14ac:dyDescent="0.2">
      <c r="A335" s="83" t="s">
        <v>161</v>
      </c>
      <c r="B335" s="83">
        <v>9</v>
      </c>
      <c r="C335" s="84">
        <v>1128.82286125</v>
      </c>
      <c r="D335" s="84">
        <v>1119.9552532800001</v>
      </c>
      <c r="E335" s="84">
        <v>141.28870760999999</v>
      </c>
      <c r="F335" s="84">
        <v>141.28870760999999</v>
      </c>
    </row>
    <row r="336" spans="1:6" ht="12.75" customHeight="1" x14ac:dyDescent="0.2">
      <c r="A336" s="83" t="s">
        <v>161</v>
      </c>
      <c r="B336" s="83">
        <v>10</v>
      </c>
      <c r="C336" s="84">
        <v>1119.13861002</v>
      </c>
      <c r="D336" s="84">
        <v>1112.82370689</v>
      </c>
      <c r="E336" s="84">
        <v>140.38902259</v>
      </c>
      <c r="F336" s="84">
        <v>140.38902259</v>
      </c>
    </row>
    <row r="337" spans="1:6" ht="12.75" customHeight="1" x14ac:dyDescent="0.2">
      <c r="A337" s="83" t="s">
        <v>161</v>
      </c>
      <c r="B337" s="83">
        <v>11</v>
      </c>
      <c r="C337" s="84">
        <v>1128.4223856999999</v>
      </c>
      <c r="D337" s="84">
        <v>1115.49919329</v>
      </c>
      <c r="E337" s="84">
        <v>140.72655037000001</v>
      </c>
      <c r="F337" s="84">
        <v>140.72655037000001</v>
      </c>
    </row>
    <row r="338" spans="1:6" ht="12.75" customHeight="1" x14ac:dyDescent="0.2">
      <c r="A338" s="83" t="s">
        <v>161</v>
      </c>
      <c r="B338" s="83">
        <v>12</v>
      </c>
      <c r="C338" s="84">
        <v>1146.8593548700001</v>
      </c>
      <c r="D338" s="84">
        <v>1134.08639967</v>
      </c>
      <c r="E338" s="84">
        <v>143.07143188000001</v>
      </c>
      <c r="F338" s="84">
        <v>143.07143188000001</v>
      </c>
    </row>
    <row r="339" spans="1:6" ht="12.75" customHeight="1" x14ac:dyDescent="0.2">
      <c r="A339" s="83" t="s">
        <v>161</v>
      </c>
      <c r="B339" s="83">
        <v>13</v>
      </c>
      <c r="C339" s="84">
        <v>1158.76839253</v>
      </c>
      <c r="D339" s="84">
        <v>1148.7801864400001</v>
      </c>
      <c r="E339" s="84">
        <v>144.92513643000001</v>
      </c>
      <c r="F339" s="84">
        <v>144.92513643000001</v>
      </c>
    </row>
    <row r="340" spans="1:6" ht="12.75" customHeight="1" x14ac:dyDescent="0.2">
      <c r="A340" s="83" t="s">
        <v>161</v>
      </c>
      <c r="B340" s="83">
        <v>14</v>
      </c>
      <c r="C340" s="84">
        <v>1195.52143742</v>
      </c>
      <c r="D340" s="84">
        <v>1182.4432793200001</v>
      </c>
      <c r="E340" s="84">
        <v>149.17192653000001</v>
      </c>
      <c r="F340" s="84">
        <v>149.17192653000001</v>
      </c>
    </row>
    <row r="341" spans="1:6" ht="12.75" customHeight="1" x14ac:dyDescent="0.2">
      <c r="A341" s="83" t="s">
        <v>161</v>
      </c>
      <c r="B341" s="83">
        <v>15</v>
      </c>
      <c r="C341" s="84">
        <v>1199.60368604</v>
      </c>
      <c r="D341" s="84">
        <v>1185.62400619</v>
      </c>
      <c r="E341" s="84">
        <v>149.57319326999999</v>
      </c>
      <c r="F341" s="84">
        <v>149.57319326999999</v>
      </c>
    </row>
    <row r="342" spans="1:6" ht="12.75" customHeight="1" x14ac:dyDescent="0.2">
      <c r="A342" s="83" t="s">
        <v>161</v>
      </c>
      <c r="B342" s="83">
        <v>16</v>
      </c>
      <c r="C342" s="84">
        <v>1201.2516917299999</v>
      </c>
      <c r="D342" s="84">
        <v>1187.66734935</v>
      </c>
      <c r="E342" s="84">
        <v>149.8309726</v>
      </c>
      <c r="F342" s="84">
        <v>149.8309726</v>
      </c>
    </row>
    <row r="343" spans="1:6" ht="12.75" customHeight="1" x14ac:dyDescent="0.2">
      <c r="A343" s="83" t="s">
        <v>161</v>
      </c>
      <c r="B343" s="83">
        <v>17</v>
      </c>
      <c r="C343" s="84">
        <v>1154.0420484399999</v>
      </c>
      <c r="D343" s="84">
        <v>1144.8679440799999</v>
      </c>
      <c r="E343" s="84">
        <v>144.43158485999999</v>
      </c>
      <c r="F343" s="84">
        <v>144.43158485999999</v>
      </c>
    </row>
    <row r="344" spans="1:6" ht="12.75" customHeight="1" x14ac:dyDescent="0.2">
      <c r="A344" s="83" t="s">
        <v>161</v>
      </c>
      <c r="B344" s="83">
        <v>18</v>
      </c>
      <c r="C344" s="84">
        <v>1125.97003219</v>
      </c>
      <c r="D344" s="84">
        <v>1112.90140438</v>
      </c>
      <c r="E344" s="84">
        <v>140.39882456999999</v>
      </c>
      <c r="F344" s="84">
        <v>140.39882456999999</v>
      </c>
    </row>
    <row r="345" spans="1:6" ht="12.75" customHeight="1" x14ac:dyDescent="0.2">
      <c r="A345" s="83" t="s">
        <v>161</v>
      </c>
      <c r="B345" s="83">
        <v>19</v>
      </c>
      <c r="C345" s="84">
        <v>1133.1724476899999</v>
      </c>
      <c r="D345" s="84">
        <v>1123.0226091500001</v>
      </c>
      <c r="E345" s="84">
        <v>141.67567195999999</v>
      </c>
      <c r="F345" s="84">
        <v>141.67567195999999</v>
      </c>
    </row>
    <row r="346" spans="1:6" ht="12.75" customHeight="1" x14ac:dyDescent="0.2">
      <c r="A346" s="83" t="s">
        <v>161</v>
      </c>
      <c r="B346" s="83">
        <v>20</v>
      </c>
      <c r="C346" s="84">
        <v>1135.84013495</v>
      </c>
      <c r="D346" s="84">
        <v>1130.1235502100001</v>
      </c>
      <c r="E346" s="84">
        <v>142.57149595000001</v>
      </c>
      <c r="F346" s="84">
        <v>142.57149595000001</v>
      </c>
    </row>
    <row r="347" spans="1:6" ht="12.75" customHeight="1" x14ac:dyDescent="0.2">
      <c r="A347" s="83" t="s">
        <v>161</v>
      </c>
      <c r="B347" s="83">
        <v>21</v>
      </c>
      <c r="C347" s="84">
        <v>1141.49137993</v>
      </c>
      <c r="D347" s="84">
        <v>1127.4539942599999</v>
      </c>
      <c r="E347" s="84">
        <v>142.23471631999999</v>
      </c>
      <c r="F347" s="84">
        <v>142.23471631999999</v>
      </c>
    </row>
    <row r="348" spans="1:6" ht="12.75" customHeight="1" x14ac:dyDescent="0.2">
      <c r="A348" s="83" t="s">
        <v>161</v>
      </c>
      <c r="B348" s="83">
        <v>22</v>
      </c>
      <c r="C348" s="84">
        <v>1159.94782123</v>
      </c>
      <c r="D348" s="84">
        <v>1143.0784347900001</v>
      </c>
      <c r="E348" s="84">
        <v>144.20582812000001</v>
      </c>
      <c r="F348" s="84">
        <v>144.20582812000001</v>
      </c>
    </row>
    <row r="349" spans="1:6" ht="12.75" customHeight="1" x14ac:dyDescent="0.2">
      <c r="A349" s="83" t="s">
        <v>161</v>
      </c>
      <c r="B349" s="83">
        <v>23</v>
      </c>
      <c r="C349" s="84">
        <v>1179.0568942899999</v>
      </c>
      <c r="D349" s="84">
        <v>1161.0786816499999</v>
      </c>
      <c r="E349" s="84">
        <v>146.47666136000001</v>
      </c>
      <c r="F349" s="84">
        <v>146.47666136000001</v>
      </c>
    </row>
    <row r="350" spans="1:6" ht="12.75" customHeight="1" x14ac:dyDescent="0.2">
      <c r="A350" s="83" t="s">
        <v>161</v>
      </c>
      <c r="B350" s="83">
        <v>24</v>
      </c>
      <c r="C350" s="84">
        <v>1208.43450876</v>
      </c>
      <c r="D350" s="84">
        <v>1190.76138599</v>
      </c>
      <c r="E350" s="84">
        <v>150.22130286999999</v>
      </c>
      <c r="F350" s="84">
        <v>150.22130286999999</v>
      </c>
    </row>
    <row r="351" spans="1:6" ht="12.75" customHeight="1" x14ac:dyDescent="0.2">
      <c r="A351" s="83" t="s">
        <v>162</v>
      </c>
      <c r="B351" s="83">
        <v>1</v>
      </c>
      <c r="C351" s="84">
        <v>1229.15770765</v>
      </c>
      <c r="D351" s="84">
        <v>1211.6776915999999</v>
      </c>
      <c r="E351" s="84">
        <v>152.86001346</v>
      </c>
      <c r="F351" s="84">
        <v>152.86001346</v>
      </c>
    </row>
    <row r="352" spans="1:6" ht="12.75" customHeight="1" x14ac:dyDescent="0.2">
      <c r="A352" s="83" t="s">
        <v>162</v>
      </c>
      <c r="B352" s="83">
        <v>2</v>
      </c>
      <c r="C352" s="84">
        <v>1253.1166760200001</v>
      </c>
      <c r="D352" s="84">
        <v>1235.0205656799999</v>
      </c>
      <c r="E352" s="84">
        <v>155.80484942999999</v>
      </c>
      <c r="F352" s="84">
        <v>155.80484942999999</v>
      </c>
    </row>
    <row r="353" spans="1:6" ht="12.75" customHeight="1" x14ac:dyDescent="0.2">
      <c r="A353" s="83" t="s">
        <v>162</v>
      </c>
      <c r="B353" s="83">
        <v>3</v>
      </c>
      <c r="C353" s="84">
        <v>1270.5115376399999</v>
      </c>
      <c r="D353" s="84">
        <v>1251.2866643100001</v>
      </c>
      <c r="E353" s="84">
        <v>157.85691002999999</v>
      </c>
      <c r="F353" s="84">
        <v>157.85691002999999</v>
      </c>
    </row>
    <row r="354" spans="1:6" ht="12.75" customHeight="1" x14ac:dyDescent="0.2">
      <c r="A354" s="83" t="s">
        <v>162</v>
      </c>
      <c r="B354" s="83">
        <v>4</v>
      </c>
      <c r="C354" s="84">
        <v>1265.22112973</v>
      </c>
      <c r="D354" s="84">
        <v>1246.6750440000001</v>
      </c>
      <c r="E354" s="84">
        <v>157.27512797</v>
      </c>
      <c r="F354" s="84">
        <v>157.27512797</v>
      </c>
    </row>
    <row r="355" spans="1:6" ht="12.75" customHeight="1" x14ac:dyDescent="0.2">
      <c r="A355" s="83" t="s">
        <v>162</v>
      </c>
      <c r="B355" s="83">
        <v>5</v>
      </c>
      <c r="C355" s="84">
        <v>1258.6735221399999</v>
      </c>
      <c r="D355" s="84">
        <v>1240.3029148999999</v>
      </c>
      <c r="E355" s="84">
        <v>156.47124774</v>
      </c>
      <c r="F355" s="84">
        <v>156.47124774</v>
      </c>
    </row>
    <row r="356" spans="1:6" ht="12.75" customHeight="1" x14ac:dyDescent="0.2">
      <c r="A356" s="83" t="s">
        <v>162</v>
      </c>
      <c r="B356" s="83">
        <v>6</v>
      </c>
      <c r="C356" s="84">
        <v>1238.3460361699999</v>
      </c>
      <c r="D356" s="84">
        <v>1220.0141931200001</v>
      </c>
      <c r="E356" s="84">
        <v>153.91171041000001</v>
      </c>
      <c r="F356" s="84">
        <v>153.91171041000001</v>
      </c>
    </row>
    <row r="357" spans="1:6" ht="12.75" customHeight="1" x14ac:dyDescent="0.2">
      <c r="A357" s="83" t="s">
        <v>162</v>
      </c>
      <c r="B357" s="83">
        <v>7</v>
      </c>
      <c r="C357" s="84">
        <v>1194.34801472</v>
      </c>
      <c r="D357" s="84">
        <v>1176.0058475400001</v>
      </c>
      <c r="E357" s="84">
        <v>148.35980799999999</v>
      </c>
      <c r="F357" s="84">
        <v>148.35980799999999</v>
      </c>
    </row>
    <row r="358" spans="1:6" ht="12.75" customHeight="1" x14ac:dyDescent="0.2">
      <c r="A358" s="83" t="s">
        <v>162</v>
      </c>
      <c r="B358" s="83">
        <v>8</v>
      </c>
      <c r="C358" s="84">
        <v>1164.4792640200001</v>
      </c>
      <c r="D358" s="84">
        <v>1146.8063446599999</v>
      </c>
      <c r="E358" s="84">
        <v>144.67612509</v>
      </c>
      <c r="F358" s="84">
        <v>144.67612509</v>
      </c>
    </row>
    <row r="359" spans="1:6" ht="12.75" customHeight="1" x14ac:dyDescent="0.2">
      <c r="A359" s="83" t="s">
        <v>162</v>
      </c>
      <c r="B359" s="83">
        <v>9</v>
      </c>
      <c r="C359" s="84">
        <v>1157.0740544499999</v>
      </c>
      <c r="D359" s="84">
        <v>1139.5505056500001</v>
      </c>
      <c r="E359" s="84">
        <v>143.76075985</v>
      </c>
      <c r="F359" s="84">
        <v>143.76075985</v>
      </c>
    </row>
    <row r="360" spans="1:6" ht="12.75" customHeight="1" x14ac:dyDescent="0.2">
      <c r="A360" s="83" t="s">
        <v>162</v>
      </c>
      <c r="B360" s="83">
        <v>10</v>
      </c>
      <c r="C360" s="84">
        <v>1146.2435555</v>
      </c>
      <c r="D360" s="84">
        <v>1128.9674084400001</v>
      </c>
      <c r="E360" s="84">
        <v>142.42564211000001</v>
      </c>
      <c r="F360" s="84">
        <v>142.42564211000001</v>
      </c>
    </row>
    <row r="361" spans="1:6" ht="12.75" customHeight="1" x14ac:dyDescent="0.2">
      <c r="A361" s="83" t="s">
        <v>162</v>
      </c>
      <c r="B361" s="83">
        <v>11</v>
      </c>
      <c r="C361" s="84">
        <v>1164.02548185</v>
      </c>
      <c r="D361" s="84">
        <v>1146.17870498</v>
      </c>
      <c r="E361" s="84">
        <v>144.59694479000001</v>
      </c>
      <c r="F361" s="84">
        <v>144.59694479000001</v>
      </c>
    </row>
    <row r="362" spans="1:6" ht="12.75" customHeight="1" x14ac:dyDescent="0.2">
      <c r="A362" s="83" t="s">
        <v>162</v>
      </c>
      <c r="B362" s="83">
        <v>12</v>
      </c>
      <c r="C362" s="84">
        <v>1177.37459734</v>
      </c>
      <c r="D362" s="84">
        <v>1158.4236055399999</v>
      </c>
      <c r="E362" s="84">
        <v>146.14170845000001</v>
      </c>
      <c r="F362" s="84">
        <v>146.14170845000001</v>
      </c>
    </row>
    <row r="363" spans="1:6" ht="12.75" customHeight="1" x14ac:dyDescent="0.2">
      <c r="A363" s="83" t="s">
        <v>162</v>
      </c>
      <c r="B363" s="83">
        <v>13</v>
      </c>
      <c r="C363" s="84">
        <v>1182.5332745600001</v>
      </c>
      <c r="D363" s="84">
        <v>1164.31072393</v>
      </c>
      <c r="E363" s="84">
        <v>146.88440181999999</v>
      </c>
      <c r="F363" s="84">
        <v>146.88440181999999</v>
      </c>
    </row>
    <row r="364" spans="1:6" ht="12.75" customHeight="1" x14ac:dyDescent="0.2">
      <c r="A364" s="83" t="s">
        <v>162</v>
      </c>
      <c r="B364" s="83">
        <v>14</v>
      </c>
      <c r="C364" s="84">
        <v>1209.1931012299999</v>
      </c>
      <c r="D364" s="84">
        <v>1190.6350630899999</v>
      </c>
      <c r="E364" s="84">
        <v>150.20536652000001</v>
      </c>
      <c r="F364" s="84">
        <v>150.20536652000001</v>
      </c>
    </row>
    <row r="365" spans="1:6" ht="12.75" customHeight="1" x14ac:dyDescent="0.2">
      <c r="A365" s="83" t="s">
        <v>162</v>
      </c>
      <c r="B365" s="83">
        <v>15</v>
      </c>
      <c r="C365" s="84">
        <v>1233.23256799</v>
      </c>
      <c r="D365" s="84">
        <v>1213.4853857400001</v>
      </c>
      <c r="E365" s="84">
        <v>153.08806433000001</v>
      </c>
      <c r="F365" s="84">
        <v>153.08806433000001</v>
      </c>
    </row>
    <row r="366" spans="1:6" ht="12.75" customHeight="1" x14ac:dyDescent="0.2">
      <c r="A366" s="83" t="s">
        <v>162</v>
      </c>
      <c r="B366" s="83">
        <v>16</v>
      </c>
      <c r="C366" s="84">
        <v>1224.4370896299999</v>
      </c>
      <c r="D366" s="84">
        <v>1205.1291400299999</v>
      </c>
      <c r="E366" s="84">
        <v>152.03387653999999</v>
      </c>
      <c r="F366" s="84">
        <v>152.03387653999999</v>
      </c>
    </row>
    <row r="367" spans="1:6" ht="12.75" customHeight="1" x14ac:dyDescent="0.2">
      <c r="A367" s="83" t="s">
        <v>162</v>
      </c>
      <c r="B367" s="83">
        <v>17</v>
      </c>
      <c r="C367" s="84">
        <v>1176.86606493</v>
      </c>
      <c r="D367" s="84">
        <v>1158.0751407</v>
      </c>
      <c r="E367" s="84">
        <v>146.09774762999999</v>
      </c>
      <c r="F367" s="84">
        <v>146.09774762999999</v>
      </c>
    </row>
    <row r="368" spans="1:6" ht="12.75" customHeight="1" x14ac:dyDescent="0.2">
      <c r="A368" s="83" t="s">
        <v>162</v>
      </c>
      <c r="B368" s="83">
        <v>18</v>
      </c>
      <c r="C368" s="84">
        <v>1160.83977959</v>
      </c>
      <c r="D368" s="84">
        <v>1141.79196262</v>
      </c>
      <c r="E368" s="84">
        <v>144.04353236</v>
      </c>
      <c r="F368" s="84">
        <v>144.04353236</v>
      </c>
    </row>
    <row r="369" spans="1:6" ht="12.75" customHeight="1" x14ac:dyDescent="0.2">
      <c r="A369" s="83" t="s">
        <v>162</v>
      </c>
      <c r="B369" s="83">
        <v>19</v>
      </c>
      <c r="C369" s="84">
        <v>1148.20510021</v>
      </c>
      <c r="D369" s="84">
        <v>1130.7129083899999</v>
      </c>
      <c r="E369" s="84">
        <v>142.64584682</v>
      </c>
      <c r="F369" s="84">
        <v>142.64584682</v>
      </c>
    </row>
    <row r="370" spans="1:6" ht="12.75" customHeight="1" x14ac:dyDescent="0.2">
      <c r="A370" s="83" t="s">
        <v>162</v>
      </c>
      <c r="B370" s="83">
        <v>20</v>
      </c>
      <c r="C370" s="84">
        <v>1156.12997021</v>
      </c>
      <c r="D370" s="84">
        <v>1141.5554271200001</v>
      </c>
      <c r="E370" s="84">
        <v>144.01369206000001</v>
      </c>
      <c r="F370" s="84">
        <v>144.01369206000001</v>
      </c>
    </row>
    <row r="371" spans="1:6" ht="12.75" customHeight="1" x14ac:dyDescent="0.2">
      <c r="A371" s="83" t="s">
        <v>162</v>
      </c>
      <c r="B371" s="83">
        <v>21</v>
      </c>
      <c r="C371" s="84">
        <v>1163.82754424</v>
      </c>
      <c r="D371" s="84">
        <v>1154.58246231</v>
      </c>
      <c r="E371" s="84">
        <v>145.65712644000001</v>
      </c>
      <c r="F371" s="84">
        <v>145.65712644000001</v>
      </c>
    </row>
    <row r="372" spans="1:6" ht="12.75" customHeight="1" x14ac:dyDescent="0.2">
      <c r="A372" s="83" t="s">
        <v>162</v>
      </c>
      <c r="B372" s="83">
        <v>22</v>
      </c>
      <c r="C372" s="84">
        <v>1163.1705292500001</v>
      </c>
      <c r="D372" s="84">
        <v>1153.4647568099999</v>
      </c>
      <c r="E372" s="84">
        <v>145.51612155000001</v>
      </c>
      <c r="F372" s="84">
        <v>145.51612155000001</v>
      </c>
    </row>
    <row r="373" spans="1:6" ht="12.75" customHeight="1" x14ac:dyDescent="0.2">
      <c r="A373" s="83" t="s">
        <v>162</v>
      </c>
      <c r="B373" s="83">
        <v>23</v>
      </c>
      <c r="C373" s="84">
        <v>1181.9412339200001</v>
      </c>
      <c r="D373" s="84">
        <v>1168.6452145999999</v>
      </c>
      <c r="E373" s="84">
        <v>147.43122241</v>
      </c>
      <c r="F373" s="84">
        <v>147.43122241</v>
      </c>
    </row>
    <row r="374" spans="1:6" ht="12.75" customHeight="1" x14ac:dyDescent="0.2">
      <c r="A374" s="83" t="s">
        <v>162</v>
      </c>
      <c r="B374" s="83">
        <v>24</v>
      </c>
      <c r="C374" s="84">
        <v>1195.2927174700001</v>
      </c>
      <c r="D374" s="84">
        <v>1182.0720307500001</v>
      </c>
      <c r="E374" s="84">
        <v>149.12509141999999</v>
      </c>
      <c r="F374" s="84">
        <v>149.12509141999999</v>
      </c>
    </row>
    <row r="375" spans="1:6" ht="12.75" customHeight="1" x14ac:dyDescent="0.2">
      <c r="A375" s="83" t="s">
        <v>163</v>
      </c>
      <c r="B375" s="83">
        <v>1</v>
      </c>
      <c r="C375" s="84">
        <v>1172.86536376</v>
      </c>
      <c r="D375" s="84">
        <v>1165.0733908</v>
      </c>
      <c r="E375" s="84">
        <v>146.98061657</v>
      </c>
      <c r="F375" s="84">
        <v>146.98061657</v>
      </c>
    </row>
    <row r="376" spans="1:6" ht="12.75" customHeight="1" x14ac:dyDescent="0.2">
      <c r="A376" s="83" t="s">
        <v>163</v>
      </c>
      <c r="B376" s="83">
        <v>2</v>
      </c>
      <c r="C376" s="84">
        <v>1124.05069929</v>
      </c>
      <c r="D376" s="84">
        <v>1111.5253861399999</v>
      </c>
      <c r="E376" s="84">
        <v>140.22523206</v>
      </c>
      <c r="F376" s="84">
        <v>140.22523206</v>
      </c>
    </row>
    <row r="377" spans="1:6" ht="12.75" customHeight="1" x14ac:dyDescent="0.2">
      <c r="A377" s="83" t="s">
        <v>163</v>
      </c>
      <c r="B377" s="83">
        <v>3</v>
      </c>
      <c r="C377" s="84">
        <v>1173.51087611</v>
      </c>
      <c r="D377" s="84">
        <v>1156.12797961</v>
      </c>
      <c r="E377" s="84">
        <v>145.85210221</v>
      </c>
      <c r="F377" s="84">
        <v>145.85210221</v>
      </c>
    </row>
    <row r="378" spans="1:6" ht="12.75" customHeight="1" x14ac:dyDescent="0.2">
      <c r="A378" s="83" t="s">
        <v>163</v>
      </c>
      <c r="B378" s="83">
        <v>4</v>
      </c>
      <c r="C378" s="84">
        <v>1186.1710787</v>
      </c>
      <c r="D378" s="84">
        <v>1168.0298296999999</v>
      </c>
      <c r="E378" s="84">
        <v>147.35358811</v>
      </c>
      <c r="F378" s="84">
        <v>147.35358811</v>
      </c>
    </row>
    <row r="379" spans="1:6" ht="12.75" customHeight="1" x14ac:dyDescent="0.2">
      <c r="A379" s="83" t="s">
        <v>163</v>
      </c>
      <c r="B379" s="83">
        <v>5</v>
      </c>
      <c r="C379" s="84">
        <v>1186.32054253</v>
      </c>
      <c r="D379" s="84">
        <v>1167.9603790199999</v>
      </c>
      <c r="E379" s="84">
        <v>147.34482650999999</v>
      </c>
      <c r="F379" s="84">
        <v>147.34482650999999</v>
      </c>
    </row>
    <row r="380" spans="1:6" ht="12.75" customHeight="1" x14ac:dyDescent="0.2">
      <c r="A380" s="83" t="s">
        <v>163</v>
      </c>
      <c r="B380" s="83">
        <v>6</v>
      </c>
      <c r="C380" s="84">
        <v>1178.3234934300001</v>
      </c>
      <c r="D380" s="84">
        <v>1159.5921619600001</v>
      </c>
      <c r="E380" s="84">
        <v>146.28912847000001</v>
      </c>
      <c r="F380" s="84">
        <v>146.28912847000001</v>
      </c>
    </row>
    <row r="381" spans="1:6" ht="12.75" customHeight="1" x14ac:dyDescent="0.2">
      <c r="A381" s="83" t="s">
        <v>163</v>
      </c>
      <c r="B381" s="83">
        <v>7</v>
      </c>
      <c r="C381" s="84">
        <v>1141.9592369899999</v>
      </c>
      <c r="D381" s="84">
        <v>1122.97930245</v>
      </c>
      <c r="E381" s="84">
        <v>141.67020857</v>
      </c>
      <c r="F381" s="84">
        <v>141.67020857</v>
      </c>
    </row>
    <row r="382" spans="1:6" ht="12.75" customHeight="1" x14ac:dyDescent="0.2">
      <c r="A382" s="83" t="s">
        <v>163</v>
      </c>
      <c r="B382" s="83">
        <v>8</v>
      </c>
      <c r="C382" s="84">
        <v>1130.01107441</v>
      </c>
      <c r="D382" s="84">
        <v>1111.50837819</v>
      </c>
      <c r="E382" s="84">
        <v>140.22308641000001</v>
      </c>
      <c r="F382" s="84">
        <v>140.22308641000001</v>
      </c>
    </row>
    <row r="383" spans="1:6" ht="12.75" customHeight="1" x14ac:dyDescent="0.2">
      <c r="A383" s="83" t="s">
        <v>163</v>
      </c>
      <c r="B383" s="83">
        <v>9</v>
      </c>
      <c r="C383" s="84">
        <v>1108.5143239900001</v>
      </c>
      <c r="D383" s="84">
        <v>1090.49099602</v>
      </c>
      <c r="E383" s="84">
        <v>137.57162443999999</v>
      </c>
      <c r="F383" s="84">
        <v>137.57162443999999</v>
      </c>
    </row>
    <row r="384" spans="1:6" ht="12.75" customHeight="1" x14ac:dyDescent="0.2">
      <c r="A384" s="83" t="s">
        <v>163</v>
      </c>
      <c r="B384" s="83">
        <v>10</v>
      </c>
      <c r="C384" s="84">
        <v>1089.19793226</v>
      </c>
      <c r="D384" s="84">
        <v>1070.5488579</v>
      </c>
      <c r="E384" s="84">
        <v>135.0558106</v>
      </c>
      <c r="F384" s="84">
        <v>135.0558106</v>
      </c>
    </row>
    <row r="385" spans="1:6" ht="12.75" customHeight="1" x14ac:dyDescent="0.2">
      <c r="A385" s="83" t="s">
        <v>163</v>
      </c>
      <c r="B385" s="83">
        <v>11</v>
      </c>
      <c r="C385" s="84">
        <v>1080.0941885899999</v>
      </c>
      <c r="D385" s="84">
        <v>1061.5046541300001</v>
      </c>
      <c r="E385" s="84">
        <v>133.91483299999999</v>
      </c>
      <c r="F385" s="84">
        <v>133.91483299999999</v>
      </c>
    </row>
    <row r="386" spans="1:6" ht="12.75" customHeight="1" x14ac:dyDescent="0.2">
      <c r="A386" s="83" t="s">
        <v>163</v>
      </c>
      <c r="B386" s="83">
        <v>12</v>
      </c>
      <c r="C386" s="84">
        <v>1092.6001879099999</v>
      </c>
      <c r="D386" s="84">
        <v>1074.1612943800001</v>
      </c>
      <c r="E386" s="84">
        <v>135.51153995999999</v>
      </c>
      <c r="F386" s="84">
        <v>135.51153995999999</v>
      </c>
    </row>
    <row r="387" spans="1:6" ht="12.75" customHeight="1" x14ac:dyDescent="0.2">
      <c r="A387" s="83" t="s">
        <v>163</v>
      </c>
      <c r="B387" s="83">
        <v>13</v>
      </c>
      <c r="C387" s="84">
        <v>1126.3515437200001</v>
      </c>
      <c r="D387" s="84">
        <v>1107.7642701699999</v>
      </c>
      <c r="E387" s="84">
        <v>139.75074595000001</v>
      </c>
      <c r="F387" s="84">
        <v>139.75074595000001</v>
      </c>
    </row>
    <row r="388" spans="1:6" ht="12.75" customHeight="1" x14ac:dyDescent="0.2">
      <c r="A388" s="83" t="s">
        <v>163</v>
      </c>
      <c r="B388" s="83">
        <v>14</v>
      </c>
      <c r="C388" s="84">
        <v>1156.57354878</v>
      </c>
      <c r="D388" s="84">
        <v>1137.6304850199999</v>
      </c>
      <c r="E388" s="84">
        <v>143.51853835</v>
      </c>
      <c r="F388" s="84">
        <v>143.51853835</v>
      </c>
    </row>
    <row r="389" spans="1:6" ht="12.75" customHeight="1" x14ac:dyDescent="0.2">
      <c r="A389" s="83" t="s">
        <v>163</v>
      </c>
      <c r="B389" s="83">
        <v>15</v>
      </c>
      <c r="C389" s="84">
        <v>1157.3532367</v>
      </c>
      <c r="D389" s="84">
        <v>1138.5848382900001</v>
      </c>
      <c r="E389" s="84">
        <v>143.63893543</v>
      </c>
      <c r="F389" s="84">
        <v>143.63893543</v>
      </c>
    </row>
    <row r="390" spans="1:6" ht="12.75" customHeight="1" x14ac:dyDescent="0.2">
      <c r="A390" s="83" t="s">
        <v>163</v>
      </c>
      <c r="B390" s="83">
        <v>16</v>
      </c>
      <c r="C390" s="84">
        <v>1157.72773624</v>
      </c>
      <c r="D390" s="84">
        <v>1138.95114046</v>
      </c>
      <c r="E390" s="84">
        <v>143.68514653</v>
      </c>
      <c r="F390" s="84">
        <v>143.68514653</v>
      </c>
    </row>
    <row r="391" spans="1:6" ht="12.75" customHeight="1" x14ac:dyDescent="0.2">
      <c r="A391" s="83" t="s">
        <v>163</v>
      </c>
      <c r="B391" s="83">
        <v>17</v>
      </c>
      <c r="C391" s="84">
        <v>1112.0306038900001</v>
      </c>
      <c r="D391" s="84">
        <v>1093.47393532</v>
      </c>
      <c r="E391" s="84">
        <v>137.94793915</v>
      </c>
      <c r="F391" s="84">
        <v>137.94793915</v>
      </c>
    </row>
    <row r="392" spans="1:6" ht="12.75" customHeight="1" x14ac:dyDescent="0.2">
      <c r="A392" s="83" t="s">
        <v>163</v>
      </c>
      <c r="B392" s="83">
        <v>18</v>
      </c>
      <c r="C392" s="84">
        <v>1092.9733306200001</v>
      </c>
      <c r="D392" s="84">
        <v>1074.8244571600001</v>
      </c>
      <c r="E392" s="84">
        <v>135.59520169999999</v>
      </c>
      <c r="F392" s="84">
        <v>135.59520169999999</v>
      </c>
    </row>
    <row r="393" spans="1:6" ht="12.75" customHeight="1" x14ac:dyDescent="0.2">
      <c r="A393" s="83" t="s">
        <v>163</v>
      </c>
      <c r="B393" s="83">
        <v>19</v>
      </c>
      <c r="C393" s="84">
        <v>1093.24632939</v>
      </c>
      <c r="D393" s="84">
        <v>1075.62580447</v>
      </c>
      <c r="E393" s="84">
        <v>135.69629621000001</v>
      </c>
      <c r="F393" s="84">
        <v>135.69629621000001</v>
      </c>
    </row>
    <row r="394" spans="1:6" ht="12.75" customHeight="1" x14ac:dyDescent="0.2">
      <c r="A394" s="83" t="s">
        <v>163</v>
      </c>
      <c r="B394" s="83">
        <v>20</v>
      </c>
      <c r="C394" s="84">
        <v>1104.3638759800001</v>
      </c>
      <c r="D394" s="84">
        <v>1086.5525473800001</v>
      </c>
      <c r="E394" s="84">
        <v>137.07476679999999</v>
      </c>
      <c r="F394" s="84">
        <v>137.07476679999999</v>
      </c>
    </row>
    <row r="395" spans="1:6" ht="12.75" customHeight="1" x14ac:dyDescent="0.2">
      <c r="A395" s="83" t="s">
        <v>163</v>
      </c>
      <c r="B395" s="83">
        <v>21</v>
      </c>
      <c r="C395" s="84">
        <v>1114.0986755500001</v>
      </c>
      <c r="D395" s="84">
        <v>1096.0658366099999</v>
      </c>
      <c r="E395" s="84">
        <v>138.27492219999999</v>
      </c>
      <c r="F395" s="84">
        <v>138.27492219999999</v>
      </c>
    </row>
    <row r="396" spans="1:6" ht="12.75" customHeight="1" x14ac:dyDescent="0.2">
      <c r="A396" s="83" t="s">
        <v>163</v>
      </c>
      <c r="B396" s="83">
        <v>22</v>
      </c>
      <c r="C396" s="84">
        <v>1125.22149416</v>
      </c>
      <c r="D396" s="84">
        <v>1107.5661802899999</v>
      </c>
      <c r="E396" s="84">
        <v>139.72575578999999</v>
      </c>
      <c r="F396" s="84">
        <v>139.72575578999999</v>
      </c>
    </row>
    <row r="397" spans="1:6" ht="12.75" customHeight="1" x14ac:dyDescent="0.2">
      <c r="A397" s="83" t="s">
        <v>163</v>
      </c>
      <c r="B397" s="83">
        <v>23</v>
      </c>
      <c r="C397" s="84">
        <v>1133.5839695</v>
      </c>
      <c r="D397" s="84">
        <v>1115.57648834</v>
      </c>
      <c r="E397" s="84">
        <v>140.73630158</v>
      </c>
      <c r="F397" s="84">
        <v>140.73630158</v>
      </c>
    </row>
    <row r="398" spans="1:6" ht="12.75" customHeight="1" x14ac:dyDescent="0.2">
      <c r="A398" s="83" t="s">
        <v>163</v>
      </c>
      <c r="B398" s="83">
        <v>24</v>
      </c>
      <c r="C398" s="84">
        <v>1151.1886204899999</v>
      </c>
      <c r="D398" s="84">
        <v>1133.06011992</v>
      </c>
      <c r="E398" s="84">
        <v>142.94196087</v>
      </c>
      <c r="F398" s="84">
        <v>142.94196087</v>
      </c>
    </row>
    <row r="399" spans="1:6" ht="12.75" customHeight="1" x14ac:dyDescent="0.2">
      <c r="A399" s="83" t="s">
        <v>164</v>
      </c>
      <c r="B399" s="83">
        <v>1</v>
      </c>
      <c r="C399" s="84">
        <v>1142.4176447</v>
      </c>
      <c r="D399" s="84">
        <v>1124.41709593</v>
      </c>
      <c r="E399" s="84">
        <v>141.85159436999999</v>
      </c>
      <c r="F399" s="84">
        <v>141.85159436999999</v>
      </c>
    </row>
    <row r="400" spans="1:6" ht="12.75" customHeight="1" x14ac:dyDescent="0.2">
      <c r="A400" s="83" t="s">
        <v>164</v>
      </c>
      <c r="B400" s="83">
        <v>2</v>
      </c>
      <c r="C400" s="84">
        <v>1161.8108821999999</v>
      </c>
      <c r="D400" s="84">
        <v>1145.1014244400001</v>
      </c>
      <c r="E400" s="84">
        <v>144.46103973999999</v>
      </c>
      <c r="F400" s="84">
        <v>144.46103973999999</v>
      </c>
    </row>
    <row r="401" spans="1:6" ht="12.75" customHeight="1" x14ac:dyDescent="0.2">
      <c r="A401" s="83" t="s">
        <v>164</v>
      </c>
      <c r="B401" s="83">
        <v>3</v>
      </c>
      <c r="C401" s="84">
        <v>1180.9024353699999</v>
      </c>
      <c r="D401" s="84">
        <v>1164.50576065</v>
      </c>
      <c r="E401" s="84">
        <v>146.90900680999999</v>
      </c>
      <c r="F401" s="84">
        <v>146.90900680999999</v>
      </c>
    </row>
    <row r="402" spans="1:6" ht="12.75" customHeight="1" x14ac:dyDescent="0.2">
      <c r="A402" s="83" t="s">
        <v>164</v>
      </c>
      <c r="B402" s="83">
        <v>4</v>
      </c>
      <c r="C402" s="84">
        <v>1174.8861610599999</v>
      </c>
      <c r="D402" s="84">
        <v>1160.1332276099999</v>
      </c>
      <c r="E402" s="84">
        <v>146.35738696999999</v>
      </c>
      <c r="F402" s="84">
        <v>146.35738696999999</v>
      </c>
    </row>
    <row r="403" spans="1:6" ht="12.75" customHeight="1" x14ac:dyDescent="0.2">
      <c r="A403" s="83" t="s">
        <v>164</v>
      </c>
      <c r="B403" s="83">
        <v>5</v>
      </c>
      <c r="C403" s="84">
        <v>1170.96236135</v>
      </c>
      <c r="D403" s="84">
        <v>1156.5180178999999</v>
      </c>
      <c r="E403" s="84">
        <v>145.90130776000001</v>
      </c>
      <c r="F403" s="84">
        <v>145.90130776000001</v>
      </c>
    </row>
    <row r="404" spans="1:6" ht="12.75" customHeight="1" x14ac:dyDescent="0.2">
      <c r="A404" s="83" t="s">
        <v>164</v>
      </c>
      <c r="B404" s="83">
        <v>6</v>
      </c>
      <c r="C404" s="84">
        <v>1167.0283154799999</v>
      </c>
      <c r="D404" s="84">
        <v>1153.79430073</v>
      </c>
      <c r="E404" s="84">
        <v>145.55769538999999</v>
      </c>
      <c r="F404" s="84">
        <v>145.55769538999999</v>
      </c>
    </row>
    <row r="405" spans="1:6" ht="12.75" customHeight="1" x14ac:dyDescent="0.2">
      <c r="A405" s="83" t="s">
        <v>164</v>
      </c>
      <c r="B405" s="83">
        <v>7</v>
      </c>
      <c r="C405" s="84">
        <v>1124.53818267</v>
      </c>
      <c r="D405" s="84">
        <v>1116.9944084000001</v>
      </c>
      <c r="E405" s="84">
        <v>140.91518024000001</v>
      </c>
      <c r="F405" s="84">
        <v>140.91518024000001</v>
      </c>
    </row>
    <row r="406" spans="1:6" ht="12.75" customHeight="1" x14ac:dyDescent="0.2">
      <c r="A406" s="83" t="s">
        <v>164</v>
      </c>
      <c r="B406" s="83">
        <v>8</v>
      </c>
      <c r="C406" s="84">
        <v>1106.9807275200001</v>
      </c>
      <c r="D406" s="84">
        <v>1096.2690677999999</v>
      </c>
      <c r="E406" s="84">
        <v>138.30056096999999</v>
      </c>
      <c r="F406" s="84">
        <v>138.30056096999999</v>
      </c>
    </row>
    <row r="407" spans="1:6" ht="12.75" customHeight="1" x14ac:dyDescent="0.2">
      <c r="A407" s="83" t="s">
        <v>164</v>
      </c>
      <c r="B407" s="83">
        <v>9</v>
      </c>
      <c r="C407" s="84">
        <v>1101.3531447600001</v>
      </c>
      <c r="D407" s="84">
        <v>1090.0063251500001</v>
      </c>
      <c r="E407" s="84">
        <v>137.51048046</v>
      </c>
      <c r="F407" s="84">
        <v>137.51048046</v>
      </c>
    </row>
    <row r="408" spans="1:6" ht="12.75" customHeight="1" x14ac:dyDescent="0.2">
      <c r="A408" s="83" t="s">
        <v>164</v>
      </c>
      <c r="B408" s="83">
        <v>10</v>
      </c>
      <c r="C408" s="84">
        <v>1084.85826127</v>
      </c>
      <c r="D408" s="84">
        <v>1075.2246194500001</v>
      </c>
      <c r="E408" s="84">
        <v>135.64568444</v>
      </c>
      <c r="F408" s="84">
        <v>135.64568444</v>
      </c>
    </row>
    <row r="409" spans="1:6" ht="12.75" customHeight="1" x14ac:dyDescent="0.2">
      <c r="A409" s="83" t="s">
        <v>164</v>
      </c>
      <c r="B409" s="83">
        <v>11</v>
      </c>
      <c r="C409" s="84">
        <v>1097.5032687200001</v>
      </c>
      <c r="D409" s="84">
        <v>1085.8084781499999</v>
      </c>
      <c r="E409" s="84">
        <v>136.98089825</v>
      </c>
      <c r="F409" s="84">
        <v>136.98089825</v>
      </c>
    </row>
    <row r="410" spans="1:6" ht="12.75" customHeight="1" x14ac:dyDescent="0.2">
      <c r="A410" s="83" t="s">
        <v>164</v>
      </c>
      <c r="B410" s="83">
        <v>12</v>
      </c>
      <c r="C410" s="84">
        <v>1113.94016399</v>
      </c>
      <c r="D410" s="84">
        <v>1108.12814465</v>
      </c>
      <c r="E410" s="84">
        <v>139.79665077999999</v>
      </c>
      <c r="F410" s="84">
        <v>139.79665077999999</v>
      </c>
    </row>
    <row r="411" spans="1:6" ht="12.75" customHeight="1" x14ac:dyDescent="0.2">
      <c r="A411" s="83" t="s">
        <v>164</v>
      </c>
      <c r="B411" s="83">
        <v>13</v>
      </c>
      <c r="C411" s="84">
        <v>1149.08193205</v>
      </c>
      <c r="D411" s="84">
        <v>1137.3726169900001</v>
      </c>
      <c r="E411" s="84">
        <v>143.48600683999999</v>
      </c>
      <c r="F411" s="84">
        <v>143.48600683999999</v>
      </c>
    </row>
    <row r="412" spans="1:6" ht="12.75" customHeight="1" x14ac:dyDescent="0.2">
      <c r="A412" s="83" t="s">
        <v>164</v>
      </c>
      <c r="B412" s="83">
        <v>14</v>
      </c>
      <c r="C412" s="84">
        <v>1180.4613523999999</v>
      </c>
      <c r="D412" s="84">
        <v>1171.61448391</v>
      </c>
      <c r="E412" s="84">
        <v>147.80581257</v>
      </c>
      <c r="F412" s="84">
        <v>147.80581257</v>
      </c>
    </row>
    <row r="413" spans="1:6" ht="12.75" customHeight="1" x14ac:dyDescent="0.2">
      <c r="A413" s="83" t="s">
        <v>164</v>
      </c>
      <c r="B413" s="83">
        <v>15</v>
      </c>
      <c r="C413" s="84">
        <v>1188.42829364</v>
      </c>
      <c r="D413" s="84">
        <v>1175.19080936</v>
      </c>
      <c r="E413" s="84">
        <v>148.25698631</v>
      </c>
      <c r="F413" s="84">
        <v>148.25698631</v>
      </c>
    </row>
    <row r="414" spans="1:6" ht="12.75" customHeight="1" x14ac:dyDescent="0.2">
      <c r="A414" s="83" t="s">
        <v>164</v>
      </c>
      <c r="B414" s="83">
        <v>16</v>
      </c>
      <c r="C414" s="84">
        <v>1187.5414441400001</v>
      </c>
      <c r="D414" s="84">
        <v>1175.6481998500001</v>
      </c>
      <c r="E414" s="84">
        <v>148.31468871999999</v>
      </c>
      <c r="F414" s="84">
        <v>148.31468871999999</v>
      </c>
    </row>
    <row r="415" spans="1:6" ht="12.75" customHeight="1" x14ac:dyDescent="0.2">
      <c r="A415" s="83" t="s">
        <v>164</v>
      </c>
      <c r="B415" s="83">
        <v>17</v>
      </c>
      <c r="C415" s="84">
        <v>1146.2943588200001</v>
      </c>
      <c r="D415" s="84">
        <v>1134.49867488</v>
      </c>
      <c r="E415" s="84">
        <v>143.12344274</v>
      </c>
      <c r="F415" s="84">
        <v>143.12344274</v>
      </c>
    </row>
    <row r="416" spans="1:6" ht="12.75" customHeight="1" x14ac:dyDescent="0.2">
      <c r="A416" s="83" t="s">
        <v>164</v>
      </c>
      <c r="B416" s="83">
        <v>18</v>
      </c>
      <c r="C416" s="84">
        <v>1100.38208457</v>
      </c>
      <c r="D416" s="84">
        <v>1091.1110167899999</v>
      </c>
      <c r="E416" s="84">
        <v>137.64984358000001</v>
      </c>
      <c r="F416" s="84">
        <v>137.64984358000001</v>
      </c>
    </row>
    <row r="417" spans="1:6" ht="12.75" customHeight="1" x14ac:dyDescent="0.2">
      <c r="A417" s="83" t="s">
        <v>164</v>
      </c>
      <c r="B417" s="83">
        <v>19</v>
      </c>
      <c r="C417" s="84">
        <v>1097.85815235</v>
      </c>
      <c r="D417" s="84">
        <v>1086.43139941</v>
      </c>
      <c r="E417" s="84">
        <v>137.05948330000001</v>
      </c>
      <c r="F417" s="84">
        <v>137.05948330000001</v>
      </c>
    </row>
    <row r="418" spans="1:6" ht="12.75" customHeight="1" x14ac:dyDescent="0.2">
      <c r="A418" s="83" t="s">
        <v>164</v>
      </c>
      <c r="B418" s="83">
        <v>20</v>
      </c>
      <c r="C418" s="84">
        <v>1110.73904161</v>
      </c>
      <c r="D418" s="84">
        <v>1099.3187363500001</v>
      </c>
      <c r="E418" s="84">
        <v>138.68529394999999</v>
      </c>
      <c r="F418" s="84">
        <v>138.68529394999999</v>
      </c>
    </row>
    <row r="419" spans="1:6" ht="12.75" customHeight="1" x14ac:dyDescent="0.2">
      <c r="A419" s="83" t="s">
        <v>164</v>
      </c>
      <c r="B419" s="83">
        <v>21</v>
      </c>
      <c r="C419" s="84">
        <v>1122.2907956900001</v>
      </c>
      <c r="D419" s="84">
        <v>1110.95571864</v>
      </c>
      <c r="E419" s="84">
        <v>140.15336526999999</v>
      </c>
      <c r="F419" s="84">
        <v>140.15336526999999</v>
      </c>
    </row>
    <row r="420" spans="1:6" ht="12.75" customHeight="1" x14ac:dyDescent="0.2">
      <c r="A420" s="83" t="s">
        <v>164</v>
      </c>
      <c r="B420" s="83">
        <v>22</v>
      </c>
      <c r="C420" s="84">
        <v>1136.7321169300001</v>
      </c>
      <c r="D420" s="84">
        <v>1130.1288205000001</v>
      </c>
      <c r="E420" s="84">
        <v>142.57216081999999</v>
      </c>
      <c r="F420" s="84">
        <v>142.57216081999999</v>
      </c>
    </row>
    <row r="421" spans="1:6" ht="12.75" customHeight="1" x14ac:dyDescent="0.2">
      <c r="A421" s="83" t="s">
        <v>164</v>
      </c>
      <c r="B421" s="83">
        <v>23</v>
      </c>
      <c r="C421" s="84">
        <v>1156.5421422700001</v>
      </c>
      <c r="D421" s="84">
        <v>1142.7405926399999</v>
      </c>
      <c r="E421" s="84">
        <v>144.16320741000001</v>
      </c>
      <c r="F421" s="84">
        <v>144.16320741000001</v>
      </c>
    </row>
    <row r="422" spans="1:6" ht="12.75" customHeight="1" x14ac:dyDescent="0.2">
      <c r="A422" s="83" t="s">
        <v>164</v>
      </c>
      <c r="B422" s="83">
        <v>24</v>
      </c>
      <c r="C422" s="84">
        <v>1175.5066895299999</v>
      </c>
      <c r="D422" s="84">
        <v>1161.01933358</v>
      </c>
      <c r="E422" s="84">
        <v>146.46917425999999</v>
      </c>
      <c r="F422" s="84">
        <v>146.46917425999999</v>
      </c>
    </row>
    <row r="423" spans="1:6" ht="12.75" customHeight="1" x14ac:dyDescent="0.2">
      <c r="A423" s="83" t="s">
        <v>165</v>
      </c>
      <c r="B423" s="83">
        <v>1</v>
      </c>
      <c r="C423" s="84">
        <v>1204.4705699599999</v>
      </c>
      <c r="D423" s="84">
        <v>1188.2248523600001</v>
      </c>
      <c r="E423" s="84">
        <v>149.90130477</v>
      </c>
      <c r="F423" s="84">
        <v>149.90130477</v>
      </c>
    </row>
    <row r="424" spans="1:6" ht="12.75" customHeight="1" x14ac:dyDescent="0.2">
      <c r="A424" s="83" t="s">
        <v>165</v>
      </c>
      <c r="B424" s="83">
        <v>2</v>
      </c>
      <c r="C424" s="84">
        <v>1260.7231489000001</v>
      </c>
      <c r="D424" s="84">
        <v>1244.308274</v>
      </c>
      <c r="E424" s="84">
        <v>156.97654650999999</v>
      </c>
      <c r="F424" s="84">
        <v>156.97654650999999</v>
      </c>
    </row>
    <row r="425" spans="1:6" ht="12.75" customHeight="1" x14ac:dyDescent="0.2">
      <c r="A425" s="83" t="s">
        <v>165</v>
      </c>
      <c r="B425" s="83">
        <v>3</v>
      </c>
      <c r="C425" s="84">
        <v>1269.51936445</v>
      </c>
      <c r="D425" s="84">
        <v>1254.84383544</v>
      </c>
      <c r="E425" s="84">
        <v>158.30566734999999</v>
      </c>
      <c r="F425" s="84">
        <v>158.30566734999999</v>
      </c>
    </row>
    <row r="426" spans="1:6" ht="12.75" customHeight="1" x14ac:dyDescent="0.2">
      <c r="A426" s="83" t="s">
        <v>165</v>
      </c>
      <c r="B426" s="83">
        <v>4</v>
      </c>
      <c r="C426" s="84">
        <v>1220.8918114099999</v>
      </c>
      <c r="D426" s="84">
        <v>1206.42485693</v>
      </c>
      <c r="E426" s="84">
        <v>152.19733857</v>
      </c>
      <c r="F426" s="84">
        <v>152.19733857</v>
      </c>
    </row>
    <row r="427" spans="1:6" ht="12.75" customHeight="1" x14ac:dyDescent="0.2">
      <c r="A427" s="83" t="s">
        <v>165</v>
      </c>
      <c r="B427" s="83">
        <v>5</v>
      </c>
      <c r="C427" s="84">
        <v>1221.89800745</v>
      </c>
      <c r="D427" s="84">
        <v>1206.84660839</v>
      </c>
      <c r="E427" s="84">
        <v>152.25054491</v>
      </c>
      <c r="F427" s="84">
        <v>152.25054491</v>
      </c>
    </row>
    <row r="428" spans="1:6" ht="12.75" customHeight="1" x14ac:dyDescent="0.2">
      <c r="A428" s="83" t="s">
        <v>165</v>
      </c>
      <c r="B428" s="83">
        <v>6</v>
      </c>
      <c r="C428" s="84">
        <v>1165.4471127100001</v>
      </c>
      <c r="D428" s="84">
        <v>1152.3306950799999</v>
      </c>
      <c r="E428" s="84">
        <v>145.37305323000001</v>
      </c>
      <c r="F428" s="84">
        <v>145.37305323000001</v>
      </c>
    </row>
    <row r="429" spans="1:6" ht="12.75" customHeight="1" x14ac:dyDescent="0.2">
      <c r="A429" s="83" t="s">
        <v>165</v>
      </c>
      <c r="B429" s="83">
        <v>7</v>
      </c>
      <c r="C429" s="84">
        <v>1138.6720330799999</v>
      </c>
      <c r="D429" s="84">
        <v>1132.2587353199999</v>
      </c>
      <c r="E429" s="84">
        <v>142.84086166</v>
      </c>
      <c r="F429" s="84">
        <v>142.84086166</v>
      </c>
    </row>
    <row r="430" spans="1:6" ht="12.75" customHeight="1" x14ac:dyDescent="0.2">
      <c r="A430" s="83" t="s">
        <v>165</v>
      </c>
      <c r="B430" s="83">
        <v>8</v>
      </c>
      <c r="C430" s="84">
        <v>1119.20663003</v>
      </c>
      <c r="D430" s="84">
        <v>1107.5388574200001</v>
      </c>
      <c r="E430" s="84">
        <v>139.72230884999999</v>
      </c>
      <c r="F430" s="84">
        <v>139.72230884999999</v>
      </c>
    </row>
    <row r="431" spans="1:6" ht="12.75" customHeight="1" x14ac:dyDescent="0.2">
      <c r="A431" s="83" t="s">
        <v>165</v>
      </c>
      <c r="B431" s="83">
        <v>9</v>
      </c>
      <c r="C431" s="84">
        <v>1138.1734894000001</v>
      </c>
      <c r="D431" s="84">
        <v>1126.48580425</v>
      </c>
      <c r="E431" s="84">
        <v>142.11257366000001</v>
      </c>
      <c r="F431" s="84">
        <v>142.11257366000001</v>
      </c>
    </row>
    <row r="432" spans="1:6" ht="12.75" customHeight="1" x14ac:dyDescent="0.2">
      <c r="A432" s="83" t="s">
        <v>165</v>
      </c>
      <c r="B432" s="83">
        <v>10</v>
      </c>
      <c r="C432" s="84">
        <v>1153.2119818599999</v>
      </c>
      <c r="D432" s="84">
        <v>1140.35201781</v>
      </c>
      <c r="E432" s="84">
        <v>143.86187515</v>
      </c>
      <c r="F432" s="84">
        <v>143.86187515</v>
      </c>
    </row>
    <row r="433" spans="1:6" ht="12.75" customHeight="1" x14ac:dyDescent="0.2">
      <c r="A433" s="83" t="s">
        <v>165</v>
      </c>
      <c r="B433" s="83">
        <v>11</v>
      </c>
      <c r="C433" s="84">
        <v>1165.183368</v>
      </c>
      <c r="D433" s="84">
        <v>1147.41345153</v>
      </c>
      <c r="E433" s="84">
        <v>144.75271506999999</v>
      </c>
      <c r="F433" s="84">
        <v>144.75271506999999</v>
      </c>
    </row>
    <row r="434" spans="1:6" ht="12.75" customHeight="1" x14ac:dyDescent="0.2">
      <c r="A434" s="83" t="s">
        <v>165</v>
      </c>
      <c r="B434" s="83">
        <v>12</v>
      </c>
      <c r="C434" s="84">
        <v>1151.33482598</v>
      </c>
      <c r="D434" s="84">
        <v>1132.90253205</v>
      </c>
      <c r="E434" s="84">
        <v>142.92208027000001</v>
      </c>
      <c r="F434" s="84">
        <v>142.92208027000001</v>
      </c>
    </row>
    <row r="435" spans="1:6" ht="12.75" customHeight="1" x14ac:dyDescent="0.2">
      <c r="A435" s="83" t="s">
        <v>165</v>
      </c>
      <c r="B435" s="83">
        <v>13</v>
      </c>
      <c r="C435" s="84">
        <v>1148.8792635299999</v>
      </c>
      <c r="D435" s="84">
        <v>1131.90700083</v>
      </c>
      <c r="E435" s="84">
        <v>142.79648836000001</v>
      </c>
      <c r="F435" s="84">
        <v>142.79648836000001</v>
      </c>
    </row>
    <row r="436" spans="1:6" ht="12.75" customHeight="1" x14ac:dyDescent="0.2">
      <c r="A436" s="83" t="s">
        <v>165</v>
      </c>
      <c r="B436" s="83">
        <v>14</v>
      </c>
      <c r="C436" s="84">
        <v>1159.2435519799999</v>
      </c>
      <c r="D436" s="84">
        <v>1141.5877476600001</v>
      </c>
      <c r="E436" s="84">
        <v>144.01776948</v>
      </c>
      <c r="F436" s="84">
        <v>144.01776948</v>
      </c>
    </row>
    <row r="437" spans="1:6" ht="12.75" customHeight="1" x14ac:dyDescent="0.2">
      <c r="A437" s="83" t="s">
        <v>165</v>
      </c>
      <c r="B437" s="83">
        <v>15</v>
      </c>
      <c r="C437" s="84">
        <v>1159.6796607900001</v>
      </c>
      <c r="D437" s="84">
        <v>1142.0758301599999</v>
      </c>
      <c r="E437" s="84">
        <v>144.07934385999999</v>
      </c>
      <c r="F437" s="84">
        <v>144.07934385999999</v>
      </c>
    </row>
    <row r="438" spans="1:6" ht="12.75" customHeight="1" x14ac:dyDescent="0.2">
      <c r="A438" s="83" t="s">
        <v>165</v>
      </c>
      <c r="B438" s="83">
        <v>16</v>
      </c>
      <c r="C438" s="84">
        <v>1152.819244</v>
      </c>
      <c r="D438" s="84">
        <v>1135.6972471700001</v>
      </c>
      <c r="E438" s="84">
        <v>143.27464943000001</v>
      </c>
      <c r="F438" s="84">
        <v>143.27464943000001</v>
      </c>
    </row>
    <row r="439" spans="1:6" ht="12.75" customHeight="1" x14ac:dyDescent="0.2">
      <c r="A439" s="83" t="s">
        <v>165</v>
      </c>
      <c r="B439" s="83">
        <v>17</v>
      </c>
      <c r="C439" s="84">
        <v>1142.4755722100001</v>
      </c>
      <c r="D439" s="84">
        <v>1125.0933829600001</v>
      </c>
      <c r="E439" s="84">
        <v>141.93691182000001</v>
      </c>
      <c r="F439" s="84">
        <v>141.93691182000001</v>
      </c>
    </row>
    <row r="440" spans="1:6" ht="12.75" customHeight="1" x14ac:dyDescent="0.2">
      <c r="A440" s="83" t="s">
        <v>165</v>
      </c>
      <c r="B440" s="83">
        <v>18</v>
      </c>
      <c r="C440" s="84">
        <v>1111.8561687599999</v>
      </c>
      <c r="D440" s="84">
        <v>1094.57996189</v>
      </c>
      <c r="E440" s="84">
        <v>138.08747068</v>
      </c>
      <c r="F440" s="84">
        <v>138.08747068</v>
      </c>
    </row>
    <row r="441" spans="1:6" ht="12.75" customHeight="1" x14ac:dyDescent="0.2">
      <c r="A441" s="83" t="s">
        <v>165</v>
      </c>
      <c r="B441" s="83">
        <v>19</v>
      </c>
      <c r="C441" s="84">
        <v>1149.61151546</v>
      </c>
      <c r="D441" s="84">
        <v>1133.9825186099999</v>
      </c>
      <c r="E441" s="84">
        <v>143.05832670000001</v>
      </c>
      <c r="F441" s="84">
        <v>143.05832670000001</v>
      </c>
    </row>
    <row r="442" spans="1:6" ht="12.75" customHeight="1" x14ac:dyDescent="0.2">
      <c r="A442" s="83" t="s">
        <v>165</v>
      </c>
      <c r="B442" s="83">
        <v>20</v>
      </c>
      <c r="C442" s="84">
        <v>1156.5251398099999</v>
      </c>
      <c r="D442" s="84">
        <v>1143.6495953900001</v>
      </c>
      <c r="E442" s="84">
        <v>144.27788326999999</v>
      </c>
      <c r="F442" s="84">
        <v>144.27788326999999</v>
      </c>
    </row>
    <row r="443" spans="1:6" ht="12.75" customHeight="1" x14ac:dyDescent="0.2">
      <c r="A443" s="83" t="s">
        <v>165</v>
      </c>
      <c r="B443" s="83">
        <v>21</v>
      </c>
      <c r="C443" s="84">
        <v>1154.8097686200001</v>
      </c>
      <c r="D443" s="84">
        <v>1143.01733266</v>
      </c>
      <c r="E443" s="84">
        <v>144.19811974000001</v>
      </c>
      <c r="F443" s="84">
        <v>144.19811974000001</v>
      </c>
    </row>
    <row r="444" spans="1:6" ht="12.75" customHeight="1" x14ac:dyDescent="0.2">
      <c r="A444" s="83" t="s">
        <v>165</v>
      </c>
      <c r="B444" s="83">
        <v>22</v>
      </c>
      <c r="C444" s="84">
        <v>1161.2193325000001</v>
      </c>
      <c r="D444" s="84">
        <v>1153.35778314</v>
      </c>
      <c r="E444" s="84">
        <v>145.50262622</v>
      </c>
      <c r="F444" s="84">
        <v>145.50262622</v>
      </c>
    </row>
    <row r="445" spans="1:6" ht="12.75" customHeight="1" x14ac:dyDescent="0.2">
      <c r="A445" s="83" t="s">
        <v>165</v>
      </c>
      <c r="B445" s="83">
        <v>23</v>
      </c>
      <c r="C445" s="84">
        <v>1176.6173283999999</v>
      </c>
      <c r="D445" s="84">
        <v>1168.0490927799999</v>
      </c>
      <c r="E445" s="84">
        <v>147.35601826000001</v>
      </c>
      <c r="F445" s="84">
        <v>147.35601826000001</v>
      </c>
    </row>
    <row r="446" spans="1:6" ht="12.75" customHeight="1" x14ac:dyDescent="0.2">
      <c r="A446" s="83" t="s">
        <v>165</v>
      </c>
      <c r="B446" s="83">
        <v>24</v>
      </c>
      <c r="C446" s="84">
        <v>1224.56668672</v>
      </c>
      <c r="D446" s="84">
        <v>1212.8981176</v>
      </c>
      <c r="E446" s="84">
        <v>153.01397711999999</v>
      </c>
      <c r="F446" s="84">
        <v>153.01397711999999</v>
      </c>
    </row>
    <row r="447" spans="1:6" ht="12.75" customHeight="1" x14ac:dyDescent="0.2">
      <c r="A447" s="83" t="s">
        <v>166</v>
      </c>
      <c r="B447" s="83">
        <v>1</v>
      </c>
      <c r="C447" s="84">
        <v>1189.4225904699999</v>
      </c>
      <c r="D447" s="84">
        <v>1184.31892879</v>
      </c>
      <c r="E447" s="84">
        <v>149.40855035000001</v>
      </c>
      <c r="F447" s="84">
        <v>149.40855035000001</v>
      </c>
    </row>
    <row r="448" spans="1:6" ht="12.75" customHeight="1" x14ac:dyDescent="0.2">
      <c r="A448" s="83" t="s">
        <v>166</v>
      </c>
      <c r="B448" s="83">
        <v>2</v>
      </c>
      <c r="C448" s="84">
        <v>1214.11750579</v>
      </c>
      <c r="D448" s="84">
        <v>1204.30188587</v>
      </c>
      <c r="E448" s="84">
        <v>151.92951373</v>
      </c>
      <c r="F448" s="84">
        <v>151.92951373</v>
      </c>
    </row>
    <row r="449" spans="1:6" ht="12.75" customHeight="1" x14ac:dyDescent="0.2">
      <c r="A449" s="83" t="s">
        <v>166</v>
      </c>
      <c r="B449" s="83">
        <v>3</v>
      </c>
      <c r="C449" s="84">
        <v>1252.4735752700001</v>
      </c>
      <c r="D449" s="84">
        <v>1240.11898122</v>
      </c>
      <c r="E449" s="84">
        <v>156.44804346999999</v>
      </c>
      <c r="F449" s="84">
        <v>156.44804346999999</v>
      </c>
    </row>
    <row r="450" spans="1:6" ht="12.75" customHeight="1" x14ac:dyDescent="0.2">
      <c r="A450" s="83" t="s">
        <v>166</v>
      </c>
      <c r="B450" s="83">
        <v>4</v>
      </c>
      <c r="C450" s="84">
        <v>1259.0474262600001</v>
      </c>
      <c r="D450" s="84">
        <v>1246.59837965</v>
      </c>
      <c r="E450" s="84">
        <v>157.26545633000001</v>
      </c>
      <c r="F450" s="84">
        <v>157.26545633000001</v>
      </c>
    </row>
    <row r="451" spans="1:6" ht="12.75" customHeight="1" x14ac:dyDescent="0.2">
      <c r="A451" s="83" t="s">
        <v>166</v>
      </c>
      <c r="B451" s="83">
        <v>5</v>
      </c>
      <c r="C451" s="84">
        <v>1246.57987484</v>
      </c>
      <c r="D451" s="84">
        <v>1234.09254753</v>
      </c>
      <c r="E451" s="84">
        <v>155.68777467000001</v>
      </c>
      <c r="F451" s="84">
        <v>155.68777467000001</v>
      </c>
    </row>
    <row r="452" spans="1:6" ht="12.75" customHeight="1" x14ac:dyDescent="0.2">
      <c r="A452" s="83" t="s">
        <v>166</v>
      </c>
      <c r="B452" s="83">
        <v>6</v>
      </c>
      <c r="C452" s="84">
        <v>1211.6056613999999</v>
      </c>
      <c r="D452" s="84">
        <v>1199.46052887</v>
      </c>
      <c r="E452" s="84">
        <v>151.31874909000001</v>
      </c>
      <c r="F452" s="84">
        <v>151.31874909000001</v>
      </c>
    </row>
    <row r="453" spans="1:6" ht="12.75" customHeight="1" x14ac:dyDescent="0.2">
      <c r="A453" s="83" t="s">
        <v>166</v>
      </c>
      <c r="B453" s="83">
        <v>7</v>
      </c>
      <c r="C453" s="84">
        <v>1171.8370187099999</v>
      </c>
      <c r="D453" s="84">
        <v>1159.87967475</v>
      </c>
      <c r="E453" s="84">
        <v>146.32539983999999</v>
      </c>
      <c r="F453" s="84">
        <v>146.32539983999999</v>
      </c>
    </row>
    <row r="454" spans="1:6" ht="12.75" customHeight="1" x14ac:dyDescent="0.2">
      <c r="A454" s="83" t="s">
        <v>166</v>
      </c>
      <c r="B454" s="83">
        <v>8</v>
      </c>
      <c r="C454" s="84">
        <v>1144.2139720600001</v>
      </c>
      <c r="D454" s="84">
        <v>1132.48190561</v>
      </c>
      <c r="E454" s="84">
        <v>142.86901585999999</v>
      </c>
      <c r="F454" s="84">
        <v>142.86901585999999</v>
      </c>
    </row>
    <row r="455" spans="1:6" ht="12.75" customHeight="1" x14ac:dyDescent="0.2">
      <c r="A455" s="83" t="s">
        <v>166</v>
      </c>
      <c r="B455" s="83">
        <v>9</v>
      </c>
      <c r="C455" s="84">
        <v>1113.4964041200001</v>
      </c>
      <c r="D455" s="84">
        <v>1100.9115254599999</v>
      </c>
      <c r="E455" s="84">
        <v>138.88623333000001</v>
      </c>
      <c r="F455" s="84">
        <v>138.88623333000001</v>
      </c>
    </row>
    <row r="456" spans="1:6" ht="12.75" customHeight="1" x14ac:dyDescent="0.2">
      <c r="A456" s="83" t="s">
        <v>166</v>
      </c>
      <c r="B456" s="83">
        <v>10</v>
      </c>
      <c r="C456" s="84">
        <v>1137.4422602</v>
      </c>
      <c r="D456" s="84">
        <v>1124.37067312</v>
      </c>
      <c r="E456" s="84">
        <v>141.84573786999999</v>
      </c>
      <c r="F456" s="84">
        <v>141.84573786999999</v>
      </c>
    </row>
    <row r="457" spans="1:6" ht="12.75" customHeight="1" x14ac:dyDescent="0.2">
      <c r="A457" s="83" t="s">
        <v>166</v>
      </c>
      <c r="B457" s="83">
        <v>11</v>
      </c>
      <c r="C457" s="84">
        <v>1147.0983738800001</v>
      </c>
      <c r="D457" s="84">
        <v>1133.01103932</v>
      </c>
      <c r="E457" s="84">
        <v>142.93576908</v>
      </c>
      <c r="F457" s="84">
        <v>142.93576908</v>
      </c>
    </row>
    <row r="458" spans="1:6" ht="12.75" customHeight="1" x14ac:dyDescent="0.2">
      <c r="A458" s="83" t="s">
        <v>166</v>
      </c>
      <c r="B458" s="83">
        <v>12</v>
      </c>
      <c r="C458" s="84">
        <v>1166.7769141199999</v>
      </c>
      <c r="D458" s="84">
        <v>1151.5949095200001</v>
      </c>
      <c r="E458" s="84">
        <v>145.28022970999999</v>
      </c>
      <c r="F458" s="84">
        <v>145.28022970999999</v>
      </c>
    </row>
    <row r="459" spans="1:6" ht="12.75" customHeight="1" x14ac:dyDescent="0.2">
      <c r="A459" s="83" t="s">
        <v>166</v>
      </c>
      <c r="B459" s="83">
        <v>13</v>
      </c>
      <c r="C459" s="84">
        <v>1154.8164231000001</v>
      </c>
      <c r="D459" s="84">
        <v>1139.8666411300001</v>
      </c>
      <c r="E459" s="84">
        <v>143.80064213</v>
      </c>
      <c r="F459" s="84">
        <v>143.80064213</v>
      </c>
    </row>
    <row r="460" spans="1:6" ht="12.75" customHeight="1" x14ac:dyDescent="0.2">
      <c r="A460" s="83" t="s">
        <v>166</v>
      </c>
      <c r="B460" s="83">
        <v>14</v>
      </c>
      <c r="C460" s="84">
        <v>1169.7802941499999</v>
      </c>
      <c r="D460" s="84">
        <v>1155.92817515</v>
      </c>
      <c r="E460" s="84">
        <v>145.82689575000001</v>
      </c>
      <c r="F460" s="84">
        <v>145.82689575000001</v>
      </c>
    </row>
    <row r="461" spans="1:6" ht="12.75" customHeight="1" x14ac:dyDescent="0.2">
      <c r="A461" s="83" t="s">
        <v>166</v>
      </c>
      <c r="B461" s="83">
        <v>15</v>
      </c>
      <c r="C461" s="84">
        <v>1183.26379468</v>
      </c>
      <c r="D461" s="84">
        <v>1169.2241025400001</v>
      </c>
      <c r="E461" s="84">
        <v>147.50425240000001</v>
      </c>
      <c r="F461" s="84">
        <v>147.50425240000001</v>
      </c>
    </row>
    <row r="462" spans="1:6" ht="12.75" customHeight="1" x14ac:dyDescent="0.2">
      <c r="A462" s="83" t="s">
        <v>166</v>
      </c>
      <c r="B462" s="83">
        <v>16</v>
      </c>
      <c r="C462" s="84">
        <v>1187.94490483</v>
      </c>
      <c r="D462" s="84">
        <v>1173.1635784600001</v>
      </c>
      <c r="E462" s="84">
        <v>148.00123963999999</v>
      </c>
      <c r="F462" s="84">
        <v>148.00123963999999</v>
      </c>
    </row>
    <row r="463" spans="1:6" ht="12.75" customHeight="1" x14ac:dyDescent="0.2">
      <c r="A463" s="83" t="s">
        <v>166</v>
      </c>
      <c r="B463" s="83">
        <v>17</v>
      </c>
      <c r="C463" s="84">
        <v>1152.4278798400001</v>
      </c>
      <c r="D463" s="84">
        <v>1136.41785129</v>
      </c>
      <c r="E463" s="84">
        <v>143.36555773000001</v>
      </c>
      <c r="F463" s="84">
        <v>143.36555773000001</v>
      </c>
    </row>
    <row r="464" spans="1:6" ht="12.75" customHeight="1" x14ac:dyDescent="0.2">
      <c r="A464" s="83" t="s">
        <v>166</v>
      </c>
      <c r="B464" s="83">
        <v>18</v>
      </c>
      <c r="C464" s="84">
        <v>1141.9770044300001</v>
      </c>
      <c r="D464" s="84">
        <v>1126.51586133</v>
      </c>
      <c r="E464" s="84">
        <v>142.11636553</v>
      </c>
      <c r="F464" s="84">
        <v>142.11636553</v>
      </c>
    </row>
    <row r="465" spans="1:6" ht="12.75" customHeight="1" x14ac:dyDescent="0.2">
      <c r="A465" s="83" t="s">
        <v>166</v>
      </c>
      <c r="B465" s="83">
        <v>19</v>
      </c>
      <c r="C465" s="84">
        <v>1147.1214671099999</v>
      </c>
      <c r="D465" s="84">
        <v>1131.7530292900001</v>
      </c>
      <c r="E465" s="84">
        <v>142.77706398000001</v>
      </c>
      <c r="F465" s="84">
        <v>142.77706398000001</v>
      </c>
    </row>
    <row r="466" spans="1:6" ht="12.75" customHeight="1" x14ac:dyDescent="0.2">
      <c r="A466" s="83" t="s">
        <v>166</v>
      </c>
      <c r="B466" s="83">
        <v>20</v>
      </c>
      <c r="C466" s="84">
        <v>1132.6381498600001</v>
      </c>
      <c r="D466" s="84">
        <v>1117.8411691199999</v>
      </c>
      <c r="E466" s="84">
        <v>141.02200391</v>
      </c>
      <c r="F466" s="84">
        <v>141.02200391</v>
      </c>
    </row>
    <row r="467" spans="1:6" ht="12.75" customHeight="1" x14ac:dyDescent="0.2">
      <c r="A467" s="83" t="s">
        <v>166</v>
      </c>
      <c r="B467" s="83">
        <v>21</v>
      </c>
      <c r="C467" s="84">
        <v>1124.8078989099999</v>
      </c>
      <c r="D467" s="84">
        <v>1112.10530513</v>
      </c>
      <c r="E467" s="84">
        <v>140.29839213</v>
      </c>
      <c r="F467" s="84">
        <v>140.29839213</v>
      </c>
    </row>
    <row r="468" spans="1:6" ht="12.75" customHeight="1" x14ac:dyDescent="0.2">
      <c r="A468" s="83" t="s">
        <v>166</v>
      </c>
      <c r="B468" s="83">
        <v>22</v>
      </c>
      <c r="C468" s="84">
        <v>1140.8946125</v>
      </c>
      <c r="D468" s="84">
        <v>1127.55033054</v>
      </c>
      <c r="E468" s="84">
        <v>142.24686969000001</v>
      </c>
      <c r="F468" s="84">
        <v>142.24686969000001</v>
      </c>
    </row>
    <row r="469" spans="1:6" ht="12.75" customHeight="1" x14ac:dyDescent="0.2">
      <c r="A469" s="83" t="s">
        <v>166</v>
      </c>
      <c r="B469" s="83">
        <v>23</v>
      </c>
      <c r="C469" s="84">
        <v>1160.13419959</v>
      </c>
      <c r="D469" s="84">
        <v>1146.70920791</v>
      </c>
      <c r="E469" s="84">
        <v>144.66387073999999</v>
      </c>
      <c r="F469" s="84">
        <v>144.66387073999999</v>
      </c>
    </row>
    <row r="470" spans="1:6" ht="12.75" customHeight="1" x14ac:dyDescent="0.2">
      <c r="A470" s="83" t="s">
        <v>166</v>
      </c>
      <c r="B470" s="83">
        <v>24</v>
      </c>
      <c r="C470" s="84">
        <v>1162.33735007</v>
      </c>
      <c r="D470" s="84">
        <v>1155.9290324000001</v>
      </c>
      <c r="E470" s="84">
        <v>145.82700388999999</v>
      </c>
      <c r="F470" s="84">
        <v>145.82700388999999</v>
      </c>
    </row>
    <row r="471" spans="1:6" ht="12.75" customHeight="1" x14ac:dyDescent="0.2">
      <c r="A471" s="83" t="s">
        <v>167</v>
      </c>
      <c r="B471" s="83">
        <v>1</v>
      </c>
      <c r="C471" s="84">
        <v>1223.1434764200001</v>
      </c>
      <c r="D471" s="84">
        <v>1209.8526854500001</v>
      </c>
      <c r="E471" s="84">
        <v>152.62977857999999</v>
      </c>
      <c r="F471" s="84">
        <v>152.62977857999999</v>
      </c>
    </row>
    <row r="472" spans="1:6" ht="12.75" customHeight="1" x14ac:dyDescent="0.2">
      <c r="A472" s="83" t="s">
        <v>167</v>
      </c>
      <c r="B472" s="83">
        <v>2</v>
      </c>
      <c r="C472" s="84">
        <v>1246.60073216</v>
      </c>
      <c r="D472" s="84">
        <v>1235.92273598</v>
      </c>
      <c r="E472" s="84">
        <v>155.91866332999999</v>
      </c>
      <c r="F472" s="84">
        <v>155.91866332999999</v>
      </c>
    </row>
    <row r="473" spans="1:6" ht="12.75" customHeight="1" x14ac:dyDescent="0.2">
      <c r="A473" s="83" t="s">
        <v>167</v>
      </c>
      <c r="B473" s="83">
        <v>3</v>
      </c>
      <c r="C473" s="84">
        <v>1269.7571871600001</v>
      </c>
      <c r="D473" s="84">
        <v>1257.28492222</v>
      </c>
      <c r="E473" s="84">
        <v>158.61362428999999</v>
      </c>
      <c r="F473" s="84">
        <v>158.61362428999999</v>
      </c>
    </row>
    <row r="474" spans="1:6" ht="12.75" customHeight="1" x14ac:dyDescent="0.2">
      <c r="A474" s="83" t="s">
        <v>167</v>
      </c>
      <c r="B474" s="83">
        <v>4</v>
      </c>
      <c r="C474" s="84">
        <v>1272.66279409</v>
      </c>
      <c r="D474" s="84">
        <v>1260.3741596499999</v>
      </c>
      <c r="E474" s="84">
        <v>159.00334910999999</v>
      </c>
      <c r="F474" s="84">
        <v>159.00334910999999</v>
      </c>
    </row>
    <row r="475" spans="1:6" ht="12.75" customHeight="1" x14ac:dyDescent="0.2">
      <c r="A475" s="83" t="s">
        <v>167</v>
      </c>
      <c r="B475" s="83">
        <v>5</v>
      </c>
      <c r="C475" s="84">
        <v>1262.3998343999999</v>
      </c>
      <c r="D475" s="84">
        <v>1249.8752674100001</v>
      </c>
      <c r="E475" s="84">
        <v>157.67885430999999</v>
      </c>
      <c r="F475" s="84">
        <v>157.67885430999999</v>
      </c>
    </row>
    <row r="476" spans="1:6" ht="12.75" customHeight="1" x14ac:dyDescent="0.2">
      <c r="A476" s="83" t="s">
        <v>167</v>
      </c>
      <c r="B476" s="83">
        <v>6</v>
      </c>
      <c r="C476" s="84">
        <v>1219.7809175800001</v>
      </c>
      <c r="D476" s="84">
        <v>1207.45919063</v>
      </c>
      <c r="E476" s="84">
        <v>152.32782563999999</v>
      </c>
      <c r="F476" s="84">
        <v>152.32782563999999</v>
      </c>
    </row>
    <row r="477" spans="1:6" ht="12.75" customHeight="1" x14ac:dyDescent="0.2">
      <c r="A477" s="83" t="s">
        <v>167</v>
      </c>
      <c r="B477" s="83">
        <v>7</v>
      </c>
      <c r="C477" s="84">
        <v>1185.0592545500001</v>
      </c>
      <c r="D477" s="84">
        <v>1171.87564208</v>
      </c>
      <c r="E477" s="84">
        <v>147.83875916</v>
      </c>
      <c r="F477" s="84">
        <v>147.83875916</v>
      </c>
    </row>
    <row r="478" spans="1:6" ht="12.75" customHeight="1" x14ac:dyDescent="0.2">
      <c r="A478" s="83" t="s">
        <v>167</v>
      </c>
      <c r="B478" s="83">
        <v>8</v>
      </c>
      <c r="C478" s="84">
        <v>1158.9717583500001</v>
      </c>
      <c r="D478" s="84">
        <v>1144.05516603</v>
      </c>
      <c r="E478" s="84">
        <v>144.32904830000001</v>
      </c>
      <c r="F478" s="84">
        <v>144.32904830000001</v>
      </c>
    </row>
    <row r="479" spans="1:6" ht="12.75" customHeight="1" x14ac:dyDescent="0.2">
      <c r="A479" s="83" t="s">
        <v>167</v>
      </c>
      <c r="B479" s="83">
        <v>9</v>
      </c>
      <c r="C479" s="84">
        <v>1140.66927887</v>
      </c>
      <c r="D479" s="84">
        <v>1125.8283726699999</v>
      </c>
      <c r="E479" s="84">
        <v>142.02963493999999</v>
      </c>
      <c r="F479" s="84">
        <v>142.02963493999999</v>
      </c>
    </row>
    <row r="480" spans="1:6" ht="12.75" customHeight="1" x14ac:dyDescent="0.2">
      <c r="A480" s="83" t="s">
        <v>167</v>
      </c>
      <c r="B480" s="83">
        <v>10</v>
      </c>
      <c r="C480" s="84">
        <v>1139.86488497</v>
      </c>
      <c r="D480" s="84">
        <v>1125.17583534</v>
      </c>
      <c r="E480" s="84">
        <v>141.94731365000001</v>
      </c>
      <c r="F480" s="84">
        <v>141.94731365000001</v>
      </c>
    </row>
    <row r="481" spans="1:6" ht="12.75" customHeight="1" x14ac:dyDescent="0.2">
      <c r="A481" s="83" t="s">
        <v>167</v>
      </c>
      <c r="B481" s="83">
        <v>11</v>
      </c>
      <c r="C481" s="84">
        <v>1147.1945540700001</v>
      </c>
      <c r="D481" s="84">
        <v>1132.0521853600001</v>
      </c>
      <c r="E481" s="84">
        <v>142.81480421000001</v>
      </c>
      <c r="F481" s="84">
        <v>142.81480421000001</v>
      </c>
    </row>
    <row r="482" spans="1:6" ht="12.75" customHeight="1" x14ac:dyDescent="0.2">
      <c r="A482" s="83" t="s">
        <v>167</v>
      </c>
      <c r="B482" s="83">
        <v>12</v>
      </c>
      <c r="C482" s="84">
        <v>1153.57713812</v>
      </c>
      <c r="D482" s="84">
        <v>1139.1894632599999</v>
      </c>
      <c r="E482" s="84">
        <v>143.71521229999999</v>
      </c>
      <c r="F482" s="84">
        <v>143.71521229999999</v>
      </c>
    </row>
    <row r="483" spans="1:6" ht="12.75" customHeight="1" x14ac:dyDescent="0.2">
      <c r="A483" s="83" t="s">
        <v>167</v>
      </c>
      <c r="B483" s="83">
        <v>13</v>
      </c>
      <c r="C483" s="84">
        <v>1157.17500017</v>
      </c>
      <c r="D483" s="84">
        <v>1142.32855668</v>
      </c>
      <c r="E483" s="84">
        <v>144.11122674000001</v>
      </c>
      <c r="F483" s="84">
        <v>144.11122674000001</v>
      </c>
    </row>
    <row r="484" spans="1:6" ht="12.75" customHeight="1" x14ac:dyDescent="0.2">
      <c r="A484" s="83" t="s">
        <v>167</v>
      </c>
      <c r="B484" s="83">
        <v>14</v>
      </c>
      <c r="C484" s="84">
        <v>1195.3753287100001</v>
      </c>
      <c r="D484" s="84">
        <v>1178.4832168800001</v>
      </c>
      <c r="E484" s="84">
        <v>148.67234218999999</v>
      </c>
      <c r="F484" s="84">
        <v>148.67234218999999</v>
      </c>
    </row>
    <row r="485" spans="1:6" ht="12.75" customHeight="1" x14ac:dyDescent="0.2">
      <c r="A485" s="83" t="s">
        <v>167</v>
      </c>
      <c r="B485" s="83">
        <v>15</v>
      </c>
      <c r="C485" s="84">
        <v>1197.81333819</v>
      </c>
      <c r="D485" s="84">
        <v>1180.9004995</v>
      </c>
      <c r="E485" s="84">
        <v>148.97729611</v>
      </c>
      <c r="F485" s="84">
        <v>148.97729611</v>
      </c>
    </row>
    <row r="486" spans="1:6" ht="12.75" customHeight="1" x14ac:dyDescent="0.2">
      <c r="A486" s="83" t="s">
        <v>167</v>
      </c>
      <c r="B486" s="83">
        <v>16</v>
      </c>
      <c r="C486" s="84">
        <v>1190.9517565199999</v>
      </c>
      <c r="D486" s="84">
        <v>1174.5698779899999</v>
      </c>
      <c r="E486" s="84">
        <v>148.17865230000001</v>
      </c>
      <c r="F486" s="84">
        <v>148.17865230000001</v>
      </c>
    </row>
    <row r="487" spans="1:6" ht="12.75" customHeight="1" x14ac:dyDescent="0.2">
      <c r="A487" s="83" t="s">
        <v>167</v>
      </c>
      <c r="B487" s="83">
        <v>17</v>
      </c>
      <c r="C487" s="84">
        <v>1165.37009693</v>
      </c>
      <c r="D487" s="84">
        <v>1146.5161204799999</v>
      </c>
      <c r="E487" s="84">
        <v>144.63951166999999</v>
      </c>
      <c r="F487" s="84">
        <v>144.63951166999999</v>
      </c>
    </row>
    <row r="488" spans="1:6" ht="12.75" customHeight="1" x14ac:dyDescent="0.2">
      <c r="A488" s="83" t="s">
        <v>167</v>
      </c>
      <c r="B488" s="83">
        <v>18</v>
      </c>
      <c r="C488" s="84">
        <v>1141.3234004399999</v>
      </c>
      <c r="D488" s="84">
        <v>1124.02793182</v>
      </c>
      <c r="E488" s="84">
        <v>141.80249911000001</v>
      </c>
      <c r="F488" s="84">
        <v>141.80249911000001</v>
      </c>
    </row>
    <row r="489" spans="1:6" ht="12.75" customHeight="1" x14ac:dyDescent="0.2">
      <c r="A489" s="83" t="s">
        <v>167</v>
      </c>
      <c r="B489" s="83">
        <v>19</v>
      </c>
      <c r="C489" s="84">
        <v>1132.3139555600001</v>
      </c>
      <c r="D489" s="84">
        <v>1116.02753721</v>
      </c>
      <c r="E489" s="84">
        <v>140.79320394999999</v>
      </c>
      <c r="F489" s="84">
        <v>140.79320394999999</v>
      </c>
    </row>
    <row r="490" spans="1:6" ht="12.75" customHeight="1" x14ac:dyDescent="0.2">
      <c r="A490" s="83" t="s">
        <v>167</v>
      </c>
      <c r="B490" s="83">
        <v>20</v>
      </c>
      <c r="C490" s="84">
        <v>1137.5918724999999</v>
      </c>
      <c r="D490" s="84">
        <v>1121.63016455</v>
      </c>
      <c r="E490" s="84">
        <v>141.50000717</v>
      </c>
      <c r="F490" s="84">
        <v>141.50000717</v>
      </c>
    </row>
    <row r="491" spans="1:6" ht="12.75" customHeight="1" x14ac:dyDescent="0.2">
      <c r="A491" s="83" t="s">
        <v>167</v>
      </c>
      <c r="B491" s="83">
        <v>21</v>
      </c>
      <c r="C491" s="84">
        <v>1130.0610793999999</v>
      </c>
      <c r="D491" s="84">
        <v>1114.45410887</v>
      </c>
      <c r="E491" s="84">
        <v>140.59470704</v>
      </c>
      <c r="F491" s="84">
        <v>140.59470704</v>
      </c>
    </row>
    <row r="492" spans="1:6" ht="12.75" customHeight="1" x14ac:dyDescent="0.2">
      <c r="A492" s="83" t="s">
        <v>167</v>
      </c>
      <c r="B492" s="83">
        <v>22</v>
      </c>
      <c r="C492" s="84">
        <v>1142.34726088</v>
      </c>
      <c r="D492" s="84">
        <v>1126.3037757699999</v>
      </c>
      <c r="E492" s="84">
        <v>142.08960973999999</v>
      </c>
      <c r="F492" s="84">
        <v>142.08960973999999</v>
      </c>
    </row>
    <row r="493" spans="1:6" ht="12.75" customHeight="1" x14ac:dyDescent="0.2">
      <c r="A493" s="83" t="s">
        <v>167</v>
      </c>
      <c r="B493" s="83">
        <v>23</v>
      </c>
      <c r="C493" s="84">
        <v>1160.1792417900001</v>
      </c>
      <c r="D493" s="84">
        <v>1143.79195555</v>
      </c>
      <c r="E493" s="84">
        <v>144.29584281000001</v>
      </c>
      <c r="F493" s="84">
        <v>144.29584281000001</v>
      </c>
    </row>
    <row r="494" spans="1:6" ht="12.75" customHeight="1" x14ac:dyDescent="0.2">
      <c r="A494" s="83" t="s">
        <v>167</v>
      </c>
      <c r="B494" s="83">
        <v>24</v>
      </c>
      <c r="C494" s="84">
        <v>1169.6934487599999</v>
      </c>
      <c r="D494" s="84">
        <v>1153.25387409</v>
      </c>
      <c r="E494" s="84">
        <v>145.48951750000001</v>
      </c>
      <c r="F494" s="84">
        <v>145.48951750000001</v>
      </c>
    </row>
    <row r="495" spans="1:6" ht="12.75" customHeight="1" x14ac:dyDescent="0.2">
      <c r="A495" s="83" t="s">
        <v>168</v>
      </c>
      <c r="B495" s="83">
        <v>1</v>
      </c>
      <c r="C495" s="84">
        <v>1200.0171149</v>
      </c>
      <c r="D495" s="84">
        <v>1183.68547438</v>
      </c>
      <c r="E495" s="84">
        <v>149.32863649000001</v>
      </c>
      <c r="F495" s="84">
        <v>149.32863649000001</v>
      </c>
    </row>
    <row r="496" spans="1:6" ht="12.75" customHeight="1" x14ac:dyDescent="0.2">
      <c r="A496" s="83" t="s">
        <v>168</v>
      </c>
      <c r="B496" s="83">
        <v>2</v>
      </c>
      <c r="C496" s="84">
        <v>1205.6969372799999</v>
      </c>
      <c r="D496" s="84">
        <v>1189.24824427</v>
      </c>
      <c r="E496" s="84">
        <v>150.03041146000001</v>
      </c>
      <c r="F496" s="84">
        <v>150.03041146000001</v>
      </c>
    </row>
    <row r="497" spans="1:6" ht="12.75" customHeight="1" x14ac:dyDescent="0.2">
      <c r="A497" s="83" t="s">
        <v>168</v>
      </c>
      <c r="B497" s="83">
        <v>3</v>
      </c>
      <c r="C497" s="84">
        <v>1251.5391605699999</v>
      </c>
      <c r="D497" s="84">
        <v>1234.6603879899999</v>
      </c>
      <c r="E497" s="84">
        <v>155.75941097</v>
      </c>
      <c r="F497" s="84">
        <v>155.75941097</v>
      </c>
    </row>
    <row r="498" spans="1:6" ht="12.75" customHeight="1" x14ac:dyDescent="0.2">
      <c r="A498" s="83" t="s">
        <v>168</v>
      </c>
      <c r="B498" s="83">
        <v>4</v>
      </c>
      <c r="C498" s="84">
        <v>1267.00046802</v>
      </c>
      <c r="D498" s="84">
        <v>1249.95092699</v>
      </c>
      <c r="E498" s="84">
        <v>157.68839919000001</v>
      </c>
      <c r="F498" s="84">
        <v>157.68839919000001</v>
      </c>
    </row>
    <row r="499" spans="1:6" ht="12.75" customHeight="1" x14ac:dyDescent="0.2">
      <c r="A499" s="83" t="s">
        <v>168</v>
      </c>
      <c r="B499" s="83">
        <v>5</v>
      </c>
      <c r="C499" s="84">
        <v>1258.71567688</v>
      </c>
      <c r="D499" s="84">
        <v>1241.48289174</v>
      </c>
      <c r="E499" s="84">
        <v>156.62010850999999</v>
      </c>
      <c r="F499" s="84">
        <v>156.62010850999999</v>
      </c>
    </row>
    <row r="500" spans="1:6" ht="12.75" customHeight="1" x14ac:dyDescent="0.2">
      <c r="A500" s="83" t="s">
        <v>168</v>
      </c>
      <c r="B500" s="83">
        <v>6</v>
      </c>
      <c r="C500" s="84">
        <v>1237.0216416400001</v>
      </c>
      <c r="D500" s="84">
        <v>1219.81807482</v>
      </c>
      <c r="E500" s="84">
        <v>153.88696898000001</v>
      </c>
      <c r="F500" s="84">
        <v>153.88696898000001</v>
      </c>
    </row>
    <row r="501" spans="1:6" ht="12.75" customHeight="1" x14ac:dyDescent="0.2">
      <c r="A501" s="83" t="s">
        <v>168</v>
      </c>
      <c r="B501" s="83">
        <v>7</v>
      </c>
      <c r="C501" s="84">
        <v>1183.57698329</v>
      </c>
      <c r="D501" s="84">
        <v>1166.3448353399999</v>
      </c>
      <c r="E501" s="84">
        <v>147.14101650999999</v>
      </c>
      <c r="F501" s="84">
        <v>147.14101650999999</v>
      </c>
    </row>
    <row r="502" spans="1:6" ht="12.75" customHeight="1" x14ac:dyDescent="0.2">
      <c r="A502" s="83" t="s">
        <v>168</v>
      </c>
      <c r="B502" s="83">
        <v>8</v>
      </c>
      <c r="C502" s="84">
        <v>1155.3451186299999</v>
      </c>
      <c r="D502" s="84">
        <v>1140.0981354099999</v>
      </c>
      <c r="E502" s="84">
        <v>143.82984644999999</v>
      </c>
      <c r="F502" s="84">
        <v>143.82984644999999</v>
      </c>
    </row>
    <row r="503" spans="1:6" ht="12.75" customHeight="1" x14ac:dyDescent="0.2">
      <c r="A503" s="83" t="s">
        <v>168</v>
      </c>
      <c r="B503" s="83">
        <v>9</v>
      </c>
      <c r="C503" s="84">
        <v>1142.3546357499999</v>
      </c>
      <c r="D503" s="84">
        <v>1127.03183704</v>
      </c>
      <c r="E503" s="84">
        <v>142.18145878999999</v>
      </c>
      <c r="F503" s="84">
        <v>142.18145878999999</v>
      </c>
    </row>
    <row r="504" spans="1:6" ht="12.75" customHeight="1" x14ac:dyDescent="0.2">
      <c r="A504" s="83" t="s">
        <v>168</v>
      </c>
      <c r="B504" s="83">
        <v>10</v>
      </c>
      <c r="C504" s="84">
        <v>1138.79840732</v>
      </c>
      <c r="D504" s="84">
        <v>1123.1989947300001</v>
      </c>
      <c r="E504" s="84">
        <v>141.697924</v>
      </c>
      <c r="F504" s="84">
        <v>141.697924</v>
      </c>
    </row>
    <row r="505" spans="1:6" ht="12.75" customHeight="1" x14ac:dyDescent="0.2">
      <c r="A505" s="83" t="s">
        <v>168</v>
      </c>
      <c r="B505" s="83">
        <v>11</v>
      </c>
      <c r="C505" s="84">
        <v>1140.3838882699999</v>
      </c>
      <c r="D505" s="84">
        <v>1124.1564719200001</v>
      </c>
      <c r="E505" s="84">
        <v>141.81871518</v>
      </c>
      <c r="F505" s="84">
        <v>141.81871518</v>
      </c>
    </row>
    <row r="506" spans="1:6" ht="12.75" customHeight="1" x14ac:dyDescent="0.2">
      <c r="A506" s="83" t="s">
        <v>168</v>
      </c>
      <c r="B506" s="83">
        <v>12</v>
      </c>
      <c r="C506" s="84">
        <v>1145.92900031</v>
      </c>
      <c r="D506" s="84">
        <v>1129.2088585900001</v>
      </c>
      <c r="E506" s="84">
        <v>142.45610241</v>
      </c>
      <c r="F506" s="84">
        <v>142.45610241</v>
      </c>
    </row>
    <row r="507" spans="1:6" ht="12.75" customHeight="1" x14ac:dyDescent="0.2">
      <c r="A507" s="83" t="s">
        <v>168</v>
      </c>
      <c r="B507" s="83">
        <v>13</v>
      </c>
      <c r="C507" s="84">
        <v>1172.2630565300001</v>
      </c>
      <c r="D507" s="84">
        <v>1155.9643034400001</v>
      </c>
      <c r="E507" s="84">
        <v>145.83145354000001</v>
      </c>
      <c r="F507" s="84">
        <v>145.83145354000001</v>
      </c>
    </row>
    <row r="508" spans="1:6" ht="12.75" customHeight="1" x14ac:dyDescent="0.2">
      <c r="A508" s="83" t="s">
        <v>168</v>
      </c>
      <c r="B508" s="83">
        <v>14</v>
      </c>
      <c r="C508" s="84">
        <v>1191.4320352300001</v>
      </c>
      <c r="D508" s="84">
        <v>1176.5784100200001</v>
      </c>
      <c r="E508" s="84">
        <v>148.43204001000001</v>
      </c>
      <c r="F508" s="84">
        <v>148.43204001000001</v>
      </c>
    </row>
    <row r="509" spans="1:6" ht="12.75" customHeight="1" x14ac:dyDescent="0.2">
      <c r="A509" s="83" t="s">
        <v>168</v>
      </c>
      <c r="B509" s="83">
        <v>15</v>
      </c>
      <c r="C509" s="84">
        <v>1189.2847755299999</v>
      </c>
      <c r="D509" s="84">
        <v>1174.49745016</v>
      </c>
      <c r="E509" s="84">
        <v>148.16951512</v>
      </c>
      <c r="F509" s="84">
        <v>148.16951512</v>
      </c>
    </row>
    <row r="510" spans="1:6" ht="12.75" customHeight="1" x14ac:dyDescent="0.2">
      <c r="A510" s="83" t="s">
        <v>168</v>
      </c>
      <c r="B510" s="83">
        <v>16</v>
      </c>
      <c r="C510" s="84">
        <v>1179.215676</v>
      </c>
      <c r="D510" s="84">
        <v>1163.0242660399999</v>
      </c>
      <c r="E510" s="84">
        <v>146.72210785999999</v>
      </c>
      <c r="F510" s="84">
        <v>146.72210785999999</v>
      </c>
    </row>
    <row r="511" spans="1:6" ht="12.75" customHeight="1" x14ac:dyDescent="0.2">
      <c r="A511" s="83" t="s">
        <v>168</v>
      </c>
      <c r="B511" s="83">
        <v>17</v>
      </c>
      <c r="C511" s="84">
        <v>1152.9577824</v>
      </c>
      <c r="D511" s="84">
        <v>1136.7721886700001</v>
      </c>
      <c r="E511" s="84">
        <v>143.4102594</v>
      </c>
      <c r="F511" s="84">
        <v>143.4102594</v>
      </c>
    </row>
    <row r="512" spans="1:6" ht="12.75" customHeight="1" x14ac:dyDescent="0.2">
      <c r="A512" s="83" t="s">
        <v>168</v>
      </c>
      <c r="B512" s="83">
        <v>18</v>
      </c>
      <c r="C512" s="84">
        <v>1128.30475882</v>
      </c>
      <c r="D512" s="84">
        <v>1113.4278779700001</v>
      </c>
      <c r="E512" s="84">
        <v>140.46524220000001</v>
      </c>
      <c r="F512" s="84">
        <v>140.46524220000001</v>
      </c>
    </row>
    <row r="513" spans="1:6" ht="12.75" customHeight="1" x14ac:dyDescent="0.2">
      <c r="A513" s="83" t="s">
        <v>168</v>
      </c>
      <c r="B513" s="83">
        <v>19</v>
      </c>
      <c r="C513" s="84">
        <v>1120.8815517</v>
      </c>
      <c r="D513" s="84">
        <v>1106.7963396499999</v>
      </c>
      <c r="E513" s="84">
        <v>139.62863601999999</v>
      </c>
      <c r="F513" s="84">
        <v>139.62863601999999</v>
      </c>
    </row>
    <row r="514" spans="1:6" ht="12.75" customHeight="1" x14ac:dyDescent="0.2">
      <c r="A514" s="83" t="s">
        <v>168</v>
      </c>
      <c r="B514" s="83">
        <v>20</v>
      </c>
      <c r="C514" s="84">
        <v>1130.5830796499999</v>
      </c>
      <c r="D514" s="84">
        <v>1122.2469887899999</v>
      </c>
      <c r="E514" s="84">
        <v>141.57782305000001</v>
      </c>
      <c r="F514" s="84">
        <v>141.57782305000001</v>
      </c>
    </row>
    <row r="515" spans="1:6" ht="12.75" customHeight="1" x14ac:dyDescent="0.2">
      <c r="A515" s="83" t="s">
        <v>168</v>
      </c>
      <c r="B515" s="83">
        <v>21</v>
      </c>
      <c r="C515" s="84">
        <v>1142.77023465</v>
      </c>
      <c r="D515" s="84">
        <v>1131.1087112600001</v>
      </c>
      <c r="E515" s="84">
        <v>142.69577960000001</v>
      </c>
      <c r="F515" s="84">
        <v>142.69577960000001</v>
      </c>
    </row>
    <row r="516" spans="1:6" ht="12.75" customHeight="1" x14ac:dyDescent="0.2">
      <c r="A516" s="83" t="s">
        <v>168</v>
      </c>
      <c r="B516" s="83">
        <v>22</v>
      </c>
      <c r="C516" s="84">
        <v>1157.89301019</v>
      </c>
      <c r="D516" s="84">
        <v>1147.1767386500001</v>
      </c>
      <c r="E516" s="84">
        <v>144.72285239999999</v>
      </c>
      <c r="F516" s="84">
        <v>144.72285239999999</v>
      </c>
    </row>
    <row r="517" spans="1:6" ht="12.75" customHeight="1" x14ac:dyDescent="0.2">
      <c r="A517" s="83" t="s">
        <v>168</v>
      </c>
      <c r="B517" s="83">
        <v>23</v>
      </c>
      <c r="C517" s="84">
        <v>1184.28839466</v>
      </c>
      <c r="D517" s="84">
        <v>1172.2623199699999</v>
      </c>
      <c r="E517" s="84">
        <v>147.88754076000001</v>
      </c>
      <c r="F517" s="84">
        <v>147.88754076000001</v>
      </c>
    </row>
    <row r="518" spans="1:6" ht="12.75" customHeight="1" x14ac:dyDescent="0.2">
      <c r="A518" s="83" t="s">
        <v>168</v>
      </c>
      <c r="B518" s="83">
        <v>24</v>
      </c>
      <c r="C518" s="84">
        <v>1216.2539734699999</v>
      </c>
      <c r="D518" s="84">
        <v>1204.4037851200001</v>
      </c>
      <c r="E518" s="84">
        <v>151.94236889999999</v>
      </c>
      <c r="F518" s="84">
        <v>151.94236889999999</v>
      </c>
    </row>
    <row r="519" spans="1:6" ht="12.75" customHeight="1" x14ac:dyDescent="0.2">
      <c r="A519" s="83" t="s">
        <v>169</v>
      </c>
      <c r="B519" s="83">
        <v>1</v>
      </c>
      <c r="C519" s="84">
        <v>1195.02344238</v>
      </c>
      <c r="D519" s="84">
        <v>1183.4100566</v>
      </c>
      <c r="E519" s="84">
        <v>149.29389097000001</v>
      </c>
      <c r="F519" s="84">
        <v>149.29389097000001</v>
      </c>
    </row>
    <row r="520" spans="1:6" ht="12.75" customHeight="1" x14ac:dyDescent="0.2">
      <c r="A520" s="83" t="s">
        <v>169</v>
      </c>
      <c r="B520" s="83">
        <v>2</v>
      </c>
      <c r="C520" s="84">
        <v>1192.7163196500001</v>
      </c>
      <c r="D520" s="84">
        <v>1180.6854738500001</v>
      </c>
      <c r="E520" s="84">
        <v>148.95016939999999</v>
      </c>
      <c r="F520" s="84">
        <v>148.95016939999999</v>
      </c>
    </row>
    <row r="521" spans="1:6" ht="12.75" customHeight="1" x14ac:dyDescent="0.2">
      <c r="A521" s="83" t="s">
        <v>169</v>
      </c>
      <c r="B521" s="83">
        <v>3</v>
      </c>
      <c r="C521" s="84">
        <v>1216.6160877499999</v>
      </c>
      <c r="D521" s="84">
        <v>1204.5251897099999</v>
      </c>
      <c r="E521" s="84">
        <v>151.95768477999999</v>
      </c>
      <c r="F521" s="84">
        <v>151.95768477999999</v>
      </c>
    </row>
    <row r="522" spans="1:6" ht="12.75" customHeight="1" x14ac:dyDescent="0.2">
      <c r="A522" s="83" t="s">
        <v>169</v>
      </c>
      <c r="B522" s="83">
        <v>4</v>
      </c>
      <c r="C522" s="84">
        <v>1209.3424427299999</v>
      </c>
      <c r="D522" s="84">
        <v>1201.8635201300001</v>
      </c>
      <c r="E522" s="84">
        <v>151.62190006</v>
      </c>
      <c r="F522" s="84">
        <v>151.62190006</v>
      </c>
    </row>
    <row r="523" spans="1:6" ht="12.75" customHeight="1" x14ac:dyDescent="0.2">
      <c r="A523" s="83" t="s">
        <v>169</v>
      </c>
      <c r="B523" s="83">
        <v>5</v>
      </c>
      <c r="C523" s="84">
        <v>1200.0246480200001</v>
      </c>
      <c r="D523" s="84">
        <v>1193.29036367</v>
      </c>
      <c r="E523" s="84">
        <v>150.54034775</v>
      </c>
      <c r="F523" s="84">
        <v>150.54034775</v>
      </c>
    </row>
    <row r="524" spans="1:6" ht="12.75" customHeight="1" x14ac:dyDescent="0.2">
      <c r="A524" s="83" t="s">
        <v>169</v>
      </c>
      <c r="B524" s="83">
        <v>6</v>
      </c>
      <c r="C524" s="84">
        <v>1195.19439517</v>
      </c>
      <c r="D524" s="84">
        <v>1184.0489157100001</v>
      </c>
      <c r="E524" s="84">
        <v>149.37448667000001</v>
      </c>
      <c r="F524" s="84">
        <v>149.37448667000001</v>
      </c>
    </row>
    <row r="525" spans="1:6" ht="12.75" customHeight="1" x14ac:dyDescent="0.2">
      <c r="A525" s="83" t="s">
        <v>169</v>
      </c>
      <c r="B525" s="83">
        <v>7</v>
      </c>
      <c r="C525" s="84">
        <v>1150.97519657</v>
      </c>
      <c r="D525" s="84">
        <v>1142.1391108400001</v>
      </c>
      <c r="E525" s="84">
        <v>144.08732706999999</v>
      </c>
      <c r="F525" s="84">
        <v>144.08732706999999</v>
      </c>
    </row>
    <row r="526" spans="1:6" ht="12.75" customHeight="1" x14ac:dyDescent="0.2">
      <c r="A526" s="83" t="s">
        <v>169</v>
      </c>
      <c r="B526" s="83">
        <v>8</v>
      </c>
      <c r="C526" s="84">
        <v>1157.62883364</v>
      </c>
      <c r="D526" s="84">
        <v>1149.6410182300001</v>
      </c>
      <c r="E526" s="84">
        <v>145.03373524</v>
      </c>
      <c r="F526" s="84">
        <v>145.03373524</v>
      </c>
    </row>
    <row r="527" spans="1:6" ht="12.75" customHeight="1" x14ac:dyDescent="0.2">
      <c r="A527" s="83" t="s">
        <v>169</v>
      </c>
      <c r="B527" s="83">
        <v>9</v>
      </c>
      <c r="C527" s="84">
        <v>1158.4999298499999</v>
      </c>
      <c r="D527" s="84">
        <v>1146.75982185</v>
      </c>
      <c r="E527" s="84">
        <v>144.67025598000001</v>
      </c>
      <c r="F527" s="84">
        <v>144.67025598000001</v>
      </c>
    </row>
    <row r="528" spans="1:6" ht="12.75" customHeight="1" x14ac:dyDescent="0.2">
      <c r="A528" s="83" t="s">
        <v>169</v>
      </c>
      <c r="B528" s="83">
        <v>10</v>
      </c>
      <c r="C528" s="84">
        <v>1122.1541198299999</v>
      </c>
      <c r="D528" s="84">
        <v>1115.8139421000001</v>
      </c>
      <c r="E528" s="84">
        <v>140.76625772</v>
      </c>
      <c r="F528" s="84">
        <v>140.76625772</v>
      </c>
    </row>
    <row r="529" spans="1:6" ht="12.75" customHeight="1" x14ac:dyDescent="0.2">
      <c r="A529" s="83" t="s">
        <v>169</v>
      </c>
      <c r="B529" s="83">
        <v>11</v>
      </c>
      <c r="C529" s="84">
        <v>1129.6250442200001</v>
      </c>
      <c r="D529" s="84">
        <v>1116.0623103</v>
      </c>
      <c r="E529" s="84">
        <v>140.79759078000001</v>
      </c>
      <c r="F529" s="84">
        <v>140.79759078000001</v>
      </c>
    </row>
    <row r="530" spans="1:6" ht="12.75" customHeight="1" x14ac:dyDescent="0.2">
      <c r="A530" s="83" t="s">
        <v>169</v>
      </c>
      <c r="B530" s="83">
        <v>12</v>
      </c>
      <c r="C530" s="84">
        <v>1154.52201307</v>
      </c>
      <c r="D530" s="84">
        <v>1140.71607632</v>
      </c>
      <c r="E530" s="84">
        <v>143.90780319999999</v>
      </c>
      <c r="F530" s="84">
        <v>143.90780319999999</v>
      </c>
    </row>
    <row r="531" spans="1:6" ht="12.75" customHeight="1" x14ac:dyDescent="0.2">
      <c r="A531" s="83" t="s">
        <v>169</v>
      </c>
      <c r="B531" s="83">
        <v>13</v>
      </c>
      <c r="C531" s="84">
        <v>1176.8716857500001</v>
      </c>
      <c r="D531" s="84">
        <v>1163.23253228</v>
      </c>
      <c r="E531" s="84">
        <v>146.74838183</v>
      </c>
      <c r="F531" s="84">
        <v>146.74838183</v>
      </c>
    </row>
    <row r="532" spans="1:6" ht="12.75" customHeight="1" x14ac:dyDescent="0.2">
      <c r="A532" s="83" t="s">
        <v>169</v>
      </c>
      <c r="B532" s="83">
        <v>14</v>
      </c>
      <c r="C532" s="84">
        <v>1214.20108626</v>
      </c>
      <c r="D532" s="84">
        <v>1199.36052485</v>
      </c>
      <c r="E532" s="84">
        <v>151.30613301</v>
      </c>
      <c r="F532" s="84">
        <v>151.30613301</v>
      </c>
    </row>
    <row r="533" spans="1:6" ht="12.75" customHeight="1" x14ac:dyDescent="0.2">
      <c r="A533" s="83" t="s">
        <v>169</v>
      </c>
      <c r="B533" s="83">
        <v>15</v>
      </c>
      <c r="C533" s="84">
        <v>1211.77578632</v>
      </c>
      <c r="D533" s="84">
        <v>1195.9962283699999</v>
      </c>
      <c r="E533" s="84">
        <v>150.88170793</v>
      </c>
      <c r="F533" s="84">
        <v>150.88170793</v>
      </c>
    </row>
    <row r="534" spans="1:6" ht="12.75" customHeight="1" x14ac:dyDescent="0.2">
      <c r="A534" s="83" t="s">
        <v>169</v>
      </c>
      <c r="B534" s="83">
        <v>16</v>
      </c>
      <c r="C534" s="84">
        <v>1206.2611184100001</v>
      </c>
      <c r="D534" s="84">
        <v>1189.9158155499999</v>
      </c>
      <c r="E534" s="84">
        <v>150.11462936000001</v>
      </c>
      <c r="F534" s="84">
        <v>150.11462936000001</v>
      </c>
    </row>
    <row r="535" spans="1:6" ht="12.75" customHeight="1" x14ac:dyDescent="0.2">
      <c r="A535" s="83" t="s">
        <v>169</v>
      </c>
      <c r="B535" s="83">
        <v>17</v>
      </c>
      <c r="C535" s="84">
        <v>1178.9634483100001</v>
      </c>
      <c r="D535" s="84">
        <v>1162.93231001</v>
      </c>
      <c r="E535" s="84">
        <v>146.71050708999999</v>
      </c>
      <c r="F535" s="84">
        <v>146.71050708999999</v>
      </c>
    </row>
    <row r="536" spans="1:6" ht="12.75" customHeight="1" x14ac:dyDescent="0.2">
      <c r="A536" s="83" t="s">
        <v>169</v>
      </c>
      <c r="B536" s="83">
        <v>18</v>
      </c>
      <c r="C536" s="84">
        <v>1140.6447394700001</v>
      </c>
      <c r="D536" s="84">
        <v>1125.12908004</v>
      </c>
      <c r="E536" s="84">
        <v>141.94141521</v>
      </c>
      <c r="F536" s="84">
        <v>141.94141521</v>
      </c>
    </row>
    <row r="537" spans="1:6" ht="12.75" customHeight="1" x14ac:dyDescent="0.2">
      <c r="A537" s="83" t="s">
        <v>169</v>
      </c>
      <c r="B537" s="83">
        <v>19</v>
      </c>
      <c r="C537" s="84">
        <v>1127.37159791</v>
      </c>
      <c r="D537" s="84">
        <v>1111.96576953</v>
      </c>
      <c r="E537" s="84">
        <v>140.28078891999999</v>
      </c>
      <c r="F537" s="84">
        <v>140.28078891999999</v>
      </c>
    </row>
    <row r="538" spans="1:6" ht="12.75" customHeight="1" x14ac:dyDescent="0.2">
      <c r="A538" s="83" t="s">
        <v>169</v>
      </c>
      <c r="B538" s="83">
        <v>20</v>
      </c>
      <c r="C538" s="84">
        <v>1137.67556311</v>
      </c>
      <c r="D538" s="84">
        <v>1122.7352309400001</v>
      </c>
      <c r="E538" s="84">
        <v>141.63941756</v>
      </c>
      <c r="F538" s="84">
        <v>141.63941756</v>
      </c>
    </row>
    <row r="539" spans="1:6" ht="12.75" customHeight="1" x14ac:dyDescent="0.2">
      <c r="A539" s="83" t="s">
        <v>169</v>
      </c>
      <c r="B539" s="83">
        <v>21</v>
      </c>
      <c r="C539" s="84">
        <v>1140.8867444800001</v>
      </c>
      <c r="D539" s="84">
        <v>1130.18910112</v>
      </c>
      <c r="E539" s="84">
        <v>142.57976557000001</v>
      </c>
      <c r="F539" s="84">
        <v>142.57976557000001</v>
      </c>
    </row>
    <row r="540" spans="1:6" ht="12.75" customHeight="1" x14ac:dyDescent="0.2">
      <c r="A540" s="83" t="s">
        <v>169</v>
      </c>
      <c r="B540" s="83">
        <v>22</v>
      </c>
      <c r="C540" s="84">
        <v>1155.93452998</v>
      </c>
      <c r="D540" s="84">
        <v>1149.88119622</v>
      </c>
      <c r="E540" s="84">
        <v>145.06403506000001</v>
      </c>
      <c r="F540" s="84">
        <v>145.06403506000001</v>
      </c>
    </row>
    <row r="541" spans="1:6" ht="12.75" customHeight="1" x14ac:dyDescent="0.2">
      <c r="A541" s="83" t="s">
        <v>169</v>
      </c>
      <c r="B541" s="83">
        <v>23</v>
      </c>
      <c r="C541" s="84">
        <v>1186.58854649</v>
      </c>
      <c r="D541" s="84">
        <v>1173.6354853800001</v>
      </c>
      <c r="E541" s="84">
        <v>148.06077336999999</v>
      </c>
      <c r="F541" s="84">
        <v>148.06077336999999</v>
      </c>
    </row>
    <row r="542" spans="1:6" ht="12.75" customHeight="1" x14ac:dyDescent="0.2">
      <c r="A542" s="83" t="s">
        <v>169</v>
      </c>
      <c r="B542" s="83">
        <v>24</v>
      </c>
      <c r="C542" s="84">
        <v>1222.8585056899999</v>
      </c>
      <c r="D542" s="84">
        <v>1211.0747292599999</v>
      </c>
      <c r="E542" s="84">
        <v>152.78394634</v>
      </c>
      <c r="F542" s="84">
        <v>152.78394634</v>
      </c>
    </row>
    <row r="543" spans="1:6" ht="12.75" customHeight="1" x14ac:dyDescent="0.2">
      <c r="A543" s="83" t="s">
        <v>170</v>
      </c>
      <c r="B543" s="83">
        <v>1</v>
      </c>
      <c r="C543" s="84">
        <v>1244.0996085500001</v>
      </c>
      <c r="D543" s="84">
        <v>1233.4308055199999</v>
      </c>
      <c r="E543" s="84">
        <v>155.60429217000001</v>
      </c>
      <c r="F543" s="84">
        <v>155.60429217000001</v>
      </c>
    </row>
    <row r="544" spans="1:6" ht="12.75" customHeight="1" x14ac:dyDescent="0.2">
      <c r="A544" s="83" t="s">
        <v>170</v>
      </c>
      <c r="B544" s="83">
        <v>2</v>
      </c>
      <c r="C544" s="84">
        <v>1249.2107656000001</v>
      </c>
      <c r="D544" s="84">
        <v>1239.9513395900001</v>
      </c>
      <c r="E544" s="84">
        <v>156.42689451999999</v>
      </c>
      <c r="F544" s="84">
        <v>156.42689451999999</v>
      </c>
    </row>
    <row r="545" spans="1:6" ht="12.75" customHeight="1" x14ac:dyDescent="0.2">
      <c r="A545" s="83" t="s">
        <v>170</v>
      </c>
      <c r="B545" s="83">
        <v>3</v>
      </c>
      <c r="C545" s="84">
        <v>1276.33188999</v>
      </c>
      <c r="D545" s="84">
        <v>1267.9189232000001</v>
      </c>
      <c r="E545" s="84">
        <v>159.95516383</v>
      </c>
      <c r="F545" s="84">
        <v>159.95516383</v>
      </c>
    </row>
    <row r="546" spans="1:6" ht="12.75" customHeight="1" x14ac:dyDescent="0.2">
      <c r="A546" s="83" t="s">
        <v>170</v>
      </c>
      <c r="B546" s="83">
        <v>4</v>
      </c>
      <c r="C546" s="84">
        <v>1285.4837988100001</v>
      </c>
      <c r="D546" s="84">
        <v>1272.997959</v>
      </c>
      <c r="E546" s="84">
        <v>160.595913</v>
      </c>
      <c r="F546" s="84">
        <v>160.595913</v>
      </c>
    </row>
    <row r="547" spans="1:6" ht="12.75" customHeight="1" x14ac:dyDescent="0.2">
      <c r="A547" s="83" t="s">
        <v>170</v>
      </c>
      <c r="B547" s="83">
        <v>5</v>
      </c>
      <c r="C547" s="84">
        <v>1280.3338375400001</v>
      </c>
      <c r="D547" s="84">
        <v>1267.68766289</v>
      </c>
      <c r="E547" s="84">
        <v>159.92598903000001</v>
      </c>
      <c r="F547" s="84">
        <v>159.92598903000001</v>
      </c>
    </row>
    <row r="548" spans="1:6" ht="12.75" customHeight="1" x14ac:dyDescent="0.2">
      <c r="A548" s="83" t="s">
        <v>170</v>
      </c>
      <c r="B548" s="83">
        <v>6</v>
      </c>
      <c r="C548" s="84">
        <v>1269.3737848999999</v>
      </c>
      <c r="D548" s="84">
        <v>1255.6942268400001</v>
      </c>
      <c r="E548" s="84">
        <v>158.41294904</v>
      </c>
      <c r="F548" s="84">
        <v>158.41294904</v>
      </c>
    </row>
    <row r="549" spans="1:6" ht="12.75" customHeight="1" x14ac:dyDescent="0.2">
      <c r="A549" s="83" t="s">
        <v>170</v>
      </c>
      <c r="B549" s="83">
        <v>7</v>
      </c>
      <c r="C549" s="84">
        <v>1206.5363535199999</v>
      </c>
      <c r="D549" s="84">
        <v>1195.3734146300001</v>
      </c>
      <c r="E549" s="84">
        <v>150.80313644</v>
      </c>
      <c r="F549" s="84">
        <v>150.80313644</v>
      </c>
    </row>
    <row r="550" spans="1:6" ht="12.75" customHeight="1" x14ac:dyDescent="0.2">
      <c r="A550" s="83" t="s">
        <v>170</v>
      </c>
      <c r="B550" s="83">
        <v>8</v>
      </c>
      <c r="C550" s="84">
        <v>1181.7691435500001</v>
      </c>
      <c r="D550" s="84">
        <v>1172.8277803000001</v>
      </c>
      <c r="E550" s="84">
        <v>147.95887679000001</v>
      </c>
      <c r="F550" s="84">
        <v>147.95887679000001</v>
      </c>
    </row>
    <row r="551" spans="1:6" ht="12.75" customHeight="1" x14ac:dyDescent="0.2">
      <c r="A551" s="83" t="s">
        <v>170</v>
      </c>
      <c r="B551" s="83">
        <v>9</v>
      </c>
      <c r="C551" s="84">
        <v>1142.41340971</v>
      </c>
      <c r="D551" s="84">
        <v>1130.64935603</v>
      </c>
      <c r="E551" s="84">
        <v>142.63782932999999</v>
      </c>
      <c r="F551" s="84">
        <v>142.63782932999999</v>
      </c>
    </row>
    <row r="552" spans="1:6" ht="12.75" customHeight="1" x14ac:dyDescent="0.2">
      <c r="A552" s="83" t="s">
        <v>170</v>
      </c>
      <c r="B552" s="83">
        <v>10</v>
      </c>
      <c r="C552" s="84">
        <v>1121.0996655399999</v>
      </c>
      <c r="D552" s="84">
        <v>1114.46003961</v>
      </c>
      <c r="E552" s="84">
        <v>140.59545524000001</v>
      </c>
      <c r="F552" s="84">
        <v>140.59545524000001</v>
      </c>
    </row>
    <row r="553" spans="1:6" ht="12.75" customHeight="1" x14ac:dyDescent="0.2">
      <c r="A553" s="83" t="s">
        <v>170</v>
      </c>
      <c r="B553" s="83">
        <v>11</v>
      </c>
      <c r="C553" s="84">
        <v>1125.9408128699999</v>
      </c>
      <c r="D553" s="84">
        <v>1119.38383686</v>
      </c>
      <c r="E553" s="84">
        <v>141.21662018999999</v>
      </c>
      <c r="F553" s="84">
        <v>141.21662018999999</v>
      </c>
    </row>
    <row r="554" spans="1:6" ht="12.75" customHeight="1" x14ac:dyDescent="0.2">
      <c r="A554" s="83" t="s">
        <v>170</v>
      </c>
      <c r="B554" s="83">
        <v>12</v>
      </c>
      <c r="C554" s="84">
        <v>1135.88058912</v>
      </c>
      <c r="D554" s="84">
        <v>1123.06924258</v>
      </c>
      <c r="E554" s="84">
        <v>141.68155503</v>
      </c>
      <c r="F554" s="84">
        <v>141.68155503</v>
      </c>
    </row>
    <row r="555" spans="1:6" ht="12.75" customHeight="1" x14ac:dyDescent="0.2">
      <c r="A555" s="83" t="s">
        <v>170</v>
      </c>
      <c r="B555" s="83">
        <v>13</v>
      </c>
      <c r="C555" s="84">
        <v>1155.4895370900001</v>
      </c>
      <c r="D555" s="84">
        <v>1140.68515325</v>
      </c>
      <c r="E555" s="84">
        <v>143.90390207999999</v>
      </c>
      <c r="F555" s="84">
        <v>143.90390207999999</v>
      </c>
    </row>
    <row r="556" spans="1:6" ht="12.75" customHeight="1" x14ac:dyDescent="0.2">
      <c r="A556" s="83" t="s">
        <v>170</v>
      </c>
      <c r="B556" s="83">
        <v>14</v>
      </c>
      <c r="C556" s="84">
        <v>1204.32816703</v>
      </c>
      <c r="D556" s="84">
        <v>1187.62345289</v>
      </c>
      <c r="E556" s="84">
        <v>149.82543480999999</v>
      </c>
      <c r="F556" s="84">
        <v>149.82543480999999</v>
      </c>
    </row>
    <row r="557" spans="1:6" ht="12.75" customHeight="1" x14ac:dyDescent="0.2">
      <c r="A557" s="83" t="s">
        <v>170</v>
      </c>
      <c r="B557" s="83">
        <v>15</v>
      </c>
      <c r="C557" s="84">
        <v>1215.7840288800001</v>
      </c>
      <c r="D557" s="84">
        <v>1195.8421181199999</v>
      </c>
      <c r="E557" s="84">
        <v>150.86226604999999</v>
      </c>
      <c r="F557" s="84">
        <v>150.86226604999999</v>
      </c>
    </row>
    <row r="558" spans="1:6" ht="12.75" customHeight="1" x14ac:dyDescent="0.2">
      <c r="A558" s="83" t="s">
        <v>170</v>
      </c>
      <c r="B558" s="83">
        <v>16</v>
      </c>
      <c r="C558" s="84">
        <v>1211.17884366</v>
      </c>
      <c r="D558" s="84">
        <v>1191.35610595</v>
      </c>
      <c r="E558" s="84">
        <v>150.29633017</v>
      </c>
      <c r="F558" s="84">
        <v>150.29633017</v>
      </c>
    </row>
    <row r="559" spans="1:6" ht="12.75" customHeight="1" x14ac:dyDescent="0.2">
      <c r="A559" s="83" t="s">
        <v>170</v>
      </c>
      <c r="B559" s="83">
        <v>17</v>
      </c>
      <c r="C559" s="84">
        <v>1182.9240626999999</v>
      </c>
      <c r="D559" s="84">
        <v>1162.7673617</v>
      </c>
      <c r="E559" s="84">
        <v>146.68969791999999</v>
      </c>
      <c r="F559" s="84">
        <v>146.68969791999999</v>
      </c>
    </row>
    <row r="560" spans="1:6" ht="12.75" customHeight="1" x14ac:dyDescent="0.2">
      <c r="A560" s="83" t="s">
        <v>170</v>
      </c>
      <c r="B560" s="83">
        <v>18</v>
      </c>
      <c r="C560" s="84">
        <v>1136.40459035</v>
      </c>
      <c r="D560" s="84">
        <v>1116.99815958</v>
      </c>
      <c r="E560" s="84">
        <v>140.91565347</v>
      </c>
      <c r="F560" s="84">
        <v>140.91565347</v>
      </c>
    </row>
    <row r="561" spans="1:6" ht="12.75" customHeight="1" x14ac:dyDescent="0.2">
      <c r="A561" s="83" t="s">
        <v>170</v>
      </c>
      <c r="B561" s="83">
        <v>19</v>
      </c>
      <c r="C561" s="84">
        <v>1131.27750689</v>
      </c>
      <c r="D561" s="84">
        <v>1112.9180598099999</v>
      </c>
      <c r="E561" s="84">
        <v>140.40092573999999</v>
      </c>
      <c r="F561" s="84">
        <v>140.40092573999999</v>
      </c>
    </row>
    <row r="562" spans="1:6" ht="12.75" customHeight="1" x14ac:dyDescent="0.2">
      <c r="A562" s="83" t="s">
        <v>170</v>
      </c>
      <c r="B562" s="83">
        <v>20</v>
      </c>
      <c r="C562" s="84">
        <v>1145.0157919599999</v>
      </c>
      <c r="D562" s="84">
        <v>1126.4535523899999</v>
      </c>
      <c r="E562" s="84">
        <v>142.10850490999999</v>
      </c>
      <c r="F562" s="84">
        <v>142.10850490999999</v>
      </c>
    </row>
    <row r="563" spans="1:6" ht="12.75" customHeight="1" x14ac:dyDescent="0.2">
      <c r="A563" s="83" t="s">
        <v>170</v>
      </c>
      <c r="B563" s="83">
        <v>21</v>
      </c>
      <c r="C563" s="84">
        <v>1152.6468332300001</v>
      </c>
      <c r="D563" s="84">
        <v>1134.0886956899999</v>
      </c>
      <c r="E563" s="84">
        <v>143.07172154</v>
      </c>
      <c r="F563" s="84">
        <v>143.07172154</v>
      </c>
    </row>
    <row r="564" spans="1:6" ht="12.75" customHeight="1" x14ac:dyDescent="0.2">
      <c r="A564" s="83" t="s">
        <v>170</v>
      </c>
      <c r="B564" s="83">
        <v>22</v>
      </c>
      <c r="C564" s="84">
        <v>1163.6410000400001</v>
      </c>
      <c r="D564" s="84">
        <v>1144.6178387699999</v>
      </c>
      <c r="E564" s="84">
        <v>144.40003265999999</v>
      </c>
      <c r="F564" s="84">
        <v>144.40003265999999</v>
      </c>
    </row>
    <row r="565" spans="1:6" ht="12.75" customHeight="1" x14ac:dyDescent="0.2">
      <c r="A565" s="83" t="s">
        <v>170</v>
      </c>
      <c r="B565" s="83">
        <v>23</v>
      </c>
      <c r="C565" s="84">
        <v>1197.2579275799999</v>
      </c>
      <c r="D565" s="84">
        <v>1177.86759282</v>
      </c>
      <c r="E565" s="84">
        <v>148.59467773</v>
      </c>
      <c r="F565" s="84">
        <v>148.59467773</v>
      </c>
    </row>
    <row r="566" spans="1:6" ht="12.75" customHeight="1" x14ac:dyDescent="0.2">
      <c r="A566" s="83" t="s">
        <v>170</v>
      </c>
      <c r="B566" s="83">
        <v>24</v>
      </c>
      <c r="C566" s="84">
        <v>1227.71079917</v>
      </c>
      <c r="D566" s="84">
        <v>1208.3740599800001</v>
      </c>
      <c r="E566" s="84">
        <v>152.44324159000001</v>
      </c>
      <c r="F566" s="84">
        <v>152.44324159000001</v>
      </c>
    </row>
    <row r="567" spans="1:6" ht="12.75" customHeight="1" x14ac:dyDescent="0.2">
      <c r="A567" s="83" t="s">
        <v>171</v>
      </c>
      <c r="B567" s="83">
        <v>1</v>
      </c>
      <c r="C567" s="84">
        <v>1264.7402844200001</v>
      </c>
      <c r="D567" s="84">
        <v>1245.7386719599999</v>
      </c>
      <c r="E567" s="84">
        <v>157.15699932999999</v>
      </c>
      <c r="F567" s="84">
        <v>157.15699932999999</v>
      </c>
    </row>
    <row r="568" spans="1:6" ht="12.75" customHeight="1" x14ac:dyDescent="0.2">
      <c r="A568" s="83" t="s">
        <v>171</v>
      </c>
      <c r="B568" s="83">
        <v>2</v>
      </c>
      <c r="C568" s="84">
        <v>1282.2301301699999</v>
      </c>
      <c r="D568" s="84">
        <v>1265.2508468399999</v>
      </c>
      <c r="E568" s="84">
        <v>159.61857086000001</v>
      </c>
      <c r="F568" s="84">
        <v>159.61857086000001</v>
      </c>
    </row>
    <row r="569" spans="1:6" ht="12.75" customHeight="1" x14ac:dyDescent="0.2">
      <c r="A569" s="83" t="s">
        <v>171</v>
      </c>
      <c r="B569" s="83">
        <v>3</v>
      </c>
      <c r="C569" s="84">
        <v>1291.8512360100001</v>
      </c>
      <c r="D569" s="84">
        <v>1275.74868335</v>
      </c>
      <c r="E569" s="84">
        <v>160.94293248</v>
      </c>
      <c r="F569" s="84">
        <v>160.94293248</v>
      </c>
    </row>
    <row r="570" spans="1:6" ht="12.75" customHeight="1" x14ac:dyDescent="0.2">
      <c r="A570" s="83" t="s">
        <v>171</v>
      </c>
      <c r="B570" s="83">
        <v>4</v>
      </c>
      <c r="C570" s="84">
        <v>1282.2594944699999</v>
      </c>
      <c r="D570" s="84">
        <v>1274.64598882</v>
      </c>
      <c r="E570" s="84">
        <v>160.80382130999999</v>
      </c>
      <c r="F570" s="84">
        <v>160.80382130999999</v>
      </c>
    </row>
    <row r="571" spans="1:6" ht="12.75" customHeight="1" x14ac:dyDescent="0.2">
      <c r="A571" s="83" t="s">
        <v>171</v>
      </c>
      <c r="B571" s="83">
        <v>5</v>
      </c>
      <c r="C571" s="84">
        <v>1299.4991882500001</v>
      </c>
      <c r="D571" s="84">
        <v>1286.7011117</v>
      </c>
      <c r="E571" s="84">
        <v>162.32464343999999</v>
      </c>
      <c r="F571" s="84">
        <v>162.32464343999999</v>
      </c>
    </row>
    <row r="572" spans="1:6" ht="12.75" customHeight="1" x14ac:dyDescent="0.2">
      <c r="A572" s="83" t="s">
        <v>171</v>
      </c>
      <c r="B572" s="83">
        <v>6</v>
      </c>
      <c r="C572" s="84">
        <v>1281.24450357</v>
      </c>
      <c r="D572" s="84">
        <v>1273.9005847000001</v>
      </c>
      <c r="E572" s="84">
        <v>160.70978435999999</v>
      </c>
      <c r="F572" s="84">
        <v>160.70978435999999</v>
      </c>
    </row>
    <row r="573" spans="1:6" ht="12.75" customHeight="1" x14ac:dyDescent="0.2">
      <c r="A573" s="83" t="s">
        <v>171</v>
      </c>
      <c r="B573" s="83">
        <v>7</v>
      </c>
      <c r="C573" s="84">
        <v>1245.52742014</v>
      </c>
      <c r="D573" s="84">
        <v>1235.76496589</v>
      </c>
      <c r="E573" s="84">
        <v>155.89875974</v>
      </c>
      <c r="F573" s="84">
        <v>155.89875974</v>
      </c>
    </row>
    <row r="574" spans="1:6" ht="12.75" customHeight="1" x14ac:dyDescent="0.2">
      <c r="A574" s="83" t="s">
        <v>171</v>
      </c>
      <c r="B574" s="83">
        <v>8</v>
      </c>
      <c r="C574" s="84">
        <v>1235.6918557700001</v>
      </c>
      <c r="D574" s="84">
        <v>1223.27723094</v>
      </c>
      <c r="E574" s="84">
        <v>154.32336114</v>
      </c>
      <c r="F574" s="84">
        <v>154.32336114</v>
      </c>
    </row>
    <row r="575" spans="1:6" ht="12.75" customHeight="1" x14ac:dyDescent="0.2">
      <c r="A575" s="83" t="s">
        <v>171</v>
      </c>
      <c r="B575" s="83">
        <v>9</v>
      </c>
      <c r="C575" s="84">
        <v>1174.74706225</v>
      </c>
      <c r="D575" s="84">
        <v>1162.92090659</v>
      </c>
      <c r="E575" s="84">
        <v>146.70906848000001</v>
      </c>
      <c r="F575" s="84">
        <v>146.70906848000001</v>
      </c>
    </row>
    <row r="576" spans="1:6" ht="12.75" customHeight="1" x14ac:dyDescent="0.2">
      <c r="A576" s="83" t="s">
        <v>171</v>
      </c>
      <c r="B576" s="83">
        <v>10</v>
      </c>
      <c r="C576" s="84">
        <v>1154.66527133</v>
      </c>
      <c r="D576" s="84">
        <v>1146.69676665</v>
      </c>
      <c r="E576" s="84">
        <v>144.6623012</v>
      </c>
      <c r="F576" s="84">
        <v>144.6623012</v>
      </c>
    </row>
    <row r="577" spans="1:6" ht="12.75" customHeight="1" x14ac:dyDescent="0.2">
      <c r="A577" s="83" t="s">
        <v>171</v>
      </c>
      <c r="B577" s="83">
        <v>11</v>
      </c>
      <c r="C577" s="84">
        <v>1173.0665245099999</v>
      </c>
      <c r="D577" s="84">
        <v>1159.1692477900001</v>
      </c>
      <c r="E577" s="84">
        <v>146.23577544</v>
      </c>
      <c r="F577" s="84">
        <v>146.23577544</v>
      </c>
    </row>
    <row r="578" spans="1:6" ht="12.75" customHeight="1" x14ac:dyDescent="0.2">
      <c r="A578" s="83" t="s">
        <v>171</v>
      </c>
      <c r="B578" s="83">
        <v>12</v>
      </c>
      <c r="C578" s="84">
        <v>1167.58097094</v>
      </c>
      <c r="D578" s="84">
        <v>1153.48728734</v>
      </c>
      <c r="E578" s="84">
        <v>145.51896391</v>
      </c>
      <c r="F578" s="84">
        <v>145.51896391</v>
      </c>
    </row>
    <row r="579" spans="1:6" ht="12.75" customHeight="1" x14ac:dyDescent="0.2">
      <c r="A579" s="83" t="s">
        <v>171</v>
      </c>
      <c r="B579" s="83">
        <v>13</v>
      </c>
      <c r="C579" s="84">
        <v>1202.49114571</v>
      </c>
      <c r="D579" s="84">
        <v>1192.32955887</v>
      </c>
      <c r="E579" s="84">
        <v>150.41913676999999</v>
      </c>
      <c r="F579" s="84">
        <v>150.41913676999999</v>
      </c>
    </row>
    <row r="580" spans="1:6" ht="12.75" customHeight="1" x14ac:dyDescent="0.2">
      <c r="A580" s="83" t="s">
        <v>171</v>
      </c>
      <c r="B580" s="83">
        <v>14</v>
      </c>
      <c r="C580" s="84">
        <v>1244.5985336700001</v>
      </c>
      <c r="D580" s="84">
        <v>1231.40241042</v>
      </c>
      <c r="E580" s="84">
        <v>155.34839862000001</v>
      </c>
      <c r="F580" s="84">
        <v>155.34839862000001</v>
      </c>
    </row>
    <row r="581" spans="1:6" ht="12.75" customHeight="1" x14ac:dyDescent="0.2">
      <c r="A581" s="83" t="s">
        <v>171</v>
      </c>
      <c r="B581" s="83">
        <v>15</v>
      </c>
      <c r="C581" s="84">
        <v>1242.0105005099999</v>
      </c>
      <c r="D581" s="84">
        <v>1228.3683271800001</v>
      </c>
      <c r="E581" s="84">
        <v>154.96563180999999</v>
      </c>
      <c r="F581" s="84">
        <v>154.96563180999999</v>
      </c>
    </row>
    <row r="582" spans="1:6" ht="12.75" customHeight="1" x14ac:dyDescent="0.2">
      <c r="A582" s="83" t="s">
        <v>171</v>
      </c>
      <c r="B582" s="83">
        <v>16</v>
      </c>
      <c r="C582" s="84">
        <v>1252.0582697100001</v>
      </c>
      <c r="D582" s="84">
        <v>1234.43742619</v>
      </c>
      <c r="E582" s="84">
        <v>155.73128306999999</v>
      </c>
      <c r="F582" s="84">
        <v>155.73128306999999</v>
      </c>
    </row>
    <row r="583" spans="1:6" ht="12.75" customHeight="1" x14ac:dyDescent="0.2">
      <c r="A583" s="83" t="s">
        <v>171</v>
      </c>
      <c r="B583" s="83">
        <v>17</v>
      </c>
      <c r="C583" s="84">
        <v>1235.04027124</v>
      </c>
      <c r="D583" s="84">
        <v>1217.4155317499999</v>
      </c>
      <c r="E583" s="84">
        <v>153.58387454000001</v>
      </c>
      <c r="F583" s="84">
        <v>153.58387454000001</v>
      </c>
    </row>
    <row r="584" spans="1:6" ht="12.75" customHeight="1" x14ac:dyDescent="0.2">
      <c r="A584" s="83" t="s">
        <v>171</v>
      </c>
      <c r="B584" s="83">
        <v>18</v>
      </c>
      <c r="C584" s="84">
        <v>1172.6618460699999</v>
      </c>
      <c r="D584" s="84">
        <v>1156.39884104</v>
      </c>
      <c r="E584" s="84">
        <v>145.88627292000001</v>
      </c>
      <c r="F584" s="84">
        <v>145.88627292000001</v>
      </c>
    </row>
    <row r="585" spans="1:6" ht="12.75" customHeight="1" x14ac:dyDescent="0.2">
      <c r="A585" s="83" t="s">
        <v>171</v>
      </c>
      <c r="B585" s="83">
        <v>19</v>
      </c>
      <c r="C585" s="84">
        <v>1155.7670613499999</v>
      </c>
      <c r="D585" s="84">
        <v>1139.6824619199999</v>
      </c>
      <c r="E585" s="84">
        <v>143.77740688</v>
      </c>
      <c r="F585" s="84">
        <v>143.77740688</v>
      </c>
    </row>
    <row r="586" spans="1:6" ht="12.75" customHeight="1" x14ac:dyDescent="0.2">
      <c r="A586" s="83" t="s">
        <v>171</v>
      </c>
      <c r="B586" s="83">
        <v>20</v>
      </c>
      <c r="C586" s="84">
        <v>1175.6786666099999</v>
      </c>
      <c r="D586" s="84">
        <v>1160.1276293799999</v>
      </c>
      <c r="E586" s="84">
        <v>146.35668072000001</v>
      </c>
      <c r="F586" s="84">
        <v>146.35668072000001</v>
      </c>
    </row>
    <row r="587" spans="1:6" ht="12.75" customHeight="1" x14ac:dyDescent="0.2">
      <c r="A587" s="83" t="s">
        <v>171</v>
      </c>
      <c r="B587" s="83">
        <v>21</v>
      </c>
      <c r="C587" s="84">
        <v>1199.32278509</v>
      </c>
      <c r="D587" s="84">
        <v>1185.2135452</v>
      </c>
      <c r="E587" s="84">
        <v>149.52141129</v>
      </c>
      <c r="F587" s="84">
        <v>149.52141129</v>
      </c>
    </row>
    <row r="588" spans="1:6" ht="12.75" customHeight="1" x14ac:dyDescent="0.2">
      <c r="A588" s="83" t="s">
        <v>171</v>
      </c>
      <c r="B588" s="83">
        <v>22</v>
      </c>
      <c r="C588" s="84">
        <v>1205.75577299</v>
      </c>
      <c r="D588" s="84">
        <v>1191.57456179</v>
      </c>
      <c r="E588" s="84">
        <v>150.32388961000001</v>
      </c>
      <c r="F588" s="84">
        <v>150.32388961000001</v>
      </c>
    </row>
    <row r="589" spans="1:6" ht="12.75" customHeight="1" x14ac:dyDescent="0.2">
      <c r="A589" s="83" t="s">
        <v>171</v>
      </c>
      <c r="B589" s="83">
        <v>23</v>
      </c>
      <c r="C589" s="84">
        <v>1240.65803237</v>
      </c>
      <c r="D589" s="84">
        <v>1226.7393587700001</v>
      </c>
      <c r="E589" s="84">
        <v>154.7601282</v>
      </c>
      <c r="F589" s="84">
        <v>154.7601282</v>
      </c>
    </row>
    <row r="590" spans="1:6" ht="12.75" customHeight="1" x14ac:dyDescent="0.2">
      <c r="A590" s="83" t="s">
        <v>171</v>
      </c>
      <c r="B590" s="83">
        <v>24</v>
      </c>
      <c r="C590" s="84">
        <v>1259.82439546</v>
      </c>
      <c r="D590" s="84">
        <v>1252.18152214</v>
      </c>
      <c r="E590" s="84">
        <v>157.96980142000001</v>
      </c>
      <c r="F590" s="84">
        <v>157.96980142000001</v>
      </c>
    </row>
    <row r="591" spans="1:6" ht="12.75" customHeight="1" x14ac:dyDescent="0.2">
      <c r="A591" s="83" t="s">
        <v>172</v>
      </c>
      <c r="B591" s="83">
        <v>1</v>
      </c>
      <c r="C591" s="84">
        <v>1298.10521642</v>
      </c>
      <c r="D591" s="84">
        <v>1286.7963087799999</v>
      </c>
      <c r="E591" s="84">
        <v>162.33665309</v>
      </c>
      <c r="F591" s="84">
        <v>162.33665309</v>
      </c>
    </row>
    <row r="592" spans="1:6" ht="12.75" customHeight="1" x14ac:dyDescent="0.2">
      <c r="A592" s="83" t="s">
        <v>172</v>
      </c>
      <c r="B592" s="83">
        <v>2</v>
      </c>
      <c r="C592" s="84">
        <v>1285.51087966</v>
      </c>
      <c r="D592" s="84">
        <v>1272.89465488</v>
      </c>
      <c r="E592" s="84">
        <v>160.58288060000001</v>
      </c>
      <c r="F592" s="84">
        <v>160.58288060000001</v>
      </c>
    </row>
    <row r="593" spans="1:6" ht="12.75" customHeight="1" x14ac:dyDescent="0.2">
      <c r="A593" s="83" t="s">
        <v>172</v>
      </c>
      <c r="B593" s="83">
        <v>3</v>
      </c>
      <c r="C593" s="84">
        <v>1282.96928658</v>
      </c>
      <c r="D593" s="84">
        <v>1270.3615686600001</v>
      </c>
      <c r="E593" s="84">
        <v>160.26331741000001</v>
      </c>
      <c r="F593" s="84">
        <v>160.26331741000001</v>
      </c>
    </row>
    <row r="594" spans="1:6" ht="12.75" customHeight="1" x14ac:dyDescent="0.2">
      <c r="A594" s="83" t="s">
        <v>172</v>
      </c>
      <c r="B594" s="83">
        <v>4</v>
      </c>
      <c r="C594" s="84">
        <v>1282.12349251</v>
      </c>
      <c r="D594" s="84">
        <v>1270.0252465900001</v>
      </c>
      <c r="E594" s="84">
        <v>160.22088847000001</v>
      </c>
      <c r="F594" s="84">
        <v>160.22088847000001</v>
      </c>
    </row>
    <row r="595" spans="1:6" ht="12.75" customHeight="1" x14ac:dyDescent="0.2">
      <c r="A595" s="83" t="s">
        <v>172</v>
      </c>
      <c r="B595" s="83">
        <v>5</v>
      </c>
      <c r="C595" s="84">
        <v>1275.8399954700001</v>
      </c>
      <c r="D595" s="84">
        <v>1263.2160347199999</v>
      </c>
      <c r="E595" s="84">
        <v>159.36186777</v>
      </c>
      <c r="F595" s="84">
        <v>159.36186777</v>
      </c>
    </row>
    <row r="596" spans="1:6" ht="12.75" customHeight="1" x14ac:dyDescent="0.2">
      <c r="A596" s="83" t="s">
        <v>172</v>
      </c>
      <c r="B596" s="83">
        <v>6</v>
      </c>
      <c r="C596" s="84">
        <v>1237.0690582699999</v>
      </c>
      <c r="D596" s="84">
        <v>1227.8881421999999</v>
      </c>
      <c r="E596" s="84">
        <v>154.90505375000001</v>
      </c>
      <c r="F596" s="84">
        <v>154.90505375000001</v>
      </c>
    </row>
    <row r="597" spans="1:6" ht="12.75" customHeight="1" x14ac:dyDescent="0.2">
      <c r="A597" s="83" t="s">
        <v>172</v>
      </c>
      <c r="B597" s="83">
        <v>7</v>
      </c>
      <c r="C597" s="84">
        <v>1173.55571132</v>
      </c>
      <c r="D597" s="84">
        <v>1167.1538613099999</v>
      </c>
      <c r="E597" s="84">
        <v>147.24307973000001</v>
      </c>
      <c r="F597" s="84">
        <v>147.24307973000001</v>
      </c>
    </row>
    <row r="598" spans="1:6" ht="12.75" customHeight="1" x14ac:dyDescent="0.2">
      <c r="A598" s="83" t="s">
        <v>172</v>
      </c>
      <c r="B598" s="83">
        <v>8</v>
      </c>
      <c r="C598" s="84">
        <v>1176.9016572099999</v>
      </c>
      <c r="D598" s="84">
        <v>1164.0040371099999</v>
      </c>
      <c r="E598" s="84">
        <v>146.84571154</v>
      </c>
      <c r="F598" s="84">
        <v>146.84571154</v>
      </c>
    </row>
    <row r="599" spans="1:6" ht="12.75" customHeight="1" x14ac:dyDescent="0.2">
      <c r="A599" s="83" t="s">
        <v>172</v>
      </c>
      <c r="B599" s="83">
        <v>9</v>
      </c>
      <c r="C599" s="84">
        <v>1163.47501042</v>
      </c>
      <c r="D599" s="84">
        <v>1154.54095751</v>
      </c>
      <c r="E599" s="84">
        <v>145.65189036999999</v>
      </c>
      <c r="F599" s="84">
        <v>145.65189036999999</v>
      </c>
    </row>
    <row r="600" spans="1:6" ht="12.75" customHeight="1" x14ac:dyDescent="0.2">
      <c r="A600" s="83" t="s">
        <v>172</v>
      </c>
      <c r="B600" s="83">
        <v>10</v>
      </c>
      <c r="C600" s="84">
        <v>1170.98276461</v>
      </c>
      <c r="D600" s="84">
        <v>1161.9374519</v>
      </c>
      <c r="E600" s="84">
        <v>146.58500008999999</v>
      </c>
      <c r="F600" s="84">
        <v>146.58500008999999</v>
      </c>
    </row>
    <row r="601" spans="1:6" ht="12.75" customHeight="1" x14ac:dyDescent="0.2">
      <c r="A601" s="83" t="s">
        <v>172</v>
      </c>
      <c r="B601" s="83">
        <v>11</v>
      </c>
      <c r="C601" s="84">
        <v>1187.56066474</v>
      </c>
      <c r="D601" s="84">
        <v>1174.5996469199999</v>
      </c>
      <c r="E601" s="84">
        <v>148.18240782000001</v>
      </c>
      <c r="F601" s="84">
        <v>148.18240782000001</v>
      </c>
    </row>
    <row r="602" spans="1:6" ht="12.75" customHeight="1" x14ac:dyDescent="0.2">
      <c r="A602" s="83" t="s">
        <v>172</v>
      </c>
      <c r="B602" s="83">
        <v>12</v>
      </c>
      <c r="C602" s="84">
        <v>1201.5087335999999</v>
      </c>
      <c r="D602" s="84">
        <v>1184.96187478</v>
      </c>
      <c r="E602" s="84">
        <v>149.48966164000001</v>
      </c>
      <c r="F602" s="84">
        <v>149.48966164000001</v>
      </c>
    </row>
    <row r="603" spans="1:6" ht="12.75" customHeight="1" x14ac:dyDescent="0.2">
      <c r="A603" s="83" t="s">
        <v>172</v>
      </c>
      <c r="B603" s="83">
        <v>13</v>
      </c>
      <c r="C603" s="84">
        <v>1217.4257715000001</v>
      </c>
      <c r="D603" s="84">
        <v>1200.4287118100001</v>
      </c>
      <c r="E603" s="84">
        <v>151.44089086</v>
      </c>
      <c r="F603" s="84">
        <v>151.44089086</v>
      </c>
    </row>
    <row r="604" spans="1:6" ht="12.75" customHeight="1" x14ac:dyDescent="0.2">
      <c r="A604" s="83" t="s">
        <v>172</v>
      </c>
      <c r="B604" s="83">
        <v>14</v>
      </c>
      <c r="C604" s="84">
        <v>1256.1787809299999</v>
      </c>
      <c r="D604" s="84">
        <v>1239.2801946</v>
      </c>
      <c r="E604" s="84">
        <v>156.34222578000001</v>
      </c>
      <c r="F604" s="84">
        <v>156.34222578000001</v>
      </c>
    </row>
    <row r="605" spans="1:6" ht="12.75" customHeight="1" x14ac:dyDescent="0.2">
      <c r="A605" s="83" t="s">
        <v>172</v>
      </c>
      <c r="B605" s="83">
        <v>15</v>
      </c>
      <c r="C605" s="84">
        <v>1259.9947830599999</v>
      </c>
      <c r="D605" s="84">
        <v>1242.64095288</v>
      </c>
      <c r="E605" s="84">
        <v>156.76620449999999</v>
      </c>
      <c r="F605" s="84">
        <v>156.76620449999999</v>
      </c>
    </row>
    <row r="606" spans="1:6" ht="12.75" customHeight="1" x14ac:dyDescent="0.2">
      <c r="A606" s="83" t="s">
        <v>172</v>
      </c>
      <c r="B606" s="83">
        <v>16</v>
      </c>
      <c r="C606" s="84">
        <v>1266.9489271499999</v>
      </c>
      <c r="D606" s="84">
        <v>1248.66956538</v>
      </c>
      <c r="E606" s="84">
        <v>157.52674816000001</v>
      </c>
      <c r="F606" s="84">
        <v>157.52674816000001</v>
      </c>
    </row>
    <row r="607" spans="1:6" ht="12.75" customHeight="1" x14ac:dyDescent="0.2">
      <c r="A607" s="83" t="s">
        <v>172</v>
      </c>
      <c r="B607" s="83">
        <v>17</v>
      </c>
      <c r="C607" s="84">
        <v>1228.73002772</v>
      </c>
      <c r="D607" s="84">
        <v>1209.0000270999999</v>
      </c>
      <c r="E607" s="84">
        <v>152.5222109</v>
      </c>
      <c r="F607" s="84">
        <v>152.5222109</v>
      </c>
    </row>
    <row r="608" spans="1:6" ht="12.75" customHeight="1" x14ac:dyDescent="0.2">
      <c r="A608" s="83" t="s">
        <v>172</v>
      </c>
      <c r="B608" s="83">
        <v>18</v>
      </c>
      <c r="C608" s="84">
        <v>1180.1535562199999</v>
      </c>
      <c r="D608" s="84">
        <v>1162.78095762</v>
      </c>
      <c r="E608" s="84">
        <v>146.69141313</v>
      </c>
      <c r="F608" s="84">
        <v>146.69141313</v>
      </c>
    </row>
    <row r="609" spans="1:6" ht="12.75" customHeight="1" x14ac:dyDescent="0.2">
      <c r="A609" s="83" t="s">
        <v>172</v>
      </c>
      <c r="B609" s="83">
        <v>19</v>
      </c>
      <c r="C609" s="84">
        <v>1175.0605474199999</v>
      </c>
      <c r="D609" s="84">
        <v>1158.6381907</v>
      </c>
      <c r="E609" s="84">
        <v>146.16877958000001</v>
      </c>
      <c r="F609" s="84">
        <v>146.16877958000001</v>
      </c>
    </row>
    <row r="610" spans="1:6" ht="12.75" customHeight="1" x14ac:dyDescent="0.2">
      <c r="A610" s="83" t="s">
        <v>172</v>
      </c>
      <c r="B610" s="83">
        <v>20</v>
      </c>
      <c r="C610" s="84">
        <v>1181.7954051700001</v>
      </c>
      <c r="D610" s="84">
        <v>1167.20223908</v>
      </c>
      <c r="E610" s="84">
        <v>147.24918285999999</v>
      </c>
      <c r="F610" s="84">
        <v>147.24918285999999</v>
      </c>
    </row>
    <row r="611" spans="1:6" ht="12.75" customHeight="1" x14ac:dyDescent="0.2">
      <c r="A611" s="83" t="s">
        <v>172</v>
      </c>
      <c r="B611" s="83">
        <v>21</v>
      </c>
      <c r="C611" s="84">
        <v>1195.97090385</v>
      </c>
      <c r="D611" s="84">
        <v>1183.87975435</v>
      </c>
      <c r="E611" s="84">
        <v>149.35314600999999</v>
      </c>
      <c r="F611" s="84">
        <v>149.35314600999999</v>
      </c>
    </row>
    <row r="612" spans="1:6" ht="12.75" customHeight="1" x14ac:dyDescent="0.2">
      <c r="A612" s="83" t="s">
        <v>172</v>
      </c>
      <c r="B612" s="83">
        <v>22</v>
      </c>
      <c r="C612" s="84">
        <v>1206.15077438</v>
      </c>
      <c r="D612" s="84">
        <v>1194.0820654700001</v>
      </c>
      <c r="E612" s="84">
        <v>150.64022542000001</v>
      </c>
      <c r="F612" s="84">
        <v>150.64022542000001</v>
      </c>
    </row>
    <row r="613" spans="1:6" ht="12.75" customHeight="1" x14ac:dyDescent="0.2">
      <c r="A613" s="83" t="s">
        <v>172</v>
      </c>
      <c r="B613" s="83">
        <v>23</v>
      </c>
      <c r="C613" s="84">
        <v>1230.5054462799999</v>
      </c>
      <c r="D613" s="84">
        <v>1218.1086990399999</v>
      </c>
      <c r="E613" s="84">
        <v>153.67132153</v>
      </c>
      <c r="F613" s="84">
        <v>153.67132153</v>
      </c>
    </row>
    <row r="614" spans="1:6" ht="12.75" customHeight="1" x14ac:dyDescent="0.2">
      <c r="A614" s="83" t="s">
        <v>172</v>
      </c>
      <c r="B614" s="83">
        <v>24</v>
      </c>
      <c r="C614" s="84">
        <v>1253.1809335299999</v>
      </c>
      <c r="D614" s="84">
        <v>1241.0995757999999</v>
      </c>
      <c r="E614" s="84">
        <v>156.57175103</v>
      </c>
      <c r="F614" s="84">
        <v>156.57175103</v>
      </c>
    </row>
    <row r="615" spans="1:6" ht="12.75" customHeight="1" x14ac:dyDescent="0.2">
      <c r="A615" s="83" t="s">
        <v>173</v>
      </c>
      <c r="B615" s="83">
        <v>1</v>
      </c>
      <c r="C615" s="84">
        <v>1242.4675492700001</v>
      </c>
      <c r="D615" s="84">
        <v>1230.58109414</v>
      </c>
      <c r="E615" s="84">
        <v>155.24478490999999</v>
      </c>
      <c r="F615" s="84">
        <v>155.24478490999999</v>
      </c>
    </row>
    <row r="616" spans="1:6" ht="12.75" customHeight="1" x14ac:dyDescent="0.2">
      <c r="A616" s="83" t="s">
        <v>173</v>
      </c>
      <c r="B616" s="83">
        <v>2</v>
      </c>
      <c r="C616" s="84">
        <v>1274.5205386800001</v>
      </c>
      <c r="D616" s="84">
        <v>1261.94417387</v>
      </c>
      <c r="E616" s="84">
        <v>159.20141530999999</v>
      </c>
      <c r="F616" s="84">
        <v>159.20141530999999</v>
      </c>
    </row>
    <row r="617" spans="1:6" ht="12.75" customHeight="1" x14ac:dyDescent="0.2">
      <c r="A617" s="83" t="s">
        <v>173</v>
      </c>
      <c r="B617" s="83">
        <v>3</v>
      </c>
      <c r="C617" s="84">
        <v>1300.4515150699999</v>
      </c>
      <c r="D617" s="84">
        <v>1288.0433606399999</v>
      </c>
      <c r="E617" s="84">
        <v>162.49397576000001</v>
      </c>
      <c r="F617" s="84">
        <v>162.49397576000001</v>
      </c>
    </row>
    <row r="618" spans="1:6" ht="12.75" customHeight="1" x14ac:dyDescent="0.2">
      <c r="A618" s="83" t="s">
        <v>173</v>
      </c>
      <c r="B618" s="83">
        <v>4</v>
      </c>
      <c r="C618" s="84">
        <v>1299.3950436800001</v>
      </c>
      <c r="D618" s="84">
        <v>1286.7815538499999</v>
      </c>
      <c r="E618" s="84">
        <v>162.33479166999999</v>
      </c>
      <c r="F618" s="84">
        <v>162.33479166999999</v>
      </c>
    </row>
    <row r="619" spans="1:6" ht="12.75" customHeight="1" x14ac:dyDescent="0.2">
      <c r="A619" s="83" t="s">
        <v>173</v>
      </c>
      <c r="B619" s="83">
        <v>5</v>
      </c>
      <c r="C619" s="84">
        <v>1288.88565816</v>
      </c>
      <c r="D619" s="84">
        <v>1278.3436853999999</v>
      </c>
      <c r="E619" s="84">
        <v>161.27030671</v>
      </c>
      <c r="F619" s="84">
        <v>161.27030671</v>
      </c>
    </row>
    <row r="620" spans="1:6" ht="12.75" customHeight="1" x14ac:dyDescent="0.2">
      <c r="A620" s="83" t="s">
        <v>173</v>
      </c>
      <c r="B620" s="83">
        <v>6</v>
      </c>
      <c r="C620" s="84">
        <v>1247.3756675100001</v>
      </c>
      <c r="D620" s="84">
        <v>1237.75521574</v>
      </c>
      <c r="E620" s="84">
        <v>156.14984104000001</v>
      </c>
      <c r="F620" s="84">
        <v>156.14984104000001</v>
      </c>
    </row>
    <row r="621" spans="1:6" ht="12.75" customHeight="1" x14ac:dyDescent="0.2">
      <c r="A621" s="83" t="s">
        <v>173</v>
      </c>
      <c r="B621" s="83">
        <v>7</v>
      </c>
      <c r="C621" s="84">
        <v>1170.47741961</v>
      </c>
      <c r="D621" s="84">
        <v>1162.2646677299999</v>
      </c>
      <c r="E621" s="84">
        <v>146.62628022999999</v>
      </c>
      <c r="F621" s="84">
        <v>146.62628022999999</v>
      </c>
    </row>
    <row r="622" spans="1:6" ht="12.75" customHeight="1" x14ac:dyDescent="0.2">
      <c r="A622" s="83" t="s">
        <v>173</v>
      </c>
      <c r="B622" s="83">
        <v>8</v>
      </c>
      <c r="C622" s="84">
        <v>1151.7948345499999</v>
      </c>
      <c r="D622" s="84">
        <v>1144.9755030700001</v>
      </c>
      <c r="E622" s="84">
        <v>144.44515404000001</v>
      </c>
      <c r="F622" s="84">
        <v>144.44515404000001</v>
      </c>
    </row>
    <row r="623" spans="1:6" ht="12.75" customHeight="1" x14ac:dyDescent="0.2">
      <c r="A623" s="83" t="s">
        <v>173</v>
      </c>
      <c r="B623" s="83">
        <v>9</v>
      </c>
      <c r="C623" s="84">
        <v>1138.4243664600001</v>
      </c>
      <c r="D623" s="84">
        <v>1126.9039596099999</v>
      </c>
      <c r="E623" s="84">
        <v>142.16532633</v>
      </c>
      <c r="F623" s="84">
        <v>142.16532633</v>
      </c>
    </row>
    <row r="624" spans="1:6" ht="12.75" customHeight="1" x14ac:dyDescent="0.2">
      <c r="A624" s="83" t="s">
        <v>173</v>
      </c>
      <c r="B624" s="83">
        <v>10</v>
      </c>
      <c r="C624" s="84">
        <v>1139.5247096200001</v>
      </c>
      <c r="D624" s="84">
        <v>1126.02488126</v>
      </c>
      <c r="E624" s="84">
        <v>142.05442561000001</v>
      </c>
      <c r="F624" s="84">
        <v>142.05442561000001</v>
      </c>
    </row>
    <row r="625" spans="1:6" ht="12.75" customHeight="1" x14ac:dyDescent="0.2">
      <c r="A625" s="83" t="s">
        <v>173</v>
      </c>
      <c r="B625" s="83">
        <v>11</v>
      </c>
      <c r="C625" s="84">
        <v>1146.9505337999999</v>
      </c>
      <c r="D625" s="84">
        <v>1131.2781195800001</v>
      </c>
      <c r="E625" s="84">
        <v>142.71715141999999</v>
      </c>
      <c r="F625" s="84">
        <v>142.71715141999999</v>
      </c>
    </row>
    <row r="626" spans="1:6" ht="12.75" customHeight="1" x14ac:dyDescent="0.2">
      <c r="A626" s="83" t="s">
        <v>173</v>
      </c>
      <c r="B626" s="83">
        <v>12</v>
      </c>
      <c r="C626" s="84">
        <v>1163.9329785100001</v>
      </c>
      <c r="D626" s="84">
        <v>1148.00724038</v>
      </c>
      <c r="E626" s="84">
        <v>144.82762489999999</v>
      </c>
      <c r="F626" s="84">
        <v>144.82762489999999</v>
      </c>
    </row>
    <row r="627" spans="1:6" ht="12.75" customHeight="1" x14ac:dyDescent="0.2">
      <c r="A627" s="83" t="s">
        <v>173</v>
      </c>
      <c r="B627" s="83">
        <v>13</v>
      </c>
      <c r="C627" s="84">
        <v>1185.4962824199999</v>
      </c>
      <c r="D627" s="84">
        <v>1169.45691747</v>
      </c>
      <c r="E627" s="84">
        <v>147.53362333000001</v>
      </c>
      <c r="F627" s="84">
        <v>147.53362333000001</v>
      </c>
    </row>
    <row r="628" spans="1:6" ht="12.75" customHeight="1" x14ac:dyDescent="0.2">
      <c r="A628" s="83" t="s">
        <v>173</v>
      </c>
      <c r="B628" s="83">
        <v>14</v>
      </c>
      <c r="C628" s="84">
        <v>1225.98410575</v>
      </c>
      <c r="D628" s="84">
        <v>1209.3775193700001</v>
      </c>
      <c r="E628" s="84">
        <v>152.56983369</v>
      </c>
      <c r="F628" s="84">
        <v>152.56983369</v>
      </c>
    </row>
    <row r="629" spans="1:6" ht="12.75" customHeight="1" x14ac:dyDescent="0.2">
      <c r="A629" s="83" t="s">
        <v>173</v>
      </c>
      <c r="B629" s="83">
        <v>15</v>
      </c>
      <c r="C629" s="84">
        <v>1229.8015684300001</v>
      </c>
      <c r="D629" s="84">
        <v>1213.0870692000001</v>
      </c>
      <c r="E629" s="84">
        <v>153.03781444000001</v>
      </c>
      <c r="F629" s="84">
        <v>153.03781444000001</v>
      </c>
    </row>
    <row r="630" spans="1:6" ht="12.75" customHeight="1" x14ac:dyDescent="0.2">
      <c r="A630" s="83" t="s">
        <v>173</v>
      </c>
      <c r="B630" s="83">
        <v>16</v>
      </c>
      <c r="C630" s="84">
        <v>1225.7882883899999</v>
      </c>
      <c r="D630" s="84">
        <v>1208.0263387499999</v>
      </c>
      <c r="E630" s="84">
        <v>152.39937459000001</v>
      </c>
      <c r="F630" s="84">
        <v>152.39937459000001</v>
      </c>
    </row>
    <row r="631" spans="1:6" ht="12.75" customHeight="1" x14ac:dyDescent="0.2">
      <c r="A631" s="83" t="s">
        <v>173</v>
      </c>
      <c r="B631" s="83">
        <v>17</v>
      </c>
      <c r="C631" s="84">
        <v>1187.0630417899999</v>
      </c>
      <c r="D631" s="84">
        <v>1170.9462427799999</v>
      </c>
      <c r="E631" s="84">
        <v>147.72151016000001</v>
      </c>
      <c r="F631" s="84">
        <v>147.72151016000001</v>
      </c>
    </row>
    <row r="632" spans="1:6" ht="12.75" customHeight="1" x14ac:dyDescent="0.2">
      <c r="A632" s="83" t="s">
        <v>173</v>
      </c>
      <c r="B632" s="83">
        <v>18</v>
      </c>
      <c r="C632" s="84">
        <v>1140.97068412</v>
      </c>
      <c r="D632" s="84">
        <v>1126.96704138</v>
      </c>
      <c r="E632" s="84">
        <v>142.17328445000001</v>
      </c>
      <c r="F632" s="84">
        <v>142.17328445000001</v>
      </c>
    </row>
    <row r="633" spans="1:6" ht="12.75" customHeight="1" x14ac:dyDescent="0.2">
      <c r="A633" s="83" t="s">
        <v>173</v>
      </c>
      <c r="B633" s="83">
        <v>19</v>
      </c>
      <c r="C633" s="84">
        <v>1139.68972745</v>
      </c>
      <c r="D633" s="84">
        <v>1124.9409909599999</v>
      </c>
      <c r="E633" s="84">
        <v>141.91768669999999</v>
      </c>
      <c r="F633" s="84">
        <v>141.91768669999999</v>
      </c>
    </row>
    <row r="634" spans="1:6" ht="12.75" customHeight="1" x14ac:dyDescent="0.2">
      <c r="A634" s="83" t="s">
        <v>173</v>
      </c>
      <c r="B634" s="83">
        <v>20</v>
      </c>
      <c r="C634" s="84">
        <v>1153.1085189299999</v>
      </c>
      <c r="D634" s="84">
        <v>1140.17088328</v>
      </c>
      <c r="E634" s="84">
        <v>143.83902399999999</v>
      </c>
      <c r="F634" s="84">
        <v>143.83902399999999</v>
      </c>
    </row>
    <row r="635" spans="1:6" ht="12.75" customHeight="1" x14ac:dyDescent="0.2">
      <c r="A635" s="83" t="s">
        <v>173</v>
      </c>
      <c r="B635" s="83">
        <v>21</v>
      </c>
      <c r="C635" s="84">
        <v>1169.6947823400001</v>
      </c>
      <c r="D635" s="84">
        <v>1156.9658003500001</v>
      </c>
      <c r="E635" s="84">
        <v>145.95779805000001</v>
      </c>
      <c r="F635" s="84">
        <v>145.95779805000001</v>
      </c>
    </row>
    <row r="636" spans="1:6" ht="12.75" customHeight="1" x14ac:dyDescent="0.2">
      <c r="A636" s="83" t="s">
        <v>173</v>
      </c>
      <c r="B636" s="83">
        <v>22</v>
      </c>
      <c r="C636" s="84">
        <v>1180.3080729200001</v>
      </c>
      <c r="D636" s="84">
        <v>1171.61514852</v>
      </c>
      <c r="E636" s="84">
        <v>147.80589642000001</v>
      </c>
      <c r="F636" s="84">
        <v>147.80589642000001</v>
      </c>
    </row>
    <row r="637" spans="1:6" ht="12.75" customHeight="1" x14ac:dyDescent="0.2">
      <c r="A637" s="83" t="s">
        <v>173</v>
      </c>
      <c r="B637" s="83">
        <v>23</v>
      </c>
      <c r="C637" s="84">
        <v>1199.9427448199999</v>
      </c>
      <c r="D637" s="84">
        <v>1192.41978608</v>
      </c>
      <c r="E637" s="84">
        <v>150.43051944999999</v>
      </c>
      <c r="F637" s="84">
        <v>150.43051944999999</v>
      </c>
    </row>
    <row r="638" spans="1:6" ht="12.75" customHeight="1" x14ac:dyDescent="0.2">
      <c r="A638" s="83" t="s">
        <v>173</v>
      </c>
      <c r="B638" s="83">
        <v>24</v>
      </c>
      <c r="C638" s="84">
        <v>1239.0332873699999</v>
      </c>
      <c r="D638" s="84">
        <v>1229.10255676</v>
      </c>
      <c r="E638" s="84">
        <v>155.05825902999999</v>
      </c>
      <c r="F638" s="84">
        <v>155.05825902999999</v>
      </c>
    </row>
    <row r="639" spans="1:6" ht="12.75" customHeight="1" x14ac:dyDescent="0.2">
      <c r="A639" s="83" t="s">
        <v>174</v>
      </c>
      <c r="B639" s="83">
        <v>1</v>
      </c>
      <c r="C639" s="84">
        <v>1194.3879142000001</v>
      </c>
      <c r="D639" s="84">
        <v>1182.3583537699999</v>
      </c>
      <c r="E639" s="84">
        <v>149.16121269000001</v>
      </c>
      <c r="F639" s="84">
        <v>149.16121269000001</v>
      </c>
    </row>
    <row r="640" spans="1:6" ht="12.75" customHeight="1" x14ac:dyDescent="0.2">
      <c r="A640" s="83" t="s">
        <v>174</v>
      </c>
      <c r="B640" s="83">
        <v>2</v>
      </c>
      <c r="C640" s="84">
        <v>1248.2248169</v>
      </c>
      <c r="D640" s="84">
        <v>1235.7727527500001</v>
      </c>
      <c r="E640" s="84">
        <v>155.89974208999999</v>
      </c>
      <c r="F640" s="84">
        <v>155.89974208999999</v>
      </c>
    </row>
    <row r="641" spans="1:6" ht="12.75" customHeight="1" x14ac:dyDescent="0.2">
      <c r="A641" s="83" t="s">
        <v>174</v>
      </c>
      <c r="B641" s="83">
        <v>3</v>
      </c>
      <c r="C641" s="84">
        <v>1274.51875273</v>
      </c>
      <c r="D641" s="84">
        <v>1264.7578159300001</v>
      </c>
      <c r="E641" s="84">
        <v>159.55637221999999</v>
      </c>
      <c r="F641" s="84">
        <v>159.55637221999999</v>
      </c>
    </row>
    <row r="642" spans="1:6" ht="12.75" customHeight="1" x14ac:dyDescent="0.2">
      <c r="A642" s="83" t="s">
        <v>174</v>
      </c>
      <c r="B642" s="83">
        <v>4</v>
      </c>
      <c r="C642" s="84">
        <v>1280.70036366</v>
      </c>
      <c r="D642" s="84">
        <v>1268.9505420200001</v>
      </c>
      <c r="E642" s="84">
        <v>160.08530838999999</v>
      </c>
      <c r="F642" s="84">
        <v>160.08530838999999</v>
      </c>
    </row>
    <row r="643" spans="1:6" ht="12.75" customHeight="1" x14ac:dyDescent="0.2">
      <c r="A643" s="83" t="s">
        <v>174</v>
      </c>
      <c r="B643" s="83">
        <v>5</v>
      </c>
      <c r="C643" s="84">
        <v>1269.87869576</v>
      </c>
      <c r="D643" s="84">
        <v>1257.3839758700001</v>
      </c>
      <c r="E643" s="84">
        <v>158.62612046999999</v>
      </c>
      <c r="F643" s="84">
        <v>158.62612046999999</v>
      </c>
    </row>
    <row r="644" spans="1:6" ht="12.75" customHeight="1" x14ac:dyDescent="0.2">
      <c r="A644" s="83" t="s">
        <v>174</v>
      </c>
      <c r="B644" s="83">
        <v>6</v>
      </c>
      <c r="C644" s="84">
        <v>1230.60483426</v>
      </c>
      <c r="D644" s="84">
        <v>1220.71676121</v>
      </c>
      <c r="E644" s="84">
        <v>154.00034335999999</v>
      </c>
      <c r="F644" s="84">
        <v>154.00034335999999</v>
      </c>
    </row>
    <row r="645" spans="1:6" ht="12.75" customHeight="1" x14ac:dyDescent="0.2">
      <c r="A645" s="83" t="s">
        <v>174</v>
      </c>
      <c r="B645" s="83">
        <v>7</v>
      </c>
      <c r="C645" s="84">
        <v>1176.5050965099999</v>
      </c>
      <c r="D645" s="84">
        <v>1170.2399220299999</v>
      </c>
      <c r="E645" s="84">
        <v>147.63240379000001</v>
      </c>
      <c r="F645" s="84">
        <v>147.63240379000001</v>
      </c>
    </row>
    <row r="646" spans="1:6" ht="12.75" customHeight="1" x14ac:dyDescent="0.2">
      <c r="A646" s="83" t="s">
        <v>174</v>
      </c>
      <c r="B646" s="83">
        <v>8</v>
      </c>
      <c r="C646" s="84">
        <v>1176.7441594300001</v>
      </c>
      <c r="D646" s="84">
        <v>1164.68049271</v>
      </c>
      <c r="E646" s="84">
        <v>146.93105025</v>
      </c>
      <c r="F646" s="84">
        <v>146.93105025</v>
      </c>
    </row>
    <row r="647" spans="1:6" ht="12.75" customHeight="1" x14ac:dyDescent="0.2">
      <c r="A647" s="83" t="s">
        <v>174</v>
      </c>
      <c r="B647" s="83">
        <v>9</v>
      </c>
      <c r="C647" s="84">
        <v>1165.3934572200001</v>
      </c>
      <c r="D647" s="84">
        <v>1158.3062612000001</v>
      </c>
      <c r="E647" s="84">
        <v>146.12690479</v>
      </c>
      <c r="F647" s="84">
        <v>146.12690479</v>
      </c>
    </row>
    <row r="648" spans="1:6" ht="12.75" customHeight="1" x14ac:dyDescent="0.2">
      <c r="A648" s="83" t="s">
        <v>174</v>
      </c>
      <c r="B648" s="83">
        <v>10</v>
      </c>
      <c r="C648" s="84">
        <v>1154.6512635399999</v>
      </c>
      <c r="D648" s="84">
        <v>1146.5321145</v>
      </c>
      <c r="E648" s="84">
        <v>144.6415294</v>
      </c>
      <c r="F648" s="84">
        <v>144.6415294</v>
      </c>
    </row>
    <row r="649" spans="1:6" ht="12.75" customHeight="1" x14ac:dyDescent="0.2">
      <c r="A649" s="83" t="s">
        <v>174</v>
      </c>
      <c r="B649" s="83">
        <v>11</v>
      </c>
      <c r="C649" s="84">
        <v>1167.63269724</v>
      </c>
      <c r="D649" s="84">
        <v>1151.5454323500001</v>
      </c>
      <c r="E649" s="84">
        <v>145.27398787999999</v>
      </c>
      <c r="F649" s="84">
        <v>145.27398787999999</v>
      </c>
    </row>
    <row r="650" spans="1:6" ht="12.75" customHeight="1" x14ac:dyDescent="0.2">
      <c r="A650" s="83" t="s">
        <v>174</v>
      </c>
      <c r="B650" s="83">
        <v>12</v>
      </c>
      <c r="C650" s="84">
        <v>1173.43934298</v>
      </c>
      <c r="D650" s="84">
        <v>1157.3435383599999</v>
      </c>
      <c r="E650" s="84">
        <v>146.00545184000001</v>
      </c>
      <c r="F650" s="84">
        <v>146.00545184000001</v>
      </c>
    </row>
    <row r="651" spans="1:6" ht="12.75" customHeight="1" x14ac:dyDescent="0.2">
      <c r="A651" s="83" t="s">
        <v>174</v>
      </c>
      <c r="B651" s="83">
        <v>13</v>
      </c>
      <c r="C651" s="84">
        <v>1194.92536109</v>
      </c>
      <c r="D651" s="84">
        <v>1178.70190665</v>
      </c>
      <c r="E651" s="84">
        <v>148.69993115</v>
      </c>
      <c r="F651" s="84">
        <v>148.69993115</v>
      </c>
    </row>
    <row r="652" spans="1:6" ht="12.75" customHeight="1" x14ac:dyDescent="0.2">
      <c r="A652" s="83" t="s">
        <v>174</v>
      </c>
      <c r="B652" s="83">
        <v>14</v>
      </c>
      <c r="C652" s="84">
        <v>1228.2688817999999</v>
      </c>
      <c r="D652" s="84">
        <v>1211.2662592199999</v>
      </c>
      <c r="E652" s="84">
        <v>152.80810893</v>
      </c>
      <c r="F652" s="84">
        <v>152.80810893</v>
      </c>
    </row>
    <row r="653" spans="1:6" ht="12.75" customHeight="1" x14ac:dyDescent="0.2">
      <c r="A653" s="83" t="s">
        <v>174</v>
      </c>
      <c r="B653" s="83">
        <v>15</v>
      </c>
      <c r="C653" s="84">
        <v>1231.7832829399999</v>
      </c>
      <c r="D653" s="84">
        <v>1214.43845648</v>
      </c>
      <c r="E653" s="84">
        <v>153.20829961000001</v>
      </c>
      <c r="F653" s="84">
        <v>153.20829961000001</v>
      </c>
    </row>
    <row r="654" spans="1:6" ht="12.75" customHeight="1" x14ac:dyDescent="0.2">
      <c r="A654" s="83" t="s">
        <v>174</v>
      </c>
      <c r="B654" s="83">
        <v>16</v>
      </c>
      <c r="C654" s="84">
        <v>1238.3399574800001</v>
      </c>
      <c r="D654" s="84">
        <v>1220.24298411</v>
      </c>
      <c r="E654" s="84">
        <v>153.94057369000001</v>
      </c>
      <c r="F654" s="84">
        <v>153.94057369000001</v>
      </c>
    </row>
    <row r="655" spans="1:6" ht="12.75" customHeight="1" x14ac:dyDescent="0.2">
      <c r="A655" s="83" t="s">
        <v>174</v>
      </c>
      <c r="B655" s="83">
        <v>17</v>
      </c>
      <c r="C655" s="84">
        <v>1200.2739198500001</v>
      </c>
      <c r="D655" s="84">
        <v>1183.3545579199999</v>
      </c>
      <c r="E655" s="84">
        <v>149.2868895</v>
      </c>
      <c r="F655" s="84">
        <v>149.2868895</v>
      </c>
    </row>
    <row r="656" spans="1:6" ht="12.75" customHeight="1" x14ac:dyDescent="0.2">
      <c r="A656" s="83" t="s">
        <v>174</v>
      </c>
      <c r="B656" s="83">
        <v>18</v>
      </c>
      <c r="C656" s="84">
        <v>1170.56487268</v>
      </c>
      <c r="D656" s="84">
        <v>1157.74757563</v>
      </c>
      <c r="E656" s="84">
        <v>146.05642344</v>
      </c>
      <c r="F656" s="84">
        <v>146.05642344</v>
      </c>
    </row>
    <row r="657" spans="1:6" ht="12.75" customHeight="1" x14ac:dyDescent="0.2">
      <c r="A657" s="83" t="s">
        <v>174</v>
      </c>
      <c r="B657" s="83">
        <v>19</v>
      </c>
      <c r="C657" s="84">
        <v>1170.9965014500001</v>
      </c>
      <c r="D657" s="84">
        <v>1161.9923549600001</v>
      </c>
      <c r="E657" s="84">
        <v>146.59192643</v>
      </c>
      <c r="F657" s="84">
        <v>146.59192643</v>
      </c>
    </row>
    <row r="658" spans="1:6" ht="12.75" customHeight="1" x14ac:dyDescent="0.2">
      <c r="A658" s="83" t="s">
        <v>174</v>
      </c>
      <c r="B658" s="83">
        <v>20</v>
      </c>
      <c r="C658" s="84">
        <v>1166.6153785900001</v>
      </c>
      <c r="D658" s="84">
        <v>1157.9695336</v>
      </c>
      <c r="E658" s="84">
        <v>146.0844247</v>
      </c>
      <c r="F658" s="84">
        <v>146.0844247</v>
      </c>
    </row>
    <row r="659" spans="1:6" ht="12.75" customHeight="1" x14ac:dyDescent="0.2">
      <c r="A659" s="83" t="s">
        <v>174</v>
      </c>
      <c r="B659" s="83">
        <v>21</v>
      </c>
      <c r="C659" s="84">
        <v>1181.89934092</v>
      </c>
      <c r="D659" s="84">
        <v>1173.3136082200001</v>
      </c>
      <c r="E659" s="84">
        <v>148.02016674000001</v>
      </c>
      <c r="F659" s="84">
        <v>148.02016674000001</v>
      </c>
    </row>
    <row r="660" spans="1:6" ht="12.75" customHeight="1" x14ac:dyDescent="0.2">
      <c r="A660" s="83" t="s">
        <v>174</v>
      </c>
      <c r="B660" s="83">
        <v>22</v>
      </c>
      <c r="C660" s="84">
        <v>1212.2541059600001</v>
      </c>
      <c r="D660" s="84">
        <v>1203.4485803099999</v>
      </c>
      <c r="E660" s="84">
        <v>151.82186440000001</v>
      </c>
      <c r="F660" s="84">
        <v>151.82186440000001</v>
      </c>
    </row>
    <row r="661" spans="1:6" ht="12.75" customHeight="1" x14ac:dyDescent="0.2">
      <c r="A661" s="83" t="s">
        <v>174</v>
      </c>
      <c r="B661" s="83">
        <v>23</v>
      </c>
      <c r="C661" s="84">
        <v>1233.1480550700001</v>
      </c>
      <c r="D661" s="84">
        <v>1225.60075889</v>
      </c>
      <c r="E661" s="84">
        <v>154.61648736999999</v>
      </c>
      <c r="F661" s="84">
        <v>154.61648736999999</v>
      </c>
    </row>
    <row r="662" spans="1:6" ht="12.75" customHeight="1" x14ac:dyDescent="0.2">
      <c r="A662" s="83" t="s">
        <v>174</v>
      </c>
      <c r="B662" s="83">
        <v>24</v>
      </c>
      <c r="C662" s="84">
        <v>1241.06686014</v>
      </c>
      <c r="D662" s="84">
        <v>1233.0832361499999</v>
      </c>
      <c r="E662" s="84">
        <v>155.56044431999999</v>
      </c>
      <c r="F662" s="84">
        <v>155.56044431999999</v>
      </c>
    </row>
    <row r="663" spans="1:6" ht="12.75" customHeight="1" x14ac:dyDescent="0.2">
      <c r="A663" s="83" t="s">
        <v>175</v>
      </c>
      <c r="B663" s="83">
        <v>1</v>
      </c>
      <c r="C663" s="84">
        <v>1259.79094317</v>
      </c>
      <c r="D663" s="84">
        <v>1253.09973502</v>
      </c>
      <c r="E663" s="84">
        <v>158.08563918999999</v>
      </c>
      <c r="F663" s="84">
        <v>158.08563918999999</v>
      </c>
    </row>
    <row r="664" spans="1:6" ht="12.75" customHeight="1" x14ac:dyDescent="0.2">
      <c r="A664" s="83" t="s">
        <v>175</v>
      </c>
      <c r="B664" s="83">
        <v>2</v>
      </c>
      <c r="C664" s="84">
        <v>1286.9823247500001</v>
      </c>
      <c r="D664" s="84">
        <v>1274.4503207</v>
      </c>
      <c r="E664" s="84">
        <v>160.77913667000001</v>
      </c>
      <c r="F664" s="84">
        <v>160.77913667000001</v>
      </c>
    </row>
    <row r="665" spans="1:6" ht="12.75" customHeight="1" x14ac:dyDescent="0.2">
      <c r="A665" s="83" t="s">
        <v>175</v>
      </c>
      <c r="B665" s="83">
        <v>3</v>
      </c>
      <c r="C665" s="84">
        <v>1301.55712348</v>
      </c>
      <c r="D665" s="84">
        <v>1288.96465392</v>
      </c>
      <c r="E665" s="84">
        <v>162.61020213</v>
      </c>
      <c r="F665" s="84">
        <v>162.61020213</v>
      </c>
    </row>
    <row r="666" spans="1:6" ht="12.75" customHeight="1" x14ac:dyDescent="0.2">
      <c r="A666" s="83" t="s">
        <v>175</v>
      </c>
      <c r="B666" s="83">
        <v>4</v>
      </c>
      <c r="C666" s="84">
        <v>1305.7898009999999</v>
      </c>
      <c r="D666" s="84">
        <v>1293.0206623500001</v>
      </c>
      <c r="E666" s="84">
        <v>163.1218906</v>
      </c>
      <c r="F666" s="84">
        <v>163.1218906</v>
      </c>
    </row>
    <row r="667" spans="1:6" ht="12.75" customHeight="1" x14ac:dyDescent="0.2">
      <c r="A667" s="83" t="s">
        <v>175</v>
      </c>
      <c r="B667" s="83">
        <v>5</v>
      </c>
      <c r="C667" s="84">
        <v>1287.6956247000001</v>
      </c>
      <c r="D667" s="84">
        <v>1276.21112081</v>
      </c>
      <c r="E667" s="84">
        <v>161.00127158999999</v>
      </c>
      <c r="F667" s="84">
        <v>161.00127158999999</v>
      </c>
    </row>
    <row r="668" spans="1:6" ht="12.75" customHeight="1" x14ac:dyDescent="0.2">
      <c r="A668" s="83" t="s">
        <v>175</v>
      </c>
      <c r="B668" s="83">
        <v>6</v>
      </c>
      <c r="C668" s="84">
        <v>1247.7641259</v>
      </c>
      <c r="D668" s="84">
        <v>1242.30186196</v>
      </c>
      <c r="E668" s="84">
        <v>156.72342624999999</v>
      </c>
      <c r="F668" s="84">
        <v>156.72342624999999</v>
      </c>
    </row>
    <row r="669" spans="1:6" ht="12.75" customHeight="1" x14ac:dyDescent="0.2">
      <c r="A669" s="83" t="s">
        <v>175</v>
      </c>
      <c r="B669" s="83">
        <v>7</v>
      </c>
      <c r="C669" s="84">
        <v>1190.48761481</v>
      </c>
      <c r="D669" s="84">
        <v>1183.6299635299999</v>
      </c>
      <c r="E669" s="84">
        <v>149.32163348</v>
      </c>
      <c r="F669" s="84">
        <v>149.32163348</v>
      </c>
    </row>
    <row r="670" spans="1:6" ht="12.75" customHeight="1" x14ac:dyDescent="0.2">
      <c r="A670" s="83" t="s">
        <v>175</v>
      </c>
      <c r="B670" s="83">
        <v>8</v>
      </c>
      <c r="C670" s="84">
        <v>1171.65823748</v>
      </c>
      <c r="D670" s="84">
        <v>1162.1261419099999</v>
      </c>
      <c r="E670" s="84">
        <v>146.60880441</v>
      </c>
      <c r="F670" s="84">
        <v>146.60880441</v>
      </c>
    </row>
    <row r="671" spans="1:6" ht="12.75" customHeight="1" x14ac:dyDescent="0.2">
      <c r="A671" s="83" t="s">
        <v>175</v>
      </c>
      <c r="B671" s="83">
        <v>9</v>
      </c>
      <c r="C671" s="84">
        <v>1160.3399983500001</v>
      </c>
      <c r="D671" s="84">
        <v>1148.55954516</v>
      </c>
      <c r="E671" s="84">
        <v>144.89730127999999</v>
      </c>
      <c r="F671" s="84">
        <v>144.89730127999999</v>
      </c>
    </row>
    <row r="672" spans="1:6" ht="12.75" customHeight="1" x14ac:dyDescent="0.2">
      <c r="A672" s="83" t="s">
        <v>175</v>
      </c>
      <c r="B672" s="83">
        <v>10</v>
      </c>
      <c r="C672" s="84">
        <v>1165.0725139000001</v>
      </c>
      <c r="D672" s="84">
        <v>1154.62072592</v>
      </c>
      <c r="E672" s="84">
        <v>145.66195361000001</v>
      </c>
      <c r="F672" s="84">
        <v>145.66195361000001</v>
      </c>
    </row>
    <row r="673" spans="1:6" ht="12.75" customHeight="1" x14ac:dyDescent="0.2">
      <c r="A673" s="83" t="s">
        <v>175</v>
      </c>
      <c r="B673" s="83">
        <v>11</v>
      </c>
      <c r="C673" s="84">
        <v>1193.2615338099999</v>
      </c>
      <c r="D673" s="84">
        <v>1179.61326717</v>
      </c>
      <c r="E673" s="84">
        <v>148.81490445</v>
      </c>
      <c r="F673" s="84">
        <v>148.81490445</v>
      </c>
    </row>
    <row r="674" spans="1:6" ht="12.75" customHeight="1" x14ac:dyDescent="0.2">
      <c r="A674" s="83" t="s">
        <v>175</v>
      </c>
      <c r="B674" s="83">
        <v>12</v>
      </c>
      <c r="C674" s="84">
        <v>1201.83667141</v>
      </c>
      <c r="D674" s="84">
        <v>1187.28755316</v>
      </c>
      <c r="E674" s="84">
        <v>149.78305915999999</v>
      </c>
      <c r="F674" s="84">
        <v>149.78305915999999</v>
      </c>
    </row>
    <row r="675" spans="1:6" ht="12.75" customHeight="1" x14ac:dyDescent="0.2">
      <c r="A675" s="83" t="s">
        <v>175</v>
      </c>
      <c r="B675" s="83">
        <v>13</v>
      </c>
      <c r="C675" s="84">
        <v>1214.8039679200001</v>
      </c>
      <c r="D675" s="84">
        <v>1201.60424339</v>
      </c>
      <c r="E675" s="84">
        <v>151.58919083000001</v>
      </c>
      <c r="F675" s="84">
        <v>151.58919083000001</v>
      </c>
    </row>
    <row r="676" spans="1:6" ht="12.75" customHeight="1" x14ac:dyDescent="0.2">
      <c r="A676" s="83" t="s">
        <v>175</v>
      </c>
      <c r="B676" s="83">
        <v>14</v>
      </c>
      <c r="C676" s="84">
        <v>1267.28352167</v>
      </c>
      <c r="D676" s="84">
        <v>1253.8362583000001</v>
      </c>
      <c r="E676" s="84">
        <v>158.17855577</v>
      </c>
      <c r="F676" s="84">
        <v>158.17855577</v>
      </c>
    </row>
    <row r="677" spans="1:6" ht="12.75" customHeight="1" x14ac:dyDescent="0.2">
      <c r="A677" s="83" t="s">
        <v>175</v>
      </c>
      <c r="B677" s="83">
        <v>15</v>
      </c>
      <c r="C677" s="84">
        <v>1277.05884651</v>
      </c>
      <c r="D677" s="84">
        <v>1263.4122393499999</v>
      </c>
      <c r="E677" s="84">
        <v>159.38662009999999</v>
      </c>
      <c r="F677" s="84">
        <v>159.38662009999999</v>
      </c>
    </row>
    <row r="678" spans="1:6" ht="12.75" customHeight="1" x14ac:dyDescent="0.2">
      <c r="A678" s="83" t="s">
        <v>175</v>
      </c>
      <c r="B678" s="83">
        <v>16</v>
      </c>
      <c r="C678" s="84">
        <v>1284.4341750999999</v>
      </c>
      <c r="D678" s="84">
        <v>1270.5063686200001</v>
      </c>
      <c r="E678" s="84">
        <v>160.28158474</v>
      </c>
      <c r="F678" s="84">
        <v>160.28158474</v>
      </c>
    </row>
    <row r="679" spans="1:6" ht="12.75" customHeight="1" x14ac:dyDescent="0.2">
      <c r="A679" s="83" t="s">
        <v>175</v>
      </c>
      <c r="B679" s="83">
        <v>17</v>
      </c>
      <c r="C679" s="84">
        <v>1259.43749873</v>
      </c>
      <c r="D679" s="84">
        <v>1245.9978790800001</v>
      </c>
      <c r="E679" s="84">
        <v>157.18969978000001</v>
      </c>
      <c r="F679" s="84">
        <v>157.18969978000001</v>
      </c>
    </row>
    <row r="680" spans="1:6" ht="12.75" customHeight="1" x14ac:dyDescent="0.2">
      <c r="A680" s="83" t="s">
        <v>175</v>
      </c>
      <c r="B680" s="83">
        <v>18</v>
      </c>
      <c r="C680" s="84">
        <v>1217.9853447099999</v>
      </c>
      <c r="D680" s="84">
        <v>1208.9410400300001</v>
      </c>
      <c r="E680" s="84">
        <v>152.51476933999999</v>
      </c>
      <c r="F680" s="84">
        <v>152.51476933999999</v>
      </c>
    </row>
    <row r="681" spans="1:6" ht="12.75" customHeight="1" x14ac:dyDescent="0.2">
      <c r="A681" s="83" t="s">
        <v>175</v>
      </c>
      <c r="B681" s="83">
        <v>19</v>
      </c>
      <c r="C681" s="84">
        <v>1189.8143030199999</v>
      </c>
      <c r="D681" s="84">
        <v>1181.75431334</v>
      </c>
      <c r="E681" s="84">
        <v>149.08500957000001</v>
      </c>
      <c r="F681" s="84">
        <v>149.08500957000001</v>
      </c>
    </row>
    <row r="682" spans="1:6" ht="12.75" customHeight="1" x14ac:dyDescent="0.2">
      <c r="A682" s="83" t="s">
        <v>175</v>
      </c>
      <c r="B682" s="83">
        <v>20</v>
      </c>
      <c r="C682" s="84">
        <v>1193.61626776</v>
      </c>
      <c r="D682" s="84">
        <v>1182.55777657</v>
      </c>
      <c r="E682" s="84">
        <v>149.18637100999999</v>
      </c>
      <c r="F682" s="84">
        <v>149.18637100999999</v>
      </c>
    </row>
    <row r="683" spans="1:6" ht="12.75" customHeight="1" x14ac:dyDescent="0.2">
      <c r="A683" s="83" t="s">
        <v>175</v>
      </c>
      <c r="B683" s="83">
        <v>21</v>
      </c>
      <c r="C683" s="84">
        <v>1187.9577307300001</v>
      </c>
      <c r="D683" s="84">
        <v>1174.87265256</v>
      </c>
      <c r="E683" s="84">
        <v>148.21684902999999</v>
      </c>
      <c r="F683" s="84">
        <v>148.21684902999999</v>
      </c>
    </row>
    <row r="684" spans="1:6" ht="12.75" customHeight="1" x14ac:dyDescent="0.2">
      <c r="A684" s="83" t="s">
        <v>175</v>
      </c>
      <c r="B684" s="83">
        <v>22</v>
      </c>
      <c r="C684" s="84">
        <v>1195.81684754</v>
      </c>
      <c r="D684" s="84">
        <v>1181.5755840300001</v>
      </c>
      <c r="E684" s="84">
        <v>149.06246185000001</v>
      </c>
      <c r="F684" s="84">
        <v>149.06246185000001</v>
      </c>
    </row>
    <row r="685" spans="1:6" ht="12.75" customHeight="1" x14ac:dyDescent="0.2">
      <c r="A685" s="83" t="s">
        <v>175</v>
      </c>
      <c r="B685" s="83">
        <v>23</v>
      </c>
      <c r="C685" s="84">
        <v>1221.2356967999999</v>
      </c>
      <c r="D685" s="84">
        <v>1206.6919696299999</v>
      </c>
      <c r="E685" s="84">
        <v>152.23103635999999</v>
      </c>
      <c r="F685" s="84">
        <v>152.23103635999999</v>
      </c>
    </row>
    <row r="686" spans="1:6" ht="12.75" customHeight="1" x14ac:dyDescent="0.2">
      <c r="A686" s="83" t="s">
        <v>175</v>
      </c>
      <c r="B686" s="83">
        <v>24</v>
      </c>
      <c r="C686" s="84">
        <v>1250.7107496399999</v>
      </c>
      <c r="D686" s="84">
        <v>1236.4607106999999</v>
      </c>
      <c r="E686" s="84">
        <v>155.98653189000001</v>
      </c>
      <c r="F686" s="84">
        <v>155.98653189000001</v>
      </c>
    </row>
    <row r="687" spans="1:6" ht="12.75" customHeight="1" x14ac:dyDescent="0.2">
      <c r="A687" s="83" t="s">
        <v>176</v>
      </c>
      <c r="B687" s="83">
        <v>1</v>
      </c>
      <c r="C687" s="84">
        <v>1258.6961991200001</v>
      </c>
      <c r="D687" s="84">
        <v>1245.02690966</v>
      </c>
      <c r="E687" s="84">
        <v>157.06720648000001</v>
      </c>
      <c r="F687" s="84">
        <v>157.06720648000001</v>
      </c>
    </row>
    <row r="688" spans="1:6" ht="12.75" customHeight="1" x14ac:dyDescent="0.2">
      <c r="A688" s="83" t="s">
        <v>176</v>
      </c>
      <c r="B688" s="83">
        <v>2</v>
      </c>
      <c r="C688" s="84">
        <v>1280.3158544800001</v>
      </c>
      <c r="D688" s="84">
        <v>1266.69114102</v>
      </c>
      <c r="E688" s="84">
        <v>159.80027214</v>
      </c>
      <c r="F688" s="84">
        <v>159.80027214</v>
      </c>
    </row>
    <row r="689" spans="1:6" ht="12.75" customHeight="1" x14ac:dyDescent="0.2">
      <c r="A689" s="83" t="s">
        <v>176</v>
      </c>
      <c r="B689" s="83">
        <v>3</v>
      </c>
      <c r="C689" s="84">
        <v>1304.25736196</v>
      </c>
      <c r="D689" s="84">
        <v>1296.67394104</v>
      </c>
      <c r="E689" s="84">
        <v>163.58277243000001</v>
      </c>
      <c r="F689" s="84">
        <v>163.58277243000001</v>
      </c>
    </row>
    <row r="690" spans="1:6" ht="12.75" customHeight="1" x14ac:dyDescent="0.2">
      <c r="A690" s="83" t="s">
        <v>176</v>
      </c>
      <c r="B690" s="83">
        <v>4</v>
      </c>
      <c r="C690" s="84">
        <v>1302.7951882</v>
      </c>
      <c r="D690" s="84">
        <v>1291.9340520799999</v>
      </c>
      <c r="E690" s="84">
        <v>162.98480855</v>
      </c>
      <c r="F690" s="84">
        <v>162.98480855</v>
      </c>
    </row>
    <row r="691" spans="1:6" ht="12.75" customHeight="1" x14ac:dyDescent="0.2">
      <c r="A691" s="83" t="s">
        <v>176</v>
      </c>
      <c r="B691" s="83">
        <v>5</v>
      </c>
      <c r="C691" s="84">
        <v>1277.94140223</v>
      </c>
      <c r="D691" s="84">
        <v>1265.2567686899999</v>
      </c>
      <c r="E691" s="84">
        <v>159.61931794</v>
      </c>
      <c r="F691" s="84">
        <v>159.61931794</v>
      </c>
    </row>
    <row r="692" spans="1:6" ht="12.75" customHeight="1" x14ac:dyDescent="0.2">
      <c r="A692" s="83" t="s">
        <v>176</v>
      </c>
      <c r="B692" s="83">
        <v>6</v>
      </c>
      <c r="C692" s="84">
        <v>1248.47139752</v>
      </c>
      <c r="D692" s="84">
        <v>1240.6892474000001</v>
      </c>
      <c r="E692" s="84">
        <v>156.51998578000001</v>
      </c>
      <c r="F692" s="84">
        <v>156.51998578000001</v>
      </c>
    </row>
    <row r="693" spans="1:6" ht="12.75" customHeight="1" x14ac:dyDescent="0.2">
      <c r="A693" s="83" t="s">
        <v>176</v>
      </c>
      <c r="B693" s="83">
        <v>7</v>
      </c>
      <c r="C693" s="84">
        <v>1202.1208056099999</v>
      </c>
      <c r="D693" s="84">
        <v>1196.2582616499999</v>
      </c>
      <c r="E693" s="84">
        <v>150.91476491</v>
      </c>
      <c r="F693" s="84">
        <v>150.91476491</v>
      </c>
    </row>
    <row r="694" spans="1:6" ht="12.75" customHeight="1" x14ac:dyDescent="0.2">
      <c r="A694" s="83" t="s">
        <v>176</v>
      </c>
      <c r="B694" s="83">
        <v>8</v>
      </c>
      <c r="C694" s="84">
        <v>1176.4136411500001</v>
      </c>
      <c r="D694" s="84">
        <v>1167.77395295</v>
      </c>
      <c r="E694" s="84">
        <v>147.32130781000001</v>
      </c>
      <c r="F694" s="84">
        <v>147.32130781000001</v>
      </c>
    </row>
    <row r="695" spans="1:6" ht="12.75" customHeight="1" x14ac:dyDescent="0.2">
      <c r="A695" s="83" t="s">
        <v>176</v>
      </c>
      <c r="B695" s="83">
        <v>9</v>
      </c>
      <c r="C695" s="84">
        <v>1171.2457203399999</v>
      </c>
      <c r="D695" s="84">
        <v>1163.60150645</v>
      </c>
      <c r="E695" s="84">
        <v>146.79493001</v>
      </c>
      <c r="F695" s="84">
        <v>146.79493001</v>
      </c>
    </row>
    <row r="696" spans="1:6" ht="12.75" customHeight="1" x14ac:dyDescent="0.2">
      <c r="A696" s="83" t="s">
        <v>176</v>
      </c>
      <c r="B696" s="83">
        <v>10</v>
      </c>
      <c r="C696" s="84">
        <v>1136.8779418700001</v>
      </c>
      <c r="D696" s="84">
        <v>1122.22762758</v>
      </c>
      <c r="E696" s="84">
        <v>141.57538052000001</v>
      </c>
      <c r="F696" s="84">
        <v>141.57538052000001</v>
      </c>
    </row>
    <row r="697" spans="1:6" ht="12.75" customHeight="1" x14ac:dyDescent="0.2">
      <c r="A697" s="83" t="s">
        <v>176</v>
      </c>
      <c r="B697" s="83">
        <v>11</v>
      </c>
      <c r="C697" s="84">
        <v>1148.44254452</v>
      </c>
      <c r="D697" s="84">
        <v>1132.9146447600001</v>
      </c>
      <c r="E697" s="84">
        <v>142.92360836</v>
      </c>
      <c r="F697" s="84">
        <v>142.92360836</v>
      </c>
    </row>
    <row r="698" spans="1:6" ht="12.75" customHeight="1" x14ac:dyDescent="0.2">
      <c r="A698" s="83" t="s">
        <v>176</v>
      </c>
      <c r="B698" s="83">
        <v>12</v>
      </c>
      <c r="C698" s="84">
        <v>1159.9425373900001</v>
      </c>
      <c r="D698" s="84">
        <v>1143.8875233700001</v>
      </c>
      <c r="E698" s="84">
        <v>144.30789923</v>
      </c>
      <c r="F698" s="84">
        <v>144.30789923</v>
      </c>
    </row>
    <row r="699" spans="1:6" ht="12.75" customHeight="1" x14ac:dyDescent="0.2">
      <c r="A699" s="83" t="s">
        <v>176</v>
      </c>
      <c r="B699" s="83">
        <v>13</v>
      </c>
      <c r="C699" s="84">
        <v>1189.5011732999999</v>
      </c>
      <c r="D699" s="84">
        <v>1173.58806258</v>
      </c>
      <c r="E699" s="84">
        <v>148.05479070999999</v>
      </c>
      <c r="F699" s="84">
        <v>148.05479070999999</v>
      </c>
    </row>
    <row r="700" spans="1:6" ht="12.75" customHeight="1" x14ac:dyDescent="0.2">
      <c r="A700" s="83" t="s">
        <v>176</v>
      </c>
      <c r="B700" s="83">
        <v>14</v>
      </c>
      <c r="C700" s="84">
        <v>1228.0923717799999</v>
      </c>
      <c r="D700" s="84">
        <v>1211.3543500400001</v>
      </c>
      <c r="E700" s="84">
        <v>152.81922209000001</v>
      </c>
      <c r="F700" s="84">
        <v>152.81922209000001</v>
      </c>
    </row>
    <row r="701" spans="1:6" ht="12.75" customHeight="1" x14ac:dyDescent="0.2">
      <c r="A701" s="83" t="s">
        <v>176</v>
      </c>
      <c r="B701" s="83">
        <v>15</v>
      </c>
      <c r="C701" s="84">
        <v>1239.8872747999999</v>
      </c>
      <c r="D701" s="84">
        <v>1226.3972584400001</v>
      </c>
      <c r="E701" s="84">
        <v>154.71697030999999</v>
      </c>
      <c r="F701" s="84">
        <v>154.71697030999999</v>
      </c>
    </row>
    <row r="702" spans="1:6" ht="12.75" customHeight="1" x14ac:dyDescent="0.2">
      <c r="A702" s="83" t="s">
        <v>176</v>
      </c>
      <c r="B702" s="83">
        <v>16</v>
      </c>
      <c r="C702" s="84">
        <v>1247.8097724300001</v>
      </c>
      <c r="D702" s="84">
        <v>1234.4426086799999</v>
      </c>
      <c r="E702" s="84">
        <v>155.73193687</v>
      </c>
      <c r="F702" s="84">
        <v>155.73193687</v>
      </c>
    </row>
    <row r="703" spans="1:6" ht="12.75" customHeight="1" x14ac:dyDescent="0.2">
      <c r="A703" s="83" t="s">
        <v>176</v>
      </c>
      <c r="B703" s="83">
        <v>17</v>
      </c>
      <c r="C703" s="84">
        <v>1217.6956596299999</v>
      </c>
      <c r="D703" s="84">
        <v>1204.2033575800001</v>
      </c>
      <c r="E703" s="84">
        <v>151.91708383</v>
      </c>
      <c r="F703" s="84">
        <v>151.91708383</v>
      </c>
    </row>
    <row r="704" spans="1:6" ht="12.75" customHeight="1" x14ac:dyDescent="0.2">
      <c r="A704" s="83" t="s">
        <v>176</v>
      </c>
      <c r="B704" s="83">
        <v>18</v>
      </c>
      <c r="C704" s="84">
        <v>1192.8965429899999</v>
      </c>
      <c r="D704" s="84">
        <v>1179.73244172</v>
      </c>
      <c r="E704" s="84">
        <v>148.82993898999999</v>
      </c>
      <c r="F704" s="84">
        <v>148.82993898999999</v>
      </c>
    </row>
    <row r="705" spans="1:6" ht="12.75" customHeight="1" x14ac:dyDescent="0.2">
      <c r="A705" s="83" t="s">
        <v>176</v>
      </c>
      <c r="B705" s="83">
        <v>19</v>
      </c>
      <c r="C705" s="84">
        <v>1183.70376179</v>
      </c>
      <c r="D705" s="84">
        <v>1178.2264458</v>
      </c>
      <c r="E705" s="84">
        <v>148.63994907</v>
      </c>
      <c r="F705" s="84">
        <v>148.63994907</v>
      </c>
    </row>
    <row r="706" spans="1:6" ht="12.75" customHeight="1" x14ac:dyDescent="0.2">
      <c r="A706" s="83" t="s">
        <v>176</v>
      </c>
      <c r="B706" s="83">
        <v>20</v>
      </c>
      <c r="C706" s="84">
        <v>1199.38374503</v>
      </c>
      <c r="D706" s="84">
        <v>1187.4557319200001</v>
      </c>
      <c r="E706" s="84">
        <v>149.80427585999999</v>
      </c>
      <c r="F706" s="84">
        <v>149.80427585999999</v>
      </c>
    </row>
    <row r="707" spans="1:6" ht="12.75" customHeight="1" x14ac:dyDescent="0.2">
      <c r="A707" s="83" t="s">
        <v>176</v>
      </c>
      <c r="B707" s="83">
        <v>21</v>
      </c>
      <c r="C707" s="84">
        <v>1181.2227356599999</v>
      </c>
      <c r="D707" s="84">
        <v>1169.5322194299999</v>
      </c>
      <c r="E707" s="84">
        <v>147.5431231</v>
      </c>
      <c r="F707" s="84">
        <v>147.5431231</v>
      </c>
    </row>
    <row r="708" spans="1:6" ht="12.75" customHeight="1" x14ac:dyDescent="0.2">
      <c r="A708" s="83" t="s">
        <v>176</v>
      </c>
      <c r="B708" s="83">
        <v>22</v>
      </c>
      <c r="C708" s="84">
        <v>1217.89957605</v>
      </c>
      <c r="D708" s="84">
        <v>1205.7535427099999</v>
      </c>
      <c r="E708" s="84">
        <v>152.11264847999999</v>
      </c>
      <c r="F708" s="84">
        <v>152.11264847999999</v>
      </c>
    </row>
    <row r="709" spans="1:6" ht="12.75" customHeight="1" x14ac:dyDescent="0.2">
      <c r="A709" s="83" t="s">
        <v>176</v>
      </c>
      <c r="B709" s="83">
        <v>23</v>
      </c>
      <c r="C709" s="84">
        <v>1206.61249206</v>
      </c>
      <c r="D709" s="84">
        <v>1200.67153917</v>
      </c>
      <c r="E709" s="84">
        <v>151.47152489999999</v>
      </c>
      <c r="F709" s="84">
        <v>151.47152489999999</v>
      </c>
    </row>
    <row r="710" spans="1:6" ht="12.75" customHeight="1" x14ac:dyDescent="0.2">
      <c r="A710" s="83" t="s">
        <v>176</v>
      </c>
      <c r="B710" s="83">
        <v>24</v>
      </c>
      <c r="C710" s="84">
        <v>1240.90608944</v>
      </c>
      <c r="D710" s="84">
        <v>1226.85630651</v>
      </c>
      <c r="E710" s="84">
        <v>154.77488183</v>
      </c>
      <c r="F710" s="84">
        <v>154.77488183</v>
      </c>
    </row>
    <row r="711" spans="1:6" ht="12.75" customHeight="1" x14ac:dyDescent="0.2">
      <c r="A711" s="83" t="s">
        <v>177</v>
      </c>
      <c r="B711" s="83">
        <v>1</v>
      </c>
      <c r="C711" s="84">
        <v>1252.0935065799999</v>
      </c>
      <c r="D711" s="84">
        <v>1246.39569992</v>
      </c>
      <c r="E711" s="84">
        <v>157.23988713</v>
      </c>
      <c r="F711" s="84">
        <v>157.23988713</v>
      </c>
    </row>
    <row r="712" spans="1:6" ht="12.75" customHeight="1" x14ac:dyDescent="0.2">
      <c r="A712" s="83" t="s">
        <v>177</v>
      </c>
      <c r="B712" s="83">
        <v>2</v>
      </c>
      <c r="C712" s="84">
        <v>1214.9727613099999</v>
      </c>
      <c r="D712" s="84">
        <v>1208.4682822499999</v>
      </c>
      <c r="E712" s="84">
        <v>152.45512826999999</v>
      </c>
      <c r="F712" s="84">
        <v>152.45512826999999</v>
      </c>
    </row>
    <row r="713" spans="1:6" ht="12.75" customHeight="1" x14ac:dyDescent="0.2">
      <c r="A713" s="83" t="s">
        <v>177</v>
      </c>
      <c r="B713" s="83">
        <v>3</v>
      </c>
      <c r="C713" s="84">
        <v>1254.7168563099999</v>
      </c>
      <c r="D713" s="84">
        <v>1242.2774905399999</v>
      </c>
      <c r="E713" s="84">
        <v>156.72035166000001</v>
      </c>
      <c r="F713" s="84">
        <v>156.72035166000001</v>
      </c>
    </row>
    <row r="714" spans="1:6" ht="12.75" customHeight="1" x14ac:dyDescent="0.2">
      <c r="A714" s="83" t="s">
        <v>177</v>
      </c>
      <c r="B714" s="83">
        <v>4</v>
      </c>
      <c r="C714" s="84">
        <v>1261.8094367900001</v>
      </c>
      <c r="D714" s="84">
        <v>1247.80837604</v>
      </c>
      <c r="E714" s="84">
        <v>157.41810423999999</v>
      </c>
      <c r="F714" s="84">
        <v>157.41810423999999</v>
      </c>
    </row>
    <row r="715" spans="1:6" ht="12.75" customHeight="1" x14ac:dyDescent="0.2">
      <c r="A715" s="83" t="s">
        <v>177</v>
      </c>
      <c r="B715" s="83">
        <v>5</v>
      </c>
      <c r="C715" s="84">
        <v>1248.4366623799999</v>
      </c>
      <c r="D715" s="84">
        <v>1233.5356433699999</v>
      </c>
      <c r="E715" s="84">
        <v>155.61751806000001</v>
      </c>
      <c r="F715" s="84">
        <v>155.61751806000001</v>
      </c>
    </row>
    <row r="716" spans="1:6" ht="12.75" customHeight="1" x14ac:dyDescent="0.2">
      <c r="A716" s="83" t="s">
        <v>177</v>
      </c>
      <c r="B716" s="83">
        <v>6</v>
      </c>
      <c r="C716" s="84">
        <v>1222.88848605</v>
      </c>
      <c r="D716" s="84">
        <v>1215.49823876</v>
      </c>
      <c r="E716" s="84">
        <v>153.34199716000001</v>
      </c>
      <c r="F716" s="84">
        <v>153.34199716000001</v>
      </c>
    </row>
    <row r="717" spans="1:6" ht="12.75" customHeight="1" x14ac:dyDescent="0.2">
      <c r="A717" s="83" t="s">
        <v>177</v>
      </c>
      <c r="B717" s="83">
        <v>7</v>
      </c>
      <c r="C717" s="84">
        <v>1179.98388961</v>
      </c>
      <c r="D717" s="84">
        <v>1169.1007297399999</v>
      </c>
      <c r="E717" s="84">
        <v>147.48868822</v>
      </c>
      <c r="F717" s="84">
        <v>147.48868822</v>
      </c>
    </row>
    <row r="718" spans="1:6" ht="12.75" customHeight="1" x14ac:dyDescent="0.2">
      <c r="A718" s="83" t="s">
        <v>177</v>
      </c>
      <c r="B718" s="83">
        <v>8</v>
      </c>
      <c r="C718" s="84">
        <v>1144.82295191</v>
      </c>
      <c r="D718" s="84">
        <v>1137.72151979</v>
      </c>
      <c r="E718" s="84">
        <v>143.53002291000001</v>
      </c>
      <c r="F718" s="84">
        <v>143.53002291000001</v>
      </c>
    </row>
    <row r="719" spans="1:6" ht="12.75" customHeight="1" x14ac:dyDescent="0.2">
      <c r="A719" s="83" t="s">
        <v>177</v>
      </c>
      <c r="B719" s="83">
        <v>9</v>
      </c>
      <c r="C719" s="84">
        <v>1123.8272200500001</v>
      </c>
      <c r="D719" s="84">
        <v>1111.08373712</v>
      </c>
      <c r="E719" s="84">
        <v>140.16951553000001</v>
      </c>
      <c r="F719" s="84">
        <v>140.16951553000001</v>
      </c>
    </row>
    <row r="720" spans="1:6" ht="12.75" customHeight="1" x14ac:dyDescent="0.2">
      <c r="A720" s="83" t="s">
        <v>177</v>
      </c>
      <c r="B720" s="83">
        <v>10</v>
      </c>
      <c r="C720" s="84">
        <v>1129.10033742</v>
      </c>
      <c r="D720" s="84">
        <v>1113.11021538</v>
      </c>
      <c r="E720" s="84">
        <v>140.42516725999999</v>
      </c>
      <c r="F720" s="84">
        <v>140.42516725999999</v>
      </c>
    </row>
    <row r="721" spans="1:6" ht="12.75" customHeight="1" x14ac:dyDescent="0.2">
      <c r="A721" s="83" t="s">
        <v>177</v>
      </c>
      <c r="B721" s="83">
        <v>11</v>
      </c>
      <c r="C721" s="84">
        <v>1120.77288082</v>
      </c>
      <c r="D721" s="84">
        <v>1105.09920584</v>
      </c>
      <c r="E721" s="84">
        <v>139.41453297000001</v>
      </c>
      <c r="F721" s="84">
        <v>139.41453297000001</v>
      </c>
    </row>
    <row r="722" spans="1:6" ht="12.75" customHeight="1" x14ac:dyDescent="0.2">
      <c r="A722" s="83" t="s">
        <v>177</v>
      </c>
      <c r="B722" s="83">
        <v>12</v>
      </c>
      <c r="C722" s="84">
        <v>1105.7601746099999</v>
      </c>
      <c r="D722" s="84">
        <v>1089.7158506400001</v>
      </c>
      <c r="E722" s="84">
        <v>137.47383545</v>
      </c>
      <c r="F722" s="84">
        <v>137.47383545</v>
      </c>
    </row>
    <row r="723" spans="1:6" ht="12.75" customHeight="1" x14ac:dyDescent="0.2">
      <c r="A723" s="83" t="s">
        <v>177</v>
      </c>
      <c r="B723" s="83">
        <v>13</v>
      </c>
      <c r="C723" s="84">
        <v>1131.0752051699999</v>
      </c>
      <c r="D723" s="84">
        <v>1115.26412149</v>
      </c>
      <c r="E723" s="84">
        <v>140.69689473</v>
      </c>
      <c r="F723" s="84">
        <v>140.69689473</v>
      </c>
    </row>
    <row r="724" spans="1:6" ht="12.75" customHeight="1" x14ac:dyDescent="0.2">
      <c r="A724" s="83" t="s">
        <v>177</v>
      </c>
      <c r="B724" s="83">
        <v>14</v>
      </c>
      <c r="C724" s="84">
        <v>1169.0915376600001</v>
      </c>
      <c r="D724" s="84">
        <v>1152.8404756699999</v>
      </c>
      <c r="E724" s="84">
        <v>145.43736494999999</v>
      </c>
      <c r="F724" s="84">
        <v>145.43736494999999</v>
      </c>
    </row>
    <row r="725" spans="1:6" ht="12.75" customHeight="1" x14ac:dyDescent="0.2">
      <c r="A725" s="83" t="s">
        <v>177</v>
      </c>
      <c r="B725" s="83">
        <v>15</v>
      </c>
      <c r="C725" s="84">
        <v>1186.0516213000001</v>
      </c>
      <c r="D725" s="84">
        <v>1167.8995694299999</v>
      </c>
      <c r="E725" s="84">
        <v>147.33715504</v>
      </c>
      <c r="F725" s="84">
        <v>147.33715504</v>
      </c>
    </row>
    <row r="726" spans="1:6" ht="12.75" customHeight="1" x14ac:dyDescent="0.2">
      <c r="A726" s="83" t="s">
        <v>177</v>
      </c>
      <c r="B726" s="83">
        <v>16</v>
      </c>
      <c r="C726" s="84">
        <v>1188.8617063199999</v>
      </c>
      <c r="D726" s="84">
        <v>1170.90556741</v>
      </c>
      <c r="E726" s="84">
        <v>147.71637873</v>
      </c>
      <c r="F726" s="84">
        <v>147.71637873</v>
      </c>
    </row>
    <row r="727" spans="1:6" ht="12.75" customHeight="1" x14ac:dyDescent="0.2">
      <c r="A727" s="83" t="s">
        <v>177</v>
      </c>
      <c r="B727" s="83">
        <v>17</v>
      </c>
      <c r="C727" s="84">
        <v>1163.6158593800001</v>
      </c>
      <c r="D727" s="84">
        <v>1147.7811456500001</v>
      </c>
      <c r="E727" s="84">
        <v>144.79910176999999</v>
      </c>
      <c r="F727" s="84">
        <v>144.79910176999999</v>
      </c>
    </row>
    <row r="728" spans="1:6" ht="12.75" customHeight="1" x14ac:dyDescent="0.2">
      <c r="A728" s="83" t="s">
        <v>177</v>
      </c>
      <c r="B728" s="83">
        <v>18</v>
      </c>
      <c r="C728" s="84">
        <v>1141.32853608</v>
      </c>
      <c r="D728" s="84">
        <v>1127.0073646400001</v>
      </c>
      <c r="E728" s="84">
        <v>142.17837145999999</v>
      </c>
      <c r="F728" s="84">
        <v>142.17837145999999</v>
      </c>
    </row>
    <row r="729" spans="1:6" ht="12.75" customHeight="1" x14ac:dyDescent="0.2">
      <c r="A729" s="83" t="s">
        <v>177</v>
      </c>
      <c r="B729" s="83">
        <v>19</v>
      </c>
      <c r="C729" s="84">
        <v>1130.64197818</v>
      </c>
      <c r="D729" s="84">
        <v>1114.3983191100001</v>
      </c>
      <c r="E729" s="84">
        <v>140.58766885</v>
      </c>
      <c r="F729" s="84">
        <v>140.58766885</v>
      </c>
    </row>
    <row r="730" spans="1:6" ht="12.75" customHeight="1" x14ac:dyDescent="0.2">
      <c r="A730" s="83" t="s">
        <v>177</v>
      </c>
      <c r="B730" s="83">
        <v>20</v>
      </c>
      <c r="C730" s="84">
        <v>1119.5531399900001</v>
      </c>
      <c r="D730" s="84">
        <v>1103.6763434300001</v>
      </c>
      <c r="E730" s="84">
        <v>139.2350308</v>
      </c>
      <c r="F730" s="84">
        <v>139.2350308</v>
      </c>
    </row>
    <row r="731" spans="1:6" ht="12.75" customHeight="1" x14ac:dyDescent="0.2">
      <c r="A731" s="83" t="s">
        <v>177</v>
      </c>
      <c r="B731" s="83">
        <v>21</v>
      </c>
      <c r="C731" s="84">
        <v>1126.8160183299999</v>
      </c>
      <c r="D731" s="84">
        <v>1110.9255439200001</v>
      </c>
      <c r="E731" s="84">
        <v>140.14955856</v>
      </c>
      <c r="F731" s="84">
        <v>140.14955856</v>
      </c>
    </row>
    <row r="732" spans="1:6" ht="12.75" customHeight="1" x14ac:dyDescent="0.2">
      <c r="A732" s="83" t="s">
        <v>177</v>
      </c>
      <c r="B732" s="83">
        <v>22</v>
      </c>
      <c r="C732" s="84">
        <v>1139.1287187600001</v>
      </c>
      <c r="D732" s="84">
        <v>1123.05989049</v>
      </c>
      <c r="E732" s="84">
        <v>141.68037520999999</v>
      </c>
      <c r="F732" s="84">
        <v>141.68037520999999</v>
      </c>
    </row>
    <row r="733" spans="1:6" ht="12.75" customHeight="1" x14ac:dyDescent="0.2">
      <c r="A733" s="83" t="s">
        <v>177</v>
      </c>
      <c r="B733" s="83">
        <v>23</v>
      </c>
      <c r="C733" s="84">
        <v>1135.72997704</v>
      </c>
      <c r="D733" s="84">
        <v>1119.33907974</v>
      </c>
      <c r="E733" s="84">
        <v>141.21097383</v>
      </c>
      <c r="F733" s="84">
        <v>141.21097383</v>
      </c>
    </row>
    <row r="734" spans="1:6" ht="12.75" customHeight="1" x14ac:dyDescent="0.2">
      <c r="A734" s="83" t="s">
        <v>177</v>
      </c>
      <c r="B734" s="83">
        <v>24</v>
      </c>
      <c r="C734" s="84">
        <v>1175.69473128</v>
      </c>
      <c r="D734" s="84">
        <v>1159.02134813</v>
      </c>
      <c r="E734" s="84">
        <v>146.21711705999999</v>
      </c>
      <c r="F734" s="84">
        <v>146.21711705999999</v>
      </c>
    </row>
    <row r="735" spans="1:6" ht="12.75" customHeight="1" x14ac:dyDescent="0.2">
      <c r="A735" s="83" t="s">
        <v>178</v>
      </c>
      <c r="B735" s="83">
        <v>1</v>
      </c>
      <c r="C735" s="84">
        <v>1221.11065637</v>
      </c>
      <c r="D735" s="84">
        <v>1204.2777091600001</v>
      </c>
      <c r="E735" s="84">
        <v>151.9264637</v>
      </c>
      <c r="F735" s="84">
        <v>151.9264637</v>
      </c>
    </row>
    <row r="736" spans="1:6" ht="12.75" customHeight="1" x14ac:dyDescent="0.2">
      <c r="A736" s="83" t="s">
        <v>178</v>
      </c>
      <c r="B736" s="83">
        <v>2</v>
      </c>
      <c r="C736" s="84">
        <v>1232.88318497</v>
      </c>
      <c r="D736" s="84">
        <v>1216.15252571</v>
      </c>
      <c r="E736" s="84">
        <v>153.42453917</v>
      </c>
      <c r="F736" s="84">
        <v>153.42453917</v>
      </c>
    </row>
    <row r="737" spans="1:6" ht="12.75" customHeight="1" x14ac:dyDescent="0.2">
      <c r="A737" s="83" t="s">
        <v>178</v>
      </c>
      <c r="B737" s="83">
        <v>3</v>
      </c>
      <c r="C737" s="84">
        <v>1255.1540290800001</v>
      </c>
      <c r="D737" s="84">
        <v>1238.1680576700001</v>
      </c>
      <c r="E737" s="84">
        <v>156.20192338999999</v>
      </c>
      <c r="F737" s="84">
        <v>156.20192338999999</v>
      </c>
    </row>
    <row r="738" spans="1:6" ht="12.75" customHeight="1" x14ac:dyDescent="0.2">
      <c r="A738" s="83" t="s">
        <v>178</v>
      </c>
      <c r="B738" s="83">
        <v>4</v>
      </c>
      <c r="C738" s="84">
        <v>1257.4073996100001</v>
      </c>
      <c r="D738" s="84">
        <v>1239.21219281</v>
      </c>
      <c r="E738" s="84">
        <v>156.33364696000001</v>
      </c>
      <c r="F738" s="84">
        <v>156.33364696000001</v>
      </c>
    </row>
    <row r="739" spans="1:6" ht="12.75" customHeight="1" x14ac:dyDescent="0.2">
      <c r="A739" s="83" t="s">
        <v>178</v>
      </c>
      <c r="B739" s="83">
        <v>5</v>
      </c>
      <c r="C739" s="84">
        <v>1254.4714032300001</v>
      </c>
      <c r="D739" s="84">
        <v>1235.58566073</v>
      </c>
      <c r="E739" s="84">
        <v>155.87613937</v>
      </c>
      <c r="F739" s="84">
        <v>155.87613937</v>
      </c>
    </row>
    <row r="740" spans="1:6" ht="12.75" customHeight="1" x14ac:dyDescent="0.2">
      <c r="A740" s="83" t="s">
        <v>178</v>
      </c>
      <c r="B740" s="83">
        <v>6</v>
      </c>
      <c r="C740" s="84">
        <v>1212.8084344900001</v>
      </c>
      <c r="D740" s="84">
        <v>1194.4109108099999</v>
      </c>
      <c r="E740" s="84">
        <v>150.68171113</v>
      </c>
      <c r="F740" s="84">
        <v>150.68171113</v>
      </c>
    </row>
    <row r="741" spans="1:6" ht="12.75" customHeight="1" x14ac:dyDescent="0.2">
      <c r="A741" s="83" t="s">
        <v>178</v>
      </c>
      <c r="B741" s="83">
        <v>7</v>
      </c>
      <c r="C741" s="84">
        <v>1210.4554778500001</v>
      </c>
      <c r="D741" s="84">
        <v>1191.90734933</v>
      </c>
      <c r="E741" s="84">
        <v>150.36587265</v>
      </c>
      <c r="F741" s="84">
        <v>150.36587265</v>
      </c>
    </row>
    <row r="742" spans="1:6" ht="12.75" customHeight="1" x14ac:dyDescent="0.2">
      <c r="A742" s="83" t="s">
        <v>178</v>
      </c>
      <c r="B742" s="83">
        <v>8</v>
      </c>
      <c r="C742" s="84">
        <v>1167.4076988899999</v>
      </c>
      <c r="D742" s="84">
        <v>1151.0042221399999</v>
      </c>
      <c r="E742" s="84">
        <v>145.20571115000001</v>
      </c>
      <c r="F742" s="84">
        <v>145.20571115000001</v>
      </c>
    </row>
    <row r="743" spans="1:6" ht="12.75" customHeight="1" x14ac:dyDescent="0.2">
      <c r="A743" s="83" t="s">
        <v>178</v>
      </c>
      <c r="B743" s="83">
        <v>9</v>
      </c>
      <c r="C743" s="84">
        <v>1135.63966648</v>
      </c>
      <c r="D743" s="84">
        <v>1122.85525059</v>
      </c>
      <c r="E743" s="84">
        <v>141.65455872000001</v>
      </c>
      <c r="F743" s="84">
        <v>141.65455872000001</v>
      </c>
    </row>
    <row r="744" spans="1:6" ht="12.75" customHeight="1" x14ac:dyDescent="0.2">
      <c r="A744" s="83" t="s">
        <v>178</v>
      </c>
      <c r="B744" s="83">
        <v>10</v>
      </c>
      <c r="C744" s="84">
        <v>1131.6184237699999</v>
      </c>
      <c r="D744" s="84">
        <v>1123.1881153700001</v>
      </c>
      <c r="E744" s="84">
        <v>141.6965515</v>
      </c>
      <c r="F744" s="84">
        <v>141.6965515</v>
      </c>
    </row>
    <row r="745" spans="1:6" ht="12.75" customHeight="1" x14ac:dyDescent="0.2">
      <c r="A745" s="83" t="s">
        <v>178</v>
      </c>
      <c r="B745" s="83">
        <v>11</v>
      </c>
      <c r="C745" s="84">
        <v>1127.1509249600001</v>
      </c>
      <c r="D745" s="84">
        <v>1120.7552660599999</v>
      </c>
      <c r="E745" s="84">
        <v>141.38963376000001</v>
      </c>
      <c r="F745" s="84">
        <v>141.38963376000001</v>
      </c>
    </row>
    <row r="746" spans="1:6" ht="12.75" customHeight="1" x14ac:dyDescent="0.2">
      <c r="A746" s="83" t="s">
        <v>178</v>
      </c>
      <c r="B746" s="83">
        <v>12</v>
      </c>
      <c r="C746" s="84">
        <v>1117.5653824399999</v>
      </c>
      <c r="D746" s="84">
        <v>1111.94871971</v>
      </c>
      <c r="E746" s="84">
        <v>140.27863798999999</v>
      </c>
      <c r="F746" s="84">
        <v>140.27863798999999</v>
      </c>
    </row>
    <row r="747" spans="1:6" ht="12.75" customHeight="1" x14ac:dyDescent="0.2">
      <c r="A747" s="83" t="s">
        <v>178</v>
      </c>
      <c r="B747" s="83">
        <v>13</v>
      </c>
      <c r="C747" s="84">
        <v>1136.3215757299999</v>
      </c>
      <c r="D747" s="84">
        <v>1130.06661364</v>
      </c>
      <c r="E747" s="84">
        <v>142.56431308000001</v>
      </c>
      <c r="F747" s="84">
        <v>142.56431308000001</v>
      </c>
    </row>
    <row r="748" spans="1:6" ht="12.75" customHeight="1" x14ac:dyDescent="0.2">
      <c r="A748" s="83" t="s">
        <v>178</v>
      </c>
      <c r="B748" s="83">
        <v>14</v>
      </c>
      <c r="C748" s="84">
        <v>1173.09064573</v>
      </c>
      <c r="D748" s="84">
        <v>1165.65530031</v>
      </c>
      <c r="E748" s="84">
        <v>147.05402776</v>
      </c>
      <c r="F748" s="84">
        <v>147.05402776</v>
      </c>
    </row>
    <row r="749" spans="1:6" ht="12.75" customHeight="1" x14ac:dyDescent="0.2">
      <c r="A749" s="83" t="s">
        <v>178</v>
      </c>
      <c r="B749" s="83">
        <v>15</v>
      </c>
      <c r="C749" s="84">
        <v>1182.96090306</v>
      </c>
      <c r="D749" s="84">
        <v>1177.85687379</v>
      </c>
      <c r="E749" s="84">
        <v>148.59332545999999</v>
      </c>
      <c r="F749" s="84">
        <v>148.59332545999999</v>
      </c>
    </row>
    <row r="750" spans="1:6" ht="12.75" customHeight="1" x14ac:dyDescent="0.2">
      <c r="A750" s="83" t="s">
        <v>178</v>
      </c>
      <c r="B750" s="83">
        <v>16</v>
      </c>
      <c r="C750" s="84">
        <v>1179.8329001899999</v>
      </c>
      <c r="D750" s="84">
        <v>1171.8959882199999</v>
      </c>
      <c r="E750" s="84">
        <v>147.84132593999999</v>
      </c>
      <c r="F750" s="84">
        <v>147.84132593999999</v>
      </c>
    </row>
    <row r="751" spans="1:6" ht="12.75" customHeight="1" x14ac:dyDescent="0.2">
      <c r="A751" s="83" t="s">
        <v>178</v>
      </c>
      <c r="B751" s="83">
        <v>17</v>
      </c>
      <c r="C751" s="84">
        <v>1141.96699414</v>
      </c>
      <c r="D751" s="84">
        <v>1136.0232867699999</v>
      </c>
      <c r="E751" s="84">
        <v>143.31578117999999</v>
      </c>
      <c r="F751" s="84">
        <v>143.31578117999999</v>
      </c>
    </row>
    <row r="752" spans="1:6" ht="12.75" customHeight="1" x14ac:dyDescent="0.2">
      <c r="A752" s="83" t="s">
        <v>178</v>
      </c>
      <c r="B752" s="83">
        <v>18</v>
      </c>
      <c r="C752" s="84">
        <v>1116.4843462700001</v>
      </c>
      <c r="D752" s="84">
        <v>1104.91704598</v>
      </c>
      <c r="E752" s="84">
        <v>139.39155246999999</v>
      </c>
      <c r="F752" s="84">
        <v>139.39155246999999</v>
      </c>
    </row>
    <row r="753" spans="1:6" ht="12.75" customHeight="1" x14ac:dyDescent="0.2">
      <c r="A753" s="83" t="s">
        <v>178</v>
      </c>
      <c r="B753" s="83">
        <v>19</v>
      </c>
      <c r="C753" s="84">
        <v>1092.4852907699999</v>
      </c>
      <c r="D753" s="84">
        <v>1081.1152686800001</v>
      </c>
      <c r="E753" s="84">
        <v>136.38882326000001</v>
      </c>
      <c r="F753" s="84">
        <v>136.38882326000001</v>
      </c>
    </row>
    <row r="754" spans="1:6" ht="12.75" customHeight="1" x14ac:dyDescent="0.2">
      <c r="A754" s="83" t="s">
        <v>178</v>
      </c>
      <c r="B754" s="83">
        <v>20</v>
      </c>
      <c r="C754" s="84">
        <v>1147.26472485</v>
      </c>
      <c r="D754" s="84">
        <v>1135.71764336</v>
      </c>
      <c r="E754" s="84">
        <v>143.27722252999999</v>
      </c>
      <c r="F754" s="84">
        <v>143.27722252999999</v>
      </c>
    </row>
    <row r="755" spans="1:6" ht="12.75" customHeight="1" x14ac:dyDescent="0.2">
      <c r="A755" s="83" t="s">
        <v>178</v>
      </c>
      <c r="B755" s="83">
        <v>21</v>
      </c>
      <c r="C755" s="84">
        <v>1162.5850981000001</v>
      </c>
      <c r="D755" s="84">
        <v>1150.5930125699999</v>
      </c>
      <c r="E755" s="84">
        <v>145.15383473</v>
      </c>
      <c r="F755" s="84">
        <v>145.15383473</v>
      </c>
    </row>
    <row r="756" spans="1:6" ht="12.75" customHeight="1" x14ac:dyDescent="0.2">
      <c r="A756" s="83" t="s">
        <v>178</v>
      </c>
      <c r="B756" s="83">
        <v>22</v>
      </c>
      <c r="C756" s="84">
        <v>1180.6147279100001</v>
      </c>
      <c r="D756" s="84">
        <v>1168.8288785300001</v>
      </c>
      <c r="E756" s="84">
        <v>147.45439264999999</v>
      </c>
      <c r="F756" s="84">
        <v>147.45439264999999</v>
      </c>
    </row>
    <row r="757" spans="1:6" ht="12.75" customHeight="1" x14ac:dyDescent="0.2">
      <c r="A757" s="83" t="s">
        <v>178</v>
      </c>
      <c r="B757" s="83">
        <v>23</v>
      </c>
      <c r="C757" s="84">
        <v>1172.9284667500001</v>
      </c>
      <c r="D757" s="84">
        <v>1160.9535353399999</v>
      </c>
      <c r="E757" s="84">
        <v>146.46087344</v>
      </c>
      <c r="F757" s="84">
        <v>146.46087344</v>
      </c>
    </row>
    <row r="758" spans="1:6" ht="12.75" customHeight="1" x14ac:dyDescent="0.2">
      <c r="A758" s="83" t="s">
        <v>178</v>
      </c>
      <c r="B758" s="83">
        <v>24</v>
      </c>
      <c r="C758" s="84">
        <v>1220.1003009000001</v>
      </c>
      <c r="D758" s="84">
        <v>1207.8900209200001</v>
      </c>
      <c r="E758" s="84">
        <v>152.38217732000001</v>
      </c>
      <c r="F758" s="84">
        <v>152.38217732000001</v>
      </c>
    </row>
    <row r="759" spans="1:6" ht="12.75" customHeight="1" x14ac:dyDescent="0.2">
      <c r="A759" s="83" t="s">
        <v>179</v>
      </c>
      <c r="B759" s="83">
        <v>1</v>
      </c>
      <c r="C759" s="84">
        <v>1204.31605216</v>
      </c>
      <c r="D759" s="84">
        <v>1192.49964071</v>
      </c>
      <c r="E759" s="84">
        <v>150.44059356</v>
      </c>
      <c r="F759" s="84">
        <v>150.44059356</v>
      </c>
    </row>
    <row r="760" spans="1:6" ht="12.75" customHeight="1" x14ac:dyDescent="0.2">
      <c r="A760" s="83" t="s">
        <v>179</v>
      </c>
      <c r="B760" s="83">
        <v>2</v>
      </c>
      <c r="C760" s="84">
        <v>1225.4303911300001</v>
      </c>
      <c r="D760" s="84">
        <v>1213.58980744</v>
      </c>
      <c r="E760" s="84">
        <v>153.10123772</v>
      </c>
      <c r="F760" s="84">
        <v>153.10123772</v>
      </c>
    </row>
    <row r="761" spans="1:6" ht="12.75" customHeight="1" x14ac:dyDescent="0.2">
      <c r="A761" s="83" t="s">
        <v>179</v>
      </c>
      <c r="B761" s="83">
        <v>3</v>
      </c>
      <c r="C761" s="84">
        <v>1249.02663018</v>
      </c>
      <c r="D761" s="84">
        <v>1237.19160078</v>
      </c>
      <c r="E761" s="84">
        <v>156.07873781999999</v>
      </c>
      <c r="F761" s="84">
        <v>156.07873781999999</v>
      </c>
    </row>
    <row r="762" spans="1:6" ht="12.75" customHeight="1" x14ac:dyDescent="0.2">
      <c r="A762" s="83" t="s">
        <v>179</v>
      </c>
      <c r="B762" s="83">
        <v>4</v>
      </c>
      <c r="C762" s="84">
        <v>1250.0644673199999</v>
      </c>
      <c r="D762" s="84">
        <v>1237.94961496</v>
      </c>
      <c r="E762" s="84">
        <v>156.17436561</v>
      </c>
      <c r="F762" s="84">
        <v>156.17436561</v>
      </c>
    </row>
    <row r="763" spans="1:6" ht="12.75" customHeight="1" x14ac:dyDescent="0.2">
      <c r="A763" s="83" t="s">
        <v>179</v>
      </c>
      <c r="B763" s="83">
        <v>5</v>
      </c>
      <c r="C763" s="84">
        <v>1228.2652184999999</v>
      </c>
      <c r="D763" s="84">
        <v>1216.2398958000001</v>
      </c>
      <c r="E763" s="84">
        <v>153.43556140000001</v>
      </c>
      <c r="F763" s="84">
        <v>153.43556140000001</v>
      </c>
    </row>
    <row r="764" spans="1:6" ht="12.75" customHeight="1" x14ac:dyDescent="0.2">
      <c r="A764" s="83" t="s">
        <v>179</v>
      </c>
      <c r="B764" s="83">
        <v>6</v>
      </c>
      <c r="C764" s="84">
        <v>1199.2158389399999</v>
      </c>
      <c r="D764" s="84">
        <v>1187.2302508099999</v>
      </c>
      <c r="E764" s="84">
        <v>149.77583014000001</v>
      </c>
      <c r="F764" s="84">
        <v>149.77583014000001</v>
      </c>
    </row>
    <row r="765" spans="1:6" ht="12.75" customHeight="1" x14ac:dyDescent="0.2">
      <c r="A765" s="83" t="s">
        <v>179</v>
      </c>
      <c r="B765" s="83">
        <v>7</v>
      </c>
      <c r="C765" s="84">
        <v>1183.24967068</v>
      </c>
      <c r="D765" s="84">
        <v>1171.2765772800001</v>
      </c>
      <c r="E765" s="84">
        <v>147.76318373000001</v>
      </c>
      <c r="F765" s="84">
        <v>147.76318373000001</v>
      </c>
    </row>
    <row r="766" spans="1:6" ht="12.75" customHeight="1" x14ac:dyDescent="0.2">
      <c r="A766" s="83" t="s">
        <v>179</v>
      </c>
      <c r="B766" s="83">
        <v>8</v>
      </c>
      <c r="C766" s="84">
        <v>1141.6494827500001</v>
      </c>
      <c r="D766" s="84">
        <v>1130.0896648999999</v>
      </c>
      <c r="E766" s="84">
        <v>142.56722112</v>
      </c>
      <c r="F766" s="84">
        <v>142.56722112</v>
      </c>
    </row>
    <row r="767" spans="1:6" ht="12.75" customHeight="1" x14ac:dyDescent="0.2">
      <c r="A767" s="83" t="s">
        <v>179</v>
      </c>
      <c r="B767" s="83">
        <v>9</v>
      </c>
      <c r="C767" s="84">
        <v>1142.9309997400001</v>
      </c>
      <c r="D767" s="84">
        <v>1131.41388495</v>
      </c>
      <c r="E767" s="84">
        <v>142.73427899000001</v>
      </c>
      <c r="F767" s="84">
        <v>142.73427899000001</v>
      </c>
    </row>
    <row r="768" spans="1:6" ht="12.75" customHeight="1" x14ac:dyDescent="0.2">
      <c r="A768" s="83" t="s">
        <v>179</v>
      </c>
      <c r="B768" s="83">
        <v>10</v>
      </c>
      <c r="C768" s="84">
        <v>1151.27489124</v>
      </c>
      <c r="D768" s="84">
        <v>1143.14090027</v>
      </c>
      <c r="E768" s="84">
        <v>144.21370848999999</v>
      </c>
      <c r="F768" s="84">
        <v>144.21370848999999</v>
      </c>
    </row>
    <row r="769" spans="1:6" ht="12.75" customHeight="1" x14ac:dyDescent="0.2">
      <c r="A769" s="83" t="s">
        <v>179</v>
      </c>
      <c r="B769" s="83">
        <v>11</v>
      </c>
      <c r="C769" s="84">
        <v>1156.34520567</v>
      </c>
      <c r="D769" s="84">
        <v>1142.8579463999999</v>
      </c>
      <c r="E769" s="84">
        <v>144.17801226</v>
      </c>
      <c r="F769" s="84">
        <v>144.17801226</v>
      </c>
    </row>
    <row r="770" spans="1:6" ht="12.75" customHeight="1" x14ac:dyDescent="0.2">
      <c r="A770" s="83" t="s">
        <v>179</v>
      </c>
      <c r="B770" s="83">
        <v>12</v>
      </c>
      <c r="C770" s="84">
        <v>1142.13943767</v>
      </c>
      <c r="D770" s="84">
        <v>1128.0904265199999</v>
      </c>
      <c r="E770" s="84">
        <v>142.31500586000001</v>
      </c>
      <c r="F770" s="84">
        <v>142.31500586000001</v>
      </c>
    </row>
    <row r="771" spans="1:6" ht="12.75" customHeight="1" x14ac:dyDescent="0.2">
      <c r="A771" s="83" t="s">
        <v>179</v>
      </c>
      <c r="B771" s="83">
        <v>13</v>
      </c>
      <c r="C771" s="84">
        <v>1162.9400821700001</v>
      </c>
      <c r="D771" s="84">
        <v>1149.2979138200001</v>
      </c>
      <c r="E771" s="84">
        <v>144.99045067</v>
      </c>
      <c r="F771" s="84">
        <v>144.99045067</v>
      </c>
    </row>
    <row r="772" spans="1:6" ht="12.75" customHeight="1" x14ac:dyDescent="0.2">
      <c r="A772" s="83" t="s">
        <v>179</v>
      </c>
      <c r="B772" s="83">
        <v>14</v>
      </c>
      <c r="C772" s="84">
        <v>1209.8523001399999</v>
      </c>
      <c r="D772" s="84">
        <v>1196.0398269100001</v>
      </c>
      <c r="E772" s="84">
        <v>150.88720813</v>
      </c>
      <c r="F772" s="84">
        <v>150.88720813</v>
      </c>
    </row>
    <row r="773" spans="1:6" ht="12.75" customHeight="1" x14ac:dyDescent="0.2">
      <c r="A773" s="83" t="s">
        <v>179</v>
      </c>
      <c r="B773" s="83">
        <v>15</v>
      </c>
      <c r="C773" s="84">
        <v>1213.1817069700001</v>
      </c>
      <c r="D773" s="84">
        <v>1199.31258114</v>
      </c>
      <c r="E773" s="84">
        <v>151.30008463999999</v>
      </c>
      <c r="F773" s="84">
        <v>151.30008463999999</v>
      </c>
    </row>
    <row r="774" spans="1:6" ht="12.75" customHeight="1" x14ac:dyDescent="0.2">
      <c r="A774" s="83" t="s">
        <v>179</v>
      </c>
      <c r="B774" s="83">
        <v>16</v>
      </c>
      <c r="C774" s="84">
        <v>1202.0207877</v>
      </c>
      <c r="D774" s="84">
        <v>1188.61317751</v>
      </c>
      <c r="E774" s="84">
        <v>149.95029418999999</v>
      </c>
      <c r="F774" s="84">
        <v>149.95029418999999</v>
      </c>
    </row>
    <row r="775" spans="1:6" ht="12.75" customHeight="1" x14ac:dyDescent="0.2">
      <c r="A775" s="83" t="s">
        <v>179</v>
      </c>
      <c r="B775" s="83">
        <v>17</v>
      </c>
      <c r="C775" s="84">
        <v>1177.8976866600001</v>
      </c>
      <c r="D775" s="84">
        <v>1172.16785682</v>
      </c>
      <c r="E775" s="84">
        <v>147.87562370000001</v>
      </c>
      <c r="F775" s="84">
        <v>147.87562370000001</v>
      </c>
    </row>
    <row r="776" spans="1:6" ht="12.75" customHeight="1" x14ac:dyDescent="0.2">
      <c r="A776" s="83" t="s">
        <v>179</v>
      </c>
      <c r="B776" s="83">
        <v>18</v>
      </c>
      <c r="C776" s="84">
        <v>1153.9644705200001</v>
      </c>
      <c r="D776" s="84">
        <v>1143.4061547399999</v>
      </c>
      <c r="E776" s="84">
        <v>144.24717185</v>
      </c>
      <c r="F776" s="84">
        <v>144.24717185</v>
      </c>
    </row>
    <row r="777" spans="1:6" ht="12.75" customHeight="1" x14ac:dyDescent="0.2">
      <c r="A777" s="83" t="s">
        <v>179</v>
      </c>
      <c r="B777" s="83">
        <v>19</v>
      </c>
      <c r="C777" s="84">
        <v>1145.58062524</v>
      </c>
      <c r="D777" s="84">
        <v>1134.3145105999999</v>
      </c>
      <c r="E777" s="84">
        <v>143.10020936999999</v>
      </c>
      <c r="F777" s="84">
        <v>143.10020936999999</v>
      </c>
    </row>
    <row r="778" spans="1:6" ht="12.75" customHeight="1" x14ac:dyDescent="0.2">
      <c r="A778" s="83" t="s">
        <v>179</v>
      </c>
      <c r="B778" s="83">
        <v>20</v>
      </c>
      <c r="C778" s="84">
        <v>1143.5250310399999</v>
      </c>
      <c r="D778" s="84">
        <v>1132.2142421399999</v>
      </c>
      <c r="E778" s="84">
        <v>142.83524858999999</v>
      </c>
      <c r="F778" s="84">
        <v>142.83524858999999</v>
      </c>
    </row>
    <row r="779" spans="1:6" ht="12.75" customHeight="1" x14ac:dyDescent="0.2">
      <c r="A779" s="83" t="s">
        <v>179</v>
      </c>
      <c r="B779" s="83">
        <v>21</v>
      </c>
      <c r="C779" s="84">
        <v>1163.03920307</v>
      </c>
      <c r="D779" s="84">
        <v>1151.7236204400001</v>
      </c>
      <c r="E779" s="84">
        <v>145.29646732</v>
      </c>
      <c r="F779" s="84">
        <v>145.29646732</v>
      </c>
    </row>
    <row r="780" spans="1:6" ht="12.75" customHeight="1" x14ac:dyDescent="0.2">
      <c r="A780" s="83" t="s">
        <v>179</v>
      </c>
      <c r="B780" s="83">
        <v>22</v>
      </c>
      <c r="C780" s="84">
        <v>1167.2894329000001</v>
      </c>
      <c r="D780" s="84">
        <v>1156.06694189</v>
      </c>
      <c r="E780" s="84">
        <v>145.84440196</v>
      </c>
      <c r="F780" s="84">
        <v>145.84440196</v>
      </c>
    </row>
    <row r="781" spans="1:6" ht="12.75" customHeight="1" x14ac:dyDescent="0.2">
      <c r="A781" s="83" t="s">
        <v>179</v>
      </c>
      <c r="B781" s="83">
        <v>23</v>
      </c>
      <c r="C781" s="84">
        <v>1176.7178088600001</v>
      </c>
      <c r="D781" s="84">
        <v>1165.15294363</v>
      </c>
      <c r="E781" s="84">
        <v>146.99065261000001</v>
      </c>
      <c r="F781" s="84">
        <v>146.99065261000001</v>
      </c>
    </row>
    <row r="782" spans="1:6" ht="12.75" customHeight="1" x14ac:dyDescent="0.2">
      <c r="A782" s="83" t="s">
        <v>179</v>
      </c>
      <c r="B782" s="83">
        <v>24</v>
      </c>
      <c r="C782" s="84">
        <v>1230.9427647</v>
      </c>
      <c r="D782" s="84">
        <v>1219.18397794</v>
      </c>
      <c r="E782" s="84">
        <v>153.80697405999999</v>
      </c>
      <c r="F782" s="84">
        <v>153.80697405999999</v>
      </c>
    </row>
  </sheetData>
  <sheetProtection algorithmName="SHA-512" hashValue="jarbNuFa91zGv4+kIkDUIQWRir4dq+7a0GV3Zb0y8kiLi1o26YRXVBDQK/ykHkkpMNmFjUzq7gNy1nDLXSiV5g==" saltValue="mHf3Pv5zXTEhok82A+aLvA==" spinCount="100000"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2022-02-22T07:10:56Z</dcterms:modified>
</cp:coreProperties>
</file>