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 Январ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<sst xmlns="http://schemas.openxmlformats.org/spreadsheetml/2006/main" count="1058" uniqueCount="180">
  <si>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</si>
  <si>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</si>
  <si>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</si>
  <si>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</si>
  <si>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</si>
  <si>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</si>
  <si>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</si>
  <si>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</si>
  <si>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</si>
  <si>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</si>
  <si>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</si>
  <si>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</si>
  <si>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</si>
  <si>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</si>
  <si>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</si>
  <si>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</si>
  <si>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</si>
  <si>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</si>
  <si>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</si>
  <si>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</si>
  <si>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</si>
  <si>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</si>
  <si>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</si>
  <si>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</si>
  <si>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</si>
  <si>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</si>
  <si>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</si>
  <si>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</si>
  <si>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</si>
  <si>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</si>
  <si>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</si>
  <si>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</si>
  <si>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</si>
  <si>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</si>
  <si>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</si>
  <si>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</si>
  <si>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</si>
  <si>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</si>
  <si>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</si>
  <si>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</si>
  <si>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</si>
  <si>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</si>
  <si>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</si>
  <si>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</si>
  <si>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</si>
  <si>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</si>
  <si>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</si>
  <si>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</si>
  <si>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</si>
  <si>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</si>
  <si>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</si>
  <si>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</si>
  <si>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</si>
  <si>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</si>
  <si>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</si>
  <si>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</si>
  <si>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</si>
  <si>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</si>
  <si>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</si>
  <si>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</si>
  <si>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</si>
  <si>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</si>
  <si>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</si>
  <si>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</si>
  <si>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</si>
  <si>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</si>
  <si>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</si>
  <si>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</si>
  <si>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</si>
  <si>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</si>
  <si>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</si>
  <si>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</si>
  <si>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</si>
  <si>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</si>
  <si>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</si>
  <si>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</si>
  <si>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</si>
  <si>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</si>
  <si>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</si>
  <si>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</si>
  <si>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</si>
  <si>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</si>
  <si>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</si>
  <si>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</si>
  <si>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</si>
  <si>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</si>
  <si>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</si>
  <si>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</si>
  <si>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</si>
  <si>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</si>
  <si>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</si>
  <si>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</si>
  <si>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</si>
  <si>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</si>
  <si>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</si>
  <si>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</si>
  <si>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</si>
  <si>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</si>
  <si>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</si>
  <si>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</si>
  <si>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</si>
  <si>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</si>
  <si>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</si>
  <si>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</si>
  <si>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</si>
  <si>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</si>
  <si>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</si>
  <si>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</si>
  <si>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</si>
  <si>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</si>
  <si>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</si>
  <si>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</si>
  <si>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</si>
  <si>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</si>
  <si>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</si>
  <si>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</si>
  <si>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</si>
  <si>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</si>
  <si>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</si>
  <si>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</si>
  <si>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</si>
  <si>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</si>
  <si>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</si>
  <si>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</si>
  <si>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</si>
  <si>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</si>
  <si>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</si>
  <si>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</si>
  <si>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</si>
  <si>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</si>
  <si>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</si>
  <si>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</si>
  <si>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</si>
  <si>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</si>
  <si>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</si>
  <si>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</si>
  <si>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</si>
  <si>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</si>
  <si>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</si>
  <si>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</si>
  <si>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</si>
  <si>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</si>
  <si>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</si>
  <si>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</si>
  <si>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</si>
  <si>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</si>
  <si>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</si>
  <si>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2023г.</t>
  </si>
  <si>
    <t>январь 2023 года</t>
  </si>
  <si>
    <t>01.01.2023</t>
  </si>
  <si>
    <t>02.01.2023</t>
  </si>
  <si>
    <t>03.01.2023</t>
  </si>
  <si>
    <t>04.01.2023</t>
  </si>
  <si>
    <t>05.01.2023</t>
  </si>
  <si>
    <t>06.01.2023</t>
  </si>
  <si>
    <t>07.01.2023</t>
  </si>
  <si>
    <t>08.01.2023</t>
  </si>
  <si>
    <t>09.01.2023</t>
  </si>
  <si>
    <t>10.01.2023</t>
  </si>
  <si>
    <t>11.01.2023</t>
  </si>
  <si>
    <t>12.01.2023</t>
  </si>
  <si>
    <t>13.01.2023</t>
  </si>
  <si>
    <t>14.01.2023</t>
  </si>
  <si>
    <t>15.01.2023</t>
  </si>
  <si>
    <t>16.01.2023</t>
  </si>
  <si>
    <t>17.01.2023</t>
  </si>
  <si>
    <t>18.01.2023</t>
  </si>
  <si>
    <t>19.01.2023</t>
  </si>
  <si>
    <t>20.01.2023</t>
  </si>
  <si>
    <t>21.01.2023</t>
  </si>
  <si>
    <t>22.01.2023</t>
  </si>
  <si>
    <t>23.01.2023</t>
  </si>
  <si>
    <t>24.01.2023</t>
  </si>
  <si>
    <t>25.01.2023</t>
  </si>
  <si>
    <t>26.01.2023</t>
  </si>
  <si>
    <t>27.01.2023</t>
  </si>
  <si>
    <t>28.01.2023</t>
  </si>
  <si>
    <t>29.01.2023</t>
  </si>
  <si>
    <t>30.01.2023</t>
  </si>
  <si>
    <t>31.01.2023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</si>
</sst>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12" sqref="M1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48</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47</v>
      </c>
      <c r="B7" s="111"/>
      <c r="C7" s="4">
        <f>$F$12+'СЕТ СН'!F5+СВЦЭМ!$D$10+'СЕТ СН'!F8-'СЕТ СН'!F$15</f>
        <v>5975.6654363999996</v>
      </c>
      <c r="D7" s="4">
        <f>$F$12+'СЕТ СН'!G5+СВЦЭМ!$D$10+'СЕТ СН'!G8-'СЕТ СН'!G$15</f>
        <v>6356.1054364000001</v>
      </c>
      <c r="E7" s="4">
        <f>$F$12+'СЕТ СН'!H5+СВЦЭМ!$D$10+'СЕТ СН'!H8-'СЕТ СН'!H$15</f>
        <v>6478.8754363999997</v>
      </c>
      <c r="F7" s="4">
        <f>$F$12+'СЕТ СН'!I5+СВЦЭМ!$D$10+'СЕТ СН'!I8-'СЕТ СН'!I$15</f>
        <v>6730.8954363999992</v>
      </c>
      <c r="G7" s="5"/>
    </row>
    <row r="8" spans="1:8" x14ac:dyDescent="0.25">
      <c r="F8" s="8"/>
    </row>
    <row r="9" spans="1:8" ht="45.75" customHeight="1" x14ac:dyDescent="0.25">
      <c r="A9" s="101" t="s">
        <v>49</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50</v>
      </c>
      <c r="C12" s="100"/>
      <c r="D12" s="100"/>
      <c r="E12" s="13" t="s">
        <v>22</v>
      </c>
      <c r="F12" s="11">
        <f>ROUND(F13+F14*F15,8)+F34</f>
        <v>2829.2314132699998</v>
      </c>
      <c r="H12" s="2" t="s">
        <v>41</v>
      </c>
    </row>
    <row r="13" spans="1:8" ht="31.5" x14ac:dyDescent="0.25">
      <c r="A13" s="12">
        <v>2</v>
      </c>
      <c r="B13" s="100" t="s">
        <v>51</v>
      </c>
      <c r="C13" s="100"/>
      <c r="D13" s="100"/>
      <c r="E13" s="13" t="s">
        <v>22</v>
      </c>
      <c r="F13" s="11">
        <f>СВЦЭМ!$D$11</f>
        <v>1894.89608114</v>
      </c>
    </row>
    <row r="14" spans="1:8" ht="36" customHeight="1" x14ac:dyDescent="0.25">
      <c r="A14" s="12">
        <v>3</v>
      </c>
      <c r="B14" s="100" t="s">
        <v>52</v>
      </c>
      <c r="C14" s="100"/>
      <c r="D14" s="100"/>
      <c r="E14" s="13" t="s">
        <v>23</v>
      </c>
      <c r="F14" s="11">
        <f>СВЦЭМ!$D$12</f>
        <v>687516.59326915792</v>
      </c>
    </row>
    <row r="15" spans="1:8" ht="30.75" customHeight="1" x14ac:dyDescent="0.25">
      <c r="A15" s="12">
        <v>4</v>
      </c>
      <c r="B15" s="100" t="s">
        <v>53</v>
      </c>
      <c r="C15" s="100" t="s">
        <v>24</v>
      </c>
      <c r="D15" s="100" t="s">
        <v>24</v>
      </c>
      <c r="E15" s="14" t="s">
        <v>54</v>
      </c>
      <c r="F15" s="15">
        <f>ROUND(IF(F25-(F26+F33)&lt;=0,0,MAX(0,(F16-(F17+F24))/(F25-(F26+F33)))),11)</f>
        <v>1.3590004100000001E-3</v>
      </c>
    </row>
    <row r="16" spans="1:8" ht="36" customHeight="1" x14ac:dyDescent="0.25">
      <c r="A16" s="12">
        <v>5</v>
      </c>
      <c r="B16" s="100" t="s">
        <v>55</v>
      </c>
      <c r="C16" s="100" t="s">
        <v>25</v>
      </c>
      <c r="D16" s="100" t="s">
        <v>6</v>
      </c>
      <c r="E16" s="13" t="s">
        <v>6</v>
      </c>
      <c r="F16" s="16">
        <f>СВЦЭМ!$D$27</f>
        <v>26.385999999999999</v>
      </c>
    </row>
    <row r="17" spans="1:6" ht="33" customHeight="1" x14ac:dyDescent="0.25">
      <c r="A17" s="12">
        <v>6</v>
      </c>
      <c r="B17" s="100" t="s">
        <v>56</v>
      </c>
      <c r="C17" s="100" t="s">
        <v>25</v>
      </c>
      <c r="D17" s="100" t="s">
        <v>6</v>
      </c>
      <c r="E17" s="13" t="s">
        <v>6</v>
      </c>
      <c r="F17" s="16">
        <f>SUM(F19:F23)</f>
        <v>26.283000000000001</v>
      </c>
    </row>
    <row r="18" spans="1:6" ht="13.5" customHeight="1" x14ac:dyDescent="0.25">
      <c r="A18" s="12"/>
      <c r="B18" s="103" t="s">
        <v>57</v>
      </c>
      <c r="C18" s="104"/>
      <c r="D18" s="104"/>
      <c r="E18" s="104"/>
      <c r="F18" s="105"/>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98">
        <v>26.283000000000001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20595.207999999999</v>
      </c>
    </row>
    <row r="26" spans="1:6" ht="30.75" customHeight="1" x14ac:dyDescent="0.25">
      <c r="A26" s="12">
        <v>9</v>
      </c>
      <c r="B26" s="100" t="s">
        <v>65</v>
      </c>
      <c r="C26" s="100" t="s">
        <v>27</v>
      </c>
      <c r="D26" s="100" t="s">
        <v>28</v>
      </c>
      <c r="E26" s="13" t="s">
        <v>64</v>
      </c>
      <c r="F26" s="16">
        <f>SUM(F28:F32)</f>
        <v>20519.41699999999</v>
      </c>
    </row>
    <row r="27" spans="1:6" x14ac:dyDescent="0.25">
      <c r="A27" s="12"/>
      <c r="B27" s="103" t="s">
        <v>57</v>
      </c>
      <c r="C27" s="104"/>
      <c r="D27" s="104"/>
      <c r="E27" s="104"/>
      <c r="F27" s="105"/>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99">
        <v>20519.41699999999</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02" t="s">
        <v>68</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2023г.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5093.5836737399995</v>
      </c>
      <c r="C9" s="4">
        <f>СВЦЭМ!$D$14+'СЕТ СН'!G5+СВЦЭМ!$D$10+'СЕТ СН'!G8-'СЕТ СН'!G$16</f>
        <v>5474.02367374</v>
      </c>
      <c r="D9" s="4">
        <f>СВЦЭМ!$D$14+'СЕТ СН'!H5+СВЦЭМ!$D$10+'СЕТ СН'!H8-'СЕТ СН'!H$16</f>
        <v>5596.7936737399996</v>
      </c>
      <c r="E9" s="4">
        <f>СВЦЭМ!$D$14+'СЕТ СН'!I5+СВЦЭМ!$D$10+'СЕТ СН'!I8-'СЕТ СН'!I$16</f>
        <v>5848.81367374</v>
      </c>
    </row>
    <row r="10" spans="1:6" x14ac:dyDescent="0.25">
      <c r="A10" s="26" t="s">
        <v>35</v>
      </c>
      <c r="B10" s="4">
        <f>СВЦЭМ!$D$15+'СЕТ СН'!F5+СВЦЭМ!$D$10+'СЕТ СН'!F8-'СЕТ СН'!F$16</f>
        <v>5958.2722821099997</v>
      </c>
      <c r="C10" s="4">
        <f>СВЦЭМ!$D$15+'СЕТ СН'!G5+СВЦЭМ!$D$10+'СЕТ СН'!G8-'СЕТ СН'!G$16</f>
        <v>6338.7122821099993</v>
      </c>
      <c r="D10" s="4">
        <f>СВЦЭМ!$D$15+'СЕТ СН'!H5+СВЦЭМ!$D$10+'СЕТ СН'!H8-'СЕТ СН'!H$16</f>
        <v>6461.4822821099997</v>
      </c>
      <c r="E10" s="4">
        <f>СВЦЭМ!$D$15+'СЕТ СН'!I5+СВЦЭМ!$D$10+'СЕТ СН'!I8-'СЕТ СН'!I$16</f>
        <v>6713.5022821100001</v>
      </c>
    </row>
    <row r="11" spans="1:6" x14ac:dyDescent="0.25">
      <c r="A11" s="26" t="s">
        <v>36</v>
      </c>
      <c r="B11" s="4">
        <f>СВЦЭМ!$D$16+'СЕТ СН'!F5+СВЦЭМ!$D$10+'СЕТ СН'!F8-'СЕТ СН'!F$16</f>
        <v>6803.1077670599998</v>
      </c>
      <c r="C11" s="4">
        <f>СВЦЭМ!$D$16+'СЕТ СН'!G5+СВЦЭМ!$D$10+'СЕТ СН'!G8-'СЕТ СН'!G$16</f>
        <v>7183.5477670600003</v>
      </c>
      <c r="D11" s="4">
        <f>СВЦЭМ!$D$16+'СЕТ СН'!H5+СВЦЭМ!$D$10+'СЕТ СН'!H8-'СЕТ СН'!H$16</f>
        <v>7306.3177670599998</v>
      </c>
      <c r="E11" s="4">
        <f>СВЦЭМ!$D$16+'СЕТ СН'!I5+СВЦЭМ!$D$10+'СЕТ СН'!I8-'СЕТ СН'!I$16</f>
        <v>7558.3377670599994</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5093.5836737399995</v>
      </c>
      <c r="C16" s="28">
        <f>СВЦЭМ!$D$14+'СЕТ СН'!G5+СВЦЭМ!$D$10+'СЕТ СН'!G8-'СЕТ СН'!G$16</f>
        <v>5474.02367374</v>
      </c>
      <c r="D16" s="28">
        <f>СВЦЭМ!$D$14+'СЕТ СН'!H5+СВЦЭМ!$D$10+'СЕТ СН'!H8-'СЕТ СН'!H$16</f>
        <v>5596.7936737399996</v>
      </c>
      <c r="E16" s="28">
        <f>СВЦЭМ!$D$14+'СЕТ СН'!I5+СВЦЭМ!$D$10+'СЕТ СН'!I8-'СЕТ СН'!I$16</f>
        <v>5848.81367374</v>
      </c>
    </row>
    <row r="17" spans="1:5" x14ac:dyDescent="0.25">
      <c r="A17" s="26" t="s">
        <v>37</v>
      </c>
      <c r="B17" s="28">
        <f>СВЦЭМ!$D$17+'СЕТ СН'!F5+СВЦЭМ!$D$10+'СЕТ СН'!F8-'СЕТ СН'!F$16</f>
        <v>6383.2821061900004</v>
      </c>
      <c r="C17" s="28">
        <f>СВЦЭМ!$D$17+'СЕТ СН'!G5+СВЦЭМ!$D$10+'СЕТ СН'!G8-'СЕТ СН'!G$16</f>
        <v>6763.72210619</v>
      </c>
      <c r="D17" s="28">
        <f>СВЦЭМ!$D$17+'СЕТ СН'!H5+СВЦЭМ!$D$10+'СЕТ СН'!H8-'СЕТ СН'!H$16</f>
        <v>6886.4921061899995</v>
      </c>
      <c r="E17" s="28">
        <f>СВЦЭМ!$D$17+'СЕТ СН'!I5+СВЦЭМ!$D$10+'СЕТ СН'!I8-'СЕТ СН'!I$16</f>
        <v>7138.5121061899999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01.01.2023</v>
      </c>
      <c r="B12" s="36">
        <f>SUMIFS(СВЦЭМ!$C$39:$C$782,СВЦЭМ!$A$39:$A$782,$A12,СВЦЭМ!$B$39:$B$782,B$11)+'СЕТ СН'!$F$9+СВЦЭМ!$D$10+'СЕТ СН'!$F$5-'СЕТ СН'!$F$17</f>
        <v>5192.4101063400003</v>
      </c>
      <c r="C12" s="36">
        <f>SUMIFS(СВЦЭМ!$C$39:$C$782,СВЦЭМ!$A$39:$A$782,$A12,СВЦЭМ!$B$39:$B$782,C$11)+'СЕТ СН'!$F$9+СВЦЭМ!$D$10+'СЕТ СН'!$F$5-'СЕТ СН'!$F$17</f>
        <v>5206.5899253099997</v>
      </c>
      <c r="D12" s="36">
        <f>SUMIFS(СВЦЭМ!$C$39:$C$782,СВЦЭМ!$A$39:$A$782,$A12,СВЦЭМ!$B$39:$B$782,D$11)+'СЕТ СН'!$F$9+СВЦЭМ!$D$10+'СЕТ СН'!$F$5-'СЕТ СН'!$F$17</f>
        <v>5147.7240688100001</v>
      </c>
      <c r="E12" s="36">
        <f>SUMIFS(СВЦЭМ!$C$39:$C$782,СВЦЭМ!$A$39:$A$782,$A12,СВЦЭМ!$B$39:$B$782,E$11)+'СЕТ СН'!$F$9+СВЦЭМ!$D$10+'СЕТ СН'!$F$5-'СЕТ СН'!$F$17</f>
        <v>5147.8612412000002</v>
      </c>
      <c r="F12" s="36">
        <f>SUMIFS(СВЦЭМ!$C$39:$C$782,СВЦЭМ!$A$39:$A$782,$A12,СВЦЭМ!$B$39:$B$782,F$11)+'СЕТ СН'!$F$9+СВЦЭМ!$D$10+'СЕТ СН'!$F$5-'СЕТ СН'!$F$17</f>
        <v>5138.7803042300002</v>
      </c>
      <c r="G12" s="36">
        <f>SUMIFS(СВЦЭМ!$C$39:$C$782,СВЦЭМ!$A$39:$A$782,$A12,СВЦЭМ!$B$39:$B$782,G$11)+'СЕТ СН'!$F$9+СВЦЭМ!$D$10+'СЕТ СН'!$F$5-'СЕТ СН'!$F$17</f>
        <v>5148.5489342600004</v>
      </c>
      <c r="H12" s="36">
        <f>SUMIFS(СВЦЭМ!$C$39:$C$782,СВЦЭМ!$A$39:$A$782,$A12,СВЦЭМ!$B$39:$B$782,H$11)+'СЕТ СН'!$F$9+СВЦЭМ!$D$10+'СЕТ СН'!$F$5-'СЕТ СН'!$F$17</f>
        <v>5148.2536539600005</v>
      </c>
      <c r="I12" s="36">
        <f>SUMIFS(СВЦЭМ!$C$39:$C$782,СВЦЭМ!$A$39:$A$782,$A12,СВЦЭМ!$B$39:$B$782,I$11)+'СЕТ СН'!$F$9+СВЦЭМ!$D$10+'СЕТ СН'!$F$5-'СЕТ СН'!$F$17</f>
        <v>5150.5051783700001</v>
      </c>
      <c r="J12" s="36">
        <f>SUMIFS(СВЦЭМ!$C$39:$C$782,СВЦЭМ!$A$39:$A$782,$A12,СВЦЭМ!$B$39:$B$782,J$11)+'СЕТ СН'!$F$9+СВЦЭМ!$D$10+'СЕТ СН'!$F$5-'СЕТ СН'!$F$17</f>
        <v>5152.2443840599999</v>
      </c>
      <c r="K12" s="36">
        <f>SUMIFS(СВЦЭМ!$C$39:$C$782,СВЦЭМ!$A$39:$A$782,$A12,СВЦЭМ!$B$39:$B$782,K$11)+'СЕТ СН'!$F$9+СВЦЭМ!$D$10+'СЕТ СН'!$F$5-'СЕТ СН'!$F$17</f>
        <v>5182.6194883999997</v>
      </c>
      <c r="L12" s="36">
        <f>SUMIFS(СВЦЭМ!$C$39:$C$782,СВЦЭМ!$A$39:$A$782,$A12,СВЦЭМ!$B$39:$B$782,L$11)+'СЕТ СН'!$F$9+СВЦЭМ!$D$10+'СЕТ СН'!$F$5-'СЕТ СН'!$F$17</f>
        <v>5168.8626013000003</v>
      </c>
      <c r="M12" s="36">
        <f>SUMIFS(СВЦЭМ!$C$39:$C$782,СВЦЭМ!$A$39:$A$782,$A12,СВЦЭМ!$B$39:$B$782,M$11)+'СЕТ СН'!$F$9+СВЦЭМ!$D$10+'СЕТ СН'!$F$5-'СЕТ СН'!$F$17</f>
        <v>5149.5569565300002</v>
      </c>
      <c r="N12" s="36">
        <f>SUMIFS(СВЦЭМ!$C$39:$C$782,СВЦЭМ!$A$39:$A$782,$A12,СВЦЭМ!$B$39:$B$782,N$11)+'СЕТ СН'!$F$9+СВЦЭМ!$D$10+'СЕТ СН'!$F$5-'СЕТ СН'!$F$17</f>
        <v>5134.0563508800005</v>
      </c>
      <c r="O12" s="36">
        <f>SUMIFS(СВЦЭМ!$C$39:$C$782,СВЦЭМ!$A$39:$A$782,$A12,СВЦЭМ!$B$39:$B$782,O$11)+'СЕТ СН'!$F$9+СВЦЭМ!$D$10+'СЕТ СН'!$F$5-'СЕТ СН'!$F$17</f>
        <v>5123.0523003100006</v>
      </c>
      <c r="P12" s="36">
        <f>SUMIFS(СВЦЭМ!$C$39:$C$782,СВЦЭМ!$A$39:$A$782,$A12,СВЦЭМ!$B$39:$B$782,P$11)+'СЕТ СН'!$F$9+СВЦЭМ!$D$10+'СЕТ СН'!$F$5-'СЕТ СН'!$F$17</f>
        <v>5150.7948120500005</v>
      </c>
      <c r="Q12" s="36">
        <f>SUMIFS(СВЦЭМ!$C$39:$C$782,СВЦЭМ!$A$39:$A$782,$A12,СВЦЭМ!$B$39:$B$782,Q$11)+'СЕТ СН'!$F$9+СВЦЭМ!$D$10+'СЕТ СН'!$F$5-'СЕТ СН'!$F$17</f>
        <v>5138.4851098600002</v>
      </c>
      <c r="R12" s="36">
        <f>SUMIFS(СВЦЭМ!$C$39:$C$782,СВЦЭМ!$A$39:$A$782,$A12,СВЦЭМ!$B$39:$B$782,R$11)+'СЕТ СН'!$F$9+СВЦЭМ!$D$10+'СЕТ СН'!$F$5-'СЕТ СН'!$F$17</f>
        <v>5125.6120861899999</v>
      </c>
      <c r="S12" s="36">
        <f>SUMIFS(СВЦЭМ!$C$39:$C$782,СВЦЭМ!$A$39:$A$782,$A12,СВЦЭМ!$B$39:$B$782,S$11)+'СЕТ СН'!$F$9+СВЦЭМ!$D$10+'СЕТ СН'!$F$5-'СЕТ СН'!$F$17</f>
        <v>5059.6879267200002</v>
      </c>
      <c r="T12" s="36">
        <f>SUMIFS(СВЦЭМ!$C$39:$C$782,СВЦЭМ!$A$39:$A$782,$A12,СВЦЭМ!$B$39:$B$782,T$11)+'СЕТ СН'!$F$9+СВЦЭМ!$D$10+'СЕТ СН'!$F$5-'СЕТ СН'!$F$17</f>
        <v>5041.8258646200002</v>
      </c>
      <c r="U12" s="36">
        <f>SUMIFS(СВЦЭМ!$C$39:$C$782,СВЦЭМ!$A$39:$A$782,$A12,СВЦЭМ!$B$39:$B$782,U$11)+'СЕТ СН'!$F$9+СВЦЭМ!$D$10+'СЕТ СН'!$F$5-'СЕТ СН'!$F$17</f>
        <v>5060.99084915</v>
      </c>
      <c r="V12" s="36">
        <f>SUMIFS(СВЦЭМ!$C$39:$C$782,СВЦЭМ!$A$39:$A$782,$A12,СВЦЭМ!$B$39:$B$782,V$11)+'СЕТ СН'!$F$9+СВЦЭМ!$D$10+'СЕТ СН'!$F$5-'СЕТ СН'!$F$17</f>
        <v>5065.9688676599999</v>
      </c>
      <c r="W12" s="36">
        <f>SUMIFS(СВЦЭМ!$C$39:$C$782,СВЦЭМ!$A$39:$A$782,$A12,СВЦЭМ!$B$39:$B$782,W$11)+'СЕТ СН'!$F$9+СВЦЭМ!$D$10+'СЕТ СН'!$F$5-'СЕТ СН'!$F$17</f>
        <v>5089.3634760599998</v>
      </c>
      <c r="X12" s="36">
        <f>SUMIFS(СВЦЭМ!$C$39:$C$782,СВЦЭМ!$A$39:$A$782,$A12,СВЦЭМ!$B$39:$B$782,X$11)+'СЕТ СН'!$F$9+СВЦЭМ!$D$10+'СЕТ СН'!$F$5-'СЕТ СН'!$F$17</f>
        <v>5110.4039800200007</v>
      </c>
      <c r="Y12" s="36">
        <f>SUMIFS(СВЦЭМ!$C$39:$C$782,СВЦЭМ!$A$39:$A$782,$A12,СВЦЭМ!$B$39:$B$782,Y$11)+'СЕТ СН'!$F$9+СВЦЭМ!$D$10+'СЕТ СН'!$F$5-'СЕТ СН'!$F$17</f>
        <v>5208.3186188700001</v>
      </c>
      <c r="AA12" s="37"/>
    </row>
    <row r="13" spans="1:27" ht="15.75" x14ac:dyDescent="0.2">
      <c r="A13" s="35">
        <f>A12+1</f>
        <v>44928</v>
      </c>
      <c r="B13" s="36">
        <f>SUMIFS(СВЦЭМ!$C$39:$C$782,СВЦЭМ!$A$39:$A$782,$A13,СВЦЭМ!$B$39:$B$782,B$11)+'СЕТ СН'!$F$9+СВЦЭМ!$D$10+'СЕТ СН'!$F$5-'СЕТ СН'!$F$17</f>
        <v>5189.8018178300008</v>
      </c>
      <c r="C13" s="36">
        <f>SUMIFS(СВЦЭМ!$C$39:$C$782,СВЦЭМ!$A$39:$A$782,$A13,СВЦЭМ!$B$39:$B$782,C$11)+'СЕТ СН'!$F$9+СВЦЭМ!$D$10+'СЕТ СН'!$F$5-'СЕТ СН'!$F$17</f>
        <v>5188.8882205899999</v>
      </c>
      <c r="D13" s="36">
        <f>SUMIFS(СВЦЭМ!$C$39:$C$782,СВЦЭМ!$A$39:$A$782,$A13,СВЦЭМ!$B$39:$B$782,D$11)+'СЕТ СН'!$F$9+СВЦЭМ!$D$10+'СЕТ СН'!$F$5-'СЕТ СН'!$F$17</f>
        <v>5200.7854198000005</v>
      </c>
      <c r="E13" s="36">
        <f>SUMIFS(СВЦЭМ!$C$39:$C$782,СВЦЭМ!$A$39:$A$782,$A13,СВЦЭМ!$B$39:$B$782,E$11)+'СЕТ СН'!$F$9+СВЦЭМ!$D$10+'СЕТ СН'!$F$5-'СЕТ СН'!$F$17</f>
        <v>5195.6710514200004</v>
      </c>
      <c r="F13" s="36">
        <f>SUMIFS(СВЦЭМ!$C$39:$C$782,СВЦЭМ!$A$39:$A$782,$A13,СВЦЭМ!$B$39:$B$782,F$11)+'СЕТ СН'!$F$9+СВЦЭМ!$D$10+'СЕТ СН'!$F$5-'СЕТ СН'!$F$17</f>
        <v>5184.8488047800001</v>
      </c>
      <c r="G13" s="36">
        <f>SUMIFS(СВЦЭМ!$C$39:$C$782,СВЦЭМ!$A$39:$A$782,$A13,СВЦЭМ!$B$39:$B$782,G$11)+'СЕТ СН'!$F$9+СВЦЭМ!$D$10+'СЕТ СН'!$F$5-'СЕТ СН'!$F$17</f>
        <v>5180.4966019500007</v>
      </c>
      <c r="H13" s="36">
        <f>SUMIFS(СВЦЭМ!$C$39:$C$782,СВЦЭМ!$A$39:$A$782,$A13,СВЦЭМ!$B$39:$B$782,H$11)+'СЕТ СН'!$F$9+СВЦЭМ!$D$10+'СЕТ СН'!$F$5-'СЕТ СН'!$F$17</f>
        <v>5150.2472481300001</v>
      </c>
      <c r="I13" s="36">
        <f>SUMIFS(СВЦЭМ!$C$39:$C$782,СВЦЭМ!$A$39:$A$782,$A13,СВЦЭМ!$B$39:$B$782,I$11)+'СЕТ СН'!$F$9+СВЦЭМ!$D$10+'СЕТ СН'!$F$5-'СЕТ СН'!$F$17</f>
        <v>5127.9775280100002</v>
      </c>
      <c r="J13" s="36">
        <f>SUMIFS(СВЦЭМ!$C$39:$C$782,СВЦЭМ!$A$39:$A$782,$A13,СВЦЭМ!$B$39:$B$782,J$11)+'СЕТ СН'!$F$9+СВЦЭМ!$D$10+'СЕТ СН'!$F$5-'СЕТ СН'!$F$17</f>
        <v>5102.8037074399999</v>
      </c>
      <c r="K13" s="36">
        <f>SUMIFS(СВЦЭМ!$C$39:$C$782,СВЦЭМ!$A$39:$A$782,$A13,СВЦЭМ!$B$39:$B$782,K$11)+'СЕТ СН'!$F$9+СВЦЭМ!$D$10+'СЕТ СН'!$F$5-'СЕТ СН'!$F$17</f>
        <v>5099.9591096300001</v>
      </c>
      <c r="L13" s="36">
        <f>SUMIFS(СВЦЭМ!$C$39:$C$782,СВЦЭМ!$A$39:$A$782,$A13,СВЦЭМ!$B$39:$B$782,L$11)+'СЕТ СН'!$F$9+СВЦЭМ!$D$10+'СЕТ СН'!$F$5-'СЕТ СН'!$F$17</f>
        <v>5087.7214946399999</v>
      </c>
      <c r="M13" s="36">
        <f>SUMIFS(СВЦЭМ!$C$39:$C$782,СВЦЭМ!$A$39:$A$782,$A13,СВЦЭМ!$B$39:$B$782,M$11)+'СЕТ СН'!$F$9+СВЦЭМ!$D$10+'СЕТ СН'!$F$5-'СЕТ СН'!$F$17</f>
        <v>5104.9924651599995</v>
      </c>
      <c r="N13" s="36">
        <f>SUMIFS(СВЦЭМ!$C$39:$C$782,СВЦЭМ!$A$39:$A$782,$A13,СВЦЭМ!$B$39:$B$782,N$11)+'СЕТ СН'!$F$9+СВЦЭМ!$D$10+'СЕТ СН'!$F$5-'СЕТ СН'!$F$17</f>
        <v>5107.47701048</v>
      </c>
      <c r="O13" s="36">
        <f>SUMIFS(СВЦЭМ!$C$39:$C$782,СВЦЭМ!$A$39:$A$782,$A13,СВЦЭМ!$B$39:$B$782,O$11)+'СЕТ СН'!$F$9+СВЦЭМ!$D$10+'СЕТ СН'!$F$5-'СЕТ СН'!$F$17</f>
        <v>5113.14795228</v>
      </c>
      <c r="P13" s="36">
        <f>SUMIFS(СВЦЭМ!$C$39:$C$782,СВЦЭМ!$A$39:$A$782,$A13,СВЦЭМ!$B$39:$B$782,P$11)+'СЕТ СН'!$F$9+СВЦЭМ!$D$10+'СЕТ СН'!$F$5-'СЕТ СН'!$F$17</f>
        <v>5114.5928898399998</v>
      </c>
      <c r="Q13" s="36">
        <f>SUMIFS(СВЦЭМ!$C$39:$C$782,СВЦЭМ!$A$39:$A$782,$A13,СВЦЭМ!$B$39:$B$782,Q$11)+'СЕТ СН'!$F$9+СВЦЭМ!$D$10+'СЕТ СН'!$F$5-'СЕТ СН'!$F$17</f>
        <v>5087.7745939800006</v>
      </c>
      <c r="R13" s="36">
        <f>SUMIFS(СВЦЭМ!$C$39:$C$782,СВЦЭМ!$A$39:$A$782,$A13,СВЦЭМ!$B$39:$B$782,R$11)+'СЕТ СН'!$F$9+СВЦЭМ!$D$10+'СЕТ СН'!$F$5-'СЕТ СН'!$F$17</f>
        <v>5063.9311837099995</v>
      </c>
      <c r="S13" s="36">
        <f>SUMIFS(СВЦЭМ!$C$39:$C$782,СВЦЭМ!$A$39:$A$782,$A13,СВЦЭМ!$B$39:$B$782,S$11)+'СЕТ СН'!$F$9+СВЦЭМ!$D$10+'СЕТ СН'!$F$5-'СЕТ СН'!$F$17</f>
        <v>5024.1087476299999</v>
      </c>
      <c r="T13" s="36">
        <f>SUMIFS(СВЦЭМ!$C$39:$C$782,СВЦЭМ!$A$39:$A$782,$A13,СВЦЭМ!$B$39:$B$782,T$11)+'СЕТ СН'!$F$9+СВЦЭМ!$D$10+'СЕТ СН'!$F$5-'СЕТ СН'!$F$17</f>
        <v>5003.1207030900005</v>
      </c>
      <c r="U13" s="36">
        <f>SUMIFS(СВЦЭМ!$C$39:$C$782,СВЦЭМ!$A$39:$A$782,$A13,СВЦЭМ!$B$39:$B$782,U$11)+'СЕТ СН'!$F$9+СВЦЭМ!$D$10+'СЕТ СН'!$F$5-'СЕТ СН'!$F$17</f>
        <v>5034.0778318699995</v>
      </c>
      <c r="V13" s="36">
        <f>SUMIFS(СВЦЭМ!$C$39:$C$782,СВЦЭМ!$A$39:$A$782,$A13,СВЦЭМ!$B$39:$B$782,V$11)+'СЕТ СН'!$F$9+СВЦЭМ!$D$10+'СЕТ СН'!$F$5-'СЕТ СН'!$F$17</f>
        <v>5048.1947822700004</v>
      </c>
      <c r="W13" s="36">
        <f>SUMIFS(СВЦЭМ!$C$39:$C$782,СВЦЭМ!$A$39:$A$782,$A13,СВЦЭМ!$B$39:$B$782,W$11)+'СЕТ СН'!$F$9+СВЦЭМ!$D$10+'СЕТ СН'!$F$5-'СЕТ СН'!$F$17</f>
        <v>5064.4352759000003</v>
      </c>
      <c r="X13" s="36">
        <f>SUMIFS(СВЦЭМ!$C$39:$C$782,СВЦЭМ!$A$39:$A$782,$A13,СВЦЭМ!$B$39:$B$782,X$11)+'СЕТ СН'!$F$9+СВЦЭМ!$D$10+'СЕТ СН'!$F$5-'СЕТ СН'!$F$17</f>
        <v>5101.4493912199996</v>
      </c>
      <c r="Y13" s="36">
        <f>SUMIFS(СВЦЭМ!$C$39:$C$782,СВЦЭМ!$A$39:$A$782,$A13,СВЦЭМ!$B$39:$B$782,Y$11)+'СЕТ СН'!$F$9+СВЦЭМ!$D$10+'СЕТ СН'!$F$5-'СЕТ СН'!$F$17</f>
        <v>5161.29943086</v>
      </c>
    </row>
    <row r="14" spans="1:27" ht="15.75" x14ac:dyDescent="0.2">
      <c r="A14" s="35">
        <f t="shared" ref="A14:A42" si="0">A13+1</f>
        <v>44929</v>
      </c>
      <c r="B14" s="36">
        <f>SUMIFS(СВЦЭМ!$C$39:$C$782,СВЦЭМ!$A$39:$A$782,$A14,СВЦЭМ!$B$39:$B$782,B$11)+'СЕТ СН'!$F$9+СВЦЭМ!$D$10+'СЕТ СН'!$F$5-'СЕТ СН'!$F$17</f>
        <v>5145.9727924899998</v>
      </c>
      <c r="C14" s="36">
        <f>SUMIFS(СВЦЭМ!$C$39:$C$782,СВЦЭМ!$A$39:$A$782,$A14,СВЦЭМ!$B$39:$B$782,C$11)+'СЕТ СН'!$F$9+СВЦЭМ!$D$10+'СЕТ СН'!$F$5-'СЕТ СН'!$F$17</f>
        <v>5120.7573917700001</v>
      </c>
      <c r="D14" s="36">
        <f>SUMIFS(СВЦЭМ!$C$39:$C$782,СВЦЭМ!$A$39:$A$782,$A14,СВЦЭМ!$B$39:$B$782,D$11)+'СЕТ СН'!$F$9+СВЦЭМ!$D$10+'СЕТ СН'!$F$5-'СЕТ СН'!$F$17</f>
        <v>5123.2495828600004</v>
      </c>
      <c r="E14" s="36">
        <f>SUMIFS(СВЦЭМ!$C$39:$C$782,СВЦЭМ!$A$39:$A$782,$A14,СВЦЭМ!$B$39:$B$782,E$11)+'СЕТ СН'!$F$9+СВЦЭМ!$D$10+'СЕТ СН'!$F$5-'СЕТ СН'!$F$17</f>
        <v>5102.77908905</v>
      </c>
      <c r="F14" s="36">
        <f>SUMIFS(СВЦЭМ!$C$39:$C$782,СВЦЭМ!$A$39:$A$782,$A14,СВЦЭМ!$B$39:$B$782,F$11)+'СЕТ СН'!$F$9+СВЦЭМ!$D$10+'СЕТ СН'!$F$5-'СЕТ СН'!$F$17</f>
        <v>5116.7233353400006</v>
      </c>
      <c r="G14" s="36">
        <f>SUMIFS(СВЦЭМ!$C$39:$C$782,СВЦЭМ!$A$39:$A$782,$A14,СВЦЭМ!$B$39:$B$782,G$11)+'СЕТ СН'!$F$9+СВЦЭМ!$D$10+'СЕТ СН'!$F$5-'СЕТ СН'!$F$17</f>
        <v>5123.5000498999998</v>
      </c>
      <c r="H14" s="36">
        <f>SUMIFS(СВЦЭМ!$C$39:$C$782,СВЦЭМ!$A$39:$A$782,$A14,СВЦЭМ!$B$39:$B$782,H$11)+'СЕТ СН'!$F$9+СВЦЭМ!$D$10+'СЕТ СН'!$F$5-'СЕТ СН'!$F$17</f>
        <v>5090.5471596699999</v>
      </c>
      <c r="I14" s="36">
        <f>SUMIFS(СВЦЭМ!$C$39:$C$782,СВЦЭМ!$A$39:$A$782,$A14,СВЦЭМ!$B$39:$B$782,I$11)+'СЕТ СН'!$F$9+СВЦЭМ!$D$10+'СЕТ СН'!$F$5-'СЕТ СН'!$F$17</f>
        <v>5067.1513530400007</v>
      </c>
      <c r="J14" s="36">
        <f>SUMIFS(СВЦЭМ!$C$39:$C$782,СВЦЭМ!$A$39:$A$782,$A14,СВЦЭМ!$B$39:$B$782,J$11)+'СЕТ СН'!$F$9+СВЦЭМ!$D$10+'СЕТ СН'!$F$5-'СЕТ СН'!$F$17</f>
        <v>5051.0464773700005</v>
      </c>
      <c r="K14" s="36">
        <f>SUMIFS(СВЦЭМ!$C$39:$C$782,СВЦЭМ!$A$39:$A$782,$A14,СВЦЭМ!$B$39:$B$782,K$11)+'СЕТ СН'!$F$9+СВЦЭМ!$D$10+'СЕТ СН'!$F$5-'СЕТ СН'!$F$17</f>
        <v>5063.2365822900001</v>
      </c>
      <c r="L14" s="36">
        <f>SUMIFS(СВЦЭМ!$C$39:$C$782,СВЦЭМ!$A$39:$A$782,$A14,СВЦЭМ!$B$39:$B$782,L$11)+'СЕТ СН'!$F$9+СВЦЭМ!$D$10+'СЕТ СН'!$F$5-'СЕТ СН'!$F$17</f>
        <v>5092.7564873299998</v>
      </c>
      <c r="M14" s="36">
        <f>SUMIFS(СВЦЭМ!$C$39:$C$782,СВЦЭМ!$A$39:$A$782,$A14,СВЦЭМ!$B$39:$B$782,M$11)+'СЕТ СН'!$F$9+СВЦЭМ!$D$10+'СЕТ СН'!$F$5-'СЕТ СН'!$F$17</f>
        <v>5097.4758314200008</v>
      </c>
      <c r="N14" s="36">
        <f>SUMIFS(СВЦЭМ!$C$39:$C$782,СВЦЭМ!$A$39:$A$782,$A14,СВЦЭМ!$B$39:$B$782,N$11)+'СЕТ СН'!$F$9+СВЦЭМ!$D$10+'СЕТ СН'!$F$5-'СЕТ СН'!$F$17</f>
        <v>5124.7781630999998</v>
      </c>
      <c r="O14" s="36">
        <f>SUMIFS(СВЦЭМ!$C$39:$C$782,СВЦЭМ!$A$39:$A$782,$A14,СВЦЭМ!$B$39:$B$782,O$11)+'СЕТ СН'!$F$9+СВЦЭМ!$D$10+'СЕТ СН'!$F$5-'СЕТ СН'!$F$17</f>
        <v>5142.1182578400003</v>
      </c>
      <c r="P14" s="36">
        <f>SUMIFS(СВЦЭМ!$C$39:$C$782,СВЦЭМ!$A$39:$A$782,$A14,СВЦЭМ!$B$39:$B$782,P$11)+'СЕТ СН'!$F$9+СВЦЭМ!$D$10+'СЕТ СН'!$F$5-'СЕТ СН'!$F$17</f>
        <v>5136.2565257799997</v>
      </c>
      <c r="Q14" s="36">
        <f>SUMIFS(СВЦЭМ!$C$39:$C$782,СВЦЭМ!$A$39:$A$782,$A14,СВЦЭМ!$B$39:$B$782,Q$11)+'СЕТ СН'!$F$9+СВЦЭМ!$D$10+'СЕТ СН'!$F$5-'СЕТ СН'!$F$17</f>
        <v>5124.8482227599998</v>
      </c>
      <c r="R14" s="36">
        <f>SUMIFS(СВЦЭМ!$C$39:$C$782,СВЦЭМ!$A$39:$A$782,$A14,СВЦЭМ!$B$39:$B$782,R$11)+'СЕТ СН'!$F$9+СВЦЭМ!$D$10+'СЕТ СН'!$F$5-'СЕТ СН'!$F$17</f>
        <v>5080.99848157</v>
      </c>
      <c r="S14" s="36">
        <f>SUMIFS(СВЦЭМ!$C$39:$C$782,СВЦЭМ!$A$39:$A$782,$A14,СВЦЭМ!$B$39:$B$782,S$11)+'СЕТ СН'!$F$9+СВЦЭМ!$D$10+'СЕТ СН'!$F$5-'СЕТ СН'!$F$17</f>
        <v>5055.1512929199998</v>
      </c>
      <c r="T14" s="36">
        <f>SUMIFS(СВЦЭМ!$C$39:$C$782,СВЦЭМ!$A$39:$A$782,$A14,СВЦЭМ!$B$39:$B$782,T$11)+'СЕТ СН'!$F$9+СВЦЭМ!$D$10+'СЕТ СН'!$F$5-'СЕТ СН'!$F$17</f>
        <v>5061.24757623</v>
      </c>
      <c r="U14" s="36">
        <f>SUMIFS(СВЦЭМ!$C$39:$C$782,СВЦЭМ!$A$39:$A$782,$A14,СВЦЭМ!$B$39:$B$782,U$11)+'СЕТ СН'!$F$9+СВЦЭМ!$D$10+'СЕТ СН'!$F$5-'СЕТ СН'!$F$17</f>
        <v>5065.0966015900003</v>
      </c>
      <c r="V14" s="36">
        <f>SUMIFS(СВЦЭМ!$C$39:$C$782,СВЦЭМ!$A$39:$A$782,$A14,СВЦЭМ!$B$39:$B$782,V$11)+'СЕТ СН'!$F$9+СВЦЭМ!$D$10+'СЕТ СН'!$F$5-'СЕТ СН'!$F$17</f>
        <v>5064.9071582199995</v>
      </c>
      <c r="W14" s="36">
        <f>SUMIFS(СВЦЭМ!$C$39:$C$782,СВЦЭМ!$A$39:$A$782,$A14,СВЦЭМ!$B$39:$B$782,W$11)+'СЕТ СН'!$F$9+СВЦЭМ!$D$10+'СЕТ СН'!$F$5-'СЕТ СН'!$F$17</f>
        <v>5102.9396325400003</v>
      </c>
      <c r="X14" s="36">
        <f>SUMIFS(СВЦЭМ!$C$39:$C$782,СВЦЭМ!$A$39:$A$782,$A14,СВЦЭМ!$B$39:$B$782,X$11)+'СЕТ СН'!$F$9+СВЦЭМ!$D$10+'СЕТ СН'!$F$5-'СЕТ СН'!$F$17</f>
        <v>5127.1812199800006</v>
      </c>
      <c r="Y14" s="36">
        <f>SUMIFS(СВЦЭМ!$C$39:$C$782,СВЦЭМ!$A$39:$A$782,$A14,СВЦЭМ!$B$39:$B$782,Y$11)+'СЕТ СН'!$F$9+СВЦЭМ!$D$10+'СЕТ СН'!$F$5-'СЕТ СН'!$F$17</f>
        <v>5166.7087214399999</v>
      </c>
    </row>
    <row r="15" spans="1:27" ht="15.75" x14ac:dyDescent="0.2">
      <c r="A15" s="35">
        <f t="shared" si="0"/>
        <v>44930</v>
      </c>
      <c r="B15" s="36">
        <f>SUMIFS(СВЦЭМ!$C$39:$C$782,СВЦЭМ!$A$39:$A$782,$A15,СВЦЭМ!$B$39:$B$782,B$11)+'СЕТ СН'!$F$9+СВЦЭМ!$D$10+'СЕТ СН'!$F$5-'СЕТ СН'!$F$17</f>
        <v>5136.6875828400007</v>
      </c>
      <c r="C15" s="36">
        <f>SUMIFS(СВЦЭМ!$C$39:$C$782,СВЦЭМ!$A$39:$A$782,$A15,СВЦЭМ!$B$40:$B$783,C$11)+'СЕТ СН'!$F$9+СВЦЭМ!$D$10+'СЕТ СН'!$F$5-'СЕТ СН'!$F$17</f>
        <v>5136.6875828400007</v>
      </c>
      <c r="D15" s="36">
        <f>SUMIFS(СВЦЭМ!$C$39:$C$782,СВЦЭМ!$A$39:$A$782,$A15,СВЦЭМ!$B$39:$B$782,D$11)+'СЕТ СН'!$F$9+СВЦЭМ!$D$10+'СЕТ СН'!$F$5-'СЕТ СН'!$F$17</f>
        <v>5200.9538883599998</v>
      </c>
      <c r="E15" s="36">
        <f>SUMIFS(СВЦЭМ!$C$39:$C$782,СВЦЭМ!$A$39:$A$782,$A15,СВЦЭМ!$B$39:$B$782,E$11)+'СЕТ СН'!$F$9+СВЦЭМ!$D$10+'СЕТ СН'!$F$5-'СЕТ СН'!$F$17</f>
        <v>5213.1003266799999</v>
      </c>
      <c r="F15" s="36">
        <f>SUMIFS(СВЦЭМ!$C$39:$C$782,СВЦЭМ!$A$39:$A$782,$A15,СВЦЭМ!$B$39:$B$782,F$11)+'СЕТ СН'!$F$9+СВЦЭМ!$D$10+'СЕТ СН'!$F$5-'СЕТ СН'!$F$17</f>
        <v>5188.6379967400007</v>
      </c>
      <c r="G15" s="36">
        <f>SUMIFS(СВЦЭМ!$C$39:$C$782,СВЦЭМ!$A$39:$A$782,$A15,СВЦЭМ!$B$39:$B$782,G$11)+'СЕТ СН'!$F$9+СВЦЭМ!$D$10+'СЕТ СН'!$F$5-'СЕТ СН'!$F$17</f>
        <v>5111.4766800300004</v>
      </c>
      <c r="H15" s="36">
        <f>SUMIFS(СВЦЭМ!$C$39:$C$782,СВЦЭМ!$A$39:$A$782,$A15,СВЦЭМ!$B$39:$B$782,H$11)+'СЕТ СН'!$F$9+СВЦЭМ!$D$10+'СЕТ СН'!$F$5-'СЕТ СН'!$F$17</f>
        <v>5095.5703541399998</v>
      </c>
      <c r="I15" s="36">
        <f>SUMIFS(СВЦЭМ!$C$39:$C$782,СВЦЭМ!$A$39:$A$782,$A15,СВЦЭМ!$B$39:$B$782,I$11)+'СЕТ СН'!$F$9+СВЦЭМ!$D$10+'СЕТ СН'!$F$5-'СЕТ СН'!$F$17</f>
        <v>5068.28619764</v>
      </c>
      <c r="J15" s="36">
        <f>SUMIFS(СВЦЭМ!$C$39:$C$782,СВЦЭМ!$A$39:$A$782,$A15,СВЦЭМ!$B$39:$B$782,J$11)+'СЕТ СН'!$F$9+СВЦЭМ!$D$10+'СЕТ СН'!$F$5-'СЕТ СН'!$F$17</f>
        <v>5036.8048700100007</v>
      </c>
      <c r="K15" s="36">
        <f>SUMIFS(СВЦЭМ!$C$39:$C$782,СВЦЭМ!$A$39:$A$782,$A15,СВЦЭМ!$B$39:$B$782,K$11)+'СЕТ СН'!$F$9+СВЦЭМ!$D$10+'СЕТ СН'!$F$5-'СЕТ СН'!$F$17</f>
        <v>5027.0332817600001</v>
      </c>
      <c r="L15" s="36">
        <f>SUMIFS(СВЦЭМ!$C$39:$C$782,СВЦЭМ!$A$39:$A$782,$A15,СВЦЭМ!$B$39:$B$782,L$11)+'СЕТ СН'!$F$9+СВЦЭМ!$D$10+'СЕТ СН'!$F$5-'СЕТ СН'!$F$17</f>
        <v>5012.1703424099996</v>
      </c>
      <c r="M15" s="36">
        <f>SUMIFS(СВЦЭМ!$C$39:$C$782,СВЦЭМ!$A$39:$A$782,$A15,СВЦЭМ!$B$39:$B$782,M$11)+'СЕТ СН'!$F$9+СВЦЭМ!$D$10+'СЕТ СН'!$F$5-'СЕТ СН'!$F$17</f>
        <v>5014.2519114400002</v>
      </c>
      <c r="N15" s="36">
        <f>SUMIFS(СВЦЭМ!$C$39:$C$782,СВЦЭМ!$A$39:$A$782,$A15,СВЦЭМ!$B$39:$B$782,N$11)+'СЕТ СН'!$F$9+СВЦЭМ!$D$10+'СЕТ СН'!$F$5-'СЕТ СН'!$F$17</f>
        <v>5036.84875543</v>
      </c>
      <c r="O15" s="36">
        <f>SUMIFS(СВЦЭМ!$C$39:$C$782,СВЦЭМ!$A$39:$A$782,$A15,СВЦЭМ!$B$39:$B$782,O$11)+'СЕТ СН'!$F$9+СВЦЭМ!$D$10+'СЕТ СН'!$F$5-'СЕТ СН'!$F$17</f>
        <v>5033.55853536</v>
      </c>
      <c r="P15" s="36">
        <f>SUMIFS(СВЦЭМ!$C$39:$C$782,СВЦЭМ!$A$39:$A$782,$A15,СВЦЭМ!$B$39:$B$782,P$11)+'СЕТ СН'!$F$9+СВЦЭМ!$D$10+'СЕТ СН'!$F$5-'СЕТ СН'!$F$17</f>
        <v>5041.8317250199998</v>
      </c>
      <c r="Q15" s="36">
        <f>SUMIFS(СВЦЭМ!$C$39:$C$782,СВЦЭМ!$A$39:$A$782,$A15,СВЦЭМ!$B$39:$B$782,Q$11)+'СЕТ СН'!$F$9+СВЦЭМ!$D$10+'СЕТ СН'!$F$5-'СЕТ СН'!$F$17</f>
        <v>5035.03806558</v>
      </c>
      <c r="R15" s="36">
        <f>SUMIFS(СВЦЭМ!$C$39:$C$782,СВЦЭМ!$A$39:$A$782,$A15,СВЦЭМ!$B$39:$B$782,R$11)+'СЕТ СН'!$F$9+СВЦЭМ!$D$10+'СЕТ СН'!$F$5-'СЕТ СН'!$F$17</f>
        <v>5028.9204700200007</v>
      </c>
      <c r="S15" s="36">
        <f>SUMIFS(СВЦЭМ!$C$39:$C$782,СВЦЭМ!$A$39:$A$782,$A15,СВЦЭМ!$B$39:$B$782,S$11)+'СЕТ СН'!$F$9+СВЦЭМ!$D$10+'СЕТ СН'!$F$5-'СЕТ СН'!$F$17</f>
        <v>4964.2345296100002</v>
      </c>
      <c r="T15" s="36">
        <f>SUMIFS(СВЦЭМ!$C$39:$C$782,СВЦЭМ!$A$39:$A$782,$A15,СВЦЭМ!$B$39:$B$782,T$11)+'СЕТ СН'!$F$9+СВЦЭМ!$D$10+'СЕТ СН'!$F$5-'СЕТ СН'!$F$17</f>
        <v>4968.0906350200003</v>
      </c>
      <c r="U15" s="36">
        <f>SUMIFS(СВЦЭМ!$C$39:$C$782,СВЦЭМ!$A$39:$A$782,$A15,СВЦЭМ!$B$39:$B$782,U$11)+'СЕТ СН'!$F$9+СВЦЭМ!$D$10+'СЕТ СН'!$F$5-'СЕТ СН'!$F$17</f>
        <v>4971.0932089300004</v>
      </c>
      <c r="V15" s="36">
        <f>SUMIFS(СВЦЭМ!$C$39:$C$782,СВЦЭМ!$A$39:$A$782,$A15,СВЦЭМ!$B$39:$B$782,V$11)+'СЕТ СН'!$F$9+СВЦЭМ!$D$10+'СЕТ СН'!$F$5-'СЕТ СН'!$F$17</f>
        <v>4987.2823129299995</v>
      </c>
      <c r="W15" s="36">
        <f>SUMIFS(СВЦЭМ!$C$39:$C$782,СВЦЭМ!$A$39:$A$782,$A15,СВЦЭМ!$B$39:$B$782,W$11)+'СЕТ СН'!$F$9+СВЦЭМ!$D$10+'СЕТ СН'!$F$5-'СЕТ СН'!$F$17</f>
        <v>5008.8712671499998</v>
      </c>
      <c r="X15" s="36">
        <f>SUMIFS(СВЦЭМ!$C$39:$C$782,СВЦЭМ!$A$39:$A$782,$A15,СВЦЭМ!$B$39:$B$782,X$11)+'СЕТ СН'!$F$9+СВЦЭМ!$D$10+'СЕТ СН'!$F$5-'СЕТ СН'!$F$17</f>
        <v>5029.40058159</v>
      </c>
      <c r="Y15" s="36">
        <f>SUMIFS(СВЦЭМ!$C$39:$C$782,СВЦЭМ!$A$39:$A$782,$A15,СВЦЭМ!$B$39:$B$782,Y$11)+'СЕТ СН'!$F$9+СВЦЭМ!$D$10+'СЕТ СН'!$F$5-'СЕТ СН'!$F$17</f>
        <v>5055.2805074200005</v>
      </c>
    </row>
    <row r="16" spans="1:27" ht="15.75" x14ac:dyDescent="0.2">
      <c r="A16" s="35">
        <f t="shared" si="0"/>
        <v>44931</v>
      </c>
      <c r="B16" s="36">
        <f>SUMIFS(СВЦЭМ!$C$39:$C$782,СВЦЭМ!$A$39:$A$782,$A16,СВЦЭМ!$B$39:$B$782,B$11)+'СЕТ СН'!$F$9+СВЦЭМ!$D$10+'СЕТ СН'!$F$5-'СЕТ СН'!$F$17</f>
        <v>5055.8827993499999</v>
      </c>
      <c r="C16" s="36">
        <f>SUMIFS(СВЦЭМ!$C$39:$C$782,СВЦЭМ!$A$39:$A$782,$A16,СВЦЭМ!$B$39:$B$782,C$11)+'СЕТ СН'!$F$9+СВЦЭМ!$D$10+'СЕТ СН'!$F$5-'СЕТ СН'!$F$17</f>
        <v>5030.71872867</v>
      </c>
      <c r="D16" s="36">
        <f>SUMIFS(СВЦЭМ!$C$39:$C$782,СВЦЭМ!$A$39:$A$782,$A16,СВЦЭМ!$B$39:$B$782,D$11)+'СЕТ СН'!$F$9+СВЦЭМ!$D$10+'СЕТ СН'!$F$5-'СЕТ СН'!$F$17</f>
        <v>5040.9460475200003</v>
      </c>
      <c r="E16" s="36">
        <f>SUMIFS(СВЦЭМ!$C$39:$C$782,СВЦЭМ!$A$39:$A$782,$A16,СВЦЭМ!$B$39:$B$782,E$11)+'СЕТ СН'!$F$9+СВЦЭМ!$D$10+'СЕТ СН'!$F$5-'СЕТ СН'!$F$17</f>
        <v>5068.18047415</v>
      </c>
      <c r="F16" s="36">
        <f>SUMIFS(СВЦЭМ!$C$39:$C$782,СВЦЭМ!$A$39:$A$782,$A16,СВЦЭМ!$B$39:$B$782,F$11)+'СЕТ СН'!$F$9+СВЦЭМ!$D$10+'СЕТ СН'!$F$5-'СЕТ СН'!$F$17</f>
        <v>5119.5536272299996</v>
      </c>
      <c r="G16" s="36">
        <f>SUMIFS(СВЦЭМ!$C$39:$C$782,СВЦЭМ!$A$39:$A$782,$A16,СВЦЭМ!$B$39:$B$782,G$11)+'СЕТ СН'!$F$9+СВЦЭМ!$D$10+'СЕТ СН'!$F$5-'СЕТ СН'!$F$17</f>
        <v>5109.3142889000001</v>
      </c>
      <c r="H16" s="36">
        <f>SUMIFS(СВЦЭМ!$C$39:$C$782,СВЦЭМ!$A$39:$A$782,$A16,СВЦЭМ!$B$39:$B$782,H$11)+'СЕТ СН'!$F$9+СВЦЭМ!$D$10+'СЕТ СН'!$F$5-'СЕТ СН'!$F$17</f>
        <v>5110.6986479300003</v>
      </c>
      <c r="I16" s="36">
        <f>SUMIFS(СВЦЭМ!$C$39:$C$782,СВЦЭМ!$A$39:$A$782,$A16,СВЦЭМ!$B$39:$B$782,I$11)+'СЕТ СН'!$F$9+СВЦЭМ!$D$10+'СЕТ СН'!$F$5-'СЕТ СН'!$F$17</f>
        <v>5107.4420215999999</v>
      </c>
      <c r="J16" s="36">
        <f>SUMIFS(СВЦЭМ!$C$39:$C$782,СВЦЭМ!$A$39:$A$782,$A16,СВЦЭМ!$B$39:$B$782,J$11)+'СЕТ СН'!$F$9+СВЦЭМ!$D$10+'СЕТ СН'!$F$5-'СЕТ СН'!$F$17</f>
        <v>5089.0111430899997</v>
      </c>
      <c r="K16" s="36">
        <f>SUMIFS(СВЦЭМ!$C$39:$C$782,СВЦЭМ!$A$39:$A$782,$A16,СВЦЭМ!$B$39:$B$782,K$11)+'СЕТ СН'!$F$9+СВЦЭМ!$D$10+'СЕТ СН'!$F$5-'СЕТ СН'!$F$17</f>
        <v>5046.7606305099998</v>
      </c>
      <c r="L16" s="36">
        <f>SUMIFS(СВЦЭМ!$C$39:$C$782,СВЦЭМ!$A$39:$A$782,$A16,СВЦЭМ!$B$39:$B$782,L$11)+'СЕТ СН'!$F$9+СВЦЭМ!$D$10+'СЕТ СН'!$F$5-'СЕТ СН'!$F$17</f>
        <v>5032.5965359500005</v>
      </c>
      <c r="M16" s="36">
        <f>SUMIFS(СВЦЭМ!$C$39:$C$782,СВЦЭМ!$A$39:$A$782,$A16,СВЦЭМ!$B$39:$B$782,M$11)+'СЕТ СН'!$F$9+СВЦЭМ!$D$10+'СЕТ СН'!$F$5-'СЕТ СН'!$F$17</f>
        <v>5027.6799524400003</v>
      </c>
      <c r="N16" s="36">
        <f>SUMIFS(СВЦЭМ!$C$39:$C$782,СВЦЭМ!$A$39:$A$782,$A16,СВЦЭМ!$B$39:$B$782,N$11)+'СЕТ СН'!$F$9+СВЦЭМ!$D$10+'СЕТ СН'!$F$5-'СЕТ СН'!$F$17</f>
        <v>5037.4996179200007</v>
      </c>
      <c r="O16" s="36">
        <f>SUMIFS(СВЦЭМ!$C$39:$C$782,СВЦЭМ!$A$39:$A$782,$A16,СВЦЭМ!$B$39:$B$782,O$11)+'СЕТ СН'!$F$9+СВЦЭМ!$D$10+'СЕТ СН'!$F$5-'СЕТ СН'!$F$17</f>
        <v>5058.0861316499995</v>
      </c>
      <c r="P16" s="36">
        <f>SUMIFS(СВЦЭМ!$C$39:$C$782,СВЦЭМ!$A$39:$A$782,$A16,СВЦЭМ!$B$39:$B$782,P$11)+'СЕТ СН'!$F$9+СВЦЭМ!$D$10+'СЕТ СН'!$F$5-'СЕТ СН'!$F$17</f>
        <v>5053.3592401900005</v>
      </c>
      <c r="Q16" s="36">
        <f>SUMIFS(СВЦЭМ!$C$39:$C$782,СВЦЭМ!$A$39:$A$782,$A16,СВЦЭМ!$B$39:$B$782,Q$11)+'СЕТ СН'!$F$9+СВЦЭМ!$D$10+'СЕТ СН'!$F$5-'СЕТ СН'!$F$17</f>
        <v>5060.6744028699995</v>
      </c>
      <c r="R16" s="36">
        <f>SUMIFS(СВЦЭМ!$C$39:$C$782,СВЦЭМ!$A$39:$A$782,$A16,СВЦЭМ!$B$39:$B$782,R$11)+'СЕТ СН'!$F$9+СВЦЭМ!$D$10+'СЕТ СН'!$F$5-'СЕТ СН'!$F$17</f>
        <v>5068.6021184599995</v>
      </c>
      <c r="S16" s="36">
        <f>SUMIFS(СВЦЭМ!$C$39:$C$782,СВЦЭМ!$A$39:$A$782,$A16,СВЦЭМ!$B$39:$B$782,S$11)+'СЕТ СН'!$F$9+СВЦЭМ!$D$10+'СЕТ СН'!$F$5-'СЕТ СН'!$F$17</f>
        <v>5097.1529882899995</v>
      </c>
      <c r="T16" s="36">
        <f>SUMIFS(СВЦЭМ!$C$39:$C$782,СВЦЭМ!$A$39:$A$782,$A16,СВЦЭМ!$B$39:$B$782,T$11)+'СЕТ СН'!$F$9+СВЦЭМ!$D$10+'СЕТ СН'!$F$5-'СЕТ СН'!$F$17</f>
        <v>5017.3804937900004</v>
      </c>
      <c r="U16" s="36">
        <f>SUMIFS(СВЦЭМ!$C$39:$C$782,СВЦЭМ!$A$39:$A$782,$A16,СВЦЭМ!$B$39:$B$782,U$11)+'СЕТ СН'!$F$9+СВЦЭМ!$D$10+'СЕТ СН'!$F$5-'СЕТ СН'!$F$17</f>
        <v>5034.7628213600001</v>
      </c>
      <c r="V16" s="36">
        <f>SUMIFS(СВЦЭМ!$C$39:$C$782,СВЦЭМ!$A$39:$A$782,$A16,СВЦЭМ!$B$39:$B$782,V$11)+'СЕТ СН'!$F$9+СВЦЭМ!$D$10+'СЕТ СН'!$F$5-'СЕТ СН'!$F$17</f>
        <v>5045.5360144099996</v>
      </c>
      <c r="W16" s="36">
        <f>SUMIFS(СВЦЭМ!$C$39:$C$782,СВЦЭМ!$A$39:$A$782,$A16,СВЦЭМ!$B$39:$B$782,W$11)+'СЕТ СН'!$F$9+СВЦЭМ!$D$10+'СЕТ СН'!$F$5-'СЕТ СН'!$F$17</f>
        <v>5056.0163835000003</v>
      </c>
      <c r="X16" s="36">
        <f>SUMIFS(СВЦЭМ!$C$39:$C$782,СВЦЭМ!$A$39:$A$782,$A16,СВЦЭМ!$B$39:$B$782,X$11)+'СЕТ СН'!$F$9+СВЦЭМ!$D$10+'СЕТ СН'!$F$5-'СЕТ СН'!$F$17</f>
        <v>5084.0504503499997</v>
      </c>
      <c r="Y16" s="36">
        <f>SUMIFS(СВЦЭМ!$C$39:$C$782,СВЦЭМ!$A$39:$A$782,$A16,СВЦЭМ!$B$39:$B$782,Y$11)+'СЕТ СН'!$F$9+СВЦЭМ!$D$10+'СЕТ СН'!$F$5-'СЕТ СН'!$F$17</f>
        <v>5101.9171165900007</v>
      </c>
    </row>
    <row r="17" spans="1:25" ht="15.75" x14ac:dyDescent="0.2">
      <c r="A17" s="35">
        <f t="shared" si="0"/>
        <v>44932</v>
      </c>
      <c r="B17" s="36">
        <f>SUMIFS(СВЦЭМ!$C$39:$C$782,СВЦЭМ!$A$39:$A$782,$A17,СВЦЭМ!$B$39:$B$782,B$11)+'СЕТ СН'!$F$9+СВЦЭМ!$D$10+'СЕТ СН'!$F$5-'СЕТ СН'!$F$17</f>
        <v>4989.9163827499997</v>
      </c>
      <c r="C17" s="36">
        <f>SUMIFS(СВЦЭМ!$C$39:$C$782,СВЦЭМ!$A$39:$A$782,$A17,СВЦЭМ!$B$39:$B$782,C$11)+'СЕТ СН'!$F$9+СВЦЭМ!$D$10+'СЕТ СН'!$F$5-'СЕТ СН'!$F$17</f>
        <v>5009.6580813199998</v>
      </c>
      <c r="D17" s="36">
        <f>SUMIFS(СВЦЭМ!$C$39:$C$782,СВЦЭМ!$A$39:$A$782,$A17,СВЦЭМ!$B$39:$B$782,D$11)+'СЕТ СН'!$F$9+СВЦЭМ!$D$10+'СЕТ СН'!$F$5-'СЕТ СН'!$F$17</f>
        <v>5022.6905820700003</v>
      </c>
      <c r="E17" s="36">
        <f>SUMIFS(СВЦЭМ!$C$39:$C$782,СВЦЭМ!$A$39:$A$782,$A17,СВЦЭМ!$B$39:$B$782,E$11)+'СЕТ СН'!$F$9+СВЦЭМ!$D$10+'СЕТ СН'!$F$5-'СЕТ СН'!$F$17</f>
        <v>5022.7417454700008</v>
      </c>
      <c r="F17" s="36">
        <f>SUMIFS(СВЦЭМ!$C$39:$C$782,СВЦЭМ!$A$39:$A$782,$A17,СВЦЭМ!$B$39:$B$782,F$11)+'СЕТ СН'!$F$9+СВЦЭМ!$D$10+'СЕТ СН'!$F$5-'СЕТ СН'!$F$17</f>
        <v>5015.86230376</v>
      </c>
      <c r="G17" s="36">
        <f>SUMIFS(СВЦЭМ!$C$39:$C$782,СВЦЭМ!$A$39:$A$782,$A17,СВЦЭМ!$B$39:$B$782,G$11)+'СЕТ СН'!$F$9+СВЦЭМ!$D$10+'СЕТ СН'!$F$5-'СЕТ СН'!$F$17</f>
        <v>5001.2004727500007</v>
      </c>
      <c r="H17" s="36">
        <f>SUMIFS(СВЦЭМ!$C$39:$C$782,СВЦЭМ!$A$39:$A$782,$A17,СВЦЭМ!$B$39:$B$782,H$11)+'СЕТ СН'!$F$9+СВЦЭМ!$D$10+'СЕТ СН'!$F$5-'СЕТ СН'!$F$17</f>
        <v>4977.5056502699999</v>
      </c>
      <c r="I17" s="36">
        <f>SUMIFS(СВЦЭМ!$C$39:$C$782,СВЦЭМ!$A$39:$A$782,$A17,СВЦЭМ!$B$39:$B$782,I$11)+'СЕТ СН'!$F$9+СВЦЭМ!$D$10+'СЕТ СН'!$F$5-'СЕТ СН'!$F$17</f>
        <v>4922.0421694800007</v>
      </c>
      <c r="J17" s="36">
        <f>SUMIFS(СВЦЭМ!$C$39:$C$782,СВЦЭМ!$A$39:$A$782,$A17,СВЦЭМ!$B$39:$B$782,J$11)+'СЕТ СН'!$F$9+СВЦЭМ!$D$10+'СЕТ СН'!$F$5-'СЕТ СН'!$F$17</f>
        <v>4861.1916591600002</v>
      </c>
      <c r="K17" s="36">
        <f>SUMIFS(СВЦЭМ!$C$39:$C$782,СВЦЭМ!$A$39:$A$782,$A17,СВЦЭМ!$B$39:$B$782,K$11)+'СЕТ СН'!$F$9+СВЦЭМ!$D$10+'СЕТ СН'!$F$5-'СЕТ СН'!$F$17</f>
        <v>4854.8220422499999</v>
      </c>
      <c r="L17" s="36">
        <f>SUMIFS(СВЦЭМ!$C$39:$C$782,СВЦЭМ!$A$39:$A$782,$A17,СВЦЭМ!$B$39:$B$782,L$11)+'СЕТ СН'!$F$9+СВЦЭМ!$D$10+'СЕТ СН'!$F$5-'СЕТ СН'!$F$17</f>
        <v>4857.6014835900005</v>
      </c>
      <c r="M17" s="36">
        <f>SUMIFS(СВЦЭМ!$C$39:$C$782,СВЦЭМ!$A$39:$A$782,$A17,СВЦЭМ!$B$39:$B$782,M$11)+'СЕТ СН'!$F$9+СВЦЭМ!$D$10+'СЕТ СН'!$F$5-'СЕТ СН'!$F$17</f>
        <v>4884.5871257899998</v>
      </c>
      <c r="N17" s="36">
        <f>SUMIFS(СВЦЭМ!$C$39:$C$782,СВЦЭМ!$A$39:$A$782,$A17,СВЦЭМ!$B$39:$B$782,N$11)+'СЕТ СН'!$F$9+СВЦЭМ!$D$10+'СЕТ СН'!$F$5-'СЕТ СН'!$F$17</f>
        <v>4912.5018058700007</v>
      </c>
      <c r="O17" s="36">
        <f>SUMIFS(СВЦЭМ!$C$39:$C$782,СВЦЭМ!$A$39:$A$782,$A17,СВЦЭМ!$B$39:$B$782,O$11)+'СЕТ СН'!$F$9+СВЦЭМ!$D$10+'СЕТ СН'!$F$5-'СЕТ СН'!$F$17</f>
        <v>4939.2693209099998</v>
      </c>
      <c r="P17" s="36">
        <f>SUMIFS(СВЦЭМ!$C$39:$C$782,СВЦЭМ!$A$39:$A$782,$A17,СВЦЭМ!$B$39:$B$782,P$11)+'СЕТ СН'!$F$9+СВЦЭМ!$D$10+'СЕТ СН'!$F$5-'СЕТ СН'!$F$17</f>
        <v>4966.3036684600002</v>
      </c>
      <c r="Q17" s="36">
        <f>SUMIFS(СВЦЭМ!$C$39:$C$782,СВЦЭМ!$A$39:$A$782,$A17,СВЦЭМ!$B$39:$B$782,Q$11)+'СЕТ СН'!$F$9+СВЦЭМ!$D$10+'СЕТ СН'!$F$5-'СЕТ СН'!$F$17</f>
        <v>4968.7682825700003</v>
      </c>
      <c r="R17" s="36">
        <f>SUMIFS(СВЦЭМ!$C$39:$C$782,СВЦЭМ!$A$39:$A$782,$A17,СВЦЭМ!$B$39:$B$782,R$11)+'СЕТ СН'!$F$9+СВЦЭМ!$D$10+'СЕТ СН'!$F$5-'СЕТ СН'!$F$17</f>
        <v>4916.6818676000003</v>
      </c>
      <c r="S17" s="36">
        <f>SUMIFS(СВЦЭМ!$C$39:$C$782,СВЦЭМ!$A$39:$A$782,$A17,СВЦЭМ!$B$39:$B$782,S$11)+'СЕТ СН'!$F$9+СВЦЭМ!$D$10+'СЕТ СН'!$F$5-'СЕТ СН'!$F$17</f>
        <v>4889.84005015</v>
      </c>
      <c r="T17" s="36">
        <f>SUMIFS(СВЦЭМ!$C$39:$C$782,СВЦЭМ!$A$39:$A$782,$A17,СВЦЭМ!$B$39:$B$782,T$11)+'СЕТ СН'!$F$9+СВЦЭМ!$D$10+'СЕТ СН'!$F$5-'СЕТ СН'!$F$17</f>
        <v>4896.5043273400006</v>
      </c>
      <c r="U17" s="36">
        <f>SUMIFS(СВЦЭМ!$C$39:$C$782,СВЦЭМ!$A$39:$A$782,$A17,СВЦЭМ!$B$39:$B$782,U$11)+'СЕТ СН'!$F$9+СВЦЭМ!$D$10+'СЕТ СН'!$F$5-'СЕТ СН'!$F$17</f>
        <v>4899.0473807799999</v>
      </c>
      <c r="V17" s="36">
        <f>SUMIFS(СВЦЭМ!$C$39:$C$782,СВЦЭМ!$A$39:$A$782,$A17,СВЦЭМ!$B$39:$B$782,V$11)+'СЕТ СН'!$F$9+СВЦЭМ!$D$10+'СЕТ СН'!$F$5-'СЕТ СН'!$F$17</f>
        <v>4887.26613223</v>
      </c>
      <c r="W17" s="36">
        <f>SUMIFS(СВЦЭМ!$C$39:$C$782,СВЦЭМ!$A$39:$A$782,$A17,СВЦЭМ!$B$39:$B$782,W$11)+'СЕТ СН'!$F$9+СВЦЭМ!$D$10+'СЕТ СН'!$F$5-'СЕТ СН'!$F$17</f>
        <v>4899.2069252199999</v>
      </c>
      <c r="X17" s="36">
        <f>SUMIFS(СВЦЭМ!$C$39:$C$782,СВЦЭМ!$A$39:$A$782,$A17,СВЦЭМ!$B$39:$B$782,X$11)+'СЕТ СН'!$F$9+СВЦЭМ!$D$10+'СЕТ СН'!$F$5-'СЕТ СН'!$F$17</f>
        <v>4923.0440038899997</v>
      </c>
      <c r="Y17" s="36">
        <f>SUMIFS(СВЦЭМ!$C$39:$C$782,СВЦЭМ!$A$39:$A$782,$A17,СВЦЭМ!$B$39:$B$782,Y$11)+'СЕТ СН'!$F$9+СВЦЭМ!$D$10+'СЕТ СН'!$F$5-'СЕТ СН'!$F$17</f>
        <v>4966.32001158</v>
      </c>
    </row>
    <row r="18" spans="1:25" ht="15.75" x14ac:dyDescent="0.2">
      <c r="A18" s="35">
        <f t="shared" si="0"/>
        <v>44933</v>
      </c>
      <c r="B18" s="36">
        <f>SUMIFS(СВЦЭМ!$C$39:$C$782,СВЦЭМ!$A$39:$A$782,$A18,СВЦЭМ!$B$39:$B$782,B$11)+'СЕТ СН'!$F$9+СВЦЭМ!$D$10+'СЕТ СН'!$F$5-'СЕТ СН'!$F$17</f>
        <v>5046.9763073900003</v>
      </c>
      <c r="C18" s="36">
        <f>SUMIFS(СВЦЭМ!$C$39:$C$782,СВЦЭМ!$A$39:$A$782,$A18,СВЦЭМ!$B$39:$B$782,C$11)+'СЕТ СН'!$F$9+СВЦЭМ!$D$10+'СЕТ СН'!$F$5-'СЕТ СН'!$F$17</f>
        <v>5096.5891502899995</v>
      </c>
      <c r="D18" s="36">
        <f>SUMIFS(СВЦЭМ!$C$39:$C$782,СВЦЭМ!$A$39:$A$782,$A18,СВЦЭМ!$B$39:$B$782,D$11)+'СЕТ СН'!$F$9+СВЦЭМ!$D$10+'СЕТ СН'!$F$5-'СЕТ СН'!$F$17</f>
        <v>5114.5064315199998</v>
      </c>
      <c r="E18" s="36">
        <f>SUMIFS(СВЦЭМ!$C$39:$C$782,СВЦЭМ!$A$39:$A$782,$A18,СВЦЭМ!$B$39:$B$782,E$11)+'СЕТ СН'!$F$9+СВЦЭМ!$D$10+'СЕТ СН'!$F$5-'СЕТ СН'!$F$17</f>
        <v>5120.6573405500003</v>
      </c>
      <c r="F18" s="36">
        <f>SUMIFS(СВЦЭМ!$C$39:$C$782,СВЦЭМ!$A$39:$A$782,$A18,СВЦЭМ!$B$39:$B$782,F$11)+'СЕТ СН'!$F$9+СВЦЭМ!$D$10+'СЕТ СН'!$F$5-'СЕТ СН'!$F$17</f>
        <v>5113.0321631900006</v>
      </c>
      <c r="G18" s="36">
        <f>SUMIFS(СВЦЭМ!$C$39:$C$782,СВЦЭМ!$A$39:$A$782,$A18,СВЦЭМ!$B$39:$B$782,G$11)+'СЕТ СН'!$F$9+СВЦЭМ!$D$10+'СЕТ СН'!$F$5-'СЕТ СН'!$F$17</f>
        <v>5102.3262935599996</v>
      </c>
      <c r="H18" s="36">
        <f>SUMIFS(СВЦЭМ!$C$39:$C$782,СВЦЭМ!$A$39:$A$782,$A18,СВЦЭМ!$B$39:$B$782,H$11)+'СЕТ СН'!$F$9+СВЦЭМ!$D$10+'СЕТ СН'!$F$5-'СЕТ СН'!$F$17</f>
        <v>5068.9196505899999</v>
      </c>
      <c r="I18" s="36">
        <f>SUMIFS(СВЦЭМ!$C$39:$C$782,СВЦЭМ!$A$39:$A$782,$A18,СВЦЭМ!$B$39:$B$782,I$11)+'СЕТ СН'!$F$9+СВЦЭМ!$D$10+'СЕТ СН'!$F$5-'СЕТ СН'!$F$17</f>
        <v>5061.7167092100008</v>
      </c>
      <c r="J18" s="36">
        <f>SUMIFS(СВЦЭМ!$C$39:$C$782,СВЦЭМ!$A$39:$A$782,$A18,СВЦЭМ!$B$39:$B$782,J$11)+'СЕТ СН'!$F$9+СВЦЭМ!$D$10+'СЕТ СН'!$F$5-'СЕТ СН'!$F$17</f>
        <v>5009.1788979100002</v>
      </c>
      <c r="K18" s="36">
        <f>SUMIFS(СВЦЭМ!$C$39:$C$782,СВЦЭМ!$A$39:$A$782,$A18,СВЦЭМ!$B$39:$B$782,K$11)+'СЕТ СН'!$F$9+СВЦЭМ!$D$10+'СЕТ СН'!$F$5-'СЕТ СН'!$F$17</f>
        <v>5009.6495123700006</v>
      </c>
      <c r="L18" s="36">
        <f>SUMIFS(СВЦЭМ!$C$39:$C$782,СВЦЭМ!$A$39:$A$782,$A18,СВЦЭМ!$B$39:$B$782,L$11)+'СЕТ СН'!$F$9+СВЦЭМ!$D$10+'СЕТ СН'!$F$5-'СЕТ СН'!$F$17</f>
        <v>4996.2228894</v>
      </c>
      <c r="M18" s="36">
        <f>SUMIFS(СВЦЭМ!$C$39:$C$782,СВЦЭМ!$A$39:$A$782,$A18,СВЦЭМ!$B$39:$B$782,M$11)+'СЕТ СН'!$F$9+СВЦЭМ!$D$10+'СЕТ СН'!$F$5-'СЕТ СН'!$F$17</f>
        <v>5016.0363272100003</v>
      </c>
      <c r="N18" s="36">
        <f>SUMIFS(СВЦЭМ!$C$39:$C$782,СВЦЭМ!$A$39:$A$782,$A18,СВЦЭМ!$B$39:$B$782,N$11)+'СЕТ СН'!$F$9+СВЦЭМ!$D$10+'СЕТ СН'!$F$5-'СЕТ СН'!$F$17</f>
        <v>5042.6531265800004</v>
      </c>
      <c r="O18" s="36">
        <f>SUMIFS(СВЦЭМ!$C$39:$C$782,СВЦЭМ!$A$39:$A$782,$A18,СВЦЭМ!$B$39:$B$782,O$11)+'СЕТ СН'!$F$9+СВЦЭМ!$D$10+'СЕТ СН'!$F$5-'СЕТ СН'!$F$17</f>
        <v>5050.2574904100002</v>
      </c>
      <c r="P18" s="36">
        <f>SUMIFS(СВЦЭМ!$C$39:$C$782,СВЦЭМ!$A$39:$A$782,$A18,СВЦЭМ!$B$39:$B$782,P$11)+'СЕТ СН'!$F$9+СВЦЭМ!$D$10+'СЕТ СН'!$F$5-'СЕТ СН'!$F$17</f>
        <v>5068.6999197000005</v>
      </c>
      <c r="Q18" s="36">
        <f>SUMIFS(СВЦЭМ!$C$39:$C$782,СВЦЭМ!$A$39:$A$782,$A18,СВЦЭМ!$B$39:$B$782,Q$11)+'СЕТ СН'!$F$9+СВЦЭМ!$D$10+'СЕТ СН'!$F$5-'СЕТ СН'!$F$17</f>
        <v>5060.6699332200005</v>
      </c>
      <c r="R18" s="36">
        <f>SUMIFS(СВЦЭМ!$C$39:$C$782,СВЦЭМ!$A$39:$A$782,$A18,СВЦЭМ!$B$39:$B$782,R$11)+'СЕТ СН'!$F$9+СВЦЭМ!$D$10+'СЕТ СН'!$F$5-'СЕТ СН'!$F$17</f>
        <v>5030.4667117200006</v>
      </c>
      <c r="S18" s="36">
        <f>SUMIFS(СВЦЭМ!$C$39:$C$782,СВЦЭМ!$A$39:$A$782,$A18,СВЦЭМ!$B$39:$B$782,S$11)+'СЕТ СН'!$F$9+СВЦЭМ!$D$10+'СЕТ СН'!$F$5-'СЕТ СН'!$F$17</f>
        <v>5012.2104242700007</v>
      </c>
      <c r="T18" s="36">
        <f>SUMIFS(СВЦЭМ!$C$39:$C$782,СВЦЭМ!$A$39:$A$782,$A18,СВЦЭМ!$B$39:$B$782,T$11)+'СЕТ СН'!$F$9+СВЦЭМ!$D$10+'СЕТ СН'!$F$5-'СЕТ СН'!$F$17</f>
        <v>5004.6383778600002</v>
      </c>
      <c r="U18" s="36">
        <f>SUMIFS(СВЦЭМ!$C$39:$C$782,СВЦЭМ!$A$39:$A$782,$A18,СВЦЭМ!$B$39:$B$782,U$11)+'СЕТ СН'!$F$9+СВЦЭМ!$D$10+'СЕТ СН'!$F$5-'СЕТ СН'!$F$17</f>
        <v>5005.9722434300002</v>
      </c>
      <c r="V18" s="36">
        <f>SUMIFS(СВЦЭМ!$C$39:$C$782,СВЦЭМ!$A$39:$A$782,$A18,СВЦЭМ!$B$39:$B$782,V$11)+'СЕТ СН'!$F$9+СВЦЭМ!$D$10+'СЕТ СН'!$F$5-'СЕТ СН'!$F$17</f>
        <v>5027.1107988100002</v>
      </c>
      <c r="W18" s="36">
        <f>SUMIFS(СВЦЭМ!$C$39:$C$782,СВЦЭМ!$A$39:$A$782,$A18,СВЦЭМ!$B$39:$B$782,W$11)+'СЕТ СН'!$F$9+СВЦЭМ!$D$10+'СЕТ СН'!$F$5-'СЕТ СН'!$F$17</f>
        <v>5021.2230893200003</v>
      </c>
      <c r="X18" s="36">
        <f>SUMIFS(СВЦЭМ!$C$39:$C$782,СВЦЭМ!$A$39:$A$782,$A18,СВЦЭМ!$B$39:$B$782,X$11)+'СЕТ СН'!$F$9+СВЦЭМ!$D$10+'СЕТ СН'!$F$5-'СЕТ СН'!$F$17</f>
        <v>5005.77997615</v>
      </c>
      <c r="Y18" s="36">
        <f>SUMIFS(СВЦЭМ!$C$39:$C$782,СВЦЭМ!$A$39:$A$782,$A18,СВЦЭМ!$B$39:$B$782,Y$11)+'СЕТ СН'!$F$9+СВЦЭМ!$D$10+'СЕТ СН'!$F$5-'СЕТ СН'!$F$17</f>
        <v>5080.1054436200002</v>
      </c>
    </row>
    <row r="19" spans="1:25" ht="15.75" x14ac:dyDescent="0.2">
      <c r="A19" s="35">
        <f t="shared" si="0"/>
        <v>44934</v>
      </c>
      <c r="B19" s="36">
        <f>SUMIFS(СВЦЭМ!$C$39:$C$782,СВЦЭМ!$A$39:$A$782,$A19,СВЦЭМ!$B$39:$B$782,B$11)+'СЕТ СН'!$F$9+СВЦЭМ!$D$10+'СЕТ СН'!$F$5-'СЕТ СН'!$F$17</f>
        <v>5216.1143545300001</v>
      </c>
      <c r="C19" s="36">
        <f>SUMIFS(СВЦЭМ!$C$39:$C$782,СВЦЭМ!$A$39:$A$782,$A19,СВЦЭМ!$B$39:$B$782,C$11)+'СЕТ СН'!$F$9+СВЦЭМ!$D$10+'СЕТ СН'!$F$5-'СЕТ СН'!$F$17</f>
        <v>5255.4988672500003</v>
      </c>
      <c r="D19" s="36">
        <f>SUMIFS(СВЦЭМ!$C$39:$C$782,СВЦЭМ!$A$39:$A$782,$A19,СВЦЭМ!$B$39:$B$782,D$11)+'СЕТ СН'!$F$9+СВЦЭМ!$D$10+'СЕТ СН'!$F$5-'СЕТ СН'!$F$17</f>
        <v>5277.6886942800002</v>
      </c>
      <c r="E19" s="36">
        <f>SUMIFS(СВЦЭМ!$C$39:$C$782,СВЦЭМ!$A$39:$A$782,$A19,СВЦЭМ!$B$39:$B$782,E$11)+'СЕТ СН'!$F$9+СВЦЭМ!$D$10+'СЕТ СН'!$F$5-'СЕТ СН'!$F$17</f>
        <v>5278.7206880699996</v>
      </c>
      <c r="F19" s="36">
        <f>SUMIFS(СВЦЭМ!$C$39:$C$782,СВЦЭМ!$A$39:$A$782,$A19,СВЦЭМ!$B$39:$B$782,F$11)+'СЕТ СН'!$F$9+СВЦЭМ!$D$10+'СЕТ СН'!$F$5-'СЕТ СН'!$F$17</f>
        <v>5282.1473411999996</v>
      </c>
      <c r="G19" s="36">
        <f>SUMIFS(СВЦЭМ!$C$39:$C$782,СВЦЭМ!$A$39:$A$782,$A19,СВЦЭМ!$B$39:$B$782,G$11)+'СЕТ СН'!$F$9+СВЦЭМ!$D$10+'СЕТ СН'!$F$5-'СЕТ СН'!$F$17</f>
        <v>5269.2923176100003</v>
      </c>
      <c r="H19" s="36">
        <f>SUMIFS(СВЦЭМ!$C$39:$C$782,СВЦЭМ!$A$39:$A$782,$A19,СВЦЭМ!$B$39:$B$782,H$11)+'СЕТ СН'!$F$9+СВЦЭМ!$D$10+'СЕТ СН'!$F$5-'СЕТ СН'!$F$17</f>
        <v>5249.7147924500005</v>
      </c>
      <c r="I19" s="36">
        <f>SUMIFS(СВЦЭМ!$C$39:$C$782,СВЦЭМ!$A$39:$A$782,$A19,СВЦЭМ!$B$39:$B$782,I$11)+'СЕТ СН'!$F$9+СВЦЭМ!$D$10+'СЕТ СН'!$F$5-'СЕТ СН'!$F$17</f>
        <v>5184.5803038200002</v>
      </c>
      <c r="J19" s="36">
        <f>SUMIFS(СВЦЭМ!$C$39:$C$782,СВЦЭМ!$A$39:$A$782,$A19,СВЦЭМ!$B$39:$B$782,J$11)+'СЕТ СН'!$F$9+СВЦЭМ!$D$10+'СЕТ СН'!$F$5-'СЕТ СН'!$F$17</f>
        <v>5153.4299481400003</v>
      </c>
      <c r="K19" s="36">
        <f>SUMIFS(СВЦЭМ!$C$39:$C$782,СВЦЭМ!$A$39:$A$782,$A19,СВЦЭМ!$B$39:$B$782,K$11)+'СЕТ СН'!$F$9+СВЦЭМ!$D$10+'СЕТ СН'!$F$5-'СЕТ СН'!$F$17</f>
        <v>5124.7376870999997</v>
      </c>
      <c r="L19" s="36">
        <f>SUMIFS(СВЦЭМ!$C$39:$C$782,СВЦЭМ!$A$39:$A$782,$A19,СВЦЭМ!$B$39:$B$782,L$11)+'СЕТ СН'!$F$9+СВЦЭМ!$D$10+'СЕТ СН'!$F$5-'СЕТ СН'!$F$17</f>
        <v>5119.2512874500007</v>
      </c>
      <c r="M19" s="36">
        <f>SUMIFS(СВЦЭМ!$C$39:$C$782,СВЦЭМ!$A$39:$A$782,$A19,СВЦЭМ!$B$39:$B$782,M$11)+'СЕТ СН'!$F$9+СВЦЭМ!$D$10+'СЕТ СН'!$F$5-'СЕТ СН'!$F$17</f>
        <v>5139.1937052100002</v>
      </c>
      <c r="N19" s="36">
        <f>SUMIFS(СВЦЭМ!$C$39:$C$782,СВЦЭМ!$A$39:$A$782,$A19,СВЦЭМ!$B$39:$B$782,N$11)+'СЕТ СН'!$F$9+СВЦЭМ!$D$10+'СЕТ СН'!$F$5-'СЕТ СН'!$F$17</f>
        <v>5146.5375361000006</v>
      </c>
      <c r="O19" s="36">
        <f>SUMIFS(СВЦЭМ!$C$39:$C$782,СВЦЭМ!$A$39:$A$782,$A19,СВЦЭМ!$B$39:$B$782,O$11)+'СЕТ СН'!$F$9+СВЦЭМ!$D$10+'СЕТ СН'!$F$5-'СЕТ СН'!$F$17</f>
        <v>5179.1303452299999</v>
      </c>
      <c r="P19" s="36">
        <f>SUMIFS(СВЦЭМ!$C$39:$C$782,СВЦЭМ!$A$39:$A$782,$A19,СВЦЭМ!$B$39:$B$782,P$11)+'СЕТ СН'!$F$9+СВЦЭМ!$D$10+'СЕТ СН'!$F$5-'СЕТ СН'!$F$17</f>
        <v>5186.5281022700001</v>
      </c>
      <c r="Q19" s="36">
        <f>SUMIFS(СВЦЭМ!$C$39:$C$782,СВЦЭМ!$A$39:$A$782,$A19,СВЦЭМ!$B$39:$B$782,Q$11)+'СЕТ СН'!$F$9+СВЦЭМ!$D$10+'СЕТ СН'!$F$5-'СЕТ СН'!$F$17</f>
        <v>5176.70457446</v>
      </c>
      <c r="R19" s="36">
        <f>SUMIFS(СВЦЭМ!$C$39:$C$782,СВЦЭМ!$A$39:$A$782,$A19,СВЦЭМ!$B$39:$B$782,R$11)+'СЕТ СН'!$F$9+СВЦЭМ!$D$10+'СЕТ СН'!$F$5-'СЕТ СН'!$F$17</f>
        <v>5146.6581857000001</v>
      </c>
      <c r="S19" s="36">
        <f>SUMIFS(СВЦЭМ!$C$39:$C$782,СВЦЭМ!$A$39:$A$782,$A19,СВЦЭМ!$B$39:$B$782,S$11)+'СЕТ СН'!$F$9+СВЦЭМ!$D$10+'СЕТ СН'!$F$5-'СЕТ СН'!$F$17</f>
        <v>5067.2170421600003</v>
      </c>
      <c r="T19" s="36">
        <f>SUMIFS(СВЦЭМ!$C$39:$C$782,СВЦЭМ!$A$39:$A$782,$A19,СВЦЭМ!$B$39:$B$782,T$11)+'СЕТ СН'!$F$9+СВЦЭМ!$D$10+'СЕТ СН'!$F$5-'СЕТ СН'!$F$17</f>
        <v>5079.4952998099998</v>
      </c>
      <c r="U19" s="36">
        <f>SUMIFS(СВЦЭМ!$C$39:$C$782,СВЦЭМ!$A$39:$A$782,$A19,СВЦЭМ!$B$39:$B$782,U$11)+'СЕТ СН'!$F$9+СВЦЭМ!$D$10+'СЕТ СН'!$F$5-'СЕТ СН'!$F$17</f>
        <v>5091.3749846700002</v>
      </c>
      <c r="V19" s="36">
        <f>SUMIFS(СВЦЭМ!$C$39:$C$782,СВЦЭМ!$A$39:$A$782,$A19,СВЦЭМ!$B$39:$B$782,V$11)+'СЕТ СН'!$F$9+СВЦЭМ!$D$10+'СЕТ СН'!$F$5-'СЕТ СН'!$F$17</f>
        <v>5114.1662304500005</v>
      </c>
      <c r="W19" s="36">
        <f>SUMIFS(СВЦЭМ!$C$39:$C$782,СВЦЭМ!$A$39:$A$782,$A19,СВЦЭМ!$B$39:$B$782,W$11)+'СЕТ СН'!$F$9+СВЦЭМ!$D$10+'СЕТ СН'!$F$5-'СЕТ СН'!$F$17</f>
        <v>5134.3725008000001</v>
      </c>
      <c r="X19" s="36">
        <f>SUMIFS(СВЦЭМ!$C$39:$C$782,СВЦЭМ!$A$39:$A$782,$A19,СВЦЭМ!$B$39:$B$782,X$11)+'СЕТ СН'!$F$9+СВЦЭМ!$D$10+'СЕТ СН'!$F$5-'СЕТ СН'!$F$17</f>
        <v>5180.0660148100005</v>
      </c>
      <c r="Y19" s="36">
        <f>SUMIFS(СВЦЭМ!$C$39:$C$782,СВЦЭМ!$A$39:$A$782,$A19,СВЦЭМ!$B$39:$B$782,Y$11)+'СЕТ СН'!$F$9+СВЦЭМ!$D$10+'СЕТ СН'!$F$5-'СЕТ СН'!$F$17</f>
        <v>5228.2019713099999</v>
      </c>
    </row>
    <row r="20" spans="1:25" ht="15.75" x14ac:dyDescent="0.2">
      <c r="A20" s="35">
        <f t="shared" si="0"/>
        <v>44935</v>
      </c>
      <c r="B20" s="36">
        <f>SUMIFS(СВЦЭМ!$C$39:$C$782,СВЦЭМ!$A$39:$A$782,$A20,СВЦЭМ!$B$39:$B$782,B$11)+'СЕТ СН'!$F$9+СВЦЭМ!$D$10+'СЕТ СН'!$F$5-'СЕТ СН'!$F$17</f>
        <v>5160.0249312900005</v>
      </c>
      <c r="C20" s="36">
        <f>SUMIFS(СВЦЭМ!$C$39:$C$782,СВЦЭМ!$A$39:$A$782,$A20,СВЦЭМ!$B$39:$B$782,C$11)+'СЕТ СН'!$F$9+СВЦЭМ!$D$10+'СЕТ СН'!$F$5-'СЕТ СН'!$F$17</f>
        <v>5136.9200219800005</v>
      </c>
      <c r="D20" s="36">
        <f>SUMIFS(СВЦЭМ!$C$39:$C$782,СВЦЭМ!$A$39:$A$782,$A20,СВЦЭМ!$B$39:$B$782,D$11)+'СЕТ СН'!$F$9+СВЦЭМ!$D$10+'СЕТ СН'!$F$5-'СЕТ СН'!$F$17</f>
        <v>5124.4540079500002</v>
      </c>
      <c r="E20" s="36">
        <f>SUMIFS(СВЦЭМ!$C$39:$C$782,СВЦЭМ!$A$39:$A$782,$A20,СВЦЭМ!$B$39:$B$782,E$11)+'СЕТ СН'!$F$9+СВЦЭМ!$D$10+'СЕТ СН'!$F$5-'СЕТ СН'!$F$17</f>
        <v>5118.7388552499997</v>
      </c>
      <c r="F20" s="36">
        <f>SUMIFS(СВЦЭМ!$C$39:$C$782,СВЦЭМ!$A$39:$A$782,$A20,СВЦЭМ!$B$39:$B$782,F$11)+'СЕТ СН'!$F$9+СВЦЭМ!$D$10+'СЕТ СН'!$F$5-'СЕТ СН'!$F$17</f>
        <v>5130.3314802799996</v>
      </c>
      <c r="G20" s="36">
        <f>SUMIFS(СВЦЭМ!$C$39:$C$782,СВЦЭМ!$A$39:$A$782,$A20,СВЦЭМ!$B$39:$B$782,G$11)+'СЕТ СН'!$F$9+СВЦЭМ!$D$10+'СЕТ СН'!$F$5-'СЕТ СН'!$F$17</f>
        <v>5103.2590956399999</v>
      </c>
      <c r="H20" s="36">
        <f>SUMIFS(СВЦЭМ!$C$39:$C$782,СВЦЭМ!$A$39:$A$782,$A20,СВЦЭМ!$B$39:$B$782,H$11)+'СЕТ СН'!$F$9+СВЦЭМ!$D$10+'СЕТ СН'!$F$5-'СЕТ СН'!$F$17</f>
        <v>5134.29159471</v>
      </c>
      <c r="I20" s="36">
        <f>SUMIFS(СВЦЭМ!$C$39:$C$782,СВЦЭМ!$A$39:$A$782,$A20,СВЦЭМ!$B$39:$B$782,I$11)+'СЕТ СН'!$F$9+СВЦЭМ!$D$10+'СЕТ СН'!$F$5-'СЕТ СН'!$F$17</f>
        <v>5116.8181857500003</v>
      </c>
      <c r="J20" s="36">
        <f>SUMIFS(СВЦЭМ!$C$39:$C$782,СВЦЭМ!$A$39:$A$782,$A20,СВЦЭМ!$B$39:$B$782,J$11)+'СЕТ СН'!$F$9+СВЦЭМ!$D$10+'СЕТ СН'!$F$5-'СЕТ СН'!$F$17</f>
        <v>5169.3143983999998</v>
      </c>
      <c r="K20" s="36">
        <f>SUMIFS(СВЦЭМ!$C$39:$C$782,СВЦЭМ!$A$39:$A$782,$A20,СВЦЭМ!$B$39:$B$782,K$11)+'СЕТ СН'!$F$9+СВЦЭМ!$D$10+'СЕТ СН'!$F$5-'СЕТ СН'!$F$17</f>
        <v>5151.9876804100004</v>
      </c>
      <c r="L20" s="36">
        <f>SUMIFS(СВЦЭМ!$C$39:$C$782,СВЦЭМ!$A$39:$A$782,$A20,СВЦЭМ!$B$39:$B$782,L$11)+'СЕТ СН'!$F$9+СВЦЭМ!$D$10+'СЕТ СН'!$F$5-'СЕТ СН'!$F$17</f>
        <v>5120.0449265099996</v>
      </c>
      <c r="M20" s="36">
        <f>SUMIFS(СВЦЭМ!$C$39:$C$782,СВЦЭМ!$A$39:$A$782,$A20,СВЦЭМ!$B$39:$B$782,M$11)+'СЕТ СН'!$F$9+СВЦЭМ!$D$10+'СЕТ СН'!$F$5-'СЕТ СН'!$F$17</f>
        <v>5140.1000066899996</v>
      </c>
      <c r="N20" s="36">
        <f>SUMIFS(СВЦЭМ!$C$39:$C$782,СВЦЭМ!$A$39:$A$782,$A20,СВЦЭМ!$B$39:$B$782,N$11)+'СЕТ СН'!$F$9+СВЦЭМ!$D$10+'СЕТ СН'!$F$5-'СЕТ СН'!$F$17</f>
        <v>5111.9129665</v>
      </c>
      <c r="O20" s="36">
        <f>SUMIFS(СВЦЭМ!$C$39:$C$782,СВЦЭМ!$A$39:$A$782,$A20,СВЦЭМ!$B$39:$B$782,O$11)+'СЕТ СН'!$F$9+СВЦЭМ!$D$10+'СЕТ СН'!$F$5-'СЕТ СН'!$F$17</f>
        <v>5116.9779269700002</v>
      </c>
      <c r="P20" s="36">
        <f>SUMIFS(СВЦЭМ!$C$39:$C$782,СВЦЭМ!$A$39:$A$782,$A20,СВЦЭМ!$B$39:$B$782,P$11)+'СЕТ СН'!$F$9+СВЦЭМ!$D$10+'СЕТ СН'!$F$5-'СЕТ СН'!$F$17</f>
        <v>5128.3847233400002</v>
      </c>
      <c r="Q20" s="36">
        <f>SUMIFS(СВЦЭМ!$C$39:$C$782,СВЦЭМ!$A$39:$A$782,$A20,СВЦЭМ!$B$39:$B$782,Q$11)+'СЕТ СН'!$F$9+СВЦЭМ!$D$10+'СЕТ СН'!$F$5-'СЕТ СН'!$F$17</f>
        <v>5128.6799726200006</v>
      </c>
      <c r="R20" s="36">
        <f>SUMIFS(СВЦЭМ!$C$39:$C$782,СВЦЭМ!$A$39:$A$782,$A20,СВЦЭМ!$B$39:$B$782,R$11)+'СЕТ СН'!$F$9+СВЦЭМ!$D$10+'СЕТ СН'!$F$5-'СЕТ СН'!$F$17</f>
        <v>5140.99848148</v>
      </c>
      <c r="S20" s="36">
        <f>SUMIFS(СВЦЭМ!$C$39:$C$782,СВЦЭМ!$A$39:$A$782,$A20,СВЦЭМ!$B$39:$B$782,S$11)+'СЕТ СН'!$F$9+СВЦЭМ!$D$10+'СЕТ СН'!$F$5-'СЕТ СН'!$F$17</f>
        <v>5128.2559882000005</v>
      </c>
      <c r="T20" s="36">
        <f>SUMIFS(СВЦЭМ!$C$39:$C$782,СВЦЭМ!$A$39:$A$782,$A20,СВЦЭМ!$B$39:$B$782,T$11)+'СЕТ СН'!$F$9+СВЦЭМ!$D$10+'СЕТ СН'!$F$5-'СЕТ СН'!$F$17</f>
        <v>5100.9219016700008</v>
      </c>
      <c r="U20" s="36">
        <f>SUMIFS(СВЦЭМ!$C$39:$C$782,СВЦЭМ!$A$39:$A$782,$A20,СВЦЭМ!$B$39:$B$782,U$11)+'СЕТ СН'!$F$9+СВЦЭМ!$D$10+'СЕТ СН'!$F$5-'СЕТ СН'!$F$17</f>
        <v>5101.6159130200003</v>
      </c>
      <c r="V20" s="36">
        <f>SUMIFS(СВЦЭМ!$C$39:$C$782,СВЦЭМ!$A$39:$A$782,$A20,СВЦЭМ!$B$39:$B$782,V$11)+'СЕТ СН'!$F$9+СВЦЭМ!$D$10+'СЕТ СН'!$F$5-'СЕТ СН'!$F$17</f>
        <v>5126.5714871</v>
      </c>
      <c r="W20" s="36">
        <f>SUMIFS(СВЦЭМ!$C$39:$C$782,СВЦЭМ!$A$39:$A$782,$A20,СВЦЭМ!$B$39:$B$782,W$11)+'СЕТ СН'!$F$9+СВЦЭМ!$D$10+'СЕТ СН'!$F$5-'СЕТ СН'!$F$17</f>
        <v>5148.6912289000002</v>
      </c>
      <c r="X20" s="36">
        <f>SUMIFS(СВЦЭМ!$C$39:$C$782,СВЦЭМ!$A$39:$A$782,$A20,СВЦЭМ!$B$39:$B$782,X$11)+'СЕТ СН'!$F$9+СВЦЭМ!$D$10+'СЕТ СН'!$F$5-'СЕТ СН'!$F$17</f>
        <v>5146.3163703200007</v>
      </c>
      <c r="Y20" s="36">
        <f>SUMIFS(СВЦЭМ!$C$39:$C$782,СВЦЭМ!$A$39:$A$782,$A20,СВЦЭМ!$B$39:$B$782,Y$11)+'СЕТ СН'!$F$9+СВЦЭМ!$D$10+'СЕТ СН'!$F$5-'СЕТ СН'!$F$17</f>
        <v>5197.06309616</v>
      </c>
    </row>
    <row r="21" spans="1:25" ht="15.75" x14ac:dyDescent="0.2">
      <c r="A21" s="35">
        <f t="shared" si="0"/>
        <v>44936</v>
      </c>
      <c r="B21" s="36">
        <f>SUMIFS(СВЦЭМ!$C$39:$C$782,СВЦЭМ!$A$39:$A$782,$A21,СВЦЭМ!$B$39:$B$782,B$11)+'СЕТ СН'!$F$9+СВЦЭМ!$D$10+'СЕТ СН'!$F$5-'СЕТ СН'!$F$17</f>
        <v>5037.8771513299998</v>
      </c>
      <c r="C21" s="36">
        <f>SUMIFS(СВЦЭМ!$C$39:$C$782,СВЦЭМ!$A$39:$A$782,$A21,СВЦЭМ!$B$39:$B$782,C$11)+'СЕТ СН'!$F$9+СВЦЭМ!$D$10+'СЕТ СН'!$F$5-'СЕТ СН'!$F$17</f>
        <v>5062.5366338599997</v>
      </c>
      <c r="D21" s="36">
        <f>SUMIFS(СВЦЭМ!$C$39:$C$782,СВЦЭМ!$A$39:$A$782,$A21,СВЦЭМ!$B$39:$B$782,D$11)+'СЕТ СН'!$F$9+СВЦЭМ!$D$10+'СЕТ СН'!$F$5-'СЕТ СН'!$F$17</f>
        <v>5070.02244849</v>
      </c>
      <c r="E21" s="36">
        <f>SUMIFS(СВЦЭМ!$C$39:$C$782,СВЦЭМ!$A$39:$A$782,$A21,СВЦЭМ!$B$39:$B$782,E$11)+'СЕТ СН'!$F$9+СВЦЭМ!$D$10+'СЕТ СН'!$F$5-'СЕТ СН'!$F$17</f>
        <v>5079.4799934399998</v>
      </c>
      <c r="F21" s="36">
        <f>SUMIFS(СВЦЭМ!$C$39:$C$782,СВЦЭМ!$A$39:$A$782,$A21,СВЦЭМ!$B$39:$B$782,F$11)+'СЕТ СН'!$F$9+СВЦЭМ!$D$10+'СЕТ СН'!$F$5-'СЕТ СН'!$F$17</f>
        <v>5105.5776635900002</v>
      </c>
      <c r="G21" s="36">
        <f>SUMIFS(СВЦЭМ!$C$39:$C$782,СВЦЭМ!$A$39:$A$782,$A21,СВЦЭМ!$B$39:$B$782,G$11)+'СЕТ СН'!$F$9+СВЦЭМ!$D$10+'СЕТ СН'!$F$5-'СЕТ СН'!$F$17</f>
        <v>5103.1238666200006</v>
      </c>
      <c r="H21" s="36">
        <f>SUMIFS(СВЦЭМ!$C$39:$C$782,СВЦЭМ!$A$39:$A$782,$A21,СВЦЭМ!$B$39:$B$782,H$11)+'СЕТ СН'!$F$9+СВЦЭМ!$D$10+'СЕТ СН'!$F$5-'СЕТ СН'!$F$17</f>
        <v>5093.35912792</v>
      </c>
      <c r="I21" s="36">
        <f>SUMIFS(СВЦЭМ!$C$39:$C$782,СВЦЭМ!$A$39:$A$782,$A21,СВЦЭМ!$B$39:$B$782,I$11)+'СЕТ СН'!$F$9+СВЦЭМ!$D$10+'СЕТ СН'!$F$5-'СЕТ СН'!$F$17</f>
        <v>5043.9032802599995</v>
      </c>
      <c r="J21" s="36">
        <f>SUMIFS(СВЦЭМ!$C$39:$C$782,СВЦЭМ!$A$39:$A$782,$A21,СВЦЭМ!$B$39:$B$782,J$11)+'СЕТ СН'!$F$9+СВЦЭМ!$D$10+'СЕТ СН'!$F$5-'СЕТ СН'!$F$17</f>
        <v>5028.7526941100004</v>
      </c>
      <c r="K21" s="36">
        <f>SUMIFS(СВЦЭМ!$C$39:$C$782,СВЦЭМ!$A$39:$A$782,$A21,СВЦЭМ!$B$39:$B$782,K$11)+'СЕТ СН'!$F$9+СВЦЭМ!$D$10+'СЕТ СН'!$F$5-'СЕТ СН'!$F$17</f>
        <v>5019.74305439</v>
      </c>
      <c r="L21" s="36">
        <f>SUMIFS(СВЦЭМ!$C$39:$C$782,СВЦЭМ!$A$39:$A$782,$A21,СВЦЭМ!$B$39:$B$782,L$11)+'СЕТ СН'!$F$9+СВЦЭМ!$D$10+'СЕТ СН'!$F$5-'СЕТ СН'!$F$17</f>
        <v>5012.56911115</v>
      </c>
      <c r="M21" s="36">
        <f>SUMIFS(СВЦЭМ!$C$39:$C$782,СВЦЭМ!$A$39:$A$782,$A21,СВЦЭМ!$B$39:$B$782,M$11)+'СЕТ СН'!$F$9+СВЦЭМ!$D$10+'СЕТ СН'!$F$5-'СЕТ СН'!$F$17</f>
        <v>5026.5504043700003</v>
      </c>
      <c r="N21" s="36">
        <f>SUMIFS(СВЦЭМ!$C$39:$C$782,СВЦЭМ!$A$39:$A$782,$A21,СВЦЭМ!$B$39:$B$782,N$11)+'СЕТ СН'!$F$9+СВЦЭМ!$D$10+'СЕТ СН'!$F$5-'СЕТ СН'!$F$17</f>
        <v>5028.3111726400002</v>
      </c>
      <c r="O21" s="36">
        <f>SUMIFS(СВЦЭМ!$C$39:$C$782,СВЦЭМ!$A$39:$A$782,$A21,СВЦЭМ!$B$39:$B$782,O$11)+'СЕТ СН'!$F$9+СВЦЭМ!$D$10+'СЕТ СН'!$F$5-'СЕТ СН'!$F$17</f>
        <v>5042.4468174200001</v>
      </c>
      <c r="P21" s="36">
        <f>SUMIFS(СВЦЭМ!$C$39:$C$782,СВЦЭМ!$A$39:$A$782,$A21,СВЦЭМ!$B$39:$B$782,P$11)+'СЕТ СН'!$F$9+СВЦЭМ!$D$10+'СЕТ СН'!$F$5-'СЕТ СН'!$F$17</f>
        <v>5051.5340187800002</v>
      </c>
      <c r="Q21" s="36">
        <f>SUMIFS(СВЦЭМ!$C$39:$C$782,СВЦЭМ!$A$39:$A$782,$A21,СВЦЭМ!$B$39:$B$782,Q$11)+'СЕТ СН'!$F$9+СВЦЭМ!$D$10+'СЕТ СН'!$F$5-'СЕТ СН'!$F$17</f>
        <v>5071.4065380000002</v>
      </c>
      <c r="R21" s="36">
        <f>SUMIFS(СВЦЭМ!$C$39:$C$782,СВЦЭМ!$A$39:$A$782,$A21,СВЦЭМ!$B$39:$B$782,R$11)+'СЕТ СН'!$F$9+СВЦЭМ!$D$10+'СЕТ СН'!$F$5-'СЕТ СН'!$F$17</f>
        <v>5050.8678045800007</v>
      </c>
      <c r="S21" s="36">
        <f>SUMIFS(СВЦЭМ!$C$39:$C$782,СВЦЭМ!$A$39:$A$782,$A21,СВЦЭМ!$B$39:$B$782,S$11)+'СЕТ СН'!$F$9+СВЦЭМ!$D$10+'СЕТ СН'!$F$5-'СЕТ СН'!$F$17</f>
        <v>5007.8996367</v>
      </c>
      <c r="T21" s="36">
        <f>SUMIFS(СВЦЭМ!$C$39:$C$782,СВЦЭМ!$A$39:$A$782,$A21,СВЦЭМ!$B$39:$B$782,T$11)+'СЕТ СН'!$F$9+СВЦЭМ!$D$10+'СЕТ СН'!$F$5-'СЕТ СН'!$F$17</f>
        <v>4995.4181094699998</v>
      </c>
      <c r="U21" s="36">
        <f>SUMIFS(СВЦЭМ!$C$39:$C$782,СВЦЭМ!$A$39:$A$782,$A21,СВЦЭМ!$B$39:$B$782,U$11)+'СЕТ СН'!$F$9+СВЦЭМ!$D$10+'СЕТ СН'!$F$5-'СЕТ СН'!$F$17</f>
        <v>4989.3387899900008</v>
      </c>
      <c r="V21" s="36">
        <f>SUMIFS(СВЦЭМ!$C$39:$C$782,СВЦЭМ!$A$39:$A$782,$A21,СВЦЭМ!$B$39:$B$782,V$11)+'СЕТ СН'!$F$9+СВЦЭМ!$D$10+'СЕТ СН'!$F$5-'СЕТ СН'!$F$17</f>
        <v>4992.5624075300002</v>
      </c>
      <c r="W21" s="36">
        <f>SUMIFS(СВЦЭМ!$C$39:$C$782,СВЦЭМ!$A$39:$A$782,$A21,СВЦЭМ!$B$39:$B$782,W$11)+'СЕТ СН'!$F$9+СВЦЭМ!$D$10+'СЕТ СН'!$F$5-'СЕТ СН'!$F$17</f>
        <v>5002.8915912900002</v>
      </c>
      <c r="X21" s="36">
        <f>SUMIFS(СВЦЭМ!$C$39:$C$782,СВЦЭМ!$A$39:$A$782,$A21,СВЦЭМ!$B$39:$B$782,X$11)+'СЕТ СН'!$F$9+СВЦЭМ!$D$10+'СЕТ СН'!$F$5-'СЕТ СН'!$F$17</f>
        <v>5034.5100623199996</v>
      </c>
      <c r="Y21" s="36">
        <f>SUMIFS(СВЦЭМ!$C$39:$C$782,СВЦЭМ!$A$39:$A$782,$A21,СВЦЭМ!$B$39:$B$782,Y$11)+'СЕТ СН'!$F$9+СВЦЭМ!$D$10+'СЕТ СН'!$F$5-'СЕТ СН'!$F$17</f>
        <v>5055.8059821200004</v>
      </c>
    </row>
    <row r="22" spans="1:25" ht="15.75" x14ac:dyDescent="0.2">
      <c r="A22" s="35">
        <f t="shared" si="0"/>
        <v>44937</v>
      </c>
      <c r="B22" s="36">
        <f>SUMIFS(СВЦЭМ!$C$39:$C$782,СВЦЭМ!$A$39:$A$782,$A22,СВЦЭМ!$B$39:$B$782,B$11)+'СЕТ СН'!$F$9+СВЦЭМ!$D$10+'СЕТ СН'!$F$5-'СЕТ СН'!$F$17</f>
        <v>4975.4343777699996</v>
      </c>
      <c r="C22" s="36">
        <f>SUMIFS(СВЦЭМ!$C$39:$C$782,СВЦЭМ!$A$39:$A$782,$A22,СВЦЭМ!$B$39:$B$782,C$11)+'СЕТ СН'!$F$9+СВЦЭМ!$D$10+'СЕТ СН'!$F$5-'СЕТ СН'!$F$17</f>
        <v>4993.3639170500001</v>
      </c>
      <c r="D22" s="36">
        <f>SUMIFS(СВЦЭМ!$C$39:$C$782,СВЦЭМ!$A$39:$A$782,$A22,СВЦЭМ!$B$39:$B$782,D$11)+'СЕТ СН'!$F$9+СВЦЭМ!$D$10+'СЕТ СН'!$F$5-'СЕТ СН'!$F$17</f>
        <v>4979.7041575599997</v>
      </c>
      <c r="E22" s="36">
        <f>SUMIFS(СВЦЭМ!$C$39:$C$782,СВЦЭМ!$A$39:$A$782,$A22,СВЦЭМ!$B$39:$B$782,E$11)+'СЕТ СН'!$F$9+СВЦЭМ!$D$10+'СЕТ СН'!$F$5-'СЕТ СН'!$F$17</f>
        <v>4971.9776416300001</v>
      </c>
      <c r="F22" s="36">
        <f>SUMIFS(СВЦЭМ!$C$39:$C$782,СВЦЭМ!$A$39:$A$782,$A22,СВЦЭМ!$B$39:$B$782,F$11)+'СЕТ СН'!$F$9+СВЦЭМ!$D$10+'СЕТ СН'!$F$5-'СЕТ СН'!$F$17</f>
        <v>4975.4750407800002</v>
      </c>
      <c r="G22" s="36">
        <f>SUMIFS(СВЦЭМ!$C$39:$C$782,СВЦЭМ!$A$39:$A$782,$A22,СВЦЭМ!$B$39:$B$782,G$11)+'СЕТ СН'!$F$9+СВЦЭМ!$D$10+'СЕТ СН'!$F$5-'СЕТ СН'!$F$17</f>
        <v>4981.4316918799996</v>
      </c>
      <c r="H22" s="36">
        <f>SUMIFS(СВЦЭМ!$C$39:$C$782,СВЦЭМ!$A$39:$A$782,$A22,СВЦЭМ!$B$39:$B$782,H$11)+'СЕТ СН'!$F$9+СВЦЭМ!$D$10+'СЕТ СН'!$F$5-'СЕТ СН'!$F$17</f>
        <v>4960.3298451499995</v>
      </c>
      <c r="I22" s="36">
        <f>SUMIFS(СВЦЭМ!$C$39:$C$782,СВЦЭМ!$A$39:$A$782,$A22,СВЦЭМ!$B$39:$B$782,I$11)+'СЕТ СН'!$F$9+СВЦЭМ!$D$10+'СЕТ СН'!$F$5-'СЕТ СН'!$F$17</f>
        <v>4948.3206172200007</v>
      </c>
      <c r="J22" s="36">
        <f>SUMIFS(СВЦЭМ!$C$39:$C$782,СВЦЭМ!$A$39:$A$782,$A22,СВЦЭМ!$B$39:$B$782,J$11)+'СЕТ СН'!$F$9+СВЦЭМ!$D$10+'СЕТ СН'!$F$5-'СЕТ СН'!$F$17</f>
        <v>4930.5654419599996</v>
      </c>
      <c r="K22" s="36">
        <f>SUMIFS(СВЦЭМ!$C$39:$C$782,СВЦЭМ!$A$39:$A$782,$A22,СВЦЭМ!$B$39:$B$782,K$11)+'СЕТ СН'!$F$9+СВЦЭМ!$D$10+'СЕТ СН'!$F$5-'СЕТ СН'!$F$17</f>
        <v>4908.7100468000008</v>
      </c>
      <c r="L22" s="36">
        <f>SUMIFS(СВЦЭМ!$C$39:$C$782,СВЦЭМ!$A$39:$A$782,$A22,СВЦЭМ!$B$39:$B$782,L$11)+'СЕТ СН'!$F$9+СВЦЭМ!$D$10+'СЕТ СН'!$F$5-'СЕТ СН'!$F$17</f>
        <v>4918.9899628100002</v>
      </c>
      <c r="M22" s="36">
        <f>SUMIFS(СВЦЭМ!$C$39:$C$782,СВЦЭМ!$A$39:$A$782,$A22,СВЦЭМ!$B$39:$B$782,M$11)+'СЕТ СН'!$F$9+СВЦЭМ!$D$10+'СЕТ СН'!$F$5-'СЕТ СН'!$F$17</f>
        <v>4929.1239398199996</v>
      </c>
      <c r="N22" s="36">
        <f>SUMIFS(СВЦЭМ!$C$39:$C$782,СВЦЭМ!$A$39:$A$782,$A22,СВЦЭМ!$B$39:$B$782,N$11)+'СЕТ СН'!$F$9+СВЦЭМ!$D$10+'СЕТ СН'!$F$5-'СЕТ СН'!$F$17</f>
        <v>4958.8318764300002</v>
      </c>
      <c r="O22" s="36">
        <f>SUMIFS(СВЦЭМ!$C$39:$C$782,СВЦЭМ!$A$39:$A$782,$A22,СВЦЭМ!$B$39:$B$782,O$11)+'СЕТ СН'!$F$9+СВЦЭМ!$D$10+'СЕТ СН'!$F$5-'СЕТ СН'!$F$17</f>
        <v>4941.1417947700002</v>
      </c>
      <c r="P22" s="36">
        <f>SUMIFS(СВЦЭМ!$C$39:$C$782,СВЦЭМ!$A$39:$A$782,$A22,СВЦЭМ!$B$39:$B$782,P$11)+'СЕТ СН'!$F$9+СВЦЭМ!$D$10+'СЕТ СН'!$F$5-'СЕТ СН'!$F$17</f>
        <v>4960.0533824699996</v>
      </c>
      <c r="Q22" s="36">
        <f>SUMIFS(СВЦЭМ!$C$39:$C$782,СВЦЭМ!$A$39:$A$782,$A22,СВЦЭМ!$B$39:$B$782,Q$11)+'СЕТ СН'!$F$9+СВЦЭМ!$D$10+'СЕТ СН'!$F$5-'СЕТ СН'!$F$17</f>
        <v>4977.1950394800006</v>
      </c>
      <c r="R22" s="36">
        <f>SUMIFS(СВЦЭМ!$C$39:$C$782,СВЦЭМ!$A$39:$A$782,$A22,СВЦЭМ!$B$39:$B$782,R$11)+'СЕТ СН'!$F$9+СВЦЭМ!$D$10+'СЕТ СН'!$F$5-'СЕТ СН'!$F$17</f>
        <v>4989.1314371200006</v>
      </c>
      <c r="S22" s="36">
        <f>SUMIFS(СВЦЭМ!$C$39:$C$782,СВЦЭМ!$A$39:$A$782,$A22,СВЦЭМ!$B$39:$B$782,S$11)+'СЕТ СН'!$F$9+СВЦЭМ!$D$10+'СЕТ СН'!$F$5-'СЕТ СН'!$F$17</f>
        <v>4959.8061164700002</v>
      </c>
      <c r="T22" s="36">
        <f>SUMIFS(СВЦЭМ!$C$39:$C$782,СВЦЭМ!$A$39:$A$782,$A22,СВЦЭМ!$B$39:$B$782,T$11)+'СЕТ СН'!$F$9+СВЦЭМ!$D$10+'СЕТ СН'!$F$5-'СЕТ СН'!$F$17</f>
        <v>4923.4032710400006</v>
      </c>
      <c r="U22" s="36">
        <f>SUMIFS(СВЦЭМ!$C$39:$C$782,СВЦЭМ!$A$39:$A$782,$A22,СВЦЭМ!$B$39:$B$782,U$11)+'СЕТ СН'!$F$9+СВЦЭМ!$D$10+'СЕТ СН'!$F$5-'СЕТ СН'!$F$17</f>
        <v>4926.3450622099999</v>
      </c>
      <c r="V22" s="36">
        <f>SUMIFS(СВЦЭМ!$C$39:$C$782,СВЦЭМ!$A$39:$A$782,$A22,СВЦЭМ!$B$39:$B$782,V$11)+'СЕТ СН'!$F$9+СВЦЭМ!$D$10+'СЕТ СН'!$F$5-'СЕТ СН'!$F$17</f>
        <v>4952.2602619400004</v>
      </c>
      <c r="W22" s="36">
        <f>SUMIFS(СВЦЭМ!$C$39:$C$782,СВЦЭМ!$A$39:$A$782,$A22,СВЦЭМ!$B$39:$B$782,W$11)+'СЕТ СН'!$F$9+СВЦЭМ!$D$10+'СЕТ СН'!$F$5-'СЕТ СН'!$F$17</f>
        <v>4962.0806625200003</v>
      </c>
      <c r="X22" s="36">
        <f>SUMIFS(СВЦЭМ!$C$39:$C$782,СВЦЭМ!$A$39:$A$782,$A22,СВЦЭМ!$B$39:$B$782,X$11)+'СЕТ СН'!$F$9+СВЦЭМ!$D$10+'СЕТ СН'!$F$5-'СЕТ СН'!$F$17</f>
        <v>4971.0508623099995</v>
      </c>
      <c r="Y22" s="36">
        <f>SUMIFS(СВЦЭМ!$C$39:$C$782,СВЦЭМ!$A$39:$A$782,$A22,СВЦЭМ!$B$39:$B$782,Y$11)+'СЕТ СН'!$F$9+СВЦЭМ!$D$10+'СЕТ СН'!$F$5-'СЕТ СН'!$F$17</f>
        <v>5001.8310220700005</v>
      </c>
    </row>
    <row r="23" spans="1:25" ht="15.75" x14ac:dyDescent="0.2">
      <c r="A23" s="35">
        <f t="shared" si="0"/>
        <v>44938</v>
      </c>
      <c r="B23" s="36">
        <f>SUMIFS(СВЦЭМ!$C$39:$C$782,СВЦЭМ!$A$39:$A$782,$A23,СВЦЭМ!$B$39:$B$782,B$11)+'СЕТ СН'!$F$9+СВЦЭМ!$D$10+'СЕТ СН'!$F$5-'СЕТ СН'!$F$17</f>
        <v>5020.7887253299996</v>
      </c>
      <c r="C23" s="36">
        <f>SUMIFS(СВЦЭМ!$C$39:$C$782,СВЦЭМ!$A$39:$A$782,$A23,СВЦЭМ!$B$39:$B$782,C$11)+'СЕТ СН'!$F$9+СВЦЭМ!$D$10+'СЕТ СН'!$F$5-'СЕТ СН'!$F$17</f>
        <v>5053.7371901700008</v>
      </c>
      <c r="D23" s="36">
        <f>SUMIFS(СВЦЭМ!$C$39:$C$782,СВЦЭМ!$A$39:$A$782,$A23,СВЦЭМ!$B$39:$B$782,D$11)+'СЕТ СН'!$F$9+СВЦЭМ!$D$10+'СЕТ СН'!$F$5-'СЕТ СН'!$F$17</f>
        <v>5063.2505494500001</v>
      </c>
      <c r="E23" s="36">
        <f>SUMIFS(СВЦЭМ!$C$39:$C$782,СВЦЭМ!$A$39:$A$782,$A23,СВЦЭМ!$B$39:$B$782,E$11)+'СЕТ СН'!$F$9+СВЦЭМ!$D$10+'СЕТ СН'!$F$5-'СЕТ СН'!$F$17</f>
        <v>5080.6536388700006</v>
      </c>
      <c r="F23" s="36">
        <f>SUMIFS(СВЦЭМ!$C$39:$C$782,СВЦЭМ!$A$39:$A$782,$A23,СВЦЭМ!$B$39:$B$782,F$11)+'СЕТ СН'!$F$9+СВЦЭМ!$D$10+'СЕТ СН'!$F$5-'СЕТ СН'!$F$17</f>
        <v>5080.2771491599997</v>
      </c>
      <c r="G23" s="36">
        <f>SUMIFS(СВЦЭМ!$C$39:$C$782,СВЦЭМ!$A$39:$A$782,$A23,СВЦЭМ!$B$39:$B$782,G$11)+'СЕТ СН'!$F$9+СВЦЭМ!$D$10+'СЕТ СН'!$F$5-'СЕТ СН'!$F$17</f>
        <v>5070.0501417200003</v>
      </c>
      <c r="H23" s="36">
        <f>SUMIFS(СВЦЭМ!$C$39:$C$782,СВЦЭМ!$A$39:$A$782,$A23,СВЦЭМ!$B$39:$B$782,H$11)+'СЕТ СН'!$F$9+СВЦЭМ!$D$10+'СЕТ СН'!$F$5-'СЕТ СН'!$F$17</f>
        <v>5042.4868192699996</v>
      </c>
      <c r="I23" s="36">
        <f>SUMIFS(СВЦЭМ!$C$39:$C$782,СВЦЭМ!$A$39:$A$782,$A23,СВЦЭМ!$B$39:$B$782,I$11)+'СЕТ СН'!$F$9+СВЦЭМ!$D$10+'СЕТ СН'!$F$5-'СЕТ СН'!$F$17</f>
        <v>4997.0124767699999</v>
      </c>
      <c r="J23" s="36">
        <f>SUMIFS(СВЦЭМ!$C$39:$C$782,СВЦЭМ!$A$39:$A$782,$A23,СВЦЭМ!$B$39:$B$782,J$11)+'СЕТ СН'!$F$9+СВЦЭМ!$D$10+'СЕТ СН'!$F$5-'СЕТ СН'!$F$17</f>
        <v>4950.5070959599998</v>
      </c>
      <c r="K23" s="36">
        <f>SUMIFS(СВЦЭМ!$C$39:$C$782,СВЦЭМ!$A$39:$A$782,$A23,СВЦЭМ!$B$39:$B$782,K$11)+'СЕТ СН'!$F$9+СВЦЭМ!$D$10+'СЕТ СН'!$F$5-'СЕТ СН'!$F$17</f>
        <v>4952.4559450899997</v>
      </c>
      <c r="L23" s="36">
        <f>SUMIFS(СВЦЭМ!$C$39:$C$782,СВЦЭМ!$A$39:$A$782,$A23,СВЦЭМ!$B$39:$B$782,L$11)+'СЕТ СН'!$F$9+СВЦЭМ!$D$10+'СЕТ СН'!$F$5-'СЕТ СН'!$F$17</f>
        <v>4946.1388404999998</v>
      </c>
      <c r="M23" s="36">
        <f>SUMIFS(СВЦЭМ!$C$39:$C$782,СВЦЭМ!$A$39:$A$782,$A23,СВЦЭМ!$B$39:$B$782,M$11)+'СЕТ СН'!$F$9+СВЦЭМ!$D$10+'СЕТ СН'!$F$5-'СЕТ СН'!$F$17</f>
        <v>4950.2020250200003</v>
      </c>
      <c r="N23" s="36">
        <f>SUMIFS(СВЦЭМ!$C$39:$C$782,СВЦЭМ!$A$39:$A$782,$A23,СВЦЭМ!$B$39:$B$782,N$11)+'СЕТ СН'!$F$9+СВЦЭМ!$D$10+'СЕТ СН'!$F$5-'СЕТ СН'!$F$17</f>
        <v>4973.7398438399996</v>
      </c>
      <c r="O23" s="36">
        <f>SUMIFS(СВЦЭМ!$C$39:$C$782,СВЦЭМ!$A$39:$A$782,$A23,СВЦЭМ!$B$39:$B$782,O$11)+'СЕТ СН'!$F$9+СВЦЭМ!$D$10+'СЕТ СН'!$F$5-'СЕТ СН'!$F$17</f>
        <v>4982.5905080299999</v>
      </c>
      <c r="P23" s="36">
        <f>SUMIFS(СВЦЭМ!$C$39:$C$782,СВЦЭМ!$A$39:$A$782,$A23,СВЦЭМ!$B$39:$B$782,P$11)+'СЕТ СН'!$F$9+СВЦЭМ!$D$10+'СЕТ СН'!$F$5-'СЕТ СН'!$F$17</f>
        <v>4968.1782110200002</v>
      </c>
      <c r="Q23" s="36">
        <f>SUMIFS(СВЦЭМ!$C$39:$C$782,СВЦЭМ!$A$39:$A$782,$A23,СВЦЭМ!$B$39:$B$782,Q$11)+'СЕТ СН'!$F$9+СВЦЭМ!$D$10+'СЕТ СН'!$F$5-'СЕТ СН'!$F$17</f>
        <v>4977.3953582900003</v>
      </c>
      <c r="R23" s="36">
        <f>SUMIFS(СВЦЭМ!$C$39:$C$782,СВЦЭМ!$A$39:$A$782,$A23,СВЦЭМ!$B$39:$B$782,R$11)+'СЕТ СН'!$F$9+СВЦЭМ!$D$10+'СЕТ СН'!$F$5-'СЕТ СН'!$F$17</f>
        <v>4988.7003907899998</v>
      </c>
      <c r="S23" s="36">
        <f>SUMIFS(СВЦЭМ!$C$39:$C$782,СВЦЭМ!$A$39:$A$782,$A23,СВЦЭМ!$B$39:$B$782,S$11)+'СЕТ СН'!$F$9+СВЦЭМ!$D$10+'СЕТ СН'!$F$5-'СЕТ СН'!$F$17</f>
        <v>4986.6544764700002</v>
      </c>
      <c r="T23" s="36">
        <f>SUMIFS(СВЦЭМ!$C$39:$C$782,СВЦЭМ!$A$39:$A$782,$A23,СВЦЭМ!$B$39:$B$782,T$11)+'СЕТ СН'!$F$9+СВЦЭМ!$D$10+'СЕТ СН'!$F$5-'СЕТ СН'!$F$17</f>
        <v>4959.6445781000002</v>
      </c>
      <c r="U23" s="36">
        <f>SUMIFS(СВЦЭМ!$C$39:$C$782,СВЦЭМ!$A$39:$A$782,$A23,СВЦЭМ!$B$39:$B$782,U$11)+'СЕТ СН'!$F$9+СВЦЭМ!$D$10+'СЕТ СН'!$F$5-'СЕТ СН'!$F$17</f>
        <v>4945.5425268700001</v>
      </c>
      <c r="V23" s="36">
        <f>SUMIFS(СВЦЭМ!$C$39:$C$782,СВЦЭМ!$A$39:$A$782,$A23,СВЦЭМ!$B$39:$B$782,V$11)+'СЕТ СН'!$F$9+СВЦЭМ!$D$10+'СЕТ СН'!$F$5-'СЕТ СН'!$F$17</f>
        <v>4952.7011807700001</v>
      </c>
      <c r="W23" s="36">
        <f>SUMIFS(СВЦЭМ!$C$39:$C$782,СВЦЭМ!$A$39:$A$782,$A23,СВЦЭМ!$B$39:$B$782,W$11)+'СЕТ СН'!$F$9+СВЦЭМ!$D$10+'СЕТ СН'!$F$5-'СЕТ СН'!$F$17</f>
        <v>4962.0434795300007</v>
      </c>
      <c r="X23" s="36">
        <f>SUMIFS(СВЦЭМ!$C$39:$C$782,СВЦЭМ!$A$39:$A$782,$A23,СВЦЭМ!$B$39:$B$782,X$11)+'СЕТ СН'!$F$9+СВЦЭМ!$D$10+'СЕТ СН'!$F$5-'СЕТ СН'!$F$17</f>
        <v>4984.1659825900006</v>
      </c>
      <c r="Y23" s="36">
        <f>SUMIFS(СВЦЭМ!$C$39:$C$782,СВЦЭМ!$A$39:$A$782,$A23,СВЦЭМ!$B$39:$B$782,Y$11)+'СЕТ СН'!$F$9+СВЦЭМ!$D$10+'СЕТ СН'!$F$5-'СЕТ СН'!$F$17</f>
        <v>4991.0985992000005</v>
      </c>
    </row>
    <row r="24" spans="1:25" ht="15.75" x14ac:dyDescent="0.2">
      <c r="A24" s="35">
        <f t="shared" si="0"/>
        <v>44939</v>
      </c>
      <c r="B24" s="36">
        <f>SUMIFS(СВЦЭМ!$C$39:$C$782,СВЦЭМ!$A$39:$A$782,$A24,СВЦЭМ!$B$39:$B$782,B$11)+'СЕТ СН'!$F$9+СВЦЭМ!$D$10+'СЕТ СН'!$F$5-'СЕТ СН'!$F$17</f>
        <v>5124.6811078499995</v>
      </c>
      <c r="C24" s="36">
        <f>SUMIFS(СВЦЭМ!$C$39:$C$782,СВЦЭМ!$A$39:$A$782,$A24,СВЦЭМ!$B$39:$B$782,C$11)+'СЕТ СН'!$F$9+СВЦЭМ!$D$10+'СЕТ СН'!$F$5-'СЕТ СН'!$F$17</f>
        <v>5141.8209592700005</v>
      </c>
      <c r="D24" s="36">
        <f>SUMIFS(СВЦЭМ!$C$39:$C$782,СВЦЭМ!$A$39:$A$782,$A24,СВЦЭМ!$B$39:$B$782,D$11)+'СЕТ СН'!$F$9+СВЦЭМ!$D$10+'СЕТ СН'!$F$5-'СЕТ СН'!$F$17</f>
        <v>5141.4305519299996</v>
      </c>
      <c r="E24" s="36">
        <f>SUMIFS(СВЦЭМ!$C$39:$C$782,СВЦЭМ!$A$39:$A$782,$A24,СВЦЭМ!$B$39:$B$782,E$11)+'СЕТ СН'!$F$9+СВЦЭМ!$D$10+'СЕТ СН'!$F$5-'СЕТ СН'!$F$17</f>
        <v>5149.94890055</v>
      </c>
      <c r="F24" s="36">
        <f>SUMIFS(СВЦЭМ!$C$39:$C$782,СВЦЭМ!$A$39:$A$782,$A24,СВЦЭМ!$B$39:$B$782,F$11)+'СЕТ СН'!$F$9+СВЦЭМ!$D$10+'СЕТ СН'!$F$5-'СЕТ СН'!$F$17</f>
        <v>5135.9291901899996</v>
      </c>
      <c r="G24" s="36">
        <f>SUMIFS(СВЦЭМ!$C$39:$C$782,СВЦЭМ!$A$39:$A$782,$A24,СВЦЭМ!$B$39:$B$782,G$11)+'СЕТ СН'!$F$9+СВЦЭМ!$D$10+'СЕТ СН'!$F$5-'СЕТ СН'!$F$17</f>
        <v>5096.2058634900004</v>
      </c>
      <c r="H24" s="36">
        <f>SUMIFS(СВЦЭМ!$C$39:$C$782,СВЦЭМ!$A$39:$A$782,$A24,СВЦЭМ!$B$39:$B$782,H$11)+'СЕТ СН'!$F$9+СВЦЭМ!$D$10+'СЕТ СН'!$F$5-'СЕТ СН'!$F$17</f>
        <v>5030.5617591700002</v>
      </c>
      <c r="I24" s="36">
        <f>SUMIFS(СВЦЭМ!$C$39:$C$782,СВЦЭМ!$A$39:$A$782,$A24,СВЦЭМ!$B$39:$B$782,I$11)+'СЕТ СН'!$F$9+СВЦЭМ!$D$10+'СЕТ СН'!$F$5-'СЕТ СН'!$F$17</f>
        <v>5006.4392719299994</v>
      </c>
      <c r="J24" s="36">
        <f>SUMIFS(СВЦЭМ!$C$39:$C$782,СВЦЭМ!$A$39:$A$782,$A24,СВЦЭМ!$B$39:$B$782,J$11)+'СЕТ СН'!$F$9+СВЦЭМ!$D$10+'СЕТ СН'!$F$5-'СЕТ СН'!$F$17</f>
        <v>4988.5791707500002</v>
      </c>
      <c r="K24" s="36">
        <f>SUMIFS(СВЦЭМ!$C$39:$C$782,СВЦЭМ!$A$39:$A$782,$A24,СВЦЭМ!$B$39:$B$782,K$11)+'СЕТ СН'!$F$9+СВЦЭМ!$D$10+'СЕТ СН'!$F$5-'СЕТ СН'!$F$17</f>
        <v>4963.2045813900004</v>
      </c>
      <c r="L24" s="36">
        <f>SUMIFS(СВЦЭМ!$C$39:$C$782,СВЦЭМ!$A$39:$A$782,$A24,СВЦЭМ!$B$39:$B$782,L$11)+'СЕТ СН'!$F$9+СВЦЭМ!$D$10+'СЕТ СН'!$F$5-'СЕТ СН'!$F$17</f>
        <v>4952.1274145699999</v>
      </c>
      <c r="M24" s="36">
        <f>SUMIFS(СВЦЭМ!$C$39:$C$782,СВЦЭМ!$A$39:$A$782,$A24,СВЦЭМ!$B$39:$B$782,M$11)+'СЕТ СН'!$F$9+СВЦЭМ!$D$10+'СЕТ СН'!$F$5-'СЕТ СН'!$F$17</f>
        <v>4977.5800718200007</v>
      </c>
      <c r="N24" s="36">
        <f>SUMIFS(СВЦЭМ!$C$39:$C$782,СВЦЭМ!$A$39:$A$782,$A24,СВЦЭМ!$B$39:$B$782,N$11)+'СЕТ СН'!$F$9+СВЦЭМ!$D$10+'СЕТ СН'!$F$5-'СЕТ СН'!$F$17</f>
        <v>5003.1209967600007</v>
      </c>
      <c r="O24" s="36">
        <f>SUMIFS(СВЦЭМ!$C$39:$C$782,СВЦЭМ!$A$39:$A$782,$A24,СВЦЭМ!$B$39:$B$782,O$11)+'СЕТ СН'!$F$9+СВЦЭМ!$D$10+'СЕТ СН'!$F$5-'СЕТ СН'!$F$17</f>
        <v>5021.4485306099996</v>
      </c>
      <c r="P24" s="36">
        <f>SUMIFS(СВЦЭМ!$C$39:$C$782,СВЦЭМ!$A$39:$A$782,$A24,СВЦЭМ!$B$39:$B$782,P$11)+'СЕТ СН'!$F$9+СВЦЭМ!$D$10+'СЕТ СН'!$F$5-'СЕТ СН'!$F$17</f>
        <v>5008.6509701800005</v>
      </c>
      <c r="Q24" s="36">
        <f>SUMIFS(СВЦЭМ!$C$39:$C$782,СВЦЭМ!$A$39:$A$782,$A24,СВЦЭМ!$B$39:$B$782,Q$11)+'СЕТ СН'!$F$9+СВЦЭМ!$D$10+'СЕТ СН'!$F$5-'СЕТ СН'!$F$17</f>
        <v>5008.8709133900002</v>
      </c>
      <c r="R24" s="36">
        <f>SUMIFS(СВЦЭМ!$C$39:$C$782,СВЦЭМ!$A$39:$A$782,$A24,СВЦЭМ!$B$39:$B$782,R$11)+'СЕТ СН'!$F$9+СВЦЭМ!$D$10+'СЕТ СН'!$F$5-'СЕТ СН'!$F$17</f>
        <v>4990.6642127300001</v>
      </c>
      <c r="S24" s="36">
        <f>SUMIFS(СВЦЭМ!$C$39:$C$782,СВЦЭМ!$A$39:$A$782,$A24,СВЦЭМ!$B$39:$B$782,S$11)+'СЕТ СН'!$F$9+СВЦЭМ!$D$10+'СЕТ СН'!$F$5-'СЕТ СН'!$F$17</f>
        <v>4967.2805270200006</v>
      </c>
      <c r="T24" s="36">
        <f>SUMIFS(СВЦЭМ!$C$39:$C$782,СВЦЭМ!$A$39:$A$782,$A24,СВЦЭМ!$B$39:$B$782,T$11)+'СЕТ СН'!$F$9+СВЦЭМ!$D$10+'СЕТ СН'!$F$5-'СЕТ СН'!$F$17</f>
        <v>4963.6883369799998</v>
      </c>
      <c r="U24" s="36">
        <f>SUMIFS(СВЦЭМ!$C$39:$C$782,СВЦЭМ!$A$39:$A$782,$A24,СВЦЭМ!$B$39:$B$782,U$11)+'СЕТ СН'!$F$9+СВЦЭМ!$D$10+'СЕТ СН'!$F$5-'СЕТ СН'!$F$17</f>
        <v>4977.36292151</v>
      </c>
      <c r="V24" s="36">
        <f>SUMIFS(СВЦЭМ!$C$39:$C$782,СВЦЭМ!$A$39:$A$782,$A24,СВЦЭМ!$B$39:$B$782,V$11)+'СЕТ СН'!$F$9+СВЦЭМ!$D$10+'СЕТ СН'!$F$5-'СЕТ СН'!$F$17</f>
        <v>4982.1495300099996</v>
      </c>
      <c r="W24" s="36">
        <f>SUMIFS(СВЦЭМ!$C$39:$C$782,СВЦЭМ!$A$39:$A$782,$A24,СВЦЭМ!$B$39:$B$782,W$11)+'СЕТ СН'!$F$9+СВЦЭМ!$D$10+'СЕТ СН'!$F$5-'СЕТ СН'!$F$17</f>
        <v>5001.2703805900001</v>
      </c>
      <c r="X24" s="36">
        <f>SUMIFS(СВЦЭМ!$C$39:$C$782,СВЦЭМ!$A$39:$A$782,$A24,СВЦЭМ!$B$39:$B$782,X$11)+'СЕТ СН'!$F$9+СВЦЭМ!$D$10+'СЕТ СН'!$F$5-'СЕТ СН'!$F$17</f>
        <v>5042.1829455900006</v>
      </c>
      <c r="Y24" s="36">
        <f>SUMIFS(СВЦЭМ!$C$39:$C$782,СВЦЭМ!$A$39:$A$782,$A24,СВЦЭМ!$B$39:$B$782,Y$11)+'СЕТ СН'!$F$9+СВЦЭМ!$D$10+'СЕТ СН'!$F$5-'СЕТ СН'!$F$17</f>
        <v>5128.6595969099999</v>
      </c>
    </row>
    <row r="25" spans="1:25" ht="15.75" x14ac:dyDescent="0.2">
      <c r="A25" s="35">
        <f t="shared" si="0"/>
        <v>44940</v>
      </c>
      <c r="B25" s="36">
        <f>SUMIFS(СВЦЭМ!$C$39:$C$782,СВЦЭМ!$A$39:$A$782,$A25,СВЦЭМ!$B$39:$B$782,B$11)+'СЕТ СН'!$F$9+СВЦЭМ!$D$10+'СЕТ СН'!$F$5-'СЕТ СН'!$F$17</f>
        <v>4993.0476309099995</v>
      </c>
      <c r="C25" s="36">
        <f>SUMIFS(СВЦЭМ!$C$39:$C$782,СВЦЭМ!$A$39:$A$782,$A25,СВЦЭМ!$B$39:$B$782,C$11)+'СЕТ СН'!$F$9+СВЦЭМ!$D$10+'СЕТ СН'!$F$5-'СЕТ СН'!$F$17</f>
        <v>4968.3704493099995</v>
      </c>
      <c r="D25" s="36">
        <f>SUMIFS(СВЦЭМ!$C$39:$C$782,СВЦЭМ!$A$39:$A$782,$A25,СВЦЭМ!$B$39:$B$782,D$11)+'СЕТ СН'!$F$9+СВЦЭМ!$D$10+'СЕТ СН'!$F$5-'СЕТ СН'!$F$17</f>
        <v>4980.9442930200003</v>
      </c>
      <c r="E25" s="36">
        <f>SUMIFS(СВЦЭМ!$C$39:$C$782,СВЦЭМ!$A$39:$A$782,$A25,СВЦЭМ!$B$39:$B$782,E$11)+'СЕТ СН'!$F$9+СВЦЭМ!$D$10+'СЕТ СН'!$F$5-'СЕТ СН'!$F$17</f>
        <v>4965.8170955000005</v>
      </c>
      <c r="F25" s="36">
        <f>SUMIFS(СВЦЭМ!$C$39:$C$782,СВЦЭМ!$A$39:$A$782,$A25,СВЦЭМ!$B$39:$B$782,F$11)+'СЕТ СН'!$F$9+СВЦЭМ!$D$10+'СЕТ СН'!$F$5-'СЕТ СН'!$F$17</f>
        <v>4960.0851256000005</v>
      </c>
      <c r="G25" s="36">
        <f>SUMIFS(СВЦЭМ!$C$39:$C$782,СВЦЭМ!$A$39:$A$782,$A25,СВЦЭМ!$B$39:$B$782,G$11)+'СЕТ СН'!$F$9+СВЦЭМ!$D$10+'СЕТ СН'!$F$5-'СЕТ СН'!$F$17</f>
        <v>4928.1884130199996</v>
      </c>
      <c r="H25" s="36">
        <f>SUMIFS(СВЦЭМ!$C$39:$C$782,СВЦЭМ!$A$39:$A$782,$A25,СВЦЭМ!$B$39:$B$782,H$11)+'СЕТ СН'!$F$9+СВЦЭМ!$D$10+'СЕТ СН'!$F$5-'СЕТ СН'!$F$17</f>
        <v>4927.7914864499999</v>
      </c>
      <c r="I25" s="36">
        <f>SUMIFS(СВЦЭМ!$C$39:$C$782,СВЦЭМ!$A$39:$A$782,$A25,СВЦЭМ!$B$39:$B$782,I$11)+'СЕТ СН'!$F$9+СВЦЭМ!$D$10+'СЕТ СН'!$F$5-'СЕТ СН'!$F$17</f>
        <v>4952.1827805800003</v>
      </c>
      <c r="J25" s="36">
        <f>SUMIFS(СВЦЭМ!$C$39:$C$782,СВЦЭМ!$A$39:$A$782,$A25,СВЦЭМ!$B$39:$B$782,J$11)+'СЕТ СН'!$F$9+СВЦЭМ!$D$10+'СЕТ СН'!$F$5-'СЕТ СН'!$F$17</f>
        <v>4939.98080639</v>
      </c>
      <c r="K25" s="36">
        <f>SUMIFS(СВЦЭМ!$C$39:$C$782,СВЦЭМ!$A$39:$A$782,$A25,СВЦЭМ!$B$39:$B$782,K$11)+'СЕТ СН'!$F$9+СВЦЭМ!$D$10+'СЕТ СН'!$F$5-'СЕТ СН'!$F$17</f>
        <v>4936.1717864500006</v>
      </c>
      <c r="L25" s="36">
        <f>SUMIFS(СВЦЭМ!$C$39:$C$782,СВЦЭМ!$A$39:$A$782,$A25,СВЦЭМ!$B$39:$B$782,L$11)+'СЕТ СН'!$F$9+СВЦЭМ!$D$10+'СЕТ СН'!$F$5-'СЕТ СН'!$F$17</f>
        <v>4901.2346018900007</v>
      </c>
      <c r="M25" s="36">
        <f>SUMIFS(СВЦЭМ!$C$39:$C$782,СВЦЭМ!$A$39:$A$782,$A25,СВЦЭМ!$B$39:$B$782,M$11)+'СЕТ СН'!$F$9+СВЦЭМ!$D$10+'СЕТ СН'!$F$5-'СЕТ СН'!$F$17</f>
        <v>4901.0388389</v>
      </c>
      <c r="N25" s="36">
        <f>SUMIFS(СВЦЭМ!$C$39:$C$782,СВЦЭМ!$A$39:$A$782,$A25,СВЦЭМ!$B$39:$B$782,N$11)+'СЕТ СН'!$F$9+СВЦЭМ!$D$10+'СЕТ СН'!$F$5-'СЕТ СН'!$F$17</f>
        <v>4927.7247270900007</v>
      </c>
      <c r="O25" s="36">
        <f>SUMIFS(СВЦЭМ!$C$39:$C$782,СВЦЭМ!$A$39:$A$782,$A25,СВЦЭМ!$B$39:$B$782,O$11)+'СЕТ СН'!$F$9+СВЦЭМ!$D$10+'СЕТ СН'!$F$5-'СЕТ СН'!$F$17</f>
        <v>4946.32860222</v>
      </c>
      <c r="P25" s="36">
        <f>SUMIFS(СВЦЭМ!$C$39:$C$782,СВЦЭМ!$A$39:$A$782,$A25,СВЦЭМ!$B$39:$B$782,P$11)+'СЕТ СН'!$F$9+СВЦЭМ!$D$10+'СЕТ СН'!$F$5-'СЕТ СН'!$F$17</f>
        <v>4957.7579263799998</v>
      </c>
      <c r="Q25" s="36">
        <f>SUMIFS(СВЦЭМ!$C$39:$C$782,СВЦЭМ!$A$39:$A$782,$A25,СВЦЭМ!$B$39:$B$782,Q$11)+'СЕТ СН'!$F$9+СВЦЭМ!$D$10+'СЕТ СН'!$F$5-'СЕТ СН'!$F$17</f>
        <v>4930.9831674699999</v>
      </c>
      <c r="R25" s="36">
        <f>SUMIFS(СВЦЭМ!$C$39:$C$782,СВЦЭМ!$A$39:$A$782,$A25,СВЦЭМ!$B$39:$B$782,R$11)+'СЕТ СН'!$F$9+СВЦЭМ!$D$10+'СЕТ СН'!$F$5-'СЕТ СН'!$F$17</f>
        <v>4897.8768811800001</v>
      </c>
      <c r="S25" s="36">
        <f>SUMIFS(СВЦЭМ!$C$39:$C$782,СВЦЭМ!$A$39:$A$782,$A25,СВЦЭМ!$B$39:$B$782,S$11)+'СЕТ СН'!$F$9+СВЦЭМ!$D$10+'СЕТ СН'!$F$5-'СЕТ СН'!$F$17</f>
        <v>4855.7760551299998</v>
      </c>
      <c r="T25" s="36">
        <f>SUMIFS(СВЦЭМ!$C$39:$C$782,СВЦЭМ!$A$39:$A$782,$A25,СВЦЭМ!$B$39:$B$782,T$11)+'СЕТ СН'!$F$9+СВЦЭМ!$D$10+'СЕТ СН'!$F$5-'СЕТ СН'!$F$17</f>
        <v>4835.6958991800002</v>
      </c>
      <c r="U25" s="36">
        <f>SUMIFS(СВЦЭМ!$C$39:$C$782,СВЦЭМ!$A$39:$A$782,$A25,СВЦЭМ!$B$39:$B$782,U$11)+'СЕТ СН'!$F$9+СВЦЭМ!$D$10+'СЕТ СН'!$F$5-'СЕТ СН'!$F$17</f>
        <v>4835.1778254800001</v>
      </c>
      <c r="V25" s="36">
        <f>SUMIFS(СВЦЭМ!$C$39:$C$782,СВЦЭМ!$A$39:$A$782,$A25,СВЦЭМ!$B$39:$B$782,V$11)+'СЕТ СН'!$F$9+СВЦЭМ!$D$10+'СЕТ СН'!$F$5-'СЕТ СН'!$F$17</f>
        <v>4852.8934790599997</v>
      </c>
      <c r="W25" s="36">
        <f>SUMIFS(СВЦЭМ!$C$39:$C$782,СВЦЭМ!$A$39:$A$782,$A25,СВЦЭМ!$B$39:$B$782,W$11)+'СЕТ СН'!$F$9+СВЦЭМ!$D$10+'СЕТ СН'!$F$5-'СЕТ СН'!$F$17</f>
        <v>4855.7357213300002</v>
      </c>
      <c r="X25" s="36">
        <f>SUMIFS(СВЦЭМ!$C$39:$C$782,СВЦЭМ!$A$39:$A$782,$A25,СВЦЭМ!$B$39:$B$782,X$11)+'СЕТ СН'!$F$9+СВЦЭМ!$D$10+'СЕТ СН'!$F$5-'СЕТ СН'!$F$17</f>
        <v>4895.9986424300005</v>
      </c>
      <c r="Y25" s="36">
        <f>SUMIFS(СВЦЭМ!$C$39:$C$782,СВЦЭМ!$A$39:$A$782,$A25,СВЦЭМ!$B$39:$B$782,Y$11)+'СЕТ СН'!$F$9+СВЦЭМ!$D$10+'СЕТ СН'!$F$5-'СЕТ СН'!$F$17</f>
        <v>4910.0687051000004</v>
      </c>
    </row>
    <row r="26" spans="1:25" ht="15.75" x14ac:dyDescent="0.2">
      <c r="A26" s="35">
        <f t="shared" si="0"/>
        <v>44941</v>
      </c>
      <c r="B26" s="36">
        <f>SUMIFS(СВЦЭМ!$C$39:$C$782,СВЦЭМ!$A$39:$A$782,$A26,СВЦЭМ!$B$39:$B$782,B$11)+'СЕТ СН'!$F$9+СВЦЭМ!$D$10+'СЕТ СН'!$F$5-'СЕТ СН'!$F$17</f>
        <v>5154.7486631700003</v>
      </c>
      <c r="C26" s="36">
        <f>SUMIFS(СВЦЭМ!$C$39:$C$782,СВЦЭМ!$A$39:$A$782,$A26,СВЦЭМ!$B$39:$B$782,C$11)+'СЕТ СН'!$F$9+СВЦЭМ!$D$10+'СЕТ СН'!$F$5-'СЕТ СН'!$F$17</f>
        <v>5172.1568686999999</v>
      </c>
      <c r="D26" s="36">
        <f>SUMIFS(СВЦЭМ!$C$39:$C$782,СВЦЭМ!$A$39:$A$782,$A26,СВЦЭМ!$B$39:$B$782,D$11)+'СЕТ СН'!$F$9+СВЦЭМ!$D$10+'СЕТ СН'!$F$5-'СЕТ СН'!$F$17</f>
        <v>5190.4720983200004</v>
      </c>
      <c r="E26" s="36">
        <f>SUMIFS(СВЦЭМ!$C$39:$C$782,СВЦЭМ!$A$39:$A$782,$A26,СВЦЭМ!$B$39:$B$782,E$11)+'СЕТ СН'!$F$9+СВЦЭМ!$D$10+'СЕТ СН'!$F$5-'СЕТ СН'!$F$17</f>
        <v>5201.6522677000003</v>
      </c>
      <c r="F26" s="36">
        <f>SUMIFS(СВЦЭМ!$C$39:$C$782,СВЦЭМ!$A$39:$A$782,$A26,СВЦЭМ!$B$39:$B$782,F$11)+'СЕТ СН'!$F$9+СВЦЭМ!$D$10+'СЕТ СН'!$F$5-'СЕТ СН'!$F$17</f>
        <v>5190.5712856500004</v>
      </c>
      <c r="G26" s="36">
        <f>SUMIFS(СВЦЭМ!$C$39:$C$782,СВЦЭМ!$A$39:$A$782,$A26,СВЦЭМ!$B$39:$B$782,G$11)+'СЕТ СН'!$F$9+СВЦЭМ!$D$10+'СЕТ СН'!$F$5-'СЕТ СН'!$F$17</f>
        <v>5218.1662285800003</v>
      </c>
      <c r="H26" s="36">
        <f>SUMIFS(СВЦЭМ!$C$39:$C$782,СВЦЭМ!$A$39:$A$782,$A26,СВЦЭМ!$B$39:$B$782,H$11)+'СЕТ СН'!$F$9+СВЦЭМ!$D$10+'СЕТ СН'!$F$5-'СЕТ СН'!$F$17</f>
        <v>5203.8714577700002</v>
      </c>
      <c r="I26" s="36">
        <f>SUMIFS(СВЦЭМ!$C$39:$C$782,СВЦЭМ!$A$39:$A$782,$A26,СВЦЭМ!$B$39:$B$782,I$11)+'СЕТ СН'!$F$9+СВЦЭМ!$D$10+'СЕТ СН'!$F$5-'СЕТ СН'!$F$17</f>
        <v>5143.0669099300003</v>
      </c>
      <c r="J26" s="36">
        <f>SUMIFS(СВЦЭМ!$C$39:$C$782,СВЦЭМ!$A$39:$A$782,$A26,СВЦЭМ!$B$39:$B$782,J$11)+'СЕТ СН'!$F$9+СВЦЭМ!$D$10+'СЕТ СН'!$F$5-'СЕТ СН'!$F$17</f>
        <v>5075.1096451100002</v>
      </c>
      <c r="K26" s="36">
        <f>SUMIFS(СВЦЭМ!$C$39:$C$782,СВЦЭМ!$A$39:$A$782,$A26,СВЦЭМ!$B$39:$B$782,K$11)+'СЕТ СН'!$F$9+СВЦЭМ!$D$10+'СЕТ СН'!$F$5-'СЕТ СН'!$F$17</f>
        <v>5046.7145784799995</v>
      </c>
      <c r="L26" s="36">
        <f>SUMIFS(СВЦЭМ!$C$39:$C$782,СВЦЭМ!$A$39:$A$782,$A26,СВЦЭМ!$B$39:$B$782,L$11)+'СЕТ СН'!$F$9+СВЦЭМ!$D$10+'СЕТ СН'!$F$5-'СЕТ СН'!$F$17</f>
        <v>5036.2711744200005</v>
      </c>
      <c r="M26" s="36">
        <f>SUMIFS(СВЦЭМ!$C$39:$C$782,СВЦЭМ!$A$39:$A$782,$A26,СВЦЭМ!$B$39:$B$782,M$11)+'СЕТ СН'!$F$9+СВЦЭМ!$D$10+'СЕТ СН'!$F$5-'СЕТ СН'!$F$17</f>
        <v>5049.3407065199999</v>
      </c>
      <c r="N26" s="36">
        <f>SUMIFS(СВЦЭМ!$C$39:$C$782,СВЦЭМ!$A$39:$A$782,$A26,СВЦЭМ!$B$39:$B$782,N$11)+'СЕТ СН'!$F$9+СВЦЭМ!$D$10+'СЕТ СН'!$F$5-'СЕТ СН'!$F$17</f>
        <v>5037.4398486499995</v>
      </c>
      <c r="O26" s="36">
        <f>SUMIFS(СВЦЭМ!$C$39:$C$782,СВЦЭМ!$A$39:$A$782,$A26,СВЦЭМ!$B$39:$B$782,O$11)+'СЕТ СН'!$F$9+СВЦЭМ!$D$10+'СЕТ СН'!$F$5-'СЕТ СН'!$F$17</f>
        <v>5049.0767028499995</v>
      </c>
      <c r="P26" s="36">
        <f>SUMIFS(СВЦЭМ!$C$39:$C$782,СВЦЭМ!$A$39:$A$782,$A26,СВЦЭМ!$B$39:$B$782,P$11)+'СЕТ СН'!$F$9+СВЦЭМ!$D$10+'СЕТ СН'!$F$5-'СЕТ СН'!$F$17</f>
        <v>5061.9270713799997</v>
      </c>
      <c r="Q26" s="36">
        <f>SUMIFS(СВЦЭМ!$C$39:$C$782,СВЦЭМ!$A$39:$A$782,$A26,СВЦЭМ!$B$39:$B$782,Q$11)+'СЕТ СН'!$F$9+СВЦЭМ!$D$10+'СЕТ СН'!$F$5-'СЕТ СН'!$F$17</f>
        <v>5051.9513708899995</v>
      </c>
      <c r="R26" s="36">
        <f>SUMIFS(СВЦЭМ!$C$39:$C$782,СВЦЭМ!$A$39:$A$782,$A26,СВЦЭМ!$B$39:$B$782,R$11)+'СЕТ СН'!$F$9+СВЦЭМ!$D$10+'СЕТ СН'!$F$5-'СЕТ СН'!$F$17</f>
        <v>5018.6665196499998</v>
      </c>
      <c r="S26" s="36">
        <f>SUMIFS(СВЦЭМ!$C$39:$C$782,СВЦЭМ!$A$39:$A$782,$A26,СВЦЭМ!$B$39:$B$782,S$11)+'СЕТ СН'!$F$9+СВЦЭМ!$D$10+'СЕТ СН'!$F$5-'СЕТ СН'!$F$17</f>
        <v>4991.6640398700001</v>
      </c>
      <c r="T26" s="36">
        <f>SUMIFS(СВЦЭМ!$C$39:$C$782,СВЦЭМ!$A$39:$A$782,$A26,СВЦЭМ!$B$39:$B$782,T$11)+'СЕТ СН'!$F$9+СВЦЭМ!$D$10+'СЕТ СН'!$F$5-'СЕТ СН'!$F$17</f>
        <v>4956.7635516</v>
      </c>
      <c r="U26" s="36">
        <f>SUMIFS(СВЦЭМ!$C$39:$C$782,СВЦЭМ!$A$39:$A$782,$A26,СВЦЭМ!$B$39:$B$782,U$11)+'СЕТ СН'!$F$9+СВЦЭМ!$D$10+'СЕТ СН'!$F$5-'СЕТ СН'!$F$17</f>
        <v>4955.6259560400003</v>
      </c>
      <c r="V26" s="36">
        <f>SUMIFS(СВЦЭМ!$C$39:$C$782,СВЦЭМ!$A$39:$A$782,$A26,СВЦЭМ!$B$39:$B$782,V$11)+'СЕТ СН'!$F$9+СВЦЭМ!$D$10+'СЕТ СН'!$F$5-'СЕТ СН'!$F$17</f>
        <v>4986.92481228</v>
      </c>
      <c r="W26" s="36">
        <f>SUMIFS(СВЦЭМ!$C$39:$C$782,СВЦЭМ!$A$39:$A$782,$A26,СВЦЭМ!$B$39:$B$782,W$11)+'СЕТ СН'!$F$9+СВЦЭМ!$D$10+'СЕТ СН'!$F$5-'СЕТ СН'!$F$17</f>
        <v>5006.9690269399998</v>
      </c>
      <c r="X26" s="36">
        <f>SUMIFS(СВЦЭМ!$C$39:$C$782,СВЦЭМ!$A$39:$A$782,$A26,СВЦЭМ!$B$39:$B$782,X$11)+'СЕТ СН'!$F$9+СВЦЭМ!$D$10+'СЕТ СН'!$F$5-'СЕТ СН'!$F$17</f>
        <v>5032.4233742899996</v>
      </c>
      <c r="Y26" s="36">
        <f>SUMIFS(СВЦЭМ!$C$39:$C$782,СВЦЭМ!$A$39:$A$782,$A26,СВЦЭМ!$B$39:$B$782,Y$11)+'СЕТ СН'!$F$9+СВЦЭМ!$D$10+'СЕТ СН'!$F$5-'СЕТ СН'!$F$17</f>
        <v>5090.1171776200008</v>
      </c>
    </row>
    <row r="27" spans="1:25" ht="15.75" x14ac:dyDescent="0.2">
      <c r="A27" s="35">
        <f t="shared" si="0"/>
        <v>44942</v>
      </c>
      <c r="B27" s="36">
        <f>SUMIFS(СВЦЭМ!$C$39:$C$782,СВЦЭМ!$A$39:$A$782,$A27,СВЦЭМ!$B$39:$B$782,B$11)+'СЕТ СН'!$F$9+СВЦЭМ!$D$10+'СЕТ СН'!$F$5-'СЕТ СН'!$F$17</f>
        <v>5082.4888739500002</v>
      </c>
      <c r="C27" s="36">
        <f>SUMIFS(СВЦЭМ!$C$39:$C$782,СВЦЭМ!$A$39:$A$782,$A27,СВЦЭМ!$B$39:$B$782,C$11)+'СЕТ СН'!$F$9+СВЦЭМ!$D$10+'СЕТ СН'!$F$5-'СЕТ СН'!$F$17</f>
        <v>5102.7577472800003</v>
      </c>
      <c r="D27" s="36">
        <f>SUMIFS(СВЦЭМ!$C$39:$C$782,СВЦЭМ!$A$39:$A$782,$A27,СВЦЭМ!$B$39:$B$782,D$11)+'СЕТ СН'!$F$9+СВЦЭМ!$D$10+'СЕТ СН'!$F$5-'СЕТ СН'!$F$17</f>
        <v>5107.3172063300008</v>
      </c>
      <c r="E27" s="36">
        <f>SUMIFS(СВЦЭМ!$C$39:$C$782,СВЦЭМ!$A$39:$A$782,$A27,СВЦЭМ!$B$39:$B$782,E$11)+'СЕТ СН'!$F$9+СВЦЭМ!$D$10+'СЕТ СН'!$F$5-'СЕТ СН'!$F$17</f>
        <v>5115.0739125800001</v>
      </c>
      <c r="F27" s="36">
        <f>SUMIFS(СВЦЭМ!$C$39:$C$782,СВЦЭМ!$A$39:$A$782,$A27,СВЦЭМ!$B$39:$B$782,F$11)+'СЕТ СН'!$F$9+СВЦЭМ!$D$10+'СЕТ СН'!$F$5-'СЕТ СН'!$F$17</f>
        <v>5108.8916157100002</v>
      </c>
      <c r="G27" s="36">
        <f>SUMIFS(СВЦЭМ!$C$39:$C$782,СВЦЭМ!$A$39:$A$782,$A27,СВЦЭМ!$B$39:$B$782,G$11)+'СЕТ СН'!$F$9+СВЦЭМ!$D$10+'СЕТ СН'!$F$5-'СЕТ СН'!$F$17</f>
        <v>5107.8987634200003</v>
      </c>
      <c r="H27" s="36">
        <f>SUMIFS(СВЦЭМ!$C$39:$C$782,СВЦЭМ!$A$39:$A$782,$A27,СВЦЭМ!$B$39:$B$782,H$11)+'СЕТ СН'!$F$9+СВЦЭМ!$D$10+'СЕТ СН'!$F$5-'СЕТ СН'!$F$17</f>
        <v>5076.3324439900007</v>
      </c>
      <c r="I27" s="36">
        <f>SUMIFS(СВЦЭМ!$C$39:$C$782,СВЦЭМ!$A$39:$A$782,$A27,СВЦЭМ!$B$39:$B$782,I$11)+'СЕТ СН'!$F$9+СВЦЭМ!$D$10+'СЕТ СН'!$F$5-'СЕТ СН'!$F$17</f>
        <v>5042.8152712700003</v>
      </c>
      <c r="J27" s="36">
        <f>SUMIFS(СВЦЭМ!$C$39:$C$782,СВЦЭМ!$A$39:$A$782,$A27,СВЦЭМ!$B$39:$B$782,J$11)+'СЕТ СН'!$F$9+СВЦЭМ!$D$10+'СЕТ СН'!$F$5-'СЕТ СН'!$F$17</f>
        <v>5006.8563088499996</v>
      </c>
      <c r="K27" s="36">
        <f>SUMIFS(СВЦЭМ!$C$39:$C$782,СВЦЭМ!$A$39:$A$782,$A27,СВЦЭМ!$B$39:$B$782,K$11)+'СЕТ СН'!$F$9+СВЦЭМ!$D$10+'СЕТ СН'!$F$5-'СЕТ СН'!$F$17</f>
        <v>4995.1269790400002</v>
      </c>
      <c r="L27" s="36">
        <f>SUMIFS(СВЦЭМ!$C$39:$C$782,СВЦЭМ!$A$39:$A$782,$A27,СВЦЭМ!$B$39:$B$782,L$11)+'СЕТ СН'!$F$9+СВЦЭМ!$D$10+'СЕТ СН'!$F$5-'СЕТ СН'!$F$17</f>
        <v>5010.96668417</v>
      </c>
      <c r="M27" s="36">
        <f>SUMIFS(СВЦЭМ!$C$39:$C$782,СВЦЭМ!$A$39:$A$782,$A27,СВЦЭМ!$B$39:$B$782,M$11)+'СЕТ СН'!$F$9+СВЦЭМ!$D$10+'СЕТ СН'!$F$5-'СЕТ СН'!$F$17</f>
        <v>5029.6418300200003</v>
      </c>
      <c r="N27" s="36">
        <f>SUMIFS(СВЦЭМ!$C$39:$C$782,СВЦЭМ!$A$39:$A$782,$A27,СВЦЭМ!$B$39:$B$782,N$11)+'СЕТ СН'!$F$9+СВЦЭМ!$D$10+'СЕТ СН'!$F$5-'СЕТ СН'!$F$17</f>
        <v>5038.3851955999999</v>
      </c>
      <c r="O27" s="36">
        <f>SUMIFS(СВЦЭМ!$C$39:$C$782,СВЦЭМ!$A$39:$A$782,$A27,СВЦЭМ!$B$39:$B$782,O$11)+'СЕТ СН'!$F$9+СВЦЭМ!$D$10+'СЕТ СН'!$F$5-'СЕТ СН'!$F$17</f>
        <v>5052.1559425100004</v>
      </c>
      <c r="P27" s="36">
        <f>SUMIFS(СВЦЭМ!$C$39:$C$782,СВЦЭМ!$A$39:$A$782,$A27,СВЦЭМ!$B$39:$B$782,P$11)+'СЕТ СН'!$F$9+СВЦЭМ!$D$10+'СЕТ СН'!$F$5-'СЕТ СН'!$F$17</f>
        <v>5066.2559951800004</v>
      </c>
      <c r="Q27" s="36">
        <f>SUMIFS(СВЦЭМ!$C$39:$C$782,СВЦЭМ!$A$39:$A$782,$A27,СВЦЭМ!$B$39:$B$782,Q$11)+'СЕТ СН'!$F$9+СВЦЭМ!$D$10+'СЕТ СН'!$F$5-'СЕТ СН'!$F$17</f>
        <v>5072.42434908</v>
      </c>
      <c r="R27" s="36">
        <f>SUMIFS(СВЦЭМ!$C$39:$C$782,СВЦЭМ!$A$39:$A$782,$A27,СВЦЭМ!$B$39:$B$782,R$11)+'СЕТ СН'!$F$9+СВЦЭМ!$D$10+'СЕТ СН'!$F$5-'СЕТ СН'!$F$17</f>
        <v>5072.8710101699999</v>
      </c>
      <c r="S27" s="36">
        <f>SUMIFS(СВЦЭМ!$C$39:$C$782,СВЦЭМ!$A$39:$A$782,$A27,СВЦЭМ!$B$39:$B$782,S$11)+'СЕТ СН'!$F$9+СВЦЭМ!$D$10+'СЕТ СН'!$F$5-'СЕТ СН'!$F$17</f>
        <v>5033.3121218899996</v>
      </c>
      <c r="T27" s="36">
        <f>SUMIFS(СВЦЭМ!$C$39:$C$782,СВЦЭМ!$A$39:$A$782,$A27,СВЦЭМ!$B$39:$B$782,T$11)+'СЕТ СН'!$F$9+СВЦЭМ!$D$10+'СЕТ СН'!$F$5-'СЕТ СН'!$F$17</f>
        <v>5034.4579716999997</v>
      </c>
      <c r="U27" s="36">
        <f>SUMIFS(СВЦЭМ!$C$39:$C$782,СВЦЭМ!$A$39:$A$782,$A27,СВЦЭМ!$B$39:$B$782,U$11)+'СЕТ СН'!$F$9+СВЦЭМ!$D$10+'СЕТ СН'!$F$5-'СЕТ СН'!$F$17</f>
        <v>5027.5892303700002</v>
      </c>
      <c r="V27" s="36">
        <f>SUMIFS(СВЦЭМ!$C$39:$C$782,СВЦЭМ!$A$39:$A$782,$A27,СВЦЭМ!$B$39:$B$782,V$11)+'СЕТ СН'!$F$9+СВЦЭМ!$D$10+'СЕТ СН'!$F$5-'СЕТ СН'!$F$17</f>
        <v>5028.7624251699999</v>
      </c>
      <c r="W27" s="36">
        <f>SUMIFS(СВЦЭМ!$C$39:$C$782,СВЦЭМ!$A$39:$A$782,$A27,СВЦЭМ!$B$39:$B$782,W$11)+'СЕТ СН'!$F$9+СВЦЭМ!$D$10+'СЕТ СН'!$F$5-'СЕТ СН'!$F$17</f>
        <v>5029.5880295999996</v>
      </c>
      <c r="X27" s="36">
        <f>SUMIFS(СВЦЭМ!$C$39:$C$782,СВЦЭМ!$A$39:$A$782,$A27,СВЦЭМ!$B$39:$B$782,X$11)+'СЕТ СН'!$F$9+СВЦЭМ!$D$10+'СЕТ СН'!$F$5-'СЕТ СН'!$F$17</f>
        <v>5052.8134394900007</v>
      </c>
      <c r="Y27" s="36">
        <f>SUMIFS(СВЦЭМ!$C$39:$C$782,СВЦЭМ!$A$39:$A$782,$A27,СВЦЭМ!$B$39:$B$782,Y$11)+'СЕТ СН'!$F$9+СВЦЭМ!$D$10+'СЕТ СН'!$F$5-'СЕТ СН'!$F$17</f>
        <v>5076.3596500700005</v>
      </c>
    </row>
    <row r="28" spans="1:25" ht="15.75" x14ac:dyDescent="0.2">
      <c r="A28" s="35">
        <f t="shared" si="0"/>
        <v>44943</v>
      </c>
      <c r="B28" s="36">
        <f>SUMIFS(СВЦЭМ!$C$39:$C$782,СВЦЭМ!$A$39:$A$782,$A28,СВЦЭМ!$B$39:$B$782,B$11)+'СЕТ СН'!$F$9+СВЦЭМ!$D$10+'СЕТ СН'!$F$5-'СЕТ СН'!$F$17</f>
        <v>5096.1403879899999</v>
      </c>
      <c r="C28" s="36">
        <f>SUMIFS(СВЦЭМ!$C$39:$C$782,СВЦЭМ!$A$39:$A$782,$A28,СВЦЭМ!$B$39:$B$782,C$11)+'СЕТ СН'!$F$9+СВЦЭМ!$D$10+'СЕТ СН'!$F$5-'СЕТ СН'!$F$17</f>
        <v>5135.2119895899996</v>
      </c>
      <c r="D28" s="36">
        <f>SUMIFS(СВЦЭМ!$C$39:$C$782,СВЦЭМ!$A$39:$A$782,$A28,СВЦЭМ!$B$39:$B$782,D$11)+'СЕТ СН'!$F$9+СВЦЭМ!$D$10+'СЕТ СН'!$F$5-'СЕТ СН'!$F$17</f>
        <v>5142.6309269900003</v>
      </c>
      <c r="E28" s="36">
        <f>SUMIFS(СВЦЭМ!$C$39:$C$782,СВЦЭМ!$A$39:$A$782,$A28,СВЦЭМ!$B$39:$B$782,E$11)+'СЕТ СН'!$F$9+СВЦЭМ!$D$10+'СЕТ СН'!$F$5-'СЕТ СН'!$F$17</f>
        <v>5140.8345694500003</v>
      </c>
      <c r="F28" s="36">
        <f>SUMIFS(СВЦЭМ!$C$39:$C$782,СВЦЭМ!$A$39:$A$782,$A28,СВЦЭМ!$B$39:$B$782,F$11)+'СЕТ СН'!$F$9+СВЦЭМ!$D$10+'СЕТ СН'!$F$5-'СЕТ СН'!$F$17</f>
        <v>5140.1531550300006</v>
      </c>
      <c r="G28" s="36">
        <f>SUMIFS(СВЦЭМ!$C$39:$C$782,СВЦЭМ!$A$39:$A$782,$A28,СВЦЭМ!$B$39:$B$782,G$11)+'СЕТ СН'!$F$9+СВЦЭМ!$D$10+'СЕТ СН'!$F$5-'СЕТ СН'!$F$17</f>
        <v>5134.6068033800002</v>
      </c>
      <c r="H28" s="36">
        <f>SUMIFS(СВЦЭМ!$C$39:$C$782,СВЦЭМ!$A$39:$A$782,$A28,СВЦЭМ!$B$39:$B$782,H$11)+'СЕТ СН'!$F$9+СВЦЭМ!$D$10+'СЕТ СН'!$F$5-'СЕТ СН'!$F$17</f>
        <v>5110.6679416200004</v>
      </c>
      <c r="I28" s="36">
        <f>SUMIFS(СВЦЭМ!$C$39:$C$782,СВЦЭМ!$A$39:$A$782,$A28,СВЦЭМ!$B$39:$B$782,I$11)+'СЕТ СН'!$F$9+СВЦЭМ!$D$10+'СЕТ СН'!$F$5-'СЕТ СН'!$F$17</f>
        <v>5061.9310742199996</v>
      </c>
      <c r="J28" s="36">
        <f>SUMIFS(СВЦЭМ!$C$39:$C$782,СВЦЭМ!$A$39:$A$782,$A28,СВЦЭМ!$B$39:$B$782,J$11)+'СЕТ СН'!$F$9+СВЦЭМ!$D$10+'СЕТ СН'!$F$5-'СЕТ СН'!$F$17</f>
        <v>5021.5811262400002</v>
      </c>
      <c r="K28" s="36">
        <f>SUMIFS(СВЦЭМ!$C$39:$C$782,СВЦЭМ!$A$39:$A$782,$A28,СВЦЭМ!$B$39:$B$782,K$11)+'СЕТ СН'!$F$9+СВЦЭМ!$D$10+'СЕТ СН'!$F$5-'СЕТ СН'!$F$17</f>
        <v>5013.6780650199998</v>
      </c>
      <c r="L28" s="36">
        <f>SUMIFS(СВЦЭМ!$C$39:$C$782,СВЦЭМ!$A$39:$A$782,$A28,СВЦЭМ!$B$39:$B$782,L$11)+'СЕТ СН'!$F$9+СВЦЭМ!$D$10+'СЕТ СН'!$F$5-'СЕТ СН'!$F$17</f>
        <v>4998.4642717200004</v>
      </c>
      <c r="M28" s="36">
        <f>SUMIFS(СВЦЭМ!$C$39:$C$782,СВЦЭМ!$A$39:$A$782,$A28,СВЦЭМ!$B$39:$B$782,M$11)+'СЕТ СН'!$F$9+СВЦЭМ!$D$10+'СЕТ СН'!$F$5-'СЕТ СН'!$F$17</f>
        <v>5001.6991368100007</v>
      </c>
      <c r="N28" s="36">
        <f>SUMIFS(СВЦЭМ!$C$39:$C$782,СВЦЭМ!$A$39:$A$782,$A28,СВЦЭМ!$B$39:$B$782,N$11)+'СЕТ СН'!$F$9+СВЦЭМ!$D$10+'СЕТ СН'!$F$5-'СЕТ СН'!$F$17</f>
        <v>5020.6570862400004</v>
      </c>
      <c r="O28" s="36">
        <f>SUMIFS(СВЦЭМ!$C$39:$C$782,СВЦЭМ!$A$39:$A$782,$A28,СВЦЭМ!$B$39:$B$782,O$11)+'СЕТ СН'!$F$9+СВЦЭМ!$D$10+'СЕТ СН'!$F$5-'СЕТ СН'!$F$17</f>
        <v>5034.1570194899996</v>
      </c>
      <c r="P28" s="36">
        <f>SUMIFS(СВЦЭМ!$C$39:$C$782,СВЦЭМ!$A$39:$A$782,$A28,СВЦЭМ!$B$39:$B$782,P$11)+'СЕТ СН'!$F$9+СВЦЭМ!$D$10+'СЕТ СН'!$F$5-'СЕТ СН'!$F$17</f>
        <v>5052.4171983300002</v>
      </c>
      <c r="Q28" s="36">
        <f>SUMIFS(СВЦЭМ!$C$39:$C$782,СВЦЭМ!$A$39:$A$782,$A28,СВЦЭМ!$B$39:$B$782,Q$11)+'СЕТ СН'!$F$9+СВЦЭМ!$D$10+'СЕТ СН'!$F$5-'СЕТ СН'!$F$17</f>
        <v>5060.3426988000001</v>
      </c>
      <c r="R28" s="36">
        <f>SUMIFS(СВЦЭМ!$C$39:$C$782,СВЦЭМ!$A$39:$A$782,$A28,СВЦЭМ!$B$39:$B$782,R$11)+'СЕТ СН'!$F$9+СВЦЭМ!$D$10+'СЕТ СН'!$F$5-'СЕТ СН'!$F$17</f>
        <v>5021.44285201</v>
      </c>
      <c r="S28" s="36">
        <f>SUMIFS(СВЦЭМ!$C$39:$C$782,СВЦЭМ!$A$39:$A$782,$A28,СВЦЭМ!$B$39:$B$782,S$11)+'СЕТ СН'!$F$9+СВЦЭМ!$D$10+'СЕТ СН'!$F$5-'СЕТ СН'!$F$17</f>
        <v>5019.2605116600007</v>
      </c>
      <c r="T28" s="36">
        <f>SUMIFS(СВЦЭМ!$C$39:$C$782,СВЦЭМ!$A$39:$A$782,$A28,СВЦЭМ!$B$39:$B$782,T$11)+'СЕТ СН'!$F$9+СВЦЭМ!$D$10+'СЕТ СН'!$F$5-'СЕТ СН'!$F$17</f>
        <v>4993.1327308199998</v>
      </c>
      <c r="U28" s="36">
        <f>SUMIFS(СВЦЭМ!$C$39:$C$782,СВЦЭМ!$A$39:$A$782,$A28,СВЦЭМ!$B$39:$B$782,U$11)+'СЕТ СН'!$F$9+СВЦЭМ!$D$10+'СЕТ СН'!$F$5-'СЕТ СН'!$F$17</f>
        <v>5003.9913695200003</v>
      </c>
      <c r="V28" s="36">
        <f>SUMIFS(СВЦЭМ!$C$39:$C$782,СВЦЭМ!$A$39:$A$782,$A28,СВЦЭМ!$B$39:$B$782,V$11)+'СЕТ СН'!$F$9+СВЦЭМ!$D$10+'СЕТ СН'!$F$5-'СЕТ СН'!$F$17</f>
        <v>5023.8395579600001</v>
      </c>
      <c r="W28" s="36">
        <f>SUMIFS(СВЦЭМ!$C$39:$C$782,СВЦЭМ!$A$39:$A$782,$A28,СВЦЭМ!$B$39:$B$782,W$11)+'СЕТ СН'!$F$9+СВЦЭМ!$D$10+'СЕТ СН'!$F$5-'СЕТ СН'!$F$17</f>
        <v>5024.10742691</v>
      </c>
      <c r="X28" s="36">
        <f>SUMIFS(СВЦЭМ!$C$39:$C$782,СВЦЭМ!$A$39:$A$782,$A28,СВЦЭМ!$B$39:$B$782,X$11)+'СЕТ СН'!$F$9+СВЦЭМ!$D$10+'СЕТ СН'!$F$5-'СЕТ СН'!$F$17</f>
        <v>5034.0548479099998</v>
      </c>
      <c r="Y28" s="36">
        <f>SUMIFS(СВЦЭМ!$C$39:$C$782,СВЦЭМ!$A$39:$A$782,$A28,СВЦЭМ!$B$39:$B$782,Y$11)+'СЕТ СН'!$F$9+СВЦЭМ!$D$10+'СЕТ СН'!$F$5-'СЕТ СН'!$F$17</f>
        <v>5067.0053308400002</v>
      </c>
    </row>
    <row r="29" spans="1:25" ht="15.75" x14ac:dyDescent="0.2">
      <c r="A29" s="35">
        <f t="shared" si="0"/>
        <v>44944</v>
      </c>
      <c r="B29" s="36">
        <f>SUMIFS(СВЦЭМ!$C$39:$C$782,СВЦЭМ!$A$39:$A$782,$A29,СВЦЭМ!$B$39:$B$782,B$11)+'СЕТ СН'!$F$9+СВЦЭМ!$D$10+'СЕТ СН'!$F$5-'СЕТ СН'!$F$17</f>
        <v>5107.9722471499999</v>
      </c>
      <c r="C29" s="36">
        <f>SUMIFS(СВЦЭМ!$C$39:$C$782,СВЦЭМ!$A$39:$A$782,$A29,СВЦЭМ!$B$39:$B$782,C$11)+'СЕТ СН'!$F$9+СВЦЭМ!$D$10+'СЕТ СН'!$F$5-'СЕТ СН'!$F$17</f>
        <v>5128.34345639</v>
      </c>
      <c r="D29" s="36">
        <f>SUMIFS(СВЦЭМ!$C$39:$C$782,СВЦЭМ!$A$39:$A$782,$A29,СВЦЭМ!$B$39:$B$782,D$11)+'СЕТ СН'!$F$9+СВЦЭМ!$D$10+'СЕТ СН'!$F$5-'СЕТ СН'!$F$17</f>
        <v>5112.6562198499996</v>
      </c>
      <c r="E29" s="36">
        <f>SUMIFS(СВЦЭМ!$C$39:$C$782,СВЦЭМ!$A$39:$A$782,$A29,СВЦЭМ!$B$39:$B$782,E$11)+'СЕТ СН'!$F$9+СВЦЭМ!$D$10+'СЕТ СН'!$F$5-'СЕТ СН'!$F$17</f>
        <v>5116.3323880299995</v>
      </c>
      <c r="F29" s="36">
        <f>SUMIFS(СВЦЭМ!$C$39:$C$782,СВЦЭМ!$A$39:$A$782,$A29,СВЦЭМ!$B$39:$B$782,F$11)+'СЕТ СН'!$F$9+СВЦЭМ!$D$10+'СЕТ СН'!$F$5-'СЕТ СН'!$F$17</f>
        <v>5085.70800616</v>
      </c>
      <c r="G29" s="36">
        <f>SUMIFS(СВЦЭМ!$C$39:$C$782,СВЦЭМ!$A$39:$A$782,$A29,СВЦЭМ!$B$39:$B$782,G$11)+'СЕТ СН'!$F$9+СВЦЭМ!$D$10+'СЕТ СН'!$F$5-'СЕТ СН'!$F$17</f>
        <v>5034.5324174199995</v>
      </c>
      <c r="H29" s="36">
        <f>SUMIFS(СВЦЭМ!$C$39:$C$782,СВЦЭМ!$A$39:$A$782,$A29,СВЦЭМ!$B$39:$B$782,H$11)+'СЕТ СН'!$F$9+СВЦЭМ!$D$10+'СЕТ СН'!$F$5-'СЕТ СН'!$F$17</f>
        <v>4984.1953772199995</v>
      </c>
      <c r="I29" s="36">
        <f>SUMIFS(СВЦЭМ!$C$39:$C$782,СВЦЭМ!$A$39:$A$782,$A29,СВЦЭМ!$B$39:$B$782,I$11)+'СЕТ СН'!$F$9+СВЦЭМ!$D$10+'СЕТ СН'!$F$5-'СЕТ СН'!$F$17</f>
        <v>4956.1885146300001</v>
      </c>
      <c r="J29" s="36">
        <f>SUMIFS(СВЦЭМ!$C$39:$C$782,СВЦЭМ!$A$39:$A$782,$A29,СВЦЭМ!$B$39:$B$782,J$11)+'СЕТ СН'!$F$9+СВЦЭМ!$D$10+'СЕТ СН'!$F$5-'СЕТ СН'!$F$17</f>
        <v>4945.9479671999998</v>
      </c>
      <c r="K29" s="36">
        <f>SUMIFS(СВЦЭМ!$C$39:$C$782,СВЦЭМ!$A$39:$A$782,$A29,СВЦЭМ!$B$39:$B$782,K$11)+'СЕТ СН'!$F$9+СВЦЭМ!$D$10+'СЕТ СН'!$F$5-'СЕТ СН'!$F$17</f>
        <v>4945.5738642899996</v>
      </c>
      <c r="L29" s="36">
        <f>SUMIFS(СВЦЭМ!$C$39:$C$782,СВЦЭМ!$A$39:$A$782,$A29,СВЦЭМ!$B$39:$B$782,L$11)+'СЕТ СН'!$F$9+СВЦЭМ!$D$10+'СЕТ СН'!$F$5-'СЕТ СН'!$F$17</f>
        <v>4965.8289522699997</v>
      </c>
      <c r="M29" s="36">
        <f>SUMIFS(СВЦЭМ!$C$39:$C$782,СВЦЭМ!$A$39:$A$782,$A29,СВЦЭМ!$B$39:$B$782,M$11)+'СЕТ СН'!$F$9+СВЦЭМ!$D$10+'СЕТ СН'!$F$5-'СЕТ СН'!$F$17</f>
        <v>4967.8230692699999</v>
      </c>
      <c r="N29" s="36">
        <f>SUMIFS(СВЦЭМ!$C$39:$C$782,СВЦЭМ!$A$39:$A$782,$A29,СВЦЭМ!$B$39:$B$782,N$11)+'СЕТ СН'!$F$9+СВЦЭМ!$D$10+'СЕТ СН'!$F$5-'СЕТ СН'!$F$17</f>
        <v>4993.2591559699995</v>
      </c>
      <c r="O29" s="36">
        <f>SUMIFS(СВЦЭМ!$C$39:$C$782,СВЦЭМ!$A$39:$A$782,$A29,СВЦЭМ!$B$39:$B$782,O$11)+'СЕТ СН'!$F$9+СВЦЭМ!$D$10+'СЕТ СН'!$F$5-'СЕТ СН'!$F$17</f>
        <v>5029.9610654500002</v>
      </c>
      <c r="P29" s="36">
        <f>SUMIFS(СВЦЭМ!$C$39:$C$782,СВЦЭМ!$A$39:$A$782,$A29,СВЦЭМ!$B$39:$B$782,P$11)+'СЕТ СН'!$F$9+СВЦЭМ!$D$10+'СЕТ СН'!$F$5-'СЕТ СН'!$F$17</f>
        <v>5046.5282309699996</v>
      </c>
      <c r="Q29" s="36">
        <f>SUMIFS(СВЦЭМ!$C$39:$C$782,СВЦЭМ!$A$39:$A$782,$A29,СВЦЭМ!$B$39:$B$782,Q$11)+'СЕТ СН'!$F$9+СВЦЭМ!$D$10+'СЕТ СН'!$F$5-'СЕТ СН'!$F$17</f>
        <v>5050.8796382700002</v>
      </c>
      <c r="R29" s="36">
        <f>SUMIFS(СВЦЭМ!$C$39:$C$782,СВЦЭМ!$A$39:$A$782,$A29,СВЦЭМ!$B$39:$B$782,R$11)+'СЕТ СН'!$F$9+СВЦЭМ!$D$10+'СЕТ СН'!$F$5-'СЕТ СН'!$F$17</f>
        <v>5036.9519492100007</v>
      </c>
      <c r="S29" s="36">
        <f>SUMIFS(СВЦЭМ!$C$39:$C$782,СВЦЭМ!$A$39:$A$782,$A29,СВЦЭМ!$B$39:$B$782,S$11)+'СЕТ СН'!$F$9+СВЦЭМ!$D$10+'СЕТ СН'!$F$5-'СЕТ СН'!$F$17</f>
        <v>4998.6446961399997</v>
      </c>
      <c r="T29" s="36">
        <f>SUMIFS(СВЦЭМ!$C$39:$C$782,СВЦЭМ!$A$39:$A$782,$A29,СВЦЭМ!$B$39:$B$782,T$11)+'СЕТ СН'!$F$9+СВЦЭМ!$D$10+'СЕТ СН'!$F$5-'СЕТ СН'!$F$17</f>
        <v>4977.0481764100005</v>
      </c>
      <c r="U29" s="36">
        <f>SUMIFS(СВЦЭМ!$C$39:$C$782,СВЦЭМ!$A$39:$A$782,$A29,СВЦЭМ!$B$39:$B$782,U$11)+'СЕТ СН'!$F$9+СВЦЭМ!$D$10+'СЕТ СН'!$F$5-'СЕТ СН'!$F$17</f>
        <v>4978.2319136700007</v>
      </c>
      <c r="V29" s="36">
        <f>SUMIFS(СВЦЭМ!$C$39:$C$782,СВЦЭМ!$A$39:$A$782,$A29,СВЦЭМ!$B$39:$B$782,V$11)+'СЕТ СН'!$F$9+СВЦЭМ!$D$10+'СЕТ СН'!$F$5-'СЕТ СН'!$F$17</f>
        <v>5004.1088056600001</v>
      </c>
      <c r="W29" s="36">
        <f>SUMIFS(СВЦЭМ!$C$39:$C$782,СВЦЭМ!$A$39:$A$782,$A29,СВЦЭМ!$B$39:$B$782,W$11)+'СЕТ СН'!$F$9+СВЦЭМ!$D$10+'СЕТ СН'!$F$5-'СЕТ СН'!$F$17</f>
        <v>5020.8701581200003</v>
      </c>
      <c r="X29" s="36">
        <f>SUMIFS(СВЦЭМ!$C$39:$C$782,СВЦЭМ!$A$39:$A$782,$A29,СВЦЭМ!$B$39:$B$782,X$11)+'СЕТ СН'!$F$9+СВЦЭМ!$D$10+'СЕТ СН'!$F$5-'СЕТ СН'!$F$17</f>
        <v>5043.3006302600006</v>
      </c>
      <c r="Y29" s="36">
        <f>SUMIFS(СВЦЭМ!$C$39:$C$782,СВЦЭМ!$A$39:$A$782,$A29,СВЦЭМ!$B$39:$B$782,Y$11)+'СЕТ СН'!$F$9+СВЦЭМ!$D$10+'СЕТ СН'!$F$5-'СЕТ СН'!$F$17</f>
        <v>5082.8191133099999</v>
      </c>
    </row>
    <row r="30" spans="1:25" ht="15.75" x14ac:dyDescent="0.2">
      <c r="A30" s="35">
        <f t="shared" si="0"/>
        <v>44945</v>
      </c>
      <c r="B30" s="36">
        <f>SUMIFS(СВЦЭМ!$C$39:$C$782,СВЦЭМ!$A$39:$A$782,$A30,СВЦЭМ!$B$39:$B$782,B$11)+'СЕТ СН'!$F$9+СВЦЭМ!$D$10+'СЕТ СН'!$F$5-'СЕТ СН'!$F$17</f>
        <v>5035.8462845499998</v>
      </c>
      <c r="C30" s="36">
        <f>SUMIFS(СВЦЭМ!$C$39:$C$782,СВЦЭМ!$A$39:$A$782,$A30,СВЦЭМ!$B$39:$B$782,C$11)+'СЕТ СН'!$F$9+СВЦЭМ!$D$10+'СЕТ СН'!$F$5-'СЕТ СН'!$F$17</f>
        <v>5084.4381757299998</v>
      </c>
      <c r="D30" s="36">
        <f>SUMIFS(СВЦЭМ!$C$39:$C$782,СВЦЭМ!$A$39:$A$782,$A30,СВЦЭМ!$B$39:$B$782,D$11)+'СЕТ СН'!$F$9+СВЦЭМ!$D$10+'СЕТ СН'!$F$5-'СЕТ СН'!$F$17</f>
        <v>5079.4807260199996</v>
      </c>
      <c r="E30" s="36">
        <f>SUMIFS(СВЦЭМ!$C$39:$C$782,СВЦЭМ!$A$39:$A$782,$A30,СВЦЭМ!$B$39:$B$782,E$11)+'СЕТ СН'!$F$9+СВЦЭМ!$D$10+'СЕТ СН'!$F$5-'СЕТ СН'!$F$17</f>
        <v>5065.7185903299996</v>
      </c>
      <c r="F30" s="36">
        <f>SUMIFS(СВЦЭМ!$C$39:$C$782,СВЦЭМ!$A$39:$A$782,$A30,СВЦЭМ!$B$39:$B$782,F$11)+'СЕТ СН'!$F$9+СВЦЭМ!$D$10+'СЕТ СН'!$F$5-'СЕТ СН'!$F$17</f>
        <v>5061.5705080900007</v>
      </c>
      <c r="G30" s="36">
        <f>SUMIFS(СВЦЭМ!$C$39:$C$782,СВЦЭМ!$A$39:$A$782,$A30,СВЦЭМ!$B$39:$B$782,G$11)+'СЕТ СН'!$F$9+СВЦЭМ!$D$10+'СЕТ СН'!$F$5-'СЕТ СН'!$F$17</f>
        <v>4995.1494850899999</v>
      </c>
      <c r="H30" s="36">
        <f>SUMIFS(СВЦЭМ!$C$39:$C$782,СВЦЭМ!$A$39:$A$782,$A30,СВЦЭМ!$B$39:$B$782,H$11)+'СЕТ СН'!$F$9+СВЦЭМ!$D$10+'СЕТ СН'!$F$5-'СЕТ СН'!$F$17</f>
        <v>4988.35439984</v>
      </c>
      <c r="I30" s="36">
        <f>SUMIFS(СВЦЭМ!$C$39:$C$782,СВЦЭМ!$A$39:$A$782,$A30,СВЦЭМ!$B$39:$B$782,I$11)+'СЕТ СН'!$F$9+СВЦЭМ!$D$10+'СЕТ СН'!$F$5-'СЕТ СН'!$F$17</f>
        <v>4951.8443231700003</v>
      </c>
      <c r="J30" s="36">
        <f>SUMIFS(СВЦЭМ!$C$39:$C$782,СВЦЭМ!$A$39:$A$782,$A30,СВЦЭМ!$B$39:$B$782,J$11)+'СЕТ СН'!$F$9+СВЦЭМ!$D$10+'СЕТ СН'!$F$5-'СЕТ СН'!$F$17</f>
        <v>4921.8082048400001</v>
      </c>
      <c r="K30" s="36">
        <f>SUMIFS(СВЦЭМ!$C$39:$C$782,СВЦЭМ!$A$39:$A$782,$A30,СВЦЭМ!$B$39:$B$782,K$11)+'СЕТ СН'!$F$9+СВЦЭМ!$D$10+'СЕТ СН'!$F$5-'СЕТ СН'!$F$17</f>
        <v>4927.5143695500001</v>
      </c>
      <c r="L30" s="36">
        <f>SUMIFS(СВЦЭМ!$C$39:$C$782,СВЦЭМ!$A$39:$A$782,$A30,СВЦЭМ!$B$39:$B$782,L$11)+'СЕТ СН'!$F$9+СВЦЭМ!$D$10+'СЕТ СН'!$F$5-'СЕТ СН'!$F$17</f>
        <v>4947.06076992</v>
      </c>
      <c r="M30" s="36">
        <f>SUMIFS(СВЦЭМ!$C$39:$C$782,СВЦЭМ!$A$39:$A$782,$A30,СВЦЭМ!$B$39:$B$782,M$11)+'СЕТ СН'!$F$9+СВЦЭМ!$D$10+'СЕТ СН'!$F$5-'СЕТ СН'!$F$17</f>
        <v>4943.5009039899996</v>
      </c>
      <c r="N30" s="36">
        <f>SUMIFS(СВЦЭМ!$C$39:$C$782,СВЦЭМ!$A$39:$A$782,$A30,СВЦЭМ!$B$39:$B$782,N$11)+'СЕТ СН'!$F$9+СВЦЭМ!$D$10+'СЕТ СН'!$F$5-'СЕТ СН'!$F$17</f>
        <v>4964.6178737999999</v>
      </c>
      <c r="O30" s="36">
        <f>SUMIFS(СВЦЭМ!$C$39:$C$782,СВЦЭМ!$A$39:$A$782,$A30,СВЦЭМ!$B$39:$B$782,O$11)+'СЕТ СН'!$F$9+СВЦЭМ!$D$10+'СЕТ СН'!$F$5-'СЕТ СН'!$F$17</f>
        <v>4977.6899681499999</v>
      </c>
      <c r="P30" s="36">
        <f>SUMIFS(СВЦЭМ!$C$39:$C$782,СВЦЭМ!$A$39:$A$782,$A30,СВЦЭМ!$B$39:$B$782,P$11)+'СЕТ СН'!$F$9+СВЦЭМ!$D$10+'СЕТ СН'!$F$5-'СЕТ СН'!$F$17</f>
        <v>4988.0712177099995</v>
      </c>
      <c r="Q30" s="36">
        <f>SUMIFS(СВЦЭМ!$C$39:$C$782,СВЦЭМ!$A$39:$A$782,$A30,СВЦЭМ!$B$39:$B$782,Q$11)+'СЕТ СН'!$F$9+СВЦЭМ!$D$10+'СЕТ СН'!$F$5-'СЕТ СН'!$F$17</f>
        <v>4994.7824697699998</v>
      </c>
      <c r="R30" s="36">
        <f>SUMIFS(СВЦЭМ!$C$39:$C$782,СВЦЭМ!$A$39:$A$782,$A30,СВЦЭМ!$B$39:$B$782,R$11)+'СЕТ СН'!$F$9+СВЦЭМ!$D$10+'СЕТ СН'!$F$5-'СЕТ СН'!$F$17</f>
        <v>4989.9523281900001</v>
      </c>
      <c r="S30" s="36">
        <f>SUMIFS(СВЦЭМ!$C$39:$C$782,СВЦЭМ!$A$39:$A$782,$A30,СВЦЭМ!$B$39:$B$782,S$11)+'СЕТ СН'!$F$9+СВЦЭМ!$D$10+'СЕТ СН'!$F$5-'СЕТ СН'!$F$17</f>
        <v>4968.8794185900006</v>
      </c>
      <c r="T30" s="36">
        <f>SUMIFS(СВЦЭМ!$C$39:$C$782,СВЦЭМ!$A$39:$A$782,$A30,СВЦЭМ!$B$39:$B$782,T$11)+'СЕТ СН'!$F$9+СВЦЭМ!$D$10+'СЕТ СН'!$F$5-'СЕТ СН'!$F$17</f>
        <v>4935.6695371599999</v>
      </c>
      <c r="U30" s="36">
        <f>SUMIFS(СВЦЭМ!$C$39:$C$782,СВЦЭМ!$A$39:$A$782,$A30,СВЦЭМ!$B$39:$B$782,U$11)+'СЕТ СН'!$F$9+СВЦЭМ!$D$10+'СЕТ СН'!$F$5-'СЕТ СН'!$F$17</f>
        <v>4947.5597506399999</v>
      </c>
      <c r="V30" s="36">
        <f>SUMIFS(СВЦЭМ!$C$39:$C$782,СВЦЭМ!$A$39:$A$782,$A30,СВЦЭМ!$B$39:$B$782,V$11)+'СЕТ СН'!$F$9+СВЦЭМ!$D$10+'СЕТ СН'!$F$5-'СЕТ СН'!$F$17</f>
        <v>4959.1287385899996</v>
      </c>
      <c r="W30" s="36">
        <f>SUMIFS(СВЦЭМ!$C$39:$C$782,СВЦЭМ!$A$39:$A$782,$A30,СВЦЭМ!$B$39:$B$782,W$11)+'СЕТ СН'!$F$9+СВЦЭМ!$D$10+'СЕТ СН'!$F$5-'СЕТ СН'!$F$17</f>
        <v>4968.6543325800003</v>
      </c>
      <c r="X30" s="36">
        <f>SUMIFS(СВЦЭМ!$C$39:$C$782,СВЦЭМ!$A$39:$A$782,$A30,СВЦЭМ!$B$39:$B$782,X$11)+'СЕТ СН'!$F$9+СВЦЭМ!$D$10+'СЕТ СН'!$F$5-'СЕТ СН'!$F$17</f>
        <v>4980.5359272900005</v>
      </c>
      <c r="Y30" s="36">
        <f>SUMIFS(СВЦЭМ!$C$39:$C$782,СВЦЭМ!$A$39:$A$782,$A30,СВЦЭМ!$B$39:$B$782,Y$11)+'СЕТ СН'!$F$9+СВЦЭМ!$D$10+'СЕТ СН'!$F$5-'СЕТ СН'!$F$17</f>
        <v>5038.58301777</v>
      </c>
    </row>
    <row r="31" spans="1:25" ht="15.75" x14ac:dyDescent="0.2">
      <c r="A31" s="35">
        <f t="shared" si="0"/>
        <v>44946</v>
      </c>
      <c r="B31" s="36">
        <f>SUMIFS(СВЦЭМ!$C$39:$C$782,СВЦЭМ!$A$39:$A$782,$A31,СВЦЭМ!$B$39:$B$782,B$11)+'СЕТ СН'!$F$9+СВЦЭМ!$D$10+'СЕТ СН'!$F$5-'СЕТ СН'!$F$17</f>
        <v>5171.9386293200005</v>
      </c>
      <c r="C31" s="36">
        <f>SUMIFS(СВЦЭМ!$C$39:$C$782,СВЦЭМ!$A$39:$A$782,$A31,СВЦЭМ!$B$39:$B$782,C$11)+'СЕТ СН'!$F$9+СВЦЭМ!$D$10+'СЕТ СН'!$F$5-'СЕТ СН'!$F$17</f>
        <v>5197.4141502900002</v>
      </c>
      <c r="D31" s="36">
        <f>SUMIFS(СВЦЭМ!$C$39:$C$782,СВЦЭМ!$A$39:$A$782,$A31,СВЦЭМ!$B$39:$B$782,D$11)+'СЕТ СН'!$F$9+СВЦЭМ!$D$10+'СЕТ СН'!$F$5-'СЕТ СН'!$F$17</f>
        <v>5185.4959361600004</v>
      </c>
      <c r="E31" s="36">
        <f>SUMIFS(СВЦЭМ!$C$39:$C$782,СВЦЭМ!$A$39:$A$782,$A31,СВЦЭМ!$B$39:$B$782,E$11)+'СЕТ СН'!$F$9+СВЦЭМ!$D$10+'СЕТ СН'!$F$5-'СЕТ СН'!$F$17</f>
        <v>5173.2079344700005</v>
      </c>
      <c r="F31" s="36">
        <f>SUMIFS(СВЦЭМ!$C$39:$C$782,СВЦЭМ!$A$39:$A$782,$A31,СВЦЭМ!$B$39:$B$782,F$11)+'СЕТ СН'!$F$9+СВЦЭМ!$D$10+'СЕТ СН'!$F$5-'СЕТ СН'!$F$17</f>
        <v>5144.1850611700002</v>
      </c>
      <c r="G31" s="36">
        <f>SUMIFS(СВЦЭМ!$C$39:$C$782,СВЦЭМ!$A$39:$A$782,$A31,СВЦЭМ!$B$39:$B$782,G$11)+'СЕТ СН'!$F$9+СВЦЭМ!$D$10+'СЕТ СН'!$F$5-'СЕТ СН'!$F$17</f>
        <v>5091.4611132700002</v>
      </c>
      <c r="H31" s="36">
        <f>SUMIFS(СВЦЭМ!$C$39:$C$782,СВЦЭМ!$A$39:$A$782,$A31,СВЦЭМ!$B$39:$B$782,H$11)+'СЕТ СН'!$F$9+СВЦЭМ!$D$10+'СЕТ СН'!$F$5-'СЕТ СН'!$F$17</f>
        <v>5055.5339413300007</v>
      </c>
      <c r="I31" s="36">
        <f>SUMIFS(СВЦЭМ!$C$39:$C$782,СВЦЭМ!$A$39:$A$782,$A31,СВЦЭМ!$B$39:$B$782,I$11)+'СЕТ СН'!$F$9+СВЦЭМ!$D$10+'СЕТ СН'!$F$5-'СЕТ СН'!$F$17</f>
        <v>5026.0441867099998</v>
      </c>
      <c r="J31" s="36">
        <f>SUMIFS(СВЦЭМ!$C$39:$C$782,СВЦЭМ!$A$39:$A$782,$A31,СВЦЭМ!$B$39:$B$782,J$11)+'СЕТ СН'!$F$9+СВЦЭМ!$D$10+'СЕТ СН'!$F$5-'СЕТ СН'!$F$17</f>
        <v>4992.1776159199999</v>
      </c>
      <c r="K31" s="36">
        <f>SUMIFS(СВЦЭМ!$C$39:$C$782,СВЦЭМ!$A$39:$A$782,$A31,СВЦЭМ!$B$39:$B$782,K$11)+'СЕТ СН'!$F$9+СВЦЭМ!$D$10+'СЕТ СН'!$F$5-'СЕТ СН'!$F$17</f>
        <v>4988.2764477999999</v>
      </c>
      <c r="L31" s="36">
        <f>SUMIFS(СВЦЭМ!$C$39:$C$782,СВЦЭМ!$A$39:$A$782,$A31,СВЦЭМ!$B$39:$B$782,L$11)+'СЕТ СН'!$F$9+СВЦЭМ!$D$10+'СЕТ СН'!$F$5-'СЕТ СН'!$F$17</f>
        <v>4999.1712958600001</v>
      </c>
      <c r="M31" s="36">
        <f>SUMIFS(СВЦЭМ!$C$39:$C$782,СВЦЭМ!$A$39:$A$782,$A31,СВЦЭМ!$B$39:$B$782,M$11)+'СЕТ СН'!$F$9+СВЦЭМ!$D$10+'СЕТ СН'!$F$5-'СЕТ СН'!$F$17</f>
        <v>5039.13687777</v>
      </c>
      <c r="N31" s="36">
        <f>SUMIFS(СВЦЭМ!$C$39:$C$782,СВЦЭМ!$A$39:$A$782,$A31,СВЦЭМ!$B$39:$B$782,N$11)+'СЕТ СН'!$F$9+СВЦЭМ!$D$10+'СЕТ СН'!$F$5-'СЕТ СН'!$F$17</f>
        <v>5052.6337421500002</v>
      </c>
      <c r="O31" s="36">
        <f>SUMIFS(СВЦЭМ!$C$39:$C$782,СВЦЭМ!$A$39:$A$782,$A31,СВЦЭМ!$B$39:$B$782,O$11)+'СЕТ СН'!$F$9+СВЦЭМ!$D$10+'СЕТ СН'!$F$5-'СЕТ СН'!$F$17</f>
        <v>5064.67224635</v>
      </c>
      <c r="P31" s="36">
        <f>SUMIFS(СВЦЭМ!$C$39:$C$782,СВЦЭМ!$A$39:$A$782,$A31,СВЦЭМ!$B$39:$B$782,P$11)+'СЕТ СН'!$F$9+СВЦЭМ!$D$10+'СЕТ СН'!$F$5-'СЕТ СН'!$F$17</f>
        <v>5078.5924222399999</v>
      </c>
      <c r="Q31" s="36">
        <f>SUMIFS(СВЦЭМ!$C$39:$C$782,СВЦЭМ!$A$39:$A$782,$A31,СВЦЭМ!$B$39:$B$782,Q$11)+'СЕТ СН'!$F$9+СВЦЭМ!$D$10+'СЕТ СН'!$F$5-'СЕТ СН'!$F$17</f>
        <v>5074.3625050700002</v>
      </c>
      <c r="R31" s="36">
        <f>SUMIFS(СВЦЭМ!$C$39:$C$782,СВЦЭМ!$A$39:$A$782,$A31,СВЦЭМ!$B$39:$B$782,R$11)+'СЕТ СН'!$F$9+СВЦЭМ!$D$10+'СЕТ СН'!$F$5-'СЕТ СН'!$F$17</f>
        <v>5079.8530621299997</v>
      </c>
      <c r="S31" s="36">
        <f>SUMIFS(СВЦЭМ!$C$39:$C$782,СВЦЭМ!$A$39:$A$782,$A31,СВЦЭМ!$B$39:$B$782,S$11)+'СЕТ СН'!$F$9+СВЦЭМ!$D$10+'СЕТ СН'!$F$5-'СЕТ СН'!$F$17</f>
        <v>5037.1950713300002</v>
      </c>
      <c r="T31" s="36">
        <f>SUMIFS(СВЦЭМ!$C$39:$C$782,СВЦЭМ!$A$39:$A$782,$A31,СВЦЭМ!$B$39:$B$782,T$11)+'СЕТ СН'!$F$9+СВЦЭМ!$D$10+'СЕТ СН'!$F$5-'СЕТ СН'!$F$17</f>
        <v>5025.3620700400006</v>
      </c>
      <c r="U31" s="36">
        <f>SUMIFS(СВЦЭМ!$C$39:$C$782,СВЦЭМ!$A$39:$A$782,$A31,СВЦЭМ!$B$39:$B$782,U$11)+'СЕТ СН'!$F$9+СВЦЭМ!$D$10+'СЕТ СН'!$F$5-'СЕТ СН'!$F$17</f>
        <v>5044.0986520900005</v>
      </c>
      <c r="V31" s="36">
        <f>SUMIFS(СВЦЭМ!$C$39:$C$782,СВЦЭМ!$A$39:$A$782,$A31,СВЦЭМ!$B$39:$B$782,V$11)+'СЕТ СН'!$F$9+СВЦЭМ!$D$10+'СЕТ СН'!$F$5-'СЕТ СН'!$F$17</f>
        <v>5051.82066218</v>
      </c>
      <c r="W31" s="36">
        <f>SUMIFS(СВЦЭМ!$C$39:$C$782,СВЦЭМ!$A$39:$A$782,$A31,СВЦЭМ!$B$39:$B$782,W$11)+'СЕТ СН'!$F$9+СВЦЭМ!$D$10+'СЕТ СН'!$F$5-'СЕТ СН'!$F$17</f>
        <v>5072.2449018300003</v>
      </c>
      <c r="X31" s="36">
        <f>SUMIFS(СВЦЭМ!$C$39:$C$782,СВЦЭМ!$A$39:$A$782,$A31,СВЦЭМ!$B$39:$B$782,X$11)+'СЕТ СН'!$F$9+СВЦЭМ!$D$10+'СЕТ СН'!$F$5-'СЕТ СН'!$F$17</f>
        <v>5087.0037887199996</v>
      </c>
      <c r="Y31" s="36">
        <f>SUMIFS(СВЦЭМ!$C$39:$C$782,СВЦЭМ!$A$39:$A$782,$A31,СВЦЭМ!$B$39:$B$782,Y$11)+'СЕТ СН'!$F$9+СВЦЭМ!$D$10+'СЕТ СН'!$F$5-'СЕТ СН'!$F$17</f>
        <v>5169.85233969</v>
      </c>
    </row>
    <row r="32" spans="1:25" ht="15.75" x14ac:dyDescent="0.2">
      <c r="A32" s="35">
        <f t="shared" si="0"/>
        <v>44947</v>
      </c>
      <c r="B32" s="36">
        <f>SUMIFS(СВЦЭМ!$C$39:$C$782,СВЦЭМ!$A$39:$A$782,$A32,СВЦЭМ!$B$39:$B$782,B$11)+'СЕТ СН'!$F$9+СВЦЭМ!$D$10+'СЕТ СН'!$F$5-'СЕТ СН'!$F$17</f>
        <v>5187.8965959899997</v>
      </c>
      <c r="C32" s="36">
        <f>SUMIFS(СВЦЭМ!$C$39:$C$782,СВЦЭМ!$A$39:$A$782,$A32,СВЦЭМ!$B$39:$B$782,C$11)+'СЕТ СН'!$F$9+СВЦЭМ!$D$10+'СЕТ СН'!$F$5-'СЕТ СН'!$F$17</f>
        <v>5203.00717214</v>
      </c>
      <c r="D32" s="36">
        <f>SUMIFS(СВЦЭМ!$C$39:$C$782,СВЦЭМ!$A$39:$A$782,$A32,СВЦЭМ!$B$39:$B$782,D$11)+'СЕТ СН'!$F$9+СВЦЭМ!$D$10+'СЕТ СН'!$F$5-'СЕТ СН'!$F$17</f>
        <v>5203.0398375000004</v>
      </c>
      <c r="E32" s="36">
        <f>SUMIFS(СВЦЭМ!$C$39:$C$782,СВЦЭМ!$A$39:$A$782,$A32,СВЦЭМ!$B$39:$B$782,E$11)+'СЕТ СН'!$F$9+СВЦЭМ!$D$10+'СЕТ СН'!$F$5-'СЕТ СН'!$F$17</f>
        <v>5209.7114073600005</v>
      </c>
      <c r="F32" s="36">
        <f>SUMIFS(СВЦЭМ!$C$39:$C$782,СВЦЭМ!$A$39:$A$782,$A32,СВЦЭМ!$B$39:$B$782,F$11)+'СЕТ СН'!$F$9+СВЦЭМ!$D$10+'СЕТ СН'!$F$5-'СЕТ СН'!$F$17</f>
        <v>5197.0891798499997</v>
      </c>
      <c r="G32" s="36">
        <f>SUMIFS(СВЦЭМ!$C$39:$C$782,СВЦЭМ!$A$39:$A$782,$A32,СВЦЭМ!$B$39:$B$782,G$11)+'СЕТ СН'!$F$9+СВЦЭМ!$D$10+'СЕТ СН'!$F$5-'СЕТ СН'!$F$17</f>
        <v>5177.1002518499999</v>
      </c>
      <c r="H32" s="36">
        <f>SUMIFS(СВЦЭМ!$C$39:$C$782,СВЦЭМ!$A$39:$A$782,$A32,СВЦЭМ!$B$39:$B$782,H$11)+'СЕТ СН'!$F$9+СВЦЭМ!$D$10+'СЕТ СН'!$F$5-'СЕТ СН'!$F$17</f>
        <v>5134.0716647099998</v>
      </c>
      <c r="I32" s="36">
        <f>SUMIFS(СВЦЭМ!$C$39:$C$782,СВЦЭМ!$A$39:$A$782,$A32,СВЦЭМ!$B$39:$B$782,I$11)+'СЕТ СН'!$F$9+СВЦЭМ!$D$10+'СЕТ СН'!$F$5-'СЕТ СН'!$F$17</f>
        <v>5065.7005388300004</v>
      </c>
      <c r="J32" s="36">
        <f>SUMIFS(СВЦЭМ!$C$39:$C$782,СВЦЭМ!$A$39:$A$782,$A32,СВЦЭМ!$B$39:$B$782,J$11)+'СЕТ СН'!$F$9+СВЦЭМ!$D$10+'СЕТ СН'!$F$5-'СЕТ СН'!$F$17</f>
        <v>5010.4114119799997</v>
      </c>
      <c r="K32" s="36">
        <f>SUMIFS(СВЦЭМ!$C$39:$C$782,СВЦЭМ!$A$39:$A$782,$A32,СВЦЭМ!$B$39:$B$782,K$11)+'СЕТ СН'!$F$9+СВЦЭМ!$D$10+'СЕТ СН'!$F$5-'СЕТ СН'!$F$17</f>
        <v>5027.7026972100002</v>
      </c>
      <c r="L32" s="36">
        <f>SUMIFS(СВЦЭМ!$C$39:$C$782,СВЦЭМ!$A$39:$A$782,$A32,СВЦЭМ!$B$39:$B$782,L$11)+'СЕТ СН'!$F$9+СВЦЭМ!$D$10+'СЕТ СН'!$F$5-'СЕТ СН'!$F$17</f>
        <v>5021.4161042300002</v>
      </c>
      <c r="M32" s="36">
        <f>SUMIFS(СВЦЭМ!$C$39:$C$782,СВЦЭМ!$A$39:$A$782,$A32,СВЦЭМ!$B$39:$B$782,M$11)+'СЕТ СН'!$F$9+СВЦЭМ!$D$10+'СЕТ СН'!$F$5-'СЕТ СН'!$F$17</f>
        <v>5043.9887254000005</v>
      </c>
      <c r="N32" s="36">
        <f>SUMIFS(СВЦЭМ!$C$39:$C$782,СВЦЭМ!$A$39:$A$782,$A32,СВЦЭМ!$B$39:$B$782,N$11)+'СЕТ СН'!$F$9+СВЦЭМ!$D$10+'СЕТ СН'!$F$5-'СЕТ СН'!$F$17</f>
        <v>5065.4467752600003</v>
      </c>
      <c r="O32" s="36">
        <f>SUMIFS(СВЦЭМ!$C$39:$C$782,СВЦЭМ!$A$39:$A$782,$A32,СВЦЭМ!$B$39:$B$782,O$11)+'СЕТ СН'!$F$9+СВЦЭМ!$D$10+'СЕТ СН'!$F$5-'СЕТ СН'!$F$17</f>
        <v>5083.3808392499996</v>
      </c>
      <c r="P32" s="36">
        <f>SUMIFS(СВЦЭМ!$C$39:$C$782,СВЦЭМ!$A$39:$A$782,$A32,СВЦЭМ!$B$39:$B$782,P$11)+'СЕТ СН'!$F$9+СВЦЭМ!$D$10+'СЕТ СН'!$F$5-'СЕТ СН'!$F$17</f>
        <v>5105.4058038000003</v>
      </c>
      <c r="Q32" s="36">
        <f>SUMIFS(СВЦЭМ!$C$39:$C$782,СВЦЭМ!$A$39:$A$782,$A32,СВЦЭМ!$B$39:$B$782,Q$11)+'СЕТ СН'!$F$9+СВЦЭМ!$D$10+'СЕТ СН'!$F$5-'СЕТ СН'!$F$17</f>
        <v>5108.3843221500001</v>
      </c>
      <c r="R32" s="36">
        <f>SUMIFS(СВЦЭМ!$C$39:$C$782,СВЦЭМ!$A$39:$A$782,$A32,СВЦЭМ!$B$39:$B$782,R$11)+'СЕТ СН'!$F$9+СВЦЭМ!$D$10+'СЕТ СН'!$F$5-'СЕТ СН'!$F$17</f>
        <v>5081.8636782800004</v>
      </c>
      <c r="S32" s="36">
        <f>SUMIFS(СВЦЭМ!$C$39:$C$782,СВЦЭМ!$A$39:$A$782,$A32,СВЦЭМ!$B$39:$B$782,S$11)+'СЕТ СН'!$F$9+СВЦЭМ!$D$10+'СЕТ СН'!$F$5-'СЕТ СН'!$F$17</f>
        <v>5049.18208254</v>
      </c>
      <c r="T32" s="36">
        <f>SUMIFS(СВЦЭМ!$C$39:$C$782,СВЦЭМ!$A$39:$A$782,$A32,СВЦЭМ!$B$39:$B$782,T$11)+'СЕТ СН'!$F$9+СВЦЭМ!$D$10+'СЕТ СН'!$F$5-'СЕТ СН'!$F$17</f>
        <v>5051.4851107600007</v>
      </c>
      <c r="U32" s="36">
        <f>SUMIFS(СВЦЭМ!$C$39:$C$782,СВЦЭМ!$A$39:$A$782,$A32,СВЦЭМ!$B$39:$B$782,U$11)+'СЕТ СН'!$F$9+СВЦЭМ!$D$10+'СЕТ СН'!$F$5-'СЕТ СН'!$F$17</f>
        <v>5064.8989142200007</v>
      </c>
      <c r="V32" s="36">
        <f>SUMIFS(СВЦЭМ!$C$39:$C$782,СВЦЭМ!$A$39:$A$782,$A32,СВЦЭМ!$B$39:$B$782,V$11)+'СЕТ СН'!$F$9+СВЦЭМ!$D$10+'СЕТ СН'!$F$5-'СЕТ СН'!$F$17</f>
        <v>5076.6399197499995</v>
      </c>
      <c r="W32" s="36">
        <f>SUMIFS(СВЦЭМ!$C$39:$C$782,СВЦЭМ!$A$39:$A$782,$A32,СВЦЭМ!$B$39:$B$782,W$11)+'СЕТ СН'!$F$9+СВЦЭМ!$D$10+'СЕТ СН'!$F$5-'СЕТ СН'!$F$17</f>
        <v>5093.8310763999998</v>
      </c>
      <c r="X32" s="36">
        <f>SUMIFS(СВЦЭМ!$C$39:$C$782,СВЦЭМ!$A$39:$A$782,$A32,СВЦЭМ!$B$39:$B$782,X$11)+'СЕТ СН'!$F$9+СВЦЭМ!$D$10+'СЕТ СН'!$F$5-'СЕТ СН'!$F$17</f>
        <v>5129.8440075100007</v>
      </c>
      <c r="Y32" s="36">
        <f>SUMIFS(СВЦЭМ!$C$39:$C$782,СВЦЭМ!$A$39:$A$782,$A32,СВЦЭМ!$B$39:$B$782,Y$11)+'СЕТ СН'!$F$9+СВЦЭМ!$D$10+'СЕТ СН'!$F$5-'СЕТ СН'!$F$17</f>
        <v>5154.4993104800005</v>
      </c>
    </row>
    <row r="33" spans="1:25" ht="15.75" x14ac:dyDescent="0.2">
      <c r="A33" s="35">
        <f t="shared" si="0"/>
        <v>44948</v>
      </c>
      <c r="B33" s="36">
        <f>SUMIFS(СВЦЭМ!$C$39:$C$782,СВЦЭМ!$A$39:$A$782,$A33,СВЦЭМ!$B$39:$B$782,B$11)+'СЕТ СН'!$F$9+СВЦЭМ!$D$10+'СЕТ СН'!$F$5-'СЕТ СН'!$F$17</f>
        <v>5171.4483774700002</v>
      </c>
      <c r="C33" s="36">
        <f>SUMIFS(СВЦЭМ!$C$39:$C$782,СВЦЭМ!$A$39:$A$782,$A33,СВЦЭМ!$B$39:$B$782,C$11)+'СЕТ СН'!$F$9+СВЦЭМ!$D$10+'СЕТ СН'!$F$5-'СЕТ СН'!$F$17</f>
        <v>5210.9726083900005</v>
      </c>
      <c r="D33" s="36">
        <f>SUMIFS(СВЦЭМ!$C$39:$C$782,СВЦЭМ!$A$39:$A$782,$A33,СВЦЭМ!$B$39:$B$782,D$11)+'СЕТ СН'!$F$9+СВЦЭМ!$D$10+'СЕТ СН'!$F$5-'СЕТ СН'!$F$17</f>
        <v>5221.6333968400004</v>
      </c>
      <c r="E33" s="36">
        <f>SUMIFS(СВЦЭМ!$C$39:$C$782,СВЦЭМ!$A$39:$A$782,$A33,СВЦЭМ!$B$39:$B$782,E$11)+'СЕТ СН'!$F$9+СВЦЭМ!$D$10+'СЕТ СН'!$F$5-'СЕТ СН'!$F$17</f>
        <v>5238.0397826799999</v>
      </c>
      <c r="F33" s="36">
        <f>SUMIFS(СВЦЭМ!$C$39:$C$782,СВЦЭМ!$A$39:$A$782,$A33,СВЦЭМ!$B$39:$B$782,F$11)+'СЕТ СН'!$F$9+СВЦЭМ!$D$10+'СЕТ СН'!$F$5-'СЕТ СН'!$F$17</f>
        <v>5221.6881000699996</v>
      </c>
      <c r="G33" s="36">
        <f>SUMIFS(СВЦЭМ!$C$39:$C$782,СВЦЭМ!$A$39:$A$782,$A33,СВЦЭМ!$B$39:$B$782,G$11)+'СЕТ СН'!$F$9+СВЦЭМ!$D$10+'СЕТ СН'!$F$5-'СЕТ СН'!$F$17</f>
        <v>5217.9561478300002</v>
      </c>
      <c r="H33" s="36">
        <f>SUMIFS(СВЦЭМ!$C$39:$C$782,СВЦЭМ!$A$39:$A$782,$A33,СВЦЭМ!$B$39:$B$782,H$11)+'СЕТ СН'!$F$9+СВЦЭМ!$D$10+'СЕТ СН'!$F$5-'СЕТ СН'!$F$17</f>
        <v>5219.0162139399999</v>
      </c>
      <c r="I33" s="36">
        <f>SUMIFS(СВЦЭМ!$C$39:$C$782,СВЦЭМ!$A$39:$A$782,$A33,СВЦЭМ!$B$39:$B$782,I$11)+'СЕТ СН'!$F$9+СВЦЭМ!$D$10+'СЕТ СН'!$F$5-'СЕТ СН'!$F$17</f>
        <v>5215.2962929700006</v>
      </c>
      <c r="J33" s="36">
        <f>SUMIFS(СВЦЭМ!$C$39:$C$782,СВЦЭМ!$A$39:$A$782,$A33,СВЦЭМ!$B$39:$B$782,J$11)+'СЕТ СН'!$F$9+СВЦЭМ!$D$10+'СЕТ СН'!$F$5-'СЕТ СН'!$F$17</f>
        <v>5166.3273512800006</v>
      </c>
      <c r="K33" s="36">
        <f>SUMIFS(СВЦЭМ!$C$39:$C$782,СВЦЭМ!$A$39:$A$782,$A33,СВЦЭМ!$B$39:$B$782,K$11)+'СЕТ СН'!$F$9+СВЦЭМ!$D$10+'СЕТ СН'!$F$5-'СЕТ СН'!$F$17</f>
        <v>5109.9826306499999</v>
      </c>
      <c r="L33" s="36">
        <f>SUMIFS(СВЦЭМ!$C$39:$C$782,СВЦЭМ!$A$39:$A$782,$A33,СВЦЭМ!$B$39:$B$782,L$11)+'СЕТ СН'!$F$9+СВЦЭМ!$D$10+'СЕТ СН'!$F$5-'СЕТ СН'!$F$17</f>
        <v>5070.75302474</v>
      </c>
      <c r="M33" s="36">
        <f>SUMIFS(СВЦЭМ!$C$39:$C$782,СВЦЭМ!$A$39:$A$782,$A33,СВЦЭМ!$B$39:$B$782,M$11)+'СЕТ СН'!$F$9+СВЦЭМ!$D$10+'СЕТ СН'!$F$5-'СЕТ СН'!$F$17</f>
        <v>5055.4376021400003</v>
      </c>
      <c r="N33" s="36">
        <f>SUMIFS(СВЦЭМ!$C$39:$C$782,СВЦЭМ!$A$39:$A$782,$A33,СВЦЭМ!$B$39:$B$782,N$11)+'СЕТ СН'!$F$9+СВЦЭМ!$D$10+'СЕТ СН'!$F$5-'СЕТ СН'!$F$17</f>
        <v>5056.2285799700003</v>
      </c>
      <c r="O33" s="36">
        <f>SUMIFS(СВЦЭМ!$C$39:$C$782,СВЦЭМ!$A$39:$A$782,$A33,СВЦЭМ!$B$39:$B$782,O$11)+'СЕТ СН'!$F$9+СВЦЭМ!$D$10+'СЕТ СН'!$F$5-'СЕТ СН'!$F$17</f>
        <v>5077.8221034100006</v>
      </c>
      <c r="P33" s="36">
        <f>SUMIFS(СВЦЭМ!$C$39:$C$782,СВЦЭМ!$A$39:$A$782,$A33,СВЦЭМ!$B$39:$B$782,P$11)+'СЕТ СН'!$F$9+СВЦЭМ!$D$10+'СЕТ СН'!$F$5-'СЕТ СН'!$F$17</f>
        <v>5083.0705999800002</v>
      </c>
      <c r="Q33" s="36">
        <f>SUMIFS(СВЦЭМ!$C$39:$C$782,СВЦЭМ!$A$39:$A$782,$A33,СВЦЭМ!$B$39:$B$782,Q$11)+'СЕТ СН'!$F$9+СВЦЭМ!$D$10+'СЕТ СН'!$F$5-'СЕТ СН'!$F$17</f>
        <v>5094.5603515700004</v>
      </c>
      <c r="R33" s="36">
        <f>SUMIFS(СВЦЭМ!$C$39:$C$782,СВЦЭМ!$A$39:$A$782,$A33,СВЦЭМ!$B$39:$B$782,R$11)+'СЕТ СН'!$F$9+СВЦЭМ!$D$10+'СЕТ СН'!$F$5-'СЕТ СН'!$F$17</f>
        <v>5107.0213375100002</v>
      </c>
      <c r="S33" s="36">
        <f>SUMIFS(СВЦЭМ!$C$39:$C$782,СВЦЭМ!$A$39:$A$782,$A33,СВЦЭМ!$B$39:$B$782,S$11)+'СЕТ СН'!$F$9+СВЦЭМ!$D$10+'СЕТ СН'!$F$5-'СЕТ СН'!$F$17</f>
        <v>5061.8551599700004</v>
      </c>
      <c r="T33" s="36">
        <f>SUMIFS(СВЦЭМ!$C$39:$C$782,СВЦЭМ!$A$39:$A$782,$A33,СВЦЭМ!$B$39:$B$782,T$11)+'СЕТ СН'!$F$9+СВЦЭМ!$D$10+'СЕТ СН'!$F$5-'СЕТ СН'!$F$17</f>
        <v>5006.2307621600003</v>
      </c>
      <c r="U33" s="36">
        <f>SUMIFS(СВЦЭМ!$C$39:$C$782,СВЦЭМ!$A$39:$A$782,$A33,СВЦЭМ!$B$39:$B$782,U$11)+'СЕТ СН'!$F$9+СВЦЭМ!$D$10+'СЕТ СН'!$F$5-'СЕТ СН'!$F$17</f>
        <v>5018.1778996900002</v>
      </c>
      <c r="V33" s="36">
        <f>SUMIFS(СВЦЭМ!$C$39:$C$782,СВЦЭМ!$A$39:$A$782,$A33,СВЦЭМ!$B$39:$B$782,V$11)+'СЕТ СН'!$F$9+СВЦЭМ!$D$10+'СЕТ СН'!$F$5-'СЕТ СН'!$F$17</f>
        <v>5038.4659749599996</v>
      </c>
      <c r="W33" s="36">
        <f>SUMIFS(СВЦЭМ!$C$39:$C$782,СВЦЭМ!$A$39:$A$782,$A33,СВЦЭМ!$B$39:$B$782,W$11)+'СЕТ СН'!$F$9+СВЦЭМ!$D$10+'СЕТ СН'!$F$5-'СЕТ СН'!$F$17</f>
        <v>5042.9672215099999</v>
      </c>
      <c r="X33" s="36">
        <f>SUMIFS(СВЦЭМ!$C$39:$C$782,СВЦЭМ!$A$39:$A$782,$A33,СВЦЭМ!$B$39:$B$782,X$11)+'СЕТ СН'!$F$9+СВЦЭМ!$D$10+'СЕТ СН'!$F$5-'СЕТ СН'!$F$17</f>
        <v>5079.8396556299995</v>
      </c>
      <c r="Y33" s="36">
        <f>SUMIFS(СВЦЭМ!$C$39:$C$782,СВЦЭМ!$A$39:$A$782,$A33,СВЦЭМ!$B$39:$B$782,Y$11)+'СЕТ СН'!$F$9+СВЦЭМ!$D$10+'СЕТ СН'!$F$5-'СЕТ СН'!$F$17</f>
        <v>5117.4801031200004</v>
      </c>
    </row>
    <row r="34" spans="1:25" ht="15.75" x14ac:dyDescent="0.2">
      <c r="A34" s="35">
        <f t="shared" si="0"/>
        <v>44949</v>
      </c>
      <c r="B34" s="36">
        <f>SUMIFS(СВЦЭМ!$C$39:$C$782,СВЦЭМ!$A$39:$A$782,$A34,СВЦЭМ!$B$39:$B$782,B$11)+'СЕТ СН'!$F$9+СВЦЭМ!$D$10+'СЕТ СН'!$F$5-'СЕТ СН'!$F$17</f>
        <v>5137.9193697400005</v>
      </c>
      <c r="C34" s="36">
        <f>SUMIFS(СВЦЭМ!$C$39:$C$782,СВЦЭМ!$A$39:$A$782,$A34,СВЦЭМ!$B$39:$B$782,C$11)+'СЕТ СН'!$F$9+СВЦЭМ!$D$10+'СЕТ СН'!$F$5-'СЕТ СН'!$F$17</f>
        <v>5132.5387181300002</v>
      </c>
      <c r="D34" s="36">
        <f>SUMIFS(СВЦЭМ!$C$39:$C$782,СВЦЭМ!$A$39:$A$782,$A34,СВЦЭМ!$B$39:$B$782,D$11)+'СЕТ СН'!$F$9+СВЦЭМ!$D$10+'СЕТ СН'!$F$5-'СЕТ СН'!$F$17</f>
        <v>5116.2552493399999</v>
      </c>
      <c r="E34" s="36">
        <f>SUMIFS(СВЦЭМ!$C$39:$C$782,СВЦЭМ!$A$39:$A$782,$A34,СВЦЭМ!$B$39:$B$782,E$11)+'СЕТ СН'!$F$9+СВЦЭМ!$D$10+'СЕТ СН'!$F$5-'СЕТ СН'!$F$17</f>
        <v>5134.6357513599996</v>
      </c>
      <c r="F34" s="36">
        <f>SUMIFS(СВЦЭМ!$C$39:$C$782,СВЦЭМ!$A$39:$A$782,$A34,СВЦЭМ!$B$39:$B$782,F$11)+'СЕТ СН'!$F$9+СВЦЭМ!$D$10+'СЕТ СН'!$F$5-'СЕТ СН'!$F$17</f>
        <v>5131.2852418399998</v>
      </c>
      <c r="G34" s="36">
        <f>SUMIFS(СВЦЭМ!$C$39:$C$782,СВЦЭМ!$A$39:$A$782,$A34,СВЦЭМ!$B$39:$B$782,G$11)+'СЕТ СН'!$F$9+СВЦЭМ!$D$10+'СЕТ СН'!$F$5-'СЕТ СН'!$F$17</f>
        <v>5121.3338690600003</v>
      </c>
      <c r="H34" s="36">
        <f>SUMIFS(СВЦЭМ!$C$39:$C$782,СВЦЭМ!$A$39:$A$782,$A34,СВЦЭМ!$B$39:$B$782,H$11)+'СЕТ СН'!$F$9+СВЦЭМ!$D$10+'СЕТ СН'!$F$5-'СЕТ СН'!$F$17</f>
        <v>5139.52257422</v>
      </c>
      <c r="I34" s="36">
        <f>SUMIFS(СВЦЭМ!$C$39:$C$782,СВЦЭМ!$A$39:$A$782,$A34,СВЦЭМ!$B$39:$B$782,I$11)+'СЕТ СН'!$F$9+СВЦЭМ!$D$10+'СЕТ СН'!$F$5-'СЕТ СН'!$F$17</f>
        <v>5099.8387373799997</v>
      </c>
      <c r="J34" s="36">
        <f>SUMIFS(СВЦЭМ!$C$39:$C$782,СВЦЭМ!$A$39:$A$782,$A34,СВЦЭМ!$B$39:$B$782,J$11)+'СЕТ СН'!$F$9+СВЦЭМ!$D$10+'СЕТ СН'!$F$5-'СЕТ СН'!$F$17</f>
        <v>5050.0114362799995</v>
      </c>
      <c r="K34" s="36">
        <f>SUMIFS(СВЦЭМ!$C$39:$C$782,СВЦЭМ!$A$39:$A$782,$A34,СВЦЭМ!$B$39:$B$782,K$11)+'СЕТ СН'!$F$9+СВЦЭМ!$D$10+'СЕТ СН'!$F$5-'СЕТ СН'!$F$17</f>
        <v>5031.7006717700006</v>
      </c>
      <c r="L34" s="36">
        <f>SUMIFS(СВЦЭМ!$C$39:$C$782,СВЦЭМ!$A$39:$A$782,$A34,СВЦЭМ!$B$39:$B$782,L$11)+'СЕТ СН'!$F$9+СВЦЭМ!$D$10+'СЕТ СН'!$F$5-'СЕТ СН'!$F$17</f>
        <v>5015.56679257</v>
      </c>
      <c r="M34" s="36">
        <f>SUMIFS(СВЦЭМ!$C$39:$C$782,СВЦЭМ!$A$39:$A$782,$A34,СВЦЭМ!$B$39:$B$782,M$11)+'СЕТ СН'!$F$9+СВЦЭМ!$D$10+'СЕТ СН'!$F$5-'СЕТ СН'!$F$17</f>
        <v>5032.4050794300001</v>
      </c>
      <c r="N34" s="36">
        <f>SUMIFS(СВЦЭМ!$C$39:$C$782,СВЦЭМ!$A$39:$A$782,$A34,СВЦЭМ!$B$39:$B$782,N$11)+'СЕТ СН'!$F$9+СВЦЭМ!$D$10+'СЕТ СН'!$F$5-'СЕТ СН'!$F$17</f>
        <v>5062.1589508699999</v>
      </c>
      <c r="O34" s="36">
        <f>SUMIFS(СВЦЭМ!$C$39:$C$782,СВЦЭМ!$A$39:$A$782,$A34,СВЦЭМ!$B$39:$B$782,O$11)+'СЕТ СН'!$F$9+СВЦЭМ!$D$10+'СЕТ СН'!$F$5-'СЕТ СН'!$F$17</f>
        <v>5075.6030797799995</v>
      </c>
      <c r="P34" s="36">
        <f>SUMIFS(СВЦЭМ!$C$39:$C$782,СВЦЭМ!$A$39:$A$782,$A34,СВЦЭМ!$B$39:$B$782,P$11)+'СЕТ СН'!$F$9+СВЦЭМ!$D$10+'СЕТ СН'!$F$5-'СЕТ СН'!$F$17</f>
        <v>5089.9221594999999</v>
      </c>
      <c r="Q34" s="36">
        <f>SUMIFS(СВЦЭМ!$C$39:$C$782,СВЦЭМ!$A$39:$A$782,$A34,СВЦЭМ!$B$39:$B$782,Q$11)+'СЕТ СН'!$F$9+СВЦЭМ!$D$10+'СЕТ СН'!$F$5-'СЕТ СН'!$F$17</f>
        <v>5110.0196143699995</v>
      </c>
      <c r="R34" s="36">
        <f>SUMIFS(СВЦЭМ!$C$39:$C$782,СВЦЭМ!$A$39:$A$782,$A34,СВЦЭМ!$B$39:$B$782,R$11)+'СЕТ СН'!$F$9+СВЦЭМ!$D$10+'СЕТ СН'!$F$5-'СЕТ СН'!$F$17</f>
        <v>5105.1232446499998</v>
      </c>
      <c r="S34" s="36">
        <f>SUMIFS(СВЦЭМ!$C$39:$C$782,СВЦЭМ!$A$39:$A$782,$A34,СВЦЭМ!$B$39:$B$782,S$11)+'СЕТ СН'!$F$9+СВЦЭМ!$D$10+'СЕТ СН'!$F$5-'СЕТ СН'!$F$17</f>
        <v>5087.8255458399999</v>
      </c>
      <c r="T34" s="36">
        <f>SUMIFS(СВЦЭМ!$C$39:$C$782,СВЦЭМ!$A$39:$A$782,$A34,СВЦЭМ!$B$39:$B$782,T$11)+'СЕТ СН'!$F$9+СВЦЭМ!$D$10+'СЕТ СН'!$F$5-'СЕТ СН'!$F$17</f>
        <v>5036.41442534</v>
      </c>
      <c r="U34" s="36">
        <f>SUMIFS(СВЦЭМ!$C$39:$C$782,СВЦЭМ!$A$39:$A$782,$A34,СВЦЭМ!$B$39:$B$782,U$11)+'СЕТ СН'!$F$9+СВЦЭМ!$D$10+'СЕТ СН'!$F$5-'СЕТ СН'!$F$17</f>
        <v>5037.3789696100002</v>
      </c>
      <c r="V34" s="36">
        <f>SUMIFS(СВЦЭМ!$C$39:$C$782,СВЦЭМ!$A$39:$A$782,$A34,СВЦЭМ!$B$39:$B$782,V$11)+'СЕТ СН'!$F$9+СВЦЭМ!$D$10+'СЕТ СН'!$F$5-'СЕТ СН'!$F$17</f>
        <v>5036.0154261000007</v>
      </c>
      <c r="W34" s="36">
        <f>SUMIFS(СВЦЭМ!$C$39:$C$782,СВЦЭМ!$A$39:$A$782,$A34,СВЦЭМ!$B$39:$B$782,W$11)+'СЕТ СН'!$F$9+СВЦЭМ!$D$10+'СЕТ СН'!$F$5-'СЕТ СН'!$F$17</f>
        <v>5063.1364541900002</v>
      </c>
      <c r="X34" s="36">
        <f>SUMIFS(СВЦЭМ!$C$39:$C$782,СВЦЭМ!$A$39:$A$782,$A34,СВЦЭМ!$B$39:$B$782,X$11)+'СЕТ СН'!$F$9+СВЦЭМ!$D$10+'СЕТ СН'!$F$5-'СЕТ СН'!$F$17</f>
        <v>5061.9916943600001</v>
      </c>
      <c r="Y34" s="36">
        <f>SUMIFS(СВЦЭМ!$C$39:$C$782,СВЦЭМ!$A$39:$A$782,$A34,СВЦЭМ!$B$39:$B$782,Y$11)+'СЕТ СН'!$F$9+СВЦЭМ!$D$10+'СЕТ СН'!$F$5-'СЕТ СН'!$F$17</f>
        <v>5085.8036401200006</v>
      </c>
    </row>
    <row r="35" spans="1:25" ht="15.75" x14ac:dyDescent="0.2">
      <c r="A35" s="35">
        <f t="shared" si="0"/>
        <v>44950</v>
      </c>
      <c r="B35" s="36">
        <f>SUMIFS(СВЦЭМ!$C$39:$C$782,СВЦЭМ!$A$39:$A$782,$A35,СВЦЭМ!$B$39:$B$782,B$11)+'СЕТ СН'!$F$9+СВЦЭМ!$D$10+'СЕТ СН'!$F$5-'СЕТ СН'!$F$17</f>
        <v>5045.7930627900005</v>
      </c>
      <c r="C35" s="36">
        <f>SUMIFS(СВЦЭМ!$C$39:$C$782,СВЦЭМ!$A$39:$A$782,$A35,СВЦЭМ!$B$39:$B$782,C$11)+'СЕТ СН'!$F$9+СВЦЭМ!$D$10+'СЕТ СН'!$F$5-'СЕТ СН'!$F$17</f>
        <v>5042.3039433499998</v>
      </c>
      <c r="D35" s="36">
        <f>SUMIFS(СВЦЭМ!$C$39:$C$782,СВЦЭМ!$A$39:$A$782,$A35,СВЦЭМ!$B$39:$B$782,D$11)+'СЕТ СН'!$F$9+СВЦЭМ!$D$10+'СЕТ СН'!$F$5-'СЕТ СН'!$F$17</f>
        <v>5032.42868447</v>
      </c>
      <c r="E35" s="36">
        <f>SUMIFS(СВЦЭМ!$C$39:$C$782,СВЦЭМ!$A$39:$A$782,$A35,СВЦЭМ!$B$39:$B$782,E$11)+'СЕТ СН'!$F$9+СВЦЭМ!$D$10+'СЕТ СН'!$F$5-'СЕТ СН'!$F$17</f>
        <v>5029.0496338400008</v>
      </c>
      <c r="F35" s="36">
        <f>SUMIFS(СВЦЭМ!$C$39:$C$782,СВЦЭМ!$A$39:$A$782,$A35,СВЦЭМ!$B$39:$B$782,F$11)+'СЕТ СН'!$F$9+СВЦЭМ!$D$10+'СЕТ СН'!$F$5-'СЕТ СН'!$F$17</f>
        <v>5040.6585576899997</v>
      </c>
      <c r="G35" s="36">
        <f>SUMIFS(СВЦЭМ!$C$39:$C$782,СВЦЭМ!$A$39:$A$782,$A35,СВЦЭМ!$B$39:$B$782,G$11)+'СЕТ СН'!$F$9+СВЦЭМ!$D$10+'СЕТ СН'!$F$5-'СЕТ СН'!$F$17</f>
        <v>5025.25778188</v>
      </c>
      <c r="H35" s="36">
        <f>SUMIFS(СВЦЭМ!$C$39:$C$782,СВЦЭМ!$A$39:$A$782,$A35,СВЦЭМ!$B$39:$B$782,H$11)+'СЕТ СН'!$F$9+СВЦЭМ!$D$10+'СЕТ СН'!$F$5-'СЕТ СН'!$F$17</f>
        <v>5014.5422713400003</v>
      </c>
      <c r="I35" s="36">
        <f>SUMIFS(СВЦЭМ!$C$39:$C$782,СВЦЭМ!$A$39:$A$782,$A35,СВЦЭМ!$B$39:$B$782,I$11)+'СЕТ СН'!$F$9+СВЦЭМ!$D$10+'СЕТ СН'!$F$5-'СЕТ СН'!$F$17</f>
        <v>4989.32102424</v>
      </c>
      <c r="J35" s="36">
        <f>SUMIFS(СВЦЭМ!$C$39:$C$782,СВЦЭМ!$A$39:$A$782,$A35,СВЦЭМ!$B$39:$B$782,J$11)+'СЕТ СН'!$F$9+СВЦЭМ!$D$10+'СЕТ СН'!$F$5-'СЕТ СН'!$F$17</f>
        <v>4951.7186646299997</v>
      </c>
      <c r="K35" s="36">
        <f>SUMIFS(СВЦЭМ!$C$39:$C$782,СВЦЭМ!$A$39:$A$782,$A35,СВЦЭМ!$B$39:$B$782,K$11)+'СЕТ СН'!$F$9+СВЦЭМ!$D$10+'СЕТ СН'!$F$5-'СЕТ СН'!$F$17</f>
        <v>4929.3160075699998</v>
      </c>
      <c r="L35" s="36">
        <f>SUMIFS(СВЦЭМ!$C$39:$C$782,СВЦЭМ!$A$39:$A$782,$A35,СВЦЭМ!$B$39:$B$782,L$11)+'СЕТ СН'!$F$9+СВЦЭМ!$D$10+'СЕТ СН'!$F$5-'СЕТ СН'!$F$17</f>
        <v>4926.3743266500005</v>
      </c>
      <c r="M35" s="36">
        <f>SUMIFS(СВЦЭМ!$C$39:$C$782,СВЦЭМ!$A$39:$A$782,$A35,СВЦЭМ!$B$39:$B$782,M$11)+'СЕТ СН'!$F$9+СВЦЭМ!$D$10+'СЕТ СН'!$F$5-'СЕТ СН'!$F$17</f>
        <v>4937.5966063699998</v>
      </c>
      <c r="N35" s="36">
        <f>SUMIFS(СВЦЭМ!$C$39:$C$782,СВЦЭМ!$A$39:$A$782,$A35,СВЦЭМ!$B$39:$B$782,N$11)+'СЕТ СН'!$F$9+СВЦЭМ!$D$10+'СЕТ СН'!$F$5-'СЕТ СН'!$F$17</f>
        <v>4956.5120533999998</v>
      </c>
      <c r="O35" s="36">
        <f>SUMIFS(СВЦЭМ!$C$39:$C$782,СВЦЭМ!$A$39:$A$782,$A35,СВЦЭМ!$B$39:$B$782,O$11)+'СЕТ СН'!$F$9+СВЦЭМ!$D$10+'СЕТ СН'!$F$5-'СЕТ СН'!$F$17</f>
        <v>4966.1528013200004</v>
      </c>
      <c r="P35" s="36">
        <f>SUMIFS(СВЦЭМ!$C$39:$C$782,СВЦЭМ!$A$39:$A$782,$A35,СВЦЭМ!$B$39:$B$782,P$11)+'СЕТ СН'!$F$9+СВЦЭМ!$D$10+'СЕТ СН'!$F$5-'СЕТ СН'!$F$17</f>
        <v>4993.5596926199996</v>
      </c>
      <c r="Q35" s="36">
        <f>SUMIFS(СВЦЭМ!$C$39:$C$782,СВЦЭМ!$A$39:$A$782,$A35,СВЦЭМ!$B$39:$B$782,Q$11)+'СЕТ СН'!$F$9+СВЦЭМ!$D$10+'СЕТ СН'!$F$5-'СЕТ СН'!$F$17</f>
        <v>4999.5495495600007</v>
      </c>
      <c r="R35" s="36">
        <f>SUMIFS(СВЦЭМ!$C$39:$C$782,СВЦЭМ!$A$39:$A$782,$A35,СВЦЭМ!$B$39:$B$782,R$11)+'СЕТ СН'!$F$9+СВЦЭМ!$D$10+'СЕТ СН'!$F$5-'СЕТ СН'!$F$17</f>
        <v>4996.0359547999997</v>
      </c>
      <c r="S35" s="36">
        <f>SUMIFS(СВЦЭМ!$C$39:$C$782,СВЦЭМ!$A$39:$A$782,$A35,СВЦЭМ!$B$39:$B$782,S$11)+'СЕТ СН'!$F$9+СВЦЭМ!$D$10+'СЕТ СН'!$F$5-'СЕТ СН'!$F$17</f>
        <v>4966.92860982</v>
      </c>
      <c r="T35" s="36">
        <f>SUMIFS(СВЦЭМ!$C$39:$C$782,СВЦЭМ!$A$39:$A$782,$A35,СВЦЭМ!$B$39:$B$782,T$11)+'СЕТ СН'!$F$9+СВЦЭМ!$D$10+'СЕТ СН'!$F$5-'СЕТ СН'!$F$17</f>
        <v>4922.6529752000006</v>
      </c>
      <c r="U35" s="36">
        <f>SUMIFS(СВЦЭМ!$C$39:$C$782,СВЦЭМ!$A$39:$A$782,$A35,СВЦЭМ!$B$39:$B$782,U$11)+'СЕТ СН'!$F$9+СВЦЭМ!$D$10+'СЕТ СН'!$F$5-'СЕТ СН'!$F$17</f>
        <v>4928.8902881600006</v>
      </c>
      <c r="V35" s="36">
        <f>SUMIFS(СВЦЭМ!$C$39:$C$782,СВЦЭМ!$A$39:$A$782,$A35,СВЦЭМ!$B$39:$B$782,V$11)+'СЕТ СН'!$F$9+СВЦЭМ!$D$10+'СЕТ СН'!$F$5-'СЕТ СН'!$F$17</f>
        <v>4946.05015301</v>
      </c>
      <c r="W35" s="36">
        <f>SUMIFS(СВЦЭМ!$C$39:$C$782,СВЦЭМ!$A$39:$A$782,$A35,СВЦЭМ!$B$39:$B$782,W$11)+'СЕТ СН'!$F$9+СВЦЭМ!$D$10+'СЕТ СН'!$F$5-'СЕТ СН'!$F$17</f>
        <v>4967.3818370900008</v>
      </c>
      <c r="X35" s="36">
        <f>SUMIFS(СВЦЭМ!$C$39:$C$782,СВЦЭМ!$A$39:$A$782,$A35,СВЦЭМ!$B$39:$B$782,X$11)+'СЕТ СН'!$F$9+СВЦЭМ!$D$10+'СЕТ СН'!$F$5-'СЕТ СН'!$F$17</f>
        <v>4986.7060099099999</v>
      </c>
      <c r="Y35" s="36">
        <f>SUMIFS(СВЦЭМ!$C$39:$C$782,СВЦЭМ!$A$39:$A$782,$A35,СВЦЭМ!$B$39:$B$782,Y$11)+'СЕТ СН'!$F$9+СВЦЭМ!$D$10+'СЕТ СН'!$F$5-'СЕТ СН'!$F$17</f>
        <v>5004.7877777100002</v>
      </c>
    </row>
    <row r="36" spans="1:25" ht="15.75" x14ac:dyDescent="0.2">
      <c r="A36" s="35">
        <f t="shared" si="0"/>
        <v>44951</v>
      </c>
      <c r="B36" s="36">
        <f>SUMIFS(СВЦЭМ!$C$39:$C$782,СВЦЭМ!$A$39:$A$782,$A36,СВЦЭМ!$B$39:$B$782,B$11)+'СЕТ СН'!$F$9+СВЦЭМ!$D$10+'СЕТ СН'!$F$5-'СЕТ СН'!$F$17</f>
        <v>5063.9389605899996</v>
      </c>
      <c r="C36" s="36">
        <f>SUMIFS(СВЦЭМ!$C$39:$C$782,СВЦЭМ!$A$39:$A$782,$A36,СВЦЭМ!$B$39:$B$782,C$11)+'СЕТ СН'!$F$9+СВЦЭМ!$D$10+'СЕТ СН'!$F$5-'СЕТ СН'!$F$17</f>
        <v>5094.1826671199997</v>
      </c>
      <c r="D36" s="36">
        <f>SUMIFS(СВЦЭМ!$C$39:$C$782,СВЦЭМ!$A$39:$A$782,$A36,СВЦЭМ!$B$39:$B$782,D$11)+'СЕТ СН'!$F$9+СВЦЭМ!$D$10+'СЕТ СН'!$F$5-'СЕТ СН'!$F$17</f>
        <v>5103.3821945600002</v>
      </c>
      <c r="E36" s="36">
        <f>SUMIFS(СВЦЭМ!$C$39:$C$782,СВЦЭМ!$A$39:$A$782,$A36,СВЦЭМ!$B$39:$B$782,E$11)+'СЕТ СН'!$F$9+СВЦЭМ!$D$10+'СЕТ СН'!$F$5-'СЕТ СН'!$F$17</f>
        <v>5114.9684167800006</v>
      </c>
      <c r="F36" s="36">
        <f>SUMIFS(СВЦЭМ!$C$39:$C$782,СВЦЭМ!$A$39:$A$782,$A36,СВЦЭМ!$B$39:$B$782,F$11)+'СЕТ СН'!$F$9+СВЦЭМ!$D$10+'СЕТ СН'!$F$5-'СЕТ СН'!$F$17</f>
        <v>5111.5572451099997</v>
      </c>
      <c r="G36" s="36">
        <f>SUMIFS(СВЦЭМ!$C$39:$C$782,СВЦЭМ!$A$39:$A$782,$A36,СВЦЭМ!$B$39:$B$782,G$11)+'СЕТ СН'!$F$9+СВЦЭМ!$D$10+'СЕТ СН'!$F$5-'СЕТ СН'!$F$17</f>
        <v>5101.0427001099997</v>
      </c>
      <c r="H36" s="36">
        <f>SUMIFS(СВЦЭМ!$C$39:$C$782,СВЦЭМ!$A$39:$A$782,$A36,СВЦЭМ!$B$39:$B$782,H$11)+'СЕТ СН'!$F$9+СВЦЭМ!$D$10+'СЕТ СН'!$F$5-'СЕТ СН'!$F$17</f>
        <v>5101.0790733699996</v>
      </c>
      <c r="I36" s="36">
        <f>SUMIFS(СВЦЭМ!$C$39:$C$782,СВЦЭМ!$A$39:$A$782,$A36,СВЦЭМ!$B$39:$B$782,I$11)+'СЕТ СН'!$F$9+СВЦЭМ!$D$10+'СЕТ СН'!$F$5-'СЕТ СН'!$F$17</f>
        <v>5098.7149127699995</v>
      </c>
      <c r="J36" s="36">
        <f>SUMIFS(СВЦЭМ!$C$39:$C$782,СВЦЭМ!$A$39:$A$782,$A36,СВЦЭМ!$B$39:$B$782,J$11)+'СЕТ СН'!$F$9+СВЦЭМ!$D$10+'СЕТ СН'!$F$5-'СЕТ СН'!$F$17</f>
        <v>5076.8184765700007</v>
      </c>
      <c r="K36" s="36">
        <f>SUMIFS(СВЦЭМ!$C$39:$C$782,СВЦЭМ!$A$39:$A$782,$A36,СВЦЭМ!$B$39:$B$782,K$11)+'СЕТ СН'!$F$9+СВЦЭМ!$D$10+'СЕТ СН'!$F$5-'СЕТ СН'!$F$17</f>
        <v>5052.2028537799997</v>
      </c>
      <c r="L36" s="36">
        <f>SUMIFS(СВЦЭМ!$C$39:$C$782,СВЦЭМ!$A$39:$A$782,$A36,СВЦЭМ!$B$39:$B$782,L$11)+'СЕТ СН'!$F$9+СВЦЭМ!$D$10+'СЕТ СН'!$F$5-'СЕТ СН'!$F$17</f>
        <v>5017.3020985200001</v>
      </c>
      <c r="M36" s="36">
        <f>SUMIFS(СВЦЭМ!$C$39:$C$782,СВЦЭМ!$A$39:$A$782,$A36,СВЦЭМ!$B$39:$B$782,M$11)+'СЕТ СН'!$F$9+СВЦЭМ!$D$10+'СЕТ СН'!$F$5-'СЕТ СН'!$F$17</f>
        <v>4982.8180958499997</v>
      </c>
      <c r="N36" s="36">
        <f>SUMIFS(СВЦЭМ!$C$39:$C$782,СВЦЭМ!$A$39:$A$782,$A36,СВЦЭМ!$B$39:$B$782,N$11)+'СЕТ СН'!$F$9+СВЦЭМ!$D$10+'СЕТ СН'!$F$5-'СЕТ СН'!$F$17</f>
        <v>4995.3148843500003</v>
      </c>
      <c r="O36" s="36">
        <f>SUMIFS(СВЦЭМ!$C$39:$C$782,СВЦЭМ!$A$39:$A$782,$A36,СВЦЭМ!$B$39:$B$782,O$11)+'СЕТ СН'!$F$9+СВЦЭМ!$D$10+'СЕТ СН'!$F$5-'СЕТ СН'!$F$17</f>
        <v>5002.1550922099996</v>
      </c>
      <c r="P36" s="36">
        <f>SUMIFS(СВЦЭМ!$C$39:$C$782,СВЦЭМ!$A$39:$A$782,$A36,СВЦЭМ!$B$39:$B$782,P$11)+'СЕТ СН'!$F$9+СВЦЭМ!$D$10+'СЕТ СН'!$F$5-'СЕТ СН'!$F$17</f>
        <v>5011.4591636200003</v>
      </c>
      <c r="Q36" s="36">
        <f>SUMIFS(СВЦЭМ!$C$39:$C$782,СВЦЭМ!$A$39:$A$782,$A36,СВЦЭМ!$B$39:$B$782,Q$11)+'СЕТ СН'!$F$9+СВЦЭМ!$D$10+'СЕТ СН'!$F$5-'СЕТ СН'!$F$17</f>
        <v>5009.7663753699999</v>
      </c>
      <c r="R36" s="36">
        <f>SUMIFS(СВЦЭМ!$C$39:$C$782,СВЦЭМ!$A$39:$A$782,$A36,СВЦЭМ!$B$39:$B$782,R$11)+'СЕТ СН'!$F$9+СВЦЭМ!$D$10+'СЕТ СН'!$F$5-'СЕТ СН'!$F$17</f>
        <v>5000.1373392300002</v>
      </c>
      <c r="S36" s="36">
        <f>SUMIFS(СВЦЭМ!$C$39:$C$782,СВЦЭМ!$A$39:$A$782,$A36,СВЦЭМ!$B$39:$B$782,S$11)+'СЕТ СН'!$F$9+СВЦЭМ!$D$10+'СЕТ СН'!$F$5-'СЕТ СН'!$F$17</f>
        <v>4981.3786459599996</v>
      </c>
      <c r="T36" s="36">
        <f>SUMIFS(СВЦЭМ!$C$39:$C$782,СВЦЭМ!$A$39:$A$782,$A36,СВЦЭМ!$B$39:$B$782,T$11)+'СЕТ СН'!$F$9+СВЦЭМ!$D$10+'СЕТ СН'!$F$5-'СЕТ СН'!$F$17</f>
        <v>4962.1738280500003</v>
      </c>
      <c r="U36" s="36">
        <f>SUMIFS(СВЦЭМ!$C$39:$C$782,СВЦЭМ!$A$39:$A$782,$A36,СВЦЭМ!$B$39:$B$782,U$11)+'СЕТ СН'!$F$9+СВЦЭМ!$D$10+'СЕТ СН'!$F$5-'СЕТ СН'!$F$17</f>
        <v>4965.9182338400005</v>
      </c>
      <c r="V36" s="36">
        <f>SUMIFS(СВЦЭМ!$C$39:$C$782,СВЦЭМ!$A$39:$A$782,$A36,СВЦЭМ!$B$39:$B$782,V$11)+'СЕТ СН'!$F$9+СВЦЭМ!$D$10+'СЕТ СН'!$F$5-'СЕТ СН'!$F$17</f>
        <v>4978.23120638</v>
      </c>
      <c r="W36" s="36">
        <f>SUMIFS(СВЦЭМ!$C$39:$C$782,СВЦЭМ!$A$39:$A$782,$A36,СВЦЭМ!$B$39:$B$782,W$11)+'СЕТ СН'!$F$9+СВЦЭМ!$D$10+'СЕТ СН'!$F$5-'СЕТ СН'!$F$17</f>
        <v>4992.6516123399997</v>
      </c>
      <c r="X36" s="36">
        <f>SUMIFS(СВЦЭМ!$C$39:$C$782,СВЦЭМ!$A$39:$A$782,$A36,СВЦЭМ!$B$39:$B$782,X$11)+'СЕТ СН'!$F$9+СВЦЭМ!$D$10+'СЕТ СН'!$F$5-'СЕТ СН'!$F$17</f>
        <v>5014.3646782100004</v>
      </c>
      <c r="Y36" s="36">
        <f>SUMIFS(СВЦЭМ!$C$39:$C$782,СВЦЭМ!$A$39:$A$782,$A36,СВЦЭМ!$B$39:$B$782,Y$11)+'СЕТ СН'!$F$9+СВЦЭМ!$D$10+'СЕТ СН'!$F$5-'СЕТ СН'!$F$17</f>
        <v>5031.07638898</v>
      </c>
    </row>
    <row r="37" spans="1:25" ht="15.75" x14ac:dyDescent="0.2">
      <c r="A37" s="35">
        <f t="shared" si="0"/>
        <v>44952</v>
      </c>
      <c r="B37" s="36">
        <f>SUMIFS(СВЦЭМ!$C$39:$C$782,СВЦЭМ!$A$39:$A$782,$A37,СВЦЭМ!$B$39:$B$782,B$11)+'СЕТ СН'!$F$9+СВЦЭМ!$D$10+'СЕТ СН'!$F$5-'СЕТ СН'!$F$17</f>
        <v>5092.0589832599999</v>
      </c>
      <c r="C37" s="36">
        <f>SUMIFS(СВЦЭМ!$C$39:$C$782,СВЦЭМ!$A$39:$A$782,$A37,СВЦЭМ!$B$39:$B$782,C$11)+'СЕТ СН'!$F$9+СВЦЭМ!$D$10+'СЕТ СН'!$F$5-'СЕТ СН'!$F$17</f>
        <v>5136.39379233</v>
      </c>
      <c r="D37" s="36">
        <f>SUMIFS(СВЦЭМ!$C$39:$C$782,СВЦЭМ!$A$39:$A$782,$A37,СВЦЭМ!$B$39:$B$782,D$11)+'СЕТ СН'!$F$9+СВЦЭМ!$D$10+'СЕТ СН'!$F$5-'СЕТ СН'!$F$17</f>
        <v>5156.0266596000001</v>
      </c>
      <c r="E37" s="36">
        <f>SUMIFS(СВЦЭМ!$C$39:$C$782,СВЦЭМ!$A$39:$A$782,$A37,СВЦЭМ!$B$39:$B$782,E$11)+'СЕТ СН'!$F$9+СВЦЭМ!$D$10+'СЕТ СН'!$F$5-'СЕТ СН'!$F$17</f>
        <v>5140.6802967000003</v>
      </c>
      <c r="F37" s="36">
        <f>SUMIFS(СВЦЭМ!$C$39:$C$782,СВЦЭМ!$A$39:$A$782,$A37,СВЦЭМ!$B$39:$B$782,F$11)+'СЕТ СН'!$F$9+СВЦЭМ!$D$10+'СЕТ СН'!$F$5-'СЕТ СН'!$F$17</f>
        <v>5129.9740757899999</v>
      </c>
      <c r="G37" s="36">
        <f>SUMIFS(СВЦЭМ!$C$39:$C$782,СВЦЭМ!$A$39:$A$782,$A37,СВЦЭМ!$B$39:$B$782,G$11)+'СЕТ СН'!$F$9+СВЦЭМ!$D$10+'СЕТ СН'!$F$5-'СЕТ СН'!$F$17</f>
        <v>5132.2197282500001</v>
      </c>
      <c r="H37" s="36">
        <f>SUMIFS(СВЦЭМ!$C$39:$C$782,СВЦЭМ!$A$39:$A$782,$A37,СВЦЭМ!$B$39:$B$782,H$11)+'СЕТ СН'!$F$9+СВЦЭМ!$D$10+'СЕТ СН'!$F$5-'СЕТ СН'!$F$17</f>
        <v>5090.2754593200007</v>
      </c>
      <c r="I37" s="36">
        <f>SUMIFS(СВЦЭМ!$C$39:$C$782,СВЦЭМ!$A$39:$A$782,$A37,СВЦЭМ!$B$39:$B$782,I$11)+'СЕТ СН'!$F$9+СВЦЭМ!$D$10+'СЕТ СН'!$F$5-'СЕТ СН'!$F$17</f>
        <v>5057.8696608700002</v>
      </c>
      <c r="J37" s="36">
        <f>SUMIFS(СВЦЭМ!$C$39:$C$782,СВЦЭМ!$A$39:$A$782,$A37,СВЦЭМ!$B$39:$B$782,J$11)+'СЕТ СН'!$F$9+СВЦЭМ!$D$10+'СЕТ СН'!$F$5-'СЕТ СН'!$F$17</f>
        <v>5023.3578020799996</v>
      </c>
      <c r="K37" s="36">
        <f>SUMIFS(СВЦЭМ!$C$39:$C$782,СВЦЭМ!$A$39:$A$782,$A37,СВЦЭМ!$B$39:$B$782,K$11)+'СЕТ СН'!$F$9+СВЦЭМ!$D$10+'СЕТ СН'!$F$5-'СЕТ СН'!$F$17</f>
        <v>4979.8969403900001</v>
      </c>
      <c r="L37" s="36">
        <f>SUMIFS(СВЦЭМ!$C$39:$C$782,СВЦЭМ!$A$39:$A$782,$A37,СВЦЭМ!$B$39:$B$782,L$11)+'СЕТ СН'!$F$9+СВЦЭМ!$D$10+'СЕТ СН'!$F$5-'СЕТ СН'!$F$17</f>
        <v>4955.7763723600001</v>
      </c>
      <c r="M37" s="36">
        <f>SUMIFS(СВЦЭМ!$C$39:$C$782,СВЦЭМ!$A$39:$A$782,$A37,СВЦЭМ!$B$39:$B$782,M$11)+'СЕТ СН'!$F$9+СВЦЭМ!$D$10+'СЕТ СН'!$F$5-'СЕТ СН'!$F$17</f>
        <v>4956.6124856799997</v>
      </c>
      <c r="N37" s="36">
        <f>SUMIFS(СВЦЭМ!$C$39:$C$782,СВЦЭМ!$A$39:$A$782,$A37,СВЦЭМ!$B$39:$B$782,N$11)+'СЕТ СН'!$F$9+СВЦЭМ!$D$10+'СЕТ СН'!$F$5-'СЕТ СН'!$F$17</f>
        <v>4967.8320608600006</v>
      </c>
      <c r="O37" s="36">
        <f>SUMIFS(СВЦЭМ!$C$39:$C$782,СВЦЭМ!$A$39:$A$782,$A37,СВЦЭМ!$B$39:$B$782,O$11)+'СЕТ СН'!$F$9+СВЦЭМ!$D$10+'СЕТ СН'!$F$5-'СЕТ СН'!$F$17</f>
        <v>4965.9088392100002</v>
      </c>
      <c r="P37" s="36">
        <f>SUMIFS(СВЦЭМ!$C$39:$C$782,СВЦЭМ!$A$39:$A$782,$A37,СВЦЭМ!$B$39:$B$782,P$11)+'СЕТ СН'!$F$9+СВЦЭМ!$D$10+'СЕТ СН'!$F$5-'СЕТ СН'!$F$17</f>
        <v>4980.32296073</v>
      </c>
      <c r="Q37" s="36">
        <f>SUMIFS(СВЦЭМ!$C$39:$C$782,СВЦЭМ!$A$39:$A$782,$A37,СВЦЭМ!$B$39:$B$782,Q$11)+'СЕТ СН'!$F$9+СВЦЭМ!$D$10+'СЕТ СН'!$F$5-'СЕТ СН'!$F$17</f>
        <v>4996.0451860200001</v>
      </c>
      <c r="R37" s="36">
        <f>SUMIFS(СВЦЭМ!$C$39:$C$782,СВЦЭМ!$A$39:$A$782,$A37,СВЦЭМ!$B$39:$B$782,R$11)+'СЕТ СН'!$F$9+СВЦЭМ!$D$10+'СЕТ СН'!$F$5-'СЕТ СН'!$F$17</f>
        <v>5000.6262332799997</v>
      </c>
      <c r="S37" s="36">
        <f>SUMIFS(СВЦЭМ!$C$39:$C$782,СВЦЭМ!$A$39:$A$782,$A37,СВЦЭМ!$B$39:$B$782,S$11)+'СЕТ СН'!$F$9+СВЦЭМ!$D$10+'СЕТ СН'!$F$5-'СЕТ СН'!$F$17</f>
        <v>4988.8402726900003</v>
      </c>
      <c r="T37" s="36">
        <f>SUMIFS(СВЦЭМ!$C$39:$C$782,СВЦЭМ!$A$39:$A$782,$A37,СВЦЭМ!$B$39:$B$782,T$11)+'СЕТ СН'!$F$9+СВЦЭМ!$D$10+'СЕТ СН'!$F$5-'СЕТ СН'!$F$17</f>
        <v>4938.4597980899998</v>
      </c>
      <c r="U37" s="36">
        <f>SUMIFS(СВЦЭМ!$C$39:$C$782,СВЦЭМ!$A$39:$A$782,$A37,СВЦЭМ!$B$39:$B$782,U$11)+'СЕТ СН'!$F$9+СВЦЭМ!$D$10+'СЕТ СН'!$F$5-'СЕТ СН'!$F$17</f>
        <v>4941.1730274300007</v>
      </c>
      <c r="V37" s="36">
        <f>SUMIFS(СВЦЭМ!$C$39:$C$782,СВЦЭМ!$A$39:$A$782,$A37,СВЦЭМ!$B$39:$B$782,V$11)+'СЕТ СН'!$F$9+СВЦЭМ!$D$10+'СЕТ СН'!$F$5-'СЕТ СН'!$F$17</f>
        <v>4949.7265371600006</v>
      </c>
      <c r="W37" s="36">
        <f>SUMIFS(СВЦЭМ!$C$39:$C$782,СВЦЭМ!$A$39:$A$782,$A37,СВЦЭМ!$B$39:$B$782,W$11)+'СЕТ СН'!$F$9+СВЦЭМ!$D$10+'СЕТ СН'!$F$5-'СЕТ СН'!$F$17</f>
        <v>4967.8609276200004</v>
      </c>
      <c r="X37" s="36">
        <f>SUMIFS(СВЦЭМ!$C$39:$C$782,СВЦЭМ!$A$39:$A$782,$A37,СВЦЭМ!$B$39:$B$782,X$11)+'СЕТ СН'!$F$9+СВЦЭМ!$D$10+'СЕТ СН'!$F$5-'СЕТ СН'!$F$17</f>
        <v>4993.44563905</v>
      </c>
      <c r="Y37" s="36">
        <f>SUMIFS(СВЦЭМ!$C$39:$C$782,СВЦЭМ!$A$39:$A$782,$A37,СВЦЭМ!$B$39:$B$782,Y$11)+'СЕТ СН'!$F$9+СВЦЭМ!$D$10+'СЕТ СН'!$F$5-'СЕТ СН'!$F$17</f>
        <v>5033.5670699300008</v>
      </c>
    </row>
    <row r="38" spans="1:25" ht="15.75" x14ac:dyDescent="0.2">
      <c r="A38" s="35">
        <f t="shared" si="0"/>
        <v>44953</v>
      </c>
      <c r="B38" s="36">
        <f>SUMIFS(СВЦЭМ!$C$39:$C$782,СВЦЭМ!$A$39:$A$782,$A38,СВЦЭМ!$B$39:$B$782,B$11)+'СЕТ СН'!$F$9+СВЦЭМ!$D$10+'СЕТ СН'!$F$5-'СЕТ СН'!$F$17</f>
        <v>5076.9639834200007</v>
      </c>
      <c r="C38" s="36">
        <f>SUMIFS(СВЦЭМ!$C$39:$C$782,СВЦЭМ!$A$39:$A$782,$A38,СВЦЭМ!$B$39:$B$782,C$11)+'СЕТ СН'!$F$9+СВЦЭМ!$D$10+'СЕТ СН'!$F$5-'СЕТ СН'!$F$17</f>
        <v>5043.4307785599995</v>
      </c>
      <c r="D38" s="36">
        <f>SUMIFS(СВЦЭМ!$C$39:$C$782,СВЦЭМ!$A$39:$A$782,$A38,СВЦЭМ!$B$39:$B$782,D$11)+'СЕТ СН'!$F$9+СВЦЭМ!$D$10+'СЕТ СН'!$F$5-'СЕТ СН'!$F$17</f>
        <v>5041.1412878900001</v>
      </c>
      <c r="E38" s="36">
        <f>SUMIFS(СВЦЭМ!$C$39:$C$782,СВЦЭМ!$A$39:$A$782,$A38,СВЦЭМ!$B$39:$B$782,E$11)+'СЕТ СН'!$F$9+СВЦЭМ!$D$10+'СЕТ СН'!$F$5-'СЕТ СН'!$F$17</f>
        <v>5054.9956522499997</v>
      </c>
      <c r="F38" s="36">
        <f>SUMIFS(СВЦЭМ!$C$39:$C$782,СВЦЭМ!$A$39:$A$782,$A38,СВЦЭМ!$B$39:$B$782,F$11)+'СЕТ СН'!$F$9+СВЦЭМ!$D$10+'СЕТ СН'!$F$5-'СЕТ СН'!$F$17</f>
        <v>5062.47551165</v>
      </c>
      <c r="G38" s="36">
        <f>SUMIFS(СВЦЭМ!$C$39:$C$782,СВЦЭМ!$A$39:$A$782,$A38,СВЦЭМ!$B$39:$B$782,G$11)+'СЕТ СН'!$F$9+СВЦЭМ!$D$10+'СЕТ СН'!$F$5-'СЕТ СН'!$F$17</f>
        <v>5074.9448747200004</v>
      </c>
      <c r="H38" s="36">
        <f>SUMIFS(СВЦЭМ!$C$39:$C$782,СВЦЭМ!$A$39:$A$782,$A38,СВЦЭМ!$B$39:$B$782,H$11)+'СЕТ СН'!$F$9+СВЦЭМ!$D$10+'СЕТ СН'!$F$5-'СЕТ СН'!$F$17</f>
        <v>5046.8240101900001</v>
      </c>
      <c r="I38" s="36">
        <f>SUMIFS(СВЦЭМ!$C$39:$C$782,СВЦЭМ!$A$39:$A$782,$A38,СВЦЭМ!$B$39:$B$782,I$11)+'СЕТ СН'!$F$9+СВЦЭМ!$D$10+'СЕТ СН'!$F$5-'СЕТ СН'!$F$17</f>
        <v>5013.3462308899998</v>
      </c>
      <c r="J38" s="36">
        <f>SUMIFS(СВЦЭМ!$C$39:$C$782,СВЦЭМ!$A$39:$A$782,$A38,СВЦЭМ!$B$39:$B$782,J$11)+'СЕТ СН'!$F$9+СВЦЭМ!$D$10+'СЕТ СН'!$F$5-'СЕТ СН'!$F$17</f>
        <v>4976.8784298299997</v>
      </c>
      <c r="K38" s="36">
        <f>SUMIFS(СВЦЭМ!$C$39:$C$782,СВЦЭМ!$A$39:$A$782,$A38,СВЦЭМ!$B$39:$B$782,K$11)+'СЕТ СН'!$F$9+СВЦЭМ!$D$10+'СЕТ СН'!$F$5-'СЕТ СН'!$F$17</f>
        <v>4949.4748662900001</v>
      </c>
      <c r="L38" s="36">
        <f>SUMIFS(СВЦЭМ!$C$39:$C$782,СВЦЭМ!$A$39:$A$782,$A38,СВЦЭМ!$B$39:$B$782,L$11)+'СЕТ СН'!$F$9+СВЦЭМ!$D$10+'СЕТ СН'!$F$5-'СЕТ СН'!$F$17</f>
        <v>4933.2811916499995</v>
      </c>
      <c r="M38" s="36">
        <f>SUMIFS(СВЦЭМ!$C$39:$C$782,СВЦЭМ!$A$39:$A$782,$A38,СВЦЭМ!$B$39:$B$782,M$11)+'СЕТ СН'!$F$9+СВЦЭМ!$D$10+'СЕТ СН'!$F$5-'СЕТ СН'!$F$17</f>
        <v>4936.8062002400002</v>
      </c>
      <c r="N38" s="36">
        <f>SUMIFS(СВЦЭМ!$C$39:$C$782,СВЦЭМ!$A$39:$A$782,$A38,СВЦЭМ!$B$39:$B$782,N$11)+'СЕТ СН'!$F$9+СВЦЭМ!$D$10+'СЕТ СН'!$F$5-'СЕТ СН'!$F$17</f>
        <v>4969.4281446100003</v>
      </c>
      <c r="O38" s="36">
        <f>SUMIFS(СВЦЭМ!$C$39:$C$782,СВЦЭМ!$A$39:$A$782,$A38,СВЦЭМ!$B$39:$B$782,O$11)+'СЕТ СН'!$F$9+СВЦЭМ!$D$10+'СЕТ СН'!$F$5-'СЕТ СН'!$F$17</f>
        <v>4992.2487805300007</v>
      </c>
      <c r="P38" s="36">
        <f>SUMIFS(СВЦЭМ!$C$39:$C$782,СВЦЭМ!$A$39:$A$782,$A38,СВЦЭМ!$B$39:$B$782,P$11)+'СЕТ СН'!$F$9+СВЦЭМ!$D$10+'СЕТ СН'!$F$5-'СЕТ СН'!$F$17</f>
        <v>5020.7996314499997</v>
      </c>
      <c r="Q38" s="36">
        <f>SUMIFS(СВЦЭМ!$C$39:$C$782,СВЦЭМ!$A$39:$A$782,$A38,СВЦЭМ!$B$39:$B$782,Q$11)+'СЕТ СН'!$F$9+СВЦЭМ!$D$10+'СЕТ СН'!$F$5-'СЕТ СН'!$F$17</f>
        <v>4994.1229623500003</v>
      </c>
      <c r="R38" s="36">
        <f>SUMIFS(СВЦЭМ!$C$39:$C$782,СВЦЭМ!$A$39:$A$782,$A38,СВЦЭМ!$B$39:$B$782,R$11)+'СЕТ СН'!$F$9+СВЦЭМ!$D$10+'СЕТ СН'!$F$5-'СЕТ СН'!$F$17</f>
        <v>5012.7443574999998</v>
      </c>
      <c r="S38" s="36">
        <f>SUMIFS(СВЦЭМ!$C$39:$C$782,СВЦЭМ!$A$39:$A$782,$A38,СВЦЭМ!$B$39:$B$782,S$11)+'СЕТ СН'!$F$9+СВЦЭМ!$D$10+'СЕТ СН'!$F$5-'СЕТ СН'!$F$17</f>
        <v>4996.17838897</v>
      </c>
      <c r="T38" s="36">
        <f>SUMIFS(СВЦЭМ!$C$39:$C$782,СВЦЭМ!$A$39:$A$782,$A38,СВЦЭМ!$B$39:$B$782,T$11)+'СЕТ СН'!$F$9+СВЦЭМ!$D$10+'СЕТ СН'!$F$5-'СЕТ СН'!$F$17</f>
        <v>4940.1349406700001</v>
      </c>
      <c r="U38" s="36">
        <f>SUMIFS(СВЦЭМ!$C$39:$C$782,СВЦЭМ!$A$39:$A$782,$A38,СВЦЭМ!$B$39:$B$782,U$11)+'СЕТ СН'!$F$9+СВЦЭМ!$D$10+'СЕТ СН'!$F$5-'СЕТ СН'!$F$17</f>
        <v>4955.7109114100003</v>
      </c>
      <c r="V38" s="36">
        <f>SUMIFS(СВЦЭМ!$C$39:$C$782,СВЦЭМ!$A$39:$A$782,$A38,СВЦЭМ!$B$39:$B$782,V$11)+'СЕТ СН'!$F$9+СВЦЭМ!$D$10+'СЕТ СН'!$F$5-'СЕТ СН'!$F$17</f>
        <v>4986.5567783799997</v>
      </c>
      <c r="W38" s="36">
        <f>SUMIFS(СВЦЭМ!$C$39:$C$782,СВЦЭМ!$A$39:$A$782,$A38,СВЦЭМ!$B$39:$B$782,W$11)+'СЕТ СН'!$F$9+СВЦЭМ!$D$10+'СЕТ СН'!$F$5-'СЕТ СН'!$F$17</f>
        <v>5020.7782898099995</v>
      </c>
      <c r="X38" s="36">
        <f>SUMIFS(СВЦЭМ!$C$39:$C$782,СВЦЭМ!$A$39:$A$782,$A38,СВЦЭМ!$B$39:$B$782,X$11)+'СЕТ СН'!$F$9+СВЦЭМ!$D$10+'СЕТ СН'!$F$5-'СЕТ СН'!$F$17</f>
        <v>5020.1451590500001</v>
      </c>
      <c r="Y38" s="36">
        <f>SUMIFS(СВЦЭМ!$C$39:$C$782,СВЦЭМ!$A$39:$A$782,$A38,СВЦЭМ!$B$39:$B$782,Y$11)+'СЕТ СН'!$F$9+СВЦЭМ!$D$10+'СЕТ СН'!$F$5-'СЕТ СН'!$F$17</f>
        <v>5115.99435894</v>
      </c>
    </row>
    <row r="39" spans="1:25" ht="15.75" x14ac:dyDescent="0.2">
      <c r="A39" s="35">
        <f t="shared" si="0"/>
        <v>44954</v>
      </c>
      <c r="B39" s="36">
        <f>SUMIFS(СВЦЭМ!$C$39:$C$782,СВЦЭМ!$A$39:$A$782,$A39,СВЦЭМ!$B$39:$B$782,B$11)+'СЕТ СН'!$F$9+СВЦЭМ!$D$10+'СЕТ СН'!$F$5-'СЕТ СН'!$F$17</f>
        <v>5076.8300627900007</v>
      </c>
      <c r="C39" s="36">
        <f>SUMIFS(СВЦЭМ!$C$39:$C$782,СВЦЭМ!$A$39:$A$782,$A39,СВЦЭМ!$B$39:$B$782,C$11)+'СЕТ СН'!$F$9+СВЦЭМ!$D$10+'СЕТ СН'!$F$5-'СЕТ СН'!$F$17</f>
        <v>5123.6926335099997</v>
      </c>
      <c r="D39" s="36">
        <f>SUMIFS(СВЦЭМ!$C$39:$C$782,СВЦЭМ!$A$39:$A$782,$A39,СВЦЭМ!$B$39:$B$782,D$11)+'СЕТ СН'!$F$9+СВЦЭМ!$D$10+'СЕТ СН'!$F$5-'СЕТ СН'!$F$17</f>
        <v>5127.3739276199994</v>
      </c>
      <c r="E39" s="36">
        <f>SUMIFS(СВЦЭМ!$C$39:$C$782,СВЦЭМ!$A$39:$A$782,$A39,СВЦЭМ!$B$39:$B$782,E$11)+'СЕТ СН'!$F$9+СВЦЭМ!$D$10+'СЕТ СН'!$F$5-'СЕТ СН'!$F$17</f>
        <v>5115.58924011</v>
      </c>
      <c r="F39" s="36">
        <f>SUMIFS(СВЦЭМ!$C$39:$C$782,СВЦЭМ!$A$39:$A$782,$A39,СВЦЭМ!$B$39:$B$782,F$11)+'СЕТ СН'!$F$9+СВЦЭМ!$D$10+'СЕТ СН'!$F$5-'СЕТ СН'!$F$17</f>
        <v>5102.7223678999999</v>
      </c>
      <c r="G39" s="36">
        <f>SUMIFS(СВЦЭМ!$C$39:$C$782,СВЦЭМ!$A$39:$A$782,$A39,СВЦЭМ!$B$39:$B$782,G$11)+'СЕТ СН'!$F$9+СВЦЭМ!$D$10+'СЕТ СН'!$F$5-'СЕТ СН'!$F$17</f>
        <v>5122.4305991700003</v>
      </c>
      <c r="H39" s="36">
        <f>SUMIFS(СВЦЭМ!$C$39:$C$782,СВЦЭМ!$A$39:$A$782,$A39,СВЦЭМ!$B$39:$B$782,H$11)+'СЕТ СН'!$F$9+СВЦЭМ!$D$10+'СЕТ СН'!$F$5-'СЕТ СН'!$F$17</f>
        <v>5074.16868944</v>
      </c>
      <c r="I39" s="36">
        <f>SUMIFS(СВЦЭМ!$C$39:$C$782,СВЦЭМ!$A$39:$A$782,$A39,СВЦЭМ!$B$39:$B$782,I$11)+'СЕТ СН'!$F$9+СВЦЭМ!$D$10+'СЕТ СН'!$F$5-'СЕТ СН'!$F$17</f>
        <v>5078.0777598799996</v>
      </c>
      <c r="J39" s="36">
        <f>SUMIFS(СВЦЭМ!$C$39:$C$782,СВЦЭМ!$A$39:$A$782,$A39,СВЦЭМ!$B$39:$B$782,J$11)+'СЕТ СН'!$F$9+СВЦЭМ!$D$10+'СЕТ СН'!$F$5-'СЕТ СН'!$F$17</f>
        <v>5076.4357745899997</v>
      </c>
      <c r="K39" s="36">
        <f>SUMIFS(СВЦЭМ!$C$39:$C$782,СВЦЭМ!$A$39:$A$782,$A39,СВЦЭМ!$B$39:$B$782,K$11)+'СЕТ СН'!$F$9+СВЦЭМ!$D$10+'СЕТ СН'!$F$5-'СЕТ СН'!$F$17</f>
        <v>4994.1730373</v>
      </c>
      <c r="L39" s="36">
        <f>SUMIFS(СВЦЭМ!$C$39:$C$782,СВЦЭМ!$A$39:$A$782,$A39,СВЦЭМ!$B$39:$B$782,L$11)+'СЕТ СН'!$F$9+СВЦЭМ!$D$10+'СЕТ СН'!$F$5-'СЕТ СН'!$F$17</f>
        <v>4949.7514249600008</v>
      </c>
      <c r="M39" s="36">
        <f>SUMIFS(СВЦЭМ!$C$39:$C$782,СВЦЭМ!$A$39:$A$782,$A39,СВЦЭМ!$B$39:$B$782,M$11)+'СЕТ СН'!$F$9+СВЦЭМ!$D$10+'СЕТ СН'!$F$5-'СЕТ СН'!$F$17</f>
        <v>4942.8801157600001</v>
      </c>
      <c r="N39" s="36">
        <f>SUMIFS(СВЦЭМ!$C$39:$C$782,СВЦЭМ!$A$39:$A$782,$A39,СВЦЭМ!$B$39:$B$782,N$11)+'СЕТ СН'!$F$9+СВЦЭМ!$D$10+'СЕТ СН'!$F$5-'СЕТ СН'!$F$17</f>
        <v>4950.98221096</v>
      </c>
      <c r="O39" s="36">
        <f>SUMIFS(СВЦЭМ!$C$39:$C$782,СВЦЭМ!$A$39:$A$782,$A39,СВЦЭМ!$B$39:$B$782,O$11)+'СЕТ СН'!$F$9+СВЦЭМ!$D$10+'СЕТ СН'!$F$5-'СЕТ СН'!$F$17</f>
        <v>4961.52038146</v>
      </c>
      <c r="P39" s="36">
        <f>SUMIFS(СВЦЭМ!$C$39:$C$782,СВЦЭМ!$A$39:$A$782,$A39,СВЦЭМ!$B$39:$B$782,P$11)+'СЕТ СН'!$F$9+СВЦЭМ!$D$10+'СЕТ СН'!$F$5-'СЕТ СН'!$F$17</f>
        <v>4981.3276928699997</v>
      </c>
      <c r="Q39" s="36">
        <f>SUMIFS(СВЦЭМ!$C$39:$C$782,СВЦЭМ!$A$39:$A$782,$A39,СВЦЭМ!$B$39:$B$782,Q$11)+'СЕТ СН'!$F$9+СВЦЭМ!$D$10+'СЕТ СН'!$F$5-'СЕТ СН'!$F$17</f>
        <v>4992.0140138700008</v>
      </c>
      <c r="R39" s="36">
        <f>SUMIFS(СВЦЭМ!$C$39:$C$782,СВЦЭМ!$A$39:$A$782,$A39,СВЦЭМ!$B$39:$B$782,R$11)+'СЕТ СН'!$F$9+СВЦЭМ!$D$10+'СЕТ СН'!$F$5-'СЕТ СН'!$F$17</f>
        <v>4997.2877300399996</v>
      </c>
      <c r="S39" s="36">
        <f>SUMIFS(СВЦЭМ!$C$39:$C$782,СВЦЭМ!$A$39:$A$782,$A39,СВЦЭМ!$B$39:$B$782,S$11)+'СЕТ СН'!$F$9+СВЦЭМ!$D$10+'СЕТ СН'!$F$5-'СЕТ СН'!$F$17</f>
        <v>4969.3489601900001</v>
      </c>
      <c r="T39" s="36">
        <f>SUMIFS(СВЦЭМ!$C$39:$C$782,СВЦЭМ!$A$39:$A$782,$A39,СВЦЭМ!$B$39:$B$782,T$11)+'СЕТ СН'!$F$9+СВЦЭМ!$D$10+'СЕТ СН'!$F$5-'СЕТ СН'!$F$17</f>
        <v>4933.8420217000003</v>
      </c>
      <c r="U39" s="36">
        <f>SUMIFS(СВЦЭМ!$C$39:$C$782,СВЦЭМ!$A$39:$A$782,$A39,СВЦЭМ!$B$39:$B$782,U$11)+'СЕТ СН'!$F$9+СВЦЭМ!$D$10+'СЕТ СН'!$F$5-'СЕТ СН'!$F$17</f>
        <v>4930.3711698000006</v>
      </c>
      <c r="V39" s="36">
        <f>SUMIFS(СВЦЭМ!$C$39:$C$782,СВЦЭМ!$A$39:$A$782,$A39,СВЦЭМ!$B$39:$B$782,V$11)+'СЕТ СН'!$F$9+СВЦЭМ!$D$10+'СЕТ СН'!$F$5-'СЕТ СН'!$F$17</f>
        <v>4938.0500364300005</v>
      </c>
      <c r="W39" s="36">
        <f>SUMIFS(СВЦЭМ!$C$39:$C$782,СВЦЭМ!$A$39:$A$782,$A39,СВЦЭМ!$B$39:$B$782,W$11)+'СЕТ СН'!$F$9+СВЦЭМ!$D$10+'СЕТ СН'!$F$5-'СЕТ СН'!$F$17</f>
        <v>4958.40405328</v>
      </c>
      <c r="X39" s="36">
        <f>SUMIFS(СВЦЭМ!$C$39:$C$782,СВЦЭМ!$A$39:$A$782,$A39,СВЦЭМ!$B$39:$B$782,X$11)+'СЕТ СН'!$F$9+СВЦЭМ!$D$10+'СЕТ СН'!$F$5-'СЕТ СН'!$F$17</f>
        <v>4980.8830420600007</v>
      </c>
      <c r="Y39" s="36">
        <f>SUMIFS(СВЦЭМ!$C$39:$C$782,СВЦЭМ!$A$39:$A$782,$A39,СВЦЭМ!$B$39:$B$782,Y$11)+'СЕТ СН'!$F$9+СВЦЭМ!$D$10+'СЕТ СН'!$F$5-'СЕТ СН'!$F$17</f>
        <v>5017.5240680900006</v>
      </c>
    </row>
    <row r="40" spans="1:25" ht="15.75" x14ac:dyDescent="0.2">
      <c r="A40" s="35">
        <f t="shared" si="0"/>
        <v>44955</v>
      </c>
      <c r="B40" s="36">
        <f>SUMIFS(СВЦЭМ!$C$39:$C$782,СВЦЭМ!$A$39:$A$782,$A40,СВЦЭМ!$B$39:$B$782,B$11)+'СЕТ СН'!$F$9+СВЦЭМ!$D$10+'СЕТ СН'!$F$5-'СЕТ СН'!$F$17</f>
        <v>5017.5355165199999</v>
      </c>
      <c r="C40" s="36">
        <f>SUMIFS(СВЦЭМ!$C$39:$C$782,СВЦЭМ!$A$39:$A$782,$A40,СВЦЭМ!$B$39:$B$782,C$11)+'СЕТ СН'!$F$9+СВЦЭМ!$D$10+'СЕТ СН'!$F$5-'СЕТ СН'!$F$17</f>
        <v>5050.6478073799999</v>
      </c>
      <c r="D40" s="36">
        <f>SUMIFS(СВЦЭМ!$C$39:$C$782,СВЦЭМ!$A$39:$A$782,$A40,СВЦЭМ!$B$39:$B$782,D$11)+'СЕТ СН'!$F$9+СВЦЭМ!$D$10+'СЕТ СН'!$F$5-'СЕТ СН'!$F$17</f>
        <v>5082.8664718</v>
      </c>
      <c r="E40" s="36">
        <f>SUMIFS(СВЦЭМ!$C$39:$C$782,СВЦЭМ!$A$39:$A$782,$A40,СВЦЭМ!$B$39:$B$782,E$11)+'СЕТ СН'!$F$9+СВЦЭМ!$D$10+'СЕТ СН'!$F$5-'СЕТ СН'!$F$17</f>
        <v>5089.9603488900002</v>
      </c>
      <c r="F40" s="36">
        <f>SUMIFS(СВЦЭМ!$C$39:$C$782,СВЦЭМ!$A$39:$A$782,$A40,СВЦЭМ!$B$39:$B$782,F$11)+'СЕТ СН'!$F$9+СВЦЭМ!$D$10+'СЕТ СН'!$F$5-'СЕТ СН'!$F$17</f>
        <v>5093.9935065200007</v>
      </c>
      <c r="G40" s="36">
        <f>SUMIFS(СВЦЭМ!$C$39:$C$782,СВЦЭМ!$A$39:$A$782,$A40,СВЦЭМ!$B$39:$B$782,G$11)+'СЕТ СН'!$F$9+СВЦЭМ!$D$10+'СЕТ СН'!$F$5-'СЕТ СН'!$F$17</f>
        <v>5072.9566998299997</v>
      </c>
      <c r="H40" s="36">
        <f>SUMIFS(СВЦЭМ!$C$39:$C$782,СВЦЭМ!$A$39:$A$782,$A40,СВЦЭМ!$B$39:$B$782,H$11)+'СЕТ СН'!$F$9+СВЦЭМ!$D$10+'СЕТ СН'!$F$5-'СЕТ СН'!$F$17</f>
        <v>5064.8728302700001</v>
      </c>
      <c r="I40" s="36">
        <f>SUMIFS(СВЦЭМ!$C$39:$C$782,СВЦЭМ!$A$39:$A$782,$A40,СВЦЭМ!$B$39:$B$782,I$11)+'СЕТ СН'!$F$9+СВЦЭМ!$D$10+'СЕТ СН'!$F$5-'СЕТ СН'!$F$17</f>
        <v>5047.6991292399998</v>
      </c>
      <c r="J40" s="36">
        <f>SUMIFS(СВЦЭМ!$C$39:$C$782,СВЦЭМ!$A$39:$A$782,$A40,СВЦЭМ!$B$39:$B$782,J$11)+'СЕТ СН'!$F$9+СВЦЭМ!$D$10+'СЕТ СН'!$F$5-'СЕТ СН'!$F$17</f>
        <v>4999.3755798599996</v>
      </c>
      <c r="K40" s="36">
        <f>SUMIFS(СВЦЭМ!$C$39:$C$782,СВЦЭМ!$A$39:$A$782,$A40,СВЦЭМ!$B$39:$B$782,K$11)+'СЕТ СН'!$F$9+СВЦЭМ!$D$10+'СЕТ СН'!$F$5-'СЕТ СН'!$F$17</f>
        <v>4939.7148890500002</v>
      </c>
      <c r="L40" s="36">
        <f>SUMIFS(СВЦЭМ!$C$39:$C$782,СВЦЭМ!$A$39:$A$782,$A40,СВЦЭМ!$B$39:$B$782,L$11)+'СЕТ СН'!$F$9+СВЦЭМ!$D$10+'СЕТ СН'!$F$5-'СЕТ СН'!$F$17</f>
        <v>4922.9979786100002</v>
      </c>
      <c r="M40" s="36">
        <f>SUMIFS(СВЦЭМ!$C$39:$C$782,СВЦЭМ!$A$39:$A$782,$A40,СВЦЭМ!$B$39:$B$782,M$11)+'СЕТ СН'!$F$9+СВЦЭМ!$D$10+'СЕТ СН'!$F$5-'СЕТ СН'!$F$17</f>
        <v>4922.6193743700005</v>
      </c>
      <c r="N40" s="36">
        <f>SUMIFS(СВЦЭМ!$C$39:$C$782,СВЦЭМ!$A$39:$A$782,$A40,СВЦЭМ!$B$39:$B$782,N$11)+'СЕТ СН'!$F$9+СВЦЭМ!$D$10+'СЕТ СН'!$F$5-'СЕТ СН'!$F$17</f>
        <v>4933.0018282300007</v>
      </c>
      <c r="O40" s="36">
        <f>SUMIFS(СВЦЭМ!$C$39:$C$782,СВЦЭМ!$A$39:$A$782,$A40,СВЦЭМ!$B$39:$B$782,O$11)+'СЕТ СН'!$F$9+СВЦЭМ!$D$10+'СЕТ СН'!$F$5-'СЕТ СН'!$F$17</f>
        <v>4944.2490231000002</v>
      </c>
      <c r="P40" s="36">
        <f>SUMIFS(СВЦЭМ!$C$39:$C$782,СВЦЭМ!$A$39:$A$782,$A40,СВЦЭМ!$B$39:$B$782,P$11)+'СЕТ СН'!$F$9+СВЦЭМ!$D$10+'СЕТ СН'!$F$5-'СЕТ СН'!$F$17</f>
        <v>4973.2161447199996</v>
      </c>
      <c r="Q40" s="36">
        <f>SUMIFS(СВЦЭМ!$C$39:$C$782,СВЦЭМ!$A$39:$A$782,$A40,СВЦЭМ!$B$39:$B$782,Q$11)+'СЕТ СН'!$F$9+СВЦЭМ!$D$10+'СЕТ СН'!$F$5-'СЕТ СН'!$F$17</f>
        <v>4981.5375610800002</v>
      </c>
      <c r="R40" s="36">
        <f>SUMIFS(СВЦЭМ!$C$39:$C$782,СВЦЭМ!$A$39:$A$782,$A40,СВЦЭМ!$B$39:$B$782,R$11)+'СЕТ СН'!$F$9+СВЦЭМ!$D$10+'СЕТ СН'!$F$5-'СЕТ СН'!$F$17</f>
        <v>4975.3021538600005</v>
      </c>
      <c r="S40" s="36">
        <f>SUMIFS(СВЦЭМ!$C$39:$C$782,СВЦЭМ!$A$39:$A$782,$A40,СВЦЭМ!$B$39:$B$782,S$11)+'СЕТ СН'!$F$9+СВЦЭМ!$D$10+'СЕТ СН'!$F$5-'СЕТ СН'!$F$17</f>
        <v>4963.2933951800005</v>
      </c>
      <c r="T40" s="36">
        <f>SUMIFS(СВЦЭМ!$C$39:$C$782,СВЦЭМ!$A$39:$A$782,$A40,СВЦЭМ!$B$39:$B$782,T$11)+'СЕТ СН'!$F$9+СВЦЭМ!$D$10+'СЕТ СН'!$F$5-'СЕТ СН'!$F$17</f>
        <v>4918.9559853000001</v>
      </c>
      <c r="U40" s="36">
        <f>SUMIFS(СВЦЭМ!$C$39:$C$782,СВЦЭМ!$A$39:$A$782,$A40,СВЦЭМ!$B$39:$B$782,U$11)+'СЕТ СН'!$F$9+СВЦЭМ!$D$10+'СЕТ СН'!$F$5-'СЕТ СН'!$F$17</f>
        <v>4906.5769627200007</v>
      </c>
      <c r="V40" s="36">
        <f>SUMIFS(СВЦЭМ!$C$39:$C$782,СВЦЭМ!$A$39:$A$782,$A40,СВЦЭМ!$B$39:$B$782,V$11)+'СЕТ СН'!$F$9+СВЦЭМ!$D$10+'СЕТ СН'!$F$5-'СЕТ СН'!$F$17</f>
        <v>4922.4823200999999</v>
      </c>
      <c r="W40" s="36">
        <f>SUMIFS(СВЦЭМ!$C$39:$C$782,СВЦЭМ!$A$39:$A$782,$A40,СВЦЭМ!$B$39:$B$782,W$11)+'СЕТ СН'!$F$9+СВЦЭМ!$D$10+'СЕТ СН'!$F$5-'СЕТ СН'!$F$17</f>
        <v>4934.7993502900008</v>
      </c>
      <c r="X40" s="36">
        <f>SUMIFS(СВЦЭМ!$C$39:$C$782,СВЦЭМ!$A$39:$A$782,$A40,СВЦЭМ!$B$39:$B$782,X$11)+'СЕТ СН'!$F$9+СВЦЭМ!$D$10+'СЕТ СН'!$F$5-'СЕТ СН'!$F$17</f>
        <v>4965.10969054</v>
      </c>
      <c r="Y40" s="36">
        <f>SUMIFS(СВЦЭМ!$C$39:$C$782,СВЦЭМ!$A$39:$A$782,$A40,СВЦЭМ!$B$39:$B$782,Y$11)+'СЕТ СН'!$F$9+СВЦЭМ!$D$10+'СЕТ СН'!$F$5-'СЕТ СН'!$F$17</f>
        <v>4998.0882310199995</v>
      </c>
    </row>
    <row r="41" spans="1:25" ht="15.75" x14ac:dyDescent="0.2">
      <c r="A41" s="35">
        <f t="shared" si="0"/>
        <v>44956</v>
      </c>
      <c r="B41" s="36">
        <f>SUMIFS(СВЦЭМ!$C$39:$C$782,СВЦЭМ!$A$39:$A$782,$A41,СВЦЭМ!$B$39:$B$782,B$11)+'СЕТ СН'!$F$9+СВЦЭМ!$D$10+'СЕТ СН'!$F$5-'СЕТ СН'!$F$17</f>
        <v>4998.4098658100002</v>
      </c>
      <c r="C41" s="36">
        <f>SUMIFS(СВЦЭМ!$C$39:$C$782,СВЦЭМ!$A$39:$A$782,$A41,СВЦЭМ!$B$39:$B$782,C$11)+'СЕТ СН'!$F$9+СВЦЭМ!$D$10+'СЕТ СН'!$F$5-'СЕТ СН'!$F$17</f>
        <v>5025.18314732</v>
      </c>
      <c r="D41" s="36">
        <f>SUMIFS(СВЦЭМ!$C$39:$C$782,СВЦЭМ!$A$39:$A$782,$A41,СВЦЭМ!$B$39:$B$782,D$11)+'СЕТ СН'!$F$9+СВЦЭМ!$D$10+'СЕТ СН'!$F$5-'СЕТ СН'!$F$17</f>
        <v>5043.8183218900003</v>
      </c>
      <c r="E41" s="36">
        <f>SUMIFS(СВЦЭМ!$C$39:$C$782,СВЦЭМ!$A$39:$A$782,$A41,СВЦЭМ!$B$39:$B$782,E$11)+'СЕТ СН'!$F$9+СВЦЭМ!$D$10+'СЕТ СН'!$F$5-'СЕТ СН'!$F$17</f>
        <v>5034.6626957099998</v>
      </c>
      <c r="F41" s="36">
        <f>SUMIFS(СВЦЭМ!$C$39:$C$782,СВЦЭМ!$A$39:$A$782,$A41,СВЦЭМ!$B$39:$B$782,F$11)+'СЕТ СН'!$F$9+СВЦЭМ!$D$10+'СЕТ СН'!$F$5-'СЕТ СН'!$F$17</f>
        <v>5010.6002123300004</v>
      </c>
      <c r="G41" s="36">
        <f>SUMIFS(СВЦЭМ!$C$39:$C$782,СВЦЭМ!$A$39:$A$782,$A41,СВЦЭМ!$B$39:$B$782,G$11)+'СЕТ СН'!$F$9+СВЦЭМ!$D$10+'СЕТ СН'!$F$5-'СЕТ СН'!$F$17</f>
        <v>5031.9047708400003</v>
      </c>
      <c r="H41" s="36">
        <f>SUMIFS(СВЦЭМ!$C$39:$C$782,СВЦЭМ!$A$39:$A$782,$A41,СВЦЭМ!$B$39:$B$782,H$11)+'СЕТ СН'!$F$9+СВЦЭМ!$D$10+'СЕТ СН'!$F$5-'СЕТ СН'!$F$17</f>
        <v>5035.5545670299998</v>
      </c>
      <c r="I41" s="36">
        <f>SUMIFS(СВЦЭМ!$C$39:$C$782,СВЦЭМ!$A$39:$A$782,$A41,СВЦЭМ!$B$39:$B$782,I$11)+'СЕТ СН'!$F$9+СВЦЭМ!$D$10+'СЕТ СН'!$F$5-'СЕТ СН'!$F$17</f>
        <v>5004.6076085100003</v>
      </c>
      <c r="J41" s="36">
        <f>SUMIFS(СВЦЭМ!$C$39:$C$782,СВЦЭМ!$A$39:$A$782,$A41,СВЦЭМ!$B$39:$B$782,J$11)+'СЕТ СН'!$F$9+СВЦЭМ!$D$10+'СЕТ СН'!$F$5-'СЕТ СН'!$F$17</f>
        <v>4959.8585949900007</v>
      </c>
      <c r="K41" s="36">
        <f>SUMIFS(СВЦЭМ!$C$39:$C$782,СВЦЭМ!$A$39:$A$782,$A41,СВЦЭМ!$B$39:$B$782,K$11)+'СЕТ СН'!$F$9+СВЦЭМ!$D$10+'СЕТ СН'!$F$5-'СЕТ СН'!$F$17</f>
        <v>4941.9175506400006</v>
      </c>
      <c r="L41" s="36">
        <f>SUMIFS(СВЦЭМ!$C$39:$C$782,СВЦЭМ!$A$39:$A$782,$A41,СВЦЭМ!$B$39:$B$782,L$11)+'СЕТ СН'!$F$9+СВЦЭМ!$D$10+'СЕТ СН'!$F$5-'СЕТ СН'!$F$17</f>
        <v>4934.2189117300004</v>
      </c>
      <c r="M41" s="36">
        <f>SUMIFS(СВЦЭМ!$C$39:$C$782,СВЦЭМ!$A$39:$A$782,$A41,СВЦЭМ!$B$39:$B$782,M$11)+'СЕТ СН'!$F$9+СВЦЭМ!$D$10+'СЕТ СН'!$F$5-'СЕТ СН'!$F$17</f>
        <v>4939.0193734900004</v>
      </c>
      <c r="N41" s="36">
        <f>SUMIFS(СВЦЭМ!$C$39:$C$782,СВЦЭМ!$A$39:$A$782,$A41,СВЦЭМ!$B$39:$B$782,N$11)+'СЕТ СН'!$F$9+СВЦЭМ!$D$10+'СЕТ СН'!$F$5-'СЕТ СН'!$F$17</f>
        <v>4968.8403748600003</v>
      </c>
      <c r="O41" s="36">
        <f>SUMIFS(СВЦЭМ!$C$39:$C$782,СВЦЭМ!$A$39:$A$782,$A41,СВЦЭМ!$B$39:$B$782,O$11)+'СЕТ СН'!$F$9+СВЦЭМ!$D$10+'СЕТ СН'!$F$5-'СЕТ СН'!$F$17</f>
        <v>4953.2672419499995</v>
      </c>
      <c r="P41" s="36">
        <f>SUMIFS(СВЦЭМ!$C$39:$C$782,СВЦЭМ!$A$39:$A$782,$A41,СВЦЭМ!$B$39:$B$782,P$11)+'СЕТ СН'!$F$9+СВЦЭМ!$D$10+'СЕТ СН'!$F$5-'СЕТ СН'!$F$17</f>
        <v>4963.6830520000003</v>
      </c>
      <c r="Q41" s="36">
        <f>SUMIFS(СВЦЭМ!$C$39:$C$782,СВЦЭМ!$A$39:$A$782,$A41,СВЦЭМ!$B$39:$B$782,Q$11)+'СЕТ СН'!$F$9+СВЦЭМ!$D$10+'СЕТ СН'!$F$5-'СЕТ СН'!$F$17</f>
        <v>4964.9504395100003</v>
      </c>
      <c r="R41" s="36">
        <f>SUMIFS(СВЦЭМ!$C$39:$C$782,СВЦЭМ!$A$39:$A$782,$A41,СВЦЭМ!$B$39:$B$782,R$11)+'СЕТ СН'!$F$9+СВЦЭМ!$D$10+'СЕТ СН'!$F$5-'СЕТ СН'!$F$17</f>
        <v>4961.7502914800007</v>
      </c>
      <c r="S41" s="36">
        <f>SUMIFS(СВЦЭМ!$C$39:$C$782,СВЦЭМ!$A$39:$A$782,$A41,СВЦЭМ!$B$39:$B$782,S$11)+'СЕТ СН'!$F$9+СВЦЭМ!$D$10+'СЕТ СН'!$F$5-'СЕТ СН'!$F$17</f>
        <v>4924.8862885199997</v>
      </c>
      <c r="T41" s="36">
        <f>SUMIFS(СВЦЭМ!$C$39:$C$782,СВЦЭМ!$A$39:$A$782,$A41,СВЦЭМ!$B$39:$B$782,T$11)+'СЕТ СН'!$F$9+СВЦЭМ!$D$10+'СЕТ СН'!$F$5-'СЕТ СН'!$F$17</f>
        <v>4935.4423853900007</v>
      </c>
      <c r="U41" s="36">
        <f>SUMIFS(СВЦЭМ!$C$39:$C$782,СВЦЭМ!$A$39:$A$782,$A41,СВЦЭМ!$B$39:$B$782,U$11)+'СЕТ СН'!$F$9+СВЦЭМ!$D$10+'СЕТ СН'!$F$5-'СЕТ СН'!$F$17</f>
        <v>4947.65539687</v>
      </c>
      <c r="V41" s="36">
        <f>SUMIFS(СВЦЭМ!$C$39:$C$782,СВЦЭМ!$A$39:$A$782,$A41,СВЦЭМ!$B$39:$B$782,V$11)+'СЕТ СН'!$F$9+СВЦЭМ!$D$10+'СЕТ СН'!$F$5-'СЕТ СН'!$F$17</f>
        <v>4986.8082268500002</v>
      </c>
      <c r="W41" s="36">
        <f>SUMIFS(СВЦЭМ!$C$39:$C$782,СВЦЭМ!$A$39:$A$782,$A41,СВЦЭМ!$B$39:$B$782,W$11)+'СЕТ СН'!$F$9+СВЦЭМ!$D$10+'СЕТ СН'!$F$5-'СЕТ СН'!$F$17</f>
        <v>4989.0371592000001</v>
      </c>
      <c r="X41" s="36">
        <f>SUMIFS(СВЦЭМ!$C$39:$C$782,СВЦЭМ!$A$39:$A$782,$A41,СВЦЭМ!$B$39:$B$782,X$11)+'СЕТ СН'!$F$9+СВЦЭМ!$D$10+'СЕТ СН'!$F$5-'СЕТ СН'!$F$17</f>
        <v>5006.5745765400006</v>
      </c>
      <c r="Y41" s="36">
        <f>SUMIFS(СВЦЭМ!$C$39:$C$782,СВЦЭМ!$A$39:$A$782,$A41,СВЦЭМ!$B$39:$B$782,Y$11)+'СЕТ СН'!$F$9+СВЦЭМ!$D$10+'СЕТ СН'!$F$5-'СЕТ СН'!$F$17</f>
        <v>5014.79171529</v>
      </c>
    </row>
    <row r="42" spans="1:25" ht="15.75" x14ac:dyDescent="0.2">
      <c r="A42" s="35">
        <f t="shared" si="0"/>
        <v>44957</v>
      </c>
      <c r="B42" s="36">
        <f>SUMIFS(СВЦЭМ!$C$39:$C$782,СВЦЭМ!$A$39:$A$782,$A42,СВЦЭМ!$B$39:$B$782,B$11)+'СЕТ СН'!$F$9+СВЦЭМ!$D$10+'СЕТ СН'!$F$5-'СЕТ СН'!$F$17</f>
        <v>5005.0458812100005</v>
      </c>
      <c r="C42" s="36">
        <f>SUMIFS(СВЦЭМ!$C$39:$C$782,СВЦЭМ!$A$39:$A$782,$A42,СВЦЭМ!$B$39:$B$782,C$11)+'СЕТ СН'!$F$9+СВЦЭМ!$D$10+'СЕТ СН'!$F$5-'СЕТ СН'!$F$17</f>
        <v>5014.7271901500008</v>
      </c>
      <c r="D42" s="36">
        <f>SUMIFS(СВЦЭМ!$C$39:$C$782,СВЦЭМ!$A$39:$A$782,$A42,СВЦЭМ!$B$39:$B$782,D$11)+'СЕТ СН'!$F$9+СВЦЭМ!$D$10+'СЕТ СН'!$F$5-'СЕТ СН'!$F$17</f>
        <v>5024.7409300300005</v>
      </c>
      <c r="E42" s="36">
        <f>SUMIFS(СВЦЭМ!$C$39:$C$782,СВЦЭМ!$A$39:$A$782,$A42,СВЦЭМ!$B$39:$B$782,E$11)+'СЕТ СН'!$F$9+СВЦЭМ!$D$10+'СЕТ СН'!$F$5-'СЕТ СН'!$F$17</f>
        <v>5023.4386098699997</v>
      </c>
      <c r="F42" s="36">
        <f>SUMIFS(СВЦЭМ!$C$39:$C$782,СВЦЭМ!$A$39:$A$782,$A42,СВЦЭМ!$B$39:$B$782,F$11)+'СЕТ СН'!$F$9+СВЦЭМ!$D$10+'СЕТ СН'!$F$5-'СЕТ СН'!$F$17</f>
        <v>5022.1140680600001</v>
      </c>
      <c r="G42" s="36">
        <f>SUMIFS(СВЦЭМ!$C$39:$C$782,СВЦЭМ!$A$39:$A$782,$A42,СВЦЭМ!$B$39:$B$782,G$11)+'СЕТ СН'!$F$9+СВЦЭМ!$D$10+'СЕТ СН'!$F$5-'СЕТ СН'!$F$17</f>
        <v>5018.9836075100002</v>
      </c>
      <c r="H42" s="36">
        <f>SUMIFS(СВЦЭМ!$C$39:$C$782,СВЦЭМ!$A$39:$A$782,$A42,СВЦЭМ!$B$39:$B$782,H$11)+'СЕТ СН'!$F$9+СВЦЭМ!$D$10+'СЕТ СН'!$F$5-'СЕТ СН'!$F$17</f>
        <v>4986.9333667700002</v>
      </c>
      <c r="I42" s="36">
        <f>SUMIFS(СВЦЭМ!$C$39:$C$782,СВЦЭМ!$A$39:$A$782,$A42,СВЦЭМ!$B$39:$B$782,I$11)+'СЕТ СН'!$F$9+СВЦЭМ!$D$10+'СЕТ СН'!$F$5-'СЕТ СН'!$F$17</f>
        <v>4965.5201890799999</v>
      </c>
      <c r="J42" s="36">
        <f>SUMIFS(СВЦЭМ!$C$39:$C$782,СВЦЭМ!$A$39:$A$782,$A42,СВЦЭМ!$B$39:$B$782,J$11)+'СЕТ СН'!$F$9+СВЦЭМ!$D$10+'СЕТ СН'!$F$5-'СЕТ СН'!$F$17</f>
        <v>4933.0565923300001</v>
      </c>
      <c r="K42" s="36">
        <f>SUMIFS(СВЦЭМ!$C$39:$C$782,СВЦЭМ!$A$39:$A$782,$A42,СВЦЭМ!$B$39:$B$782,K$11)+'СЕТ СН'!$F$9+СВЦЭМ!$D$10+'СЕТ СН'!$F$5-'СЕТ СН'!$F$17</f>
        <v>4927.3155222599999</v>
      </c>
      <c r="L42" s="36">
        <f>SUMIFS(СВЦЭМ!$C$39:$C$782,СВЦЭМ!$A$39:$A$782,$A42,СВЦЭМ!$B$39:$B$782,L$11)+'СЕТ СН'!$F$9+СВЦЭМ!$D$10+'СЕТ СН'!$F$5-'СЕТ СН'!$F$17</f>
        <v>4923.8451519600003</v>
      </c>
      <c r="M42" s="36">
        <f>SUMIFS(СВЦЭМ!$C$39:$C$782,СВЦЭМ!$A$39:$A$782,$A42,СВЦЭМ!$B$39:$B$782,M$11)+'СЕТ СН'!$F$9+СВЦЭМ!$D$10+'СЕТ СН'!$F$5-'СЕТ СН'!$F$17</f>
        <v>4941.6234511399998</v>
      </c>
      <c r="N42" s="36">
        <f>SUMIFS(СВЦЭМ!$C$39:$C$782,СВЦЭМ!$A$39:$A$782,$A42,СВЦЭМ!$B$39:$B$782,N$11)+'СЕТ СН'!$F$9+СВЦЭМ!$D$10+'СЕТ СН'!$F$5-'СЕТ СН'!$F$17</f>
        <v>4956.8209114300007</v>
      </c>
      <c r="O42" s="36">
        <f>SUMIFS(СВЦЭМ!$C$39:$C$782,СВЦЭМ!$A$39:$A$782,$A42,СВЦЭМ!$B$39:$B$782,O$11)+'СЕТ СН'!$F$9+СВЦЭМ!$D$10+'СЕТ СН'!$F$5-'СЕТ СН'!$F$17</f>
        <v>4953.0337872199998</v>
      </c>
      <c r="P42" s="36">
        <f>SUMIFS(СВЦЭМ!$C$39:$C$782,СВЦЭМ!$A$39:$A$782,$A42,СВЦЭМ!$B$39:$B$782,P$11)+'СЕТ СН'!$F$9+СВЦЭМ!$D$10+'СЕТ СН'!$F$5-'СЕТ СН'!$F$17</f>
        <v>4967.6536876800001</v>
      </c>
      <c r="Q42" s="36">
        <f>SUMIFS(СВЦЭМ!$C$39:$C$782,СВЦЭМ!$A$39:$A$782,$A42,СВЦЭМ!$B$39:$B$782,Q$11)+'СЕТ СН'!$F$9+СВЦЭМ!$D$10+'СЕТ СН'!$F$5-'СЕТ СН'!$F$17</f>
        <v>4975.4046674399997</v>
      </c>
      <c r="R42" s="36">
        <f>SUMIFS(СВЦЭМ!$C$39:$C$782,СВЦЭМ!$A$39:$A$782,$A42,СВЦЭМ!$B$39:$B$782,R$11)+'СЕТ СН'!$F$9+СВЦЭМ!$D$10+'СЕТ СН'!$F$5-'СЕТ СН'!$F$17</f>
        <v>4980.8766141300002</v>
      </c>
      <c r="S42" s="36">
        <f>SUMIFS(СВЦЭМ!$C$39:$C$782,СВЦЭМ!$A$39:$A$782,$A42,СВЦЭМ!$B$39:$B$782,S$11)+'СЕТ СН'!$F$9+СВЦЭМ!$D$10+'СЕТ СН'!$F$5-'СЕТ СН'!$F$17</f>
        <v>4967.0180830200006</v>
      </c>
      <c r="T42" s="36">
        <f>SUMIFS(СВЦЭМ!$C$39:$C$782,СВЦЭМ!$A$39:$A$782,$A42,СВЦЭМ!$B$39:$B$782,T$11)+'СЕТ СН'!$F$9+СВЦЭМ!$D$10+'СЕТ СН'!$F$5-'СЕТ СН'!$F$17</f>
        <v>4939.53882815</v>
      </c>
      <c r="U42" s="36">
        <f>SUMIFS(СВЦЭМ!$C$39:$C$782,СВЦЭМ!$A$39:$A$782,$A42,СВЦЭМ!$B$39:$B$782,U$11)+'СЕТ СН'!$F$9+СВЦЭМ!$D$10+'СЕТ СН'!$F$5-'СЕТ СН'!$F$17</f>
        <v>4941.0579299500005</v>
      </c>
      <c r="V42" s="36">
        <f>SUMIFS(СВЦЭМ!$C$39:$C$782,СВЦЭМ!$A$39:$A$782,$A42,СВЦЭМ!$B$39:$B$782,V$11)+'СЕТ СН'!$F$9+СВЦЭМ!$D$10+'СЕТ СН'!$F$5-'СЕТ СН'!$F$17</f>
        <v>4951.2318568700002</v>
      </c>
      <c r="W42" s="36">
        <f>SUMIFS(СВЦЭМ!$C$39:$C$782,СВЦЭМ!$A$39:$A$782,$A42,СВЦЭМ!$B$39:$B$782,W$11)+'СЕТ СН'!$F$9+СВЦЭМ!$D$10+'СЕТ СН'!$F$5-'СЕТ СН'!$F$17</f>
        <v>4968.9194950399997</v>
      </c>
      <c r="X42" s="36">
        <f>SUMIFS(СВЦЭМ!$C$39:$C$782,СВЦЭМ!$A$39:$A$782,$A42,СВЦЭМ!$B$39:$B$782,X$11)+'СЕТ СН'!$F$9+СВЦЭМ!$D$10+'СЕТ СН'!$F$5-'СЕТ СН'!$F$17</f>
        <v>4952.2928827200003</v>
      </c>
      <c r="Y42" s="36">
        <f>SUMIFS(СВЦЭМ!$C$39:$C$782,СВЦЭМ!$A$39:$A$782,$A42,СВЦЭМ!$B$39:$B$782,Y$11)+'СЕТ СН'!$F$9+СВЦЭМ!$D$10+'СЕТ СН'!$F$5-'СЕТ СН'!$F$17</f>
        <v>5051.3358507000003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01.01.2023</v>
      </c>
      <c r="B48" s="36">
        <f>SUMIFS(СВЦЭМ!$C$39:$C$782,СВЦЭМ!$A$39:$A$782,$A48,СВЦЭМ!$B$39:$B$782,B$47)+'СЕТ СН'!$G$9+СВЦЭМ!$D$10+'СЕТ СН'!$G$5-'СЕТ СН'!$G$17</f>
        <v>5572.8501063399999</v>
      </c>
      <c r="C48" s="36">
        <f>SUMIFS(СВЦЭМ!$C$39:$C$782,СВЦЭМ!$A$39:$A$782,$A48,СВЦЭМ!$B$39:$B$782,C$47)+'СЕТ СН'!$G$9+СВЦЭМ!$D$10+'СЕТ СН'!$G$5-'СЕТ СН'!$G$17</f>
        <v>5587.0299253100002</v>
      </c>
      <c r="D48" s="36">
        <f>SUMIFS(СВЦЭМ!$C$39:$C$782,СВЦЭМ!$A$39:$A$782,$A48,СВЦЭМ!$B$39:$B$782,D$47)+'СЕТ СН'!$G$9+СВЦЭМ!$D$10+'СЕТ СН'!$G$5-'СЕТ СН'!$G$17</f>
        <v>5528.1640688099997</v>
      </c>
      <c r="E48" s="36">
        <f>SUMIFS(СВЦЭМ!$C$39:$C$782,СВЦЭМ!$A$39:$A$782,$A48,СВЦЭМ!$B$39:$B$782,E$47)+'СЕТ СН'!$G$9+СВЦЭМ!$D$10+'СЕТ СН'!$G$5-'СЕТ СН'!$G$17</f>
        <v>5528.3012412000007</v>
      </c>
      <c r="F48" s="36">
        <f>SUMIFS(СВЦЭМ!$C$39:$C$782,СВЦЭМ!$A$39:$A$782,$A48,СВЦЭМ!$B$39:$B$782,F$47)+'СЕТ СН'!$G$9+СВЦЭМ!$D$10+'СЕТ СН'!$G$5-'СЕТ СН'!$G$17</f>
        <v>5519.2203042300007</v>
      </c>
      <c r="G48" s="36">
        <f>SUMIFS(СВЦЭМ!$C$39:$C$782,СВЦЭМ!$A$39:$A$782,$A48,СВЦЭМ!$B$39:$B$782,G$47)+'СЕТ СН'!$G$9+СВЦЭМ!$D$10+'СЕТ СН'!$G$5-'СЕТ СН'!$G$17</f>
        <v>5528.98893426</v>
      </c>
      <c r="H48" s="36">
        <f>SUMIFS(СВЦЭМ!$C$39:$C$782,СВЦЭМ!$A$39:$A$782,$A48,СВЦЭМ!$B$39:$B$782,H$47)+'СЕТ СН'!$G$9+СВЦЭМ!$D$10+'СЕТ СН'!$G$5-'СЕТ СН'!$G$17</f>
        <v>5528.693653960001</v>
      </c>
      <c r="I48" s="36">
        <f>SUMIFS(СВЦЭМ!$C$39:$C$782,СВЦЭМ!$A$39:$A$782,$A48,СВЦЭМ!$B$39:$B$782,I$47)+'СЕТ СН'!$G$9+СВЦЭМ!$D$10+'СЕТ СН'!$G$5-'СЕТ СН'!$G$17</f>
        <v>5530.9451783700006</v>
      </c>
      <c r="J48" s="36">
        <f>SUMIFS(СВЦЭМ!$C$39:$C$782,СВЦЭМ!$A$39:$A$782,$A48,СВЦЭМ!$B$39:$B$782,J$47)+'СЕТ СН'!$G$9+СВЦЭМ!$D$10+'СЕТ СН'!$G$5-'СЕТ СН'!$G$17</f>
        <v>5532.6843840599995</v>
      </c>
      <c r="K48" s="36">
        <f>SUMIFS(СВЦЭМ!$C$39:$C$782,СВЦЭМ!$A$39:$A$782,$A48,СВЦЭМ!$B$39:$B$782,K$47)+'СЕТ СН'!$G$9+СВЦЭМ!$D$10+'СЕТ СН'!$G$5-'СЕТ СН'!$G$17</f>
        <v>5563.0594884000002</v>
      </c>
      <c r="L48" s="36">
        <f>SUMIFS(СВЦЭМ!$C$39:$C$782,СВЦЭМ!$A$39:$A$782,$A48,СВЦЭМ!$B$39:$B$782,L$47)+'СЕТ СН'!$G$9+СВЦЭМ!$D$10+'СЕТ СН'!$G$5-'СЕТ СН'!$G$17</f>
        <v>5549.3026012999999</v>
      </c>
      <c r="M48" s="36">
        <f>SUMIFS(СВЦЭМ!$C$39:$C$782,СВЦЭМ!$A$39:$A$782,$A48,СВЦЭМ!$B$39:$B$782,M$47)+'СЕТ СН'!$G$9+СВЦЭМ!$D$10+'СЕТ СН'!$G$5-'СЕТ СН'!$G$17</f>
        <v>5529.9969565299998</v>
      </c>
      <c r="N48" s="36">
        <f>SUMIFS(СВЦЭМ!$C$39:$C$782,СВЦЭМ!$A$39:$A$782,$A48,СВЦЭМ!$B$39:$B$782,N$47)+'СЕТ СН'!$G$9+СВЦЭМ!$D$10+'СЕТ СН'!$G$5-'СЕТ СН'!$G$17</f>
        <v>5514.4963508800001</v>
      </c>
      <c r="O48" s="36">
        <f>SUMIFS(СВЦЭМ!$C$39:$C$782,СВЦЭМ!$A$39:$A$782,$A48,СВЦЭМ!$B$39:$B$782,O$47)+'СЕТ СН'!$G$9+СВЦЭМ!$D$10+'СЕТ СН'!$G$5-'СЕТ СН'!$G$17</f>
        <v>5503.4923003100002</v>
      </c>
      <c r="P48" s="36">
        <f>SUMIFS(СВЦЭМ!$C$39:$C$782,СВЦЭМ!$A$39:$A$782,$A48,СВЦЭМ!$B$39:$B$782,P$47)+'СЕТ СН'!$G$9+СВЦЭМ!$D$10+'СЕТ СН'!$G$5-'СЕТ СН'!$G$17</f>
        <v>5531.234812050001</v>
      </c>
      <c r="Q48" s="36">
        <f>SUMIFS(СВЦЭМ!$C$39:$C$782,СВЦЭМ!$A$39:$A$782,$A48,СВЦЭМ!$B$39:$B$782,Q$47)+'СЕТ СН'!$G$9+СВЦЭМ!$D$10+'СЕТ СН'!$G$5-'СЕТ СН'!$G$17</f>
        <v>5518.9251098599998</v>
      </c>
      <c r="R48" s="36">
        <f>SUMIFS(СВЦЭМ!$C$39:$C$782,СВЦЭМ!$A$39:$A$782,$A48,СВЦЭМ!$B$39:$B$782,R$47)+'СЕТ СН'!$G$9+СВЦЭМ!$D$10+'СЕТ СН'!$G$5-'СЕТ СН'!$G$17</f>
        <v>5506.0520861900004</v>
      </c>
      <c r="S48" s="36">
        <f>SUMIFS(СВЦЭМ!$C$39:$C$782,СВЦЭМ!$A$39:$A$782,$A48,СВЦЭМ!$B$39:$B$782,S$47)+'СЕТ СН'!$G$9+СВЦЭМ!$D$10+'СЕТ СН'!$G$5-'СЕТ СН'!$G$17</f>
        <v>5440.1279267200007</v>
      </c>
      <c r="T48" s="36">
        <f>SUMIFS(СВЦЭМ!$C$39:$C$782,СВЦЭМ!$A$39:$A$782,$A48,СВЦЭМ!$B$39:$B$782,T$47)+'СЕТ СН'!$G$9+СВЦЭМ!$D$10+'СЕТ СН'!$G$5-'СЕТ СН'!$G$17</f>
        <v>5422.2658646199998</v>
      </c>
      <c r="U48" s="36">
        <f>SUMIFS(СВЦЭМ!$C$39:$C$782,СВЦЭМ!$A$39:$A$782,$A48,СВЦЭМ!$B$39:$B$782,U$47)+'СЕТ СН'!$G$9+СВЦЭМ!$D$10+'СЕТ СН'!$G$5-'СЕТ СН'!$G$17</f>
        <v>5441.4308491499996</v>
      </c>
      <c r="V48" s="36">
        <f>SUMIFS(СВЦЭМ!$C$39:$C$782,СВЦЭМ!$A$39:$A$782,$A48,СВЦЭМ!$B$39:$B$782,V$47)+'СЕТ СН'!$G$9+СВЦЭМ!$D$10+'СЕТ СН'!$G$5-'СЕТ СН'!$G$17</f>
        <v>5446.4088676600004</v>
      </c>
      <c r="W48" s="36">
        <f>SUMIFS(СВЦЭМ!$C$39:$C$782,СВЦЭМ!$A$39:$A$782,$A48,СВЦЭМ!$B$39:$B$782,W$47)+'СЕТ СН'!$G$9+СВЦЭМ!$D$10+'СЕТ СН'!$G$5-'СЕТ СН'!$G$17</f>
        <v>5469.8034760600003</v>
      </c>
      <c r="X48" s="36">
        <f>SUMIFS(СВЦЭМ!$C$39:$C$782,СВЦЭМ!$A$39:$A$782,$A48,СВЦЭМ!$B$39:$B$782,X$47)+'СЕТ СН'!$G$9+СВЦЭМ!$D$10+'СЕТ СН'!$G$5-'СЕТ СН'!$G$17</f>
        <v>5490.8439800200003</v>
      </c>
      <c r="Y48" s="36">
        <f>SUMIFS(СВЦЭМ!$C$39:$C$782,СВЦЭМ!$A$39:$A$782,$A48,СВЦЭМ!$B$39:$B$782,Y$47)+'СЕТ СН'!$G$9+СВЦЭМ!$D$10+'СЕТ СН'!$G$5-'СЕТ СН'!$G$17</f>
        <v>5588.7586188700006</v>
      </c>
    </row>
    <row r="49" spans="1:25" ht="15.75" x14ac:dyDescent="0.2">
      <c r="A49" s="35">
        <f>A48+1</f>
        <v>44928</v>
      </c>
      <c r="B49" s="36">
        <f>SUMIFS(СВЦЭМ!$C$39:$C$782,СВЦЭМ!$A$39:$A$782,$A49,СВЦЭМ!$B$39:$B$782,B$47)+'СЕТ СН'!$G$9+СВЦЭМ!$D$10+'СЕТ СН'!$G$5-'СЕТ СН'!$G$17</f>
        <v>5570.2418178300004</v>
      </c>
      <c r="C49" s="36">
        <f>SUMIFS(СВЦЭМ!$C$39:$C$782,СВЦЭМ!$A$39:$A$782,$A49,СВЦЭМ!$B$39:$B$782,C$47)+'СЕТ СН'!$G$9+СВЦЭМ!$D$10+'СЕТ СН'!$G$5-'СЕТ СН'!$G$17</f>
        <v>5569.3282205899995</v>
      </c>
      <c r="D49" s="36">
        <f>SUMIFS(СВЦЭМ!$C$39:$C$782,СВЦЭМ!$A$39:$A$782,$A49,СВЦЭМ!$B$39:$B$782,D$47)+'СЕТ СН'!$G$9+СВЦЭМ!$D$10+'СЕТ СН'!$G$5-'СЕТ СН'!$G$17</f>
        <v>5581.225419800001</v>
      </c>
      <c r="E49" s="36">
        <f>SUMIFS(СВЦЭМ!$C$39:$C$782,СВЦЭМ!$A$39:$A$782,$A49,СВЦЭМ!$B$39:$B$782,E$47)+'СЕТ СН'!$G$9+СВЦЭМ!$D$10+'СЕТ СН'!$G$5-'СЕТ СН'!$G$17</f>
        <v>5576.1110514200009</v>
      </c>
      <c r="F49" s="36">
        <f>SUMIFS(СВЦЭМ!$C$39:$C$782,СВЦЭМ!$A$39:$A$782,$A49,СВЦЭМ!$B$39:$B$782,F$47)+'СЕТ СН'!$G$9+СВЦЭМ!$D$10+'СЕТ СН'!$G$5-'СЕТ СН'!$G$17</f>
        <v>5565.2888047800006</v>
      </c>
      <c r="G49" s="36">
        <f>SUMIFS(СВЦЭМ!$C$39:$C$782,СВЦЭМ!$A$39:$A$782,$A49,СВЦЭМ!$B$39:$B$782,G$47)+'СЕТ СН'!$G$9+СВЦЭМ!$D$10+'СЕТ СН'!$G$5-'СЕТ СН'!$G$17</f>
        <v>5560.9366019500003</v>
      </c>
      <c r="H49" s="36">
        <f>SUMIFS(СВЦЭМ!$C$39:$C$782,СВЦЭМ!$A$39:$A$782,$A49,СВЦЭМ!$B$39:$B$782,H$47)+'СЕТ СН'!$G$9+СВЦЭМ!$D$10+'СЕТ СН'!$G$5-'СЕТ СН'!$G$17</f>
        <v>5530.6872481299997</v>
      </c>
      <c r="I49" s="36">
        <f>SUMIFS(СВЦЭМ!$C$39:$C$782,СВЦЭМ!$A$39:$A$782,$A49,СВЦЭМ!$B$39:$B$782,I$47)+'СЕТ СН'!$G$9+СВЦЭМ!$D$10+'СЕТ СН'!$G$5-'СЕТ СН'!$G$17</f>
        <v>5508.4175280100008</v>
      </c>
      <c r="J49" s="36">
        <f>SUMIFS(СВЦЭМ!$C$39:$C$782,СВЦЭМ!$A$39:$A$782,$A49,СВЦЭМ!$B$39:$B$782,J$47)+'СЕТ СН'!$G$9+СВЦЭМ!$D$10+'СЕТ СН'!$G$5-'СЕТ СН'!$G$17</f>
        <v>5483.2437074400004</v>
      </c>
      <c r="K49" s="36">
        <f>SUMIFS(СВЦЭМ!$C$39:$C$782,СВЦЭМ!$A$39:$A$782,$A49,СВЦЭМ!$B$39:$B$782,K$47)+'СЕТ СН'!$G$9+СВЦЭМ!$D$10+'СЕТ СН'!$G$5-'СЕТ СН'!$G$17</f>
        <v>5480.3991096299997</v>
      </c>
      <c r="L49" s="36">
        <f>SUMIFS(СВЦЭМ!$C$39:$C$782,СВЦЭМ!$A$39:$A$782,$A49,СВЦЭМ!$B$39:$B$782,L$47)+'СЕТ СН'!$G$9+СВЦЭМ!$D$10+'СЕТ СН'!$G$5-'СЕТ СН'!$G$17</f>
        <v>5468.1614946400005</v>
      </c>
      <c r="M49" s="36">
        <f>SUMIFS(СВЦЭМ!$C$39:$C$782,СВЦЭМ!$A$39:$A$782,$A49,СВЦЭМ!$B$39:$B$782,M$47)+'СЕТ СН'!$G$9+СВЦЭМ!$D$10+'СЕТ СН'!$G$5-'СЕТ СН'!$G$17</f>
        <v>5485.43246516</v>
      </c>
      <c r="N49" s="36">
        <f>SUMIFS(СВЦЭМ!$C$39:$C$782,СВЦЭМ!$A$39:$A$782,$A49,СВЦЭМ!$B$39:$B$782,N$47)+'СЕТ СН'!$G$9+СВЦЭМ!$D$10+'СЕТ СН'!$G$5-'СЕТ СН'!$G$17</f>
        <v>5487.9170104799996</v>
      </c>
      <c r="O49" s="36">
        <f>SUMIFS(СВЦЭМ!$C$39:$C$782,СВЦЭМ!$A$39:$A$782,$A49,СВЦЭМ!$B$39:$B$782,O$47)+'СЕТ СН'!$G$9+СВЦЭМ!$D$10+'СЕТ СН'!$G$5-'СЕТ СН'!$G$17</f>
        <v>5493.5879522800005</v>
      </c>
      <c r="P49" s="36">
        <f>SUMIFS(СВЦЭМ!$C$39:$C$782,СВЦЭМ!$A$39:$A$782,$A49,СВЦЭМ!$B$39:$B$782,P$47)+'СЕТ СН'!$G$9+СВЦЭМ!$D$10+'СЕТ СН'!$G$5-'СЕТ СН'!$G$17</f>
        <v>5495.0328898400003</v>
      </c>
      <c r="Q49" s="36">
        <f>SUMIFS(СВЦЭМ!$C$39:$C$782,СВЦЭМ!$A$39:$A$782,$A49,СВЦЭМ!$B$39:$B$782,Q$47)+'СЕТ СН'!$G$9+СВЦЭМ!$D$10+'СЕТ СН'!$G$5-'СЕТ СН'!$G$17</f>
        <v>5468.2145939800002</v>
      </c>
      <c r="R49" s="36">
        <f>SUMIFS(СВЦЭМ!$C$39:$C$782,СВЦЭМ!$A$39:$A$782,$A49,СВЦЭМ!$B$39:$B$782,R$47)+'СЕТ СН'!$G$9+СВЦЭМ!$D$10+'СЕТ СН'!$G$5-'СЕТ СН'!$G$17</f>
        <v>5444.37118371</v>
      </c>
      <c r="S49" s="36">
        <f>SUMIFS(СВЦЭМ!$C$39:$C$782,СВЦЭМ!$A$39:$A$782,$A49,СВЦЭМ!$B$39:$B$782,S$47)+'СЕТ СН'!$G$9+СВЦЭМ!$D$10+'СЕТ СН'!$G$5-'СЕТ СН'!$G$17</f>
        <v>5404.5487476300004</v>
      </c>
      <c r="T49" s="36">
        <f>SUMIFS(СВЦЭМ!$C$39:$C$782,СВЦЭМ!$A$39:$A$782,$A49,СВЦЭМ!$B$39:$B$782,T$47)+'СЕТ СН'!$G$9+СВЦЭМ!$D$10+'СЕТ СН'!$G$5-'СЕТ СН'!$G$17</f>
        <v>5383.5607030900001</v>
      </c>
      <c r="U49" s="36">
        <f>SUMIFS(СВЦЭМ!$C$39:$C$782,СВЦЭМ!$A$39:$A$782,$A49,СВЦЭМ!$B$39:$B$782,U$47)+'СЕТ СН'!$G$9+СВЦЭМ!$D$10+'СЕТ СН'!$G$5-'СЕТ СН'!$G$17</f>
        <v>5414.51783187</v>
      </c>
      <c r="V49" s="36">
        <f>SUMIFS(СВЦЭМ!$C$39:$C$782,СВЦЭМ!$A$39:$A$782,$A49,СВЦЭМ!$B$39:$B$782,V$47)+'СЕТ СН'!$G$9+СВЦЭМ!$D$10+'СЕТ СН'!$G$5-'СЕТ СН'!$G$17</f>
        <v>5428.63478227</v>
      </c>
      <c r="W49" s="36">
        <f>SUMIFS(СВЦЭМ!$C$39:$C$782,СВЦЭМ!$A$39:$A$782,$A49,СВЦЭМ!$B$39:$B$782,W$47)+'СЕТ СН'!$G$9+СВЦЭМ!$D$10+'СЕТ СН'!$G$5-'СЕТ СН'!$G$17</f>
        <v>5444.8752758999999</v>
      </c>
      <c r="X49" s="36">
        <f>SUMIFS(СВЦЭМ!$C$39:$C$782,СВЦЭМ!$A$39:$A$782,$A49,СВЦЭМ!$B$39:$B$782,X$47)+'СЕТ СН'!$G$9+СВЦЭМ!$D$10+'СЕТ СН'!$G$5-'СЕТ СН'!$G$17</f>
        <v>5481.8893912200001</v>
      </c>
      <c r="Y49" s="36">
        <f>SUMIFS(СВЦЭМ!$C$39:$C$782,СВЦЭМ!$A$39:$A$782,$A49,СВЦЭМ!$B$39:$B$782,Y$47)+'СЕТ СН'!$G$9+СВЦЭМ!$D$10+'СЕТ СН'!$G$5-'СЕТ СН'!$G$17</f>
        <v>5541.7394308599996</v>
      </c>
    </row>
    <row r="50" spans="1:25" ht="15.75" x14ac:dyDescent="0.2">
      <c r="A50" s="35">
        <f t="shared" ref="A50:A78" si="1">A49+1</f>
        <v>44929</v>
      </c>
      <c r="B50" s="36">
        <f>SUMIFS(СВЦЭМ!$C$39:$C$782,СВЦЭМ!$A$39:$A$782,$A50,СВЦЭМ!$B$39:$B$782,B$47)+'СЕТ СН'!$G$9+СВЦЭМ!$D$10+'СЕТ СН'!$G$5-'СЕТ СН'!$G$17</f>
        <v>5526.4127924900004</v>
      </c>
      <c r="C50" s="36">
        <f>SUMIFS(СВЦЭМ!$C$39:$C$782,СВЦЭМ!$A$39:$A$782,$A50,СВЦЭМ!$B$39:$B$782,C$47)+'СЕТ СН'!$G$9+СВЦЭМ!$D$10+'СЕТ СН'!$G$5-'СЕТ СН'!$G$17</f>
        <v>5501.1973917699997</v>
      </c>
      <c r="D50" s="36">
        <f>SUMIFS(СВЦЭМ!$C$39:$C$782,СВЦЭМ!$A$39:$A$782,$A50,СВЦЭМ!$B$39:$B$782,D$47)+'СЕТ СН'!$G$9+СВЦЭМ!$D$10+'СЕТ СН'!$G$5-'СЕТ СН'!$G$17</f>
        <v>5503.68958286</v>
      </c>
      <c r="E50" s="36">
        <f>SUMIFS(СВЦЭМ!$C$39:$C$782,СВЦЭМ!$A$39:$A$782,$A50,СВЦЭМ!$B$39:$B$782,E$47)+'СЕТ СН'!$G$9+СВЦЭМ!$D$10+'СЕТ СН'!$G$5-'СЕТ СН'!$G$17</f>
        <v>5483.2190890500005</v>
      </c>
      <c r="F50" s="36">
        <f>SUMIFS(СВЦЭМ!$C$39:$C$782,СВЦЭМ!$A$39:$A$782,$A50,СВЦЭМ!$B$39:$B$782,F$47)+'СЕТ СН'!$G$9+СВЦЭМ!$D$10+'СЕТ СН'!$G$5-'СЕТ СН'!$G$17</f>
        <v>5497.1633353400002</v>
      </c>
      <c r="G50" s="36">
        <f>SUMIFS(СВЦЭМ!$C$39:$C$782,СВЦЭМ!$A$39:$A$782,$A50,СВЦЭМ!$B$39:$B$782,G$47)+'СЕТ СН'!$G$9+СВЦЭМ!$D$10+'СЕТ СН'!$G$5-'СЕТ СН'!$G$17</f>
        <v>5503.9400499000003</v>
      </c>
      <c r="H50" s="36">
        <f>SUMIFS(СВЦЭМ!$C$39:$C$782,СВЦЭМ!$A$39:$A$782,$A50,СВЦЭМ!$B$39:$B$782,H$47)+'СЕТ СН'!$G$9+СВЦЭМ!$D$10+'СЕТ СН'!$G$5-'СЕТ СН'!$G$17</f>
        <v>5470.9871596699995</v>
      </c>
      <c r="I50" s="36">
        <f>SUMIFS(СВЦЭМ!$C$39:$C$782,СВЦЭМ!$A$39:$A$782,$A50,СВЦЭМ!$B$39:$B$782,I$47)+'СЕТ СН'!$G$9+СВЦЭМ!$D$10+'СЕТ СН'!$G$5-'СЕТ СН'!$G$17</f>
        <v>5447.5913530400003</v>
      </c>
      <c r="J50" s="36">
        <f>SUMIFS(СВЦЭМ!$C$39:$C$782,СВЦЭМ!$A$39:$A$782,$A50,СВЦЭМ!$B$39:$B$782,J$47)+'СЕТ СН'!$G$9+СВЦЭМ!$D$10+'СЕТ СН'!$G$5-'СЕТ СН'!$G$17</f>
        <v>5431.4864773700001</v>
      </c>
      <c r="K50" s="36">
        <f>SUMIFS(СВЦЭМ!$C$39:$C$782,СВЦЭМ!$A$39:$A$782,$A50,СВЦЭМ!$B$39:$B$782,K$47)+'СЕТ СН'!$G$9+СВЦЭМ!$D$10+'СЕТ СН'!$G$5-'СЕТ СН'!$G$17</f>
        <v>5443.6765822899997</v>
      </c>
      <c r="L50" s="36">
        <f>SUMIFS(СВЦЭМ!$C$39:$C$782,СВЦЭМ!$A$39:$A$782,$A50,СВЦЭМ!$B$39:$B$782,L$47)+'СЕТ СН'!$G$9+СВЦЭМ!$D$10+'СЕТ СН'!$G$5-'СЕТ СН'!$G$17</f>
        <v>5473.1964873300003</v>
      </c>
      <c r="M50" s="36">
        <f>SUMIFS(СВЦЭМ!$C$39:$C$782,СВЦЭМ!$A$39:$A$782,$A50,СВЦЭМ!$B$39:$B$782,M$47)+'СЕТ СН'!$G$9+СВЦЭМ!$D$10+'СЕТ СН'!$G$5-'СЕТ СН'!$G$17</f>
        <v>5477.9158314200004</v>
      </c>
      <c r="N50" s="36">
        <f>SUMIFS(СВЦЭМ!$C$39:$C$782,СВЦЭМ!$A$39:$A$782,$A50,СВЦЭМ!$B$39:$B$782,N$47)+'СЕТ СН'!$G$9+СВЦЭМ!$D$10+'СЕТ СН'!$G$5-'СЕТ СН'!$G$17</f>
        <v>5505.2181631000003</v>
      </c>
      <c r="O50" s="36">
        <f>SUMIFS(СВЦЭМ!$C$39:$C$782,СВЦЭМ!$A$39:$A$782,$A50,СВЦЭМ!$B$39:$B$782,O$47)+'СЕТ СН'!$G$9+СВЦЭМ!$D$10+'СЕТ СН'!$G$5-'СЕТ СН'!$G$17</f>
        <v>5522.5582578400008</v>
      </c>
      <c r="P50" s="36">
        <f>SUMIFS(СВЦЭМ!$C$39:$C$782,СВЦЭМ!$A$39:$A$782,$A50,СВЦЭМ!$B$39:$B$782,P$47)+'СЕТ СН'!$G$9+СВЦЭМ!$D$10+'СЕТ СН'!$G$5-'СЕТ СН'!$G$17</f>
        <v>5516.6965257800002</v>
      </c>
      <c r="Q50" s="36">
        <f>SUMIFS(СВЦЭМ!$C$39:$C$782,СВЦЭМ!$A$39:$A$782,$A50,СВЦЭМ!$B$39:$B$782,Q$47)+'СЕТ СН'!$G$9+СВЦЭМ!$D$10+'СЕТ СН'!$G$5-'СЕТ СН'!$G$17</f>
        <v>5505.2882227600003</v>
      </c>
      <c r="R50" s="36">
        <f>SUMIFS(СВЦЭМ!$C$39:$C$782,СВЦЭМ!$A$39:$A$782,$A50,СВЦЭМ!$B$39:$B$782,R$47)+'СЕТ СН'!$G$9+СВЦЭМ!$D$10+'СЕТ СН'!$G$5-'СЕТ СН'!$G$17</f>
        <v>5461.4384815699996</v>
      </c>
      <c r="S50" s="36">
        <f>SUMIFS(СВЦЭМ!$C$39:$C$782,СВЦЭМ!$A$39:$A$782,$A50,СВЦЭМ!$B$39:$B$782,S$47)+'СЕТ СН'!$G$9+СВЦЭМ!$D$10+'СЕТ СН'!$G$5-'СЕТ СН'!$G$17</f>
        <v>5435.5912929200003</v>
      </c>
      <c r="T50" s="36">
        <f>SUMIFS(СВЦЭМ!$C$39:$C$782,СВЦЭМ!$A$39:$A$782,$A50,СВЦЭМ!$B$39:$B$782,T$47)+'СЕТ СН'!$G$9+СВЦЭМ!$D$10+'СЕТ СН'!$G$5-'СЕТ СН'!$G$17</f>
        <v>5441.6875762300006</v>
      </c>
      <c r="U50" s="36">
        <f>SUMIFS(СВЦЭМ!$C$39:$C$782,СВЦЭМ!$A$39:$A$782,$A50,СВЦЭМ!$B$39:$B$782,U$47)+'СЕТ СН'!$G$9+СВЦЭМ!$D$10+'СЕТ СН'!$G$5-'СЕТ СН'!$G$17</f>
        <v>5445.5366015899999</v>
      </c>
      <c r="V50" s="36">
        <f>SUMIFS(СВЦЭМ!$C$39:$C$782,СВЦЭМ!$A$39:$A$782,$A50,СВЦЭМ!$B$39:$B$782,V$47)+'СЕТ СН'!$G$9+СВЦЭМ!$D$10+'СЕТ СН'!$G$5-'СЕТ СН'!$G$17</f>
        <v>5445.34715822</v>
      </c>
      <c r="W50" s="36">
        <f>SUMIFS(СВЦЭМ!$C$39:$C$782,СВЦЭМ!$A$39:$A$782,$A50,СВЦЭМ!$B$39:$B$782,W$47)+'СЕТ СН'!$G$9+СВЦЭМ!$D$10+'СЕТ СН'!$G$5-'СЕТ СН'!$G$17</f>
        <v>5483.3796325399999</v>
      </c>
      <c r="X50" s="36">
        <f>SUMIFS(СВЦЭМ!$C$39:$C$782,СВЦЭМ!$A$39:$A$782,$A50,СВЦЭМ!$B$39:$B$782,X$47)+'СЕТ СН'!$G$9+СВЦЭМ!$D$10+'СЕТ СН'!$G$5-'СЕТ СН'!$G$17</f>
        <v>5507.6212199800002</v>
      </c>
      <c r="Y50" s="36">
        <f>SUMIFS(СВЦЭМ!$C$39:$C$782,СВЦЭМ!$A$39:$A$782,$A50,СВЦЭМ!$B$39:$B$782,Y$47)+'СЕТ СН'!$G$9+СВЦЭМ!$D$10+'СЕТ СН'!$G$5-'СЕТ СН'!$G$17</f>
        <v>5547.1487214400004</v>
      </c>
    </row>
    <row r="51" spans="1:25" ht="15.75" x14ac:dyDescent="0.2">
      <c r="A51" s="35">
        <f t="shared" si="1"/>
        <v>44930</v>
      </c>
      <c r="B51" s="36">
        <f>SUMIFS(СВЦЭМ!$C$39:$C$782,СВЦЭМ!$A$39:$A$782,$A51,СВЦЭМ!$B$39:$B$782,B$47)+'СЕТ СН'!$G$9+СВЦЭМ!$D$10+'СЕТ СН'!$G$5-'СЕТ СН'!$G$17</f>
        <v>5517.1275828400003</v>
      </c>
      <c r="C51" s="36">
        <f>SUMIFS(СВЦЭМ!$C$39:$C$782,СВЦЭМ!$A$39:$A$782,$A51,СВЦЭМ!$B$39:$B$782,C$47)+'СЕТ СН'!$G$9+СВЦЭМ!$D$10+'СЕТ СН'!$G$5-'СЕТ СН'!$G$17</f>
        <v>5557.3885822400007</v>
      </c>
      <c r="D51" s="36">
        <f>SUMIFS(СВЦЭМ!$C$39:$C$782,СВЦЭМ!$A$39:$A$782,$A51,СВЦЭМ!$B$39:$B$782,D$47)+'СЕТ СН'!$G$9+СВЦЭМ!$D$10+'СЕТ СН'!$G$5-'СЕТ СН'!$G$17</f>
        <v>5581.3938883600003</v>
      </c>
      <c r="E51" s="36">
        <f>SUMIFS(СВЦЭМ!$C$39:$C$782,СВЦЭМ!$A$39:$A$782,$A51,СВЦЭМ!$B$39:$B$782,E$47)+'СЕТ СН'!$G$9+СВЦЭМ!$D$10+'СЕТ СН'!$G$5-'СЕТ СН'!$G$17</f>
        <v>5593.5403266800004</v>
      </c>
      <c r="F51" s="36">
        <f>SUMIFS(СВЦЭМ!$C$39:$C$782,СВЦЭМ!$A$39:$A$782,$A51,СВЦЭМ!$B$39:$B$782,F$47)+'СЕТ СН'!$G$9+СВЦЭМ!$D$10+'СЕТ СН'!$G$5-'СЕТ СН'!$G$17</f>
        <v>5569.0779967400003</v>
      </c>
      <c r="G51" s="36">
        <f>SUMIFS(СВЦЭМ!$C$39:$C$782,СВЦЭМ!$A$39:$A$782,$A51,СВЦЭМ!$B$39:$B$782,G$47)+'СЕТ СН'!$G$9+СВЦЭМ!$D$10+'СЕТ СН'!$G$5-'СЕТ СН'!$G$17</f>
        <v>5491.9166800300009</v>
      </c>
      <c r="H51" s="36">
        <f>SUMIFS(СВЦЭМ!$C$39:$C$782,СВЦЭМ!$A$39:$A$782,$A51,СВЦЭМ!$B$39:$B$782,H$47)+'СЕТ СН'!$G$9+СВЦЭМ!$D$10+'СЕТ СН'!$G$5-'СЕТ СН'!$G$17</f>
        <v>5476.0103541400003</v>
      </c>
      <c r="I51" s="36">
        <f>SUMIFS(СВЦЭМ!$C$39:$C$782,СВЦЭМ!$A$39:$A$782,$A51,СВЦЭМ!$B$39:$B$782,I$47)+'СЕТ СН'!$G$9+СВЦЭМ!$D$10+'СЕТ СН'!$G$5-'СЕТ СН'!$G$17</f>
        <v>5448.7261976400005</v>
      </c>
      <c r="J51" s="36">
        <f>SUMIFS(СВЦЭМ!$C$39:$C$782,СВЦЭМ!$A$39:$A$782,$A51,СВЦЭМ!$B$39:$B$782,J$47)+'СЕТ СН'!$G$9+СВЦЭМ!$D$10+'СЕТ СН'!$G$5-'СЕТ СН'!$G$17</f>
        <v>5417.2448700100003</v>
      </c>
      <c r="K51" s="36">
        <f>SUMIFS(СВЦЭМ!$C$39:$C$782,СВЦЭМ!$A$39:$A$782,$A51,СВЦЭМ!$B$39:$B$782,K$47)+'СЕТ СН'!$G$9+СВЦЭМ!$D$10+'СЕТ СН'!$G$5-'СЕТ СН'!$G$17</f>
        <v>5407.4732817599997</v>
      </c>
      <c r="L51" s="36">
        <f>SUMIFS(СВЦЭМ!$C$39:$C$782,СВЦЭМ!$A$39:$A$782,$A51,СВЦЭМ!$B$39:$B$782,L$47)+'СЕТ СН'!$G$9+СВЦЭМ!$D$10+'СЕТ СН'!$G$5-'СЕТ СН'!$G$17</f>
        <v>5392.6103424100002</v>
      </c>
      <c r="M51" s="36">
        <f>SUMIFS(СВЦЭМ!$C$39:$C$782,СВЦЭМ!$A$39:$A$782,$A51,СВЦЭМ!$B$39:$B$782,M$47)+'СЕТ СН'!$G$9+СВЦЭМ!$D$10+'СЕТ СН'!$G$5-'СЕТ СН'!$G$17</f>
        <v>5394.6919114400007</v>
      </c>
      <c r="N51" s="36">
        <f>SUMIFS(СВЦЭМ!$C$39:$C$782,СВЦЭМ!$A$39:$A$782,$A51,СВЦЭМ!$B$39:$B$782,N$47)+'СЕТ СН'!$G$9+СВЦЭМ!$D$10+'СЕТ СН'!$G$5-'СЕТ СН'!$G$17</f>
        <v>5417.2887554299996</v>
      </c>
      <c r="O51" s="36">
        <f>SUMIFS(СВЦЭМ!$C$39:$C$782,СВЦЭМ!$A$39:$A$782,$A51,СВЦЭМ!$B$39:$B$782,O$47)+'СЕТ СН'!$G$9+СВЦЭМ!$D$10+'СЕТ СН'!$G$5-'СЕТ СН'!$G$17</f>
        <v>5413.9985353600005</v>
      </c>
      <c r="P51" s="36">
        <f>SUMIFS(СВЦЭМ!$C$39:$C$782,СВЦЭМ!$A$39:$A$782,$A51,СВЦЭМ!$B$39:$B$782,P$47)+'СЕТ СН'!$G$9+СВЦЭМ!$D$10+'СЕТ СН'!$G$5-'СЕТ СН'!$G$17</f>
        <v>5422.2717250200003</v>
      </c>
      <c r="Q51" s="36">
        <f>SUMIFS(СВЦЭМ!$C$39:$C$782,СВЦЭМ!$A$39:$A$782,$A51,СВЦЭМ!$B$39:$B$782,Q$47)+'СЕТ СН'!$G$9+СВЦЭМ!$D$10+'СЕТ СН'!$G$5-'СЕТ СН'!$G$17</f>
        <v>5415.4780655800005</v>
      </c>
      <c r="R51" s="36">
        <f>SUMIFS(СВЦЭМ!$C$39:$C$782,СВЦЭМ!$A$39:$A$782,$A51,СВЦЭМ!$B$39:$B$782,R$47)+'СЕТ СН'!$G$9+СВЦЭМ!$D$10+'СЕТ СН'!$G$5-'СЕТ СН'!$G$17</f>
        <v>5409.3604700200003</v>
      </c>
      <c r="S51" s="36">
        <f>SUMIFS(СВЦЭМ!$C$39:$C$782,СВЦЭМ!$A$39:$A$782,$A51,СВЦЭМ!$B$39:$B$782,S$47)+'СЕТ СН'!$G$9+СВЦЭМ!$D$10+'СЕТ СН'!$G$5-'СЕТ СН'!$G$17</f>
        <v>5344.6745296099998</v>
      </c>
      <c r="T51" s="36">
        <f>SUMIFS(СВЦЭМ!$C$39:$C$782,СВЦЭМ!$A$39:$A$782,$A51,СВЦЭМ!$B$39:$B$782,T$47)+'СЕТ СН'!$G$9+СВЦЭМ!$D$10+'СЕТ СН'!$G$5-'СЕТ СН'!$G$17</f>
        <v>5348.5306350200008</v>
      </c>
      <c r="U51" s="36">
        <f>SUMIFS(СВЦЭМ!$C$39:$C$782,СВЦЭМ!$A$39:$A$782,$A51,СВЦЭМ!$B$39:$B$782,U$47)+'СЕТ СН'!$G$9+СВЦЭМ!$D$10+'СЕТ СН'!$G$5-'СЕТ СН'!$G$17</f>
        <v>5351.53320893</v>
      </c>
      <c r="V51" s="36">
        <f>SUMIFS(СВЦЭМ!$C$39:$C$782,СВЦЭМ!$A$39:$A$782,$A51,СВЦЭМ!$B$39:$B$782,V$47)+'СЕТ СН'!$G$9+СВЦЭМ!$D$10+'СЕТ СН'!$G$5-'СЕТ СН'!$G$17</f>
        <v>5367.72231293</v>
      </c>
      <c r="W51" s="36">
        <f>SUMIFS(СВЦЭМ!$C$39:$C$782,СВЦЭМ!$A$39:$A$782,$A51,СВЦЭМ!$B$39:$B$782,W$47)+'СЕТ СН'!$G$9+СВЦЭМ!$D$10+'СЕТ СН'!$G$5-'СЕТ СН'!$G$17</f>
        <v>5389.3112671500003</v>
      </c>
      <c r="X51" s="36">
        <f>SUMIFS(СВЦЭМ!$C$39:$C$782,СВЦЭМ!$A$39:$A$782,$A51,СВЦЭМ!$B$39:$B$782,X$47)+'СЕТ СН'!$G$9+СВЦЭМ!$D$10+'СЕТ СН'!$G$5-'СЕТ СН'!$G$17</f>
        <v>5409.8405815900005</v>
      </c>
      <c r="Y51" s="36">
        <f>SUMIFS(СВЦЭМ!$C$39:$C$782,СВЦЭМ!$A$39:$A$782,$A51,СВЦЭМ!$B$39:$B$782,Y$47)+'СЕТ СН'!$G$9+СВЦЭМ!$D$10+'СЕТ СН'!$G$5-'СЕТ СН'!$G$17</f>
        <v>5435.7205074200001</v>
      </c>
    </row>
    <row r="52" spans="1:25" ht="15.75" x14ac:dyDescent="0.2">
      <c r="A52" s="35">
        <f t="shared" si="1"/>
        <v>44931</v>
      </c>
      <c r="B52" s="36">
        <f>SUMIFS(СВЦЭМ!$C$39:$C$782,СВЦЭМ!$A$39:$A$782,$A52,СВЦЭМ!$B$39:$B$782,B$47)+'СЕТ СН'!$G$9+СВЦЭМ!$D$10+'СЕТ СН'!$G$5-'СЕТ СН'!$G$17</f>
        <v>5436.3227993500004</v>
      </c>
      <c r="C52" s="36">
        <f>SUMIFS(СВЦЭМ!$C$39:$C$782,СВЦЭМ!$A$39:$A$782,$A52,СВЦЭМ!$B$39:$B$782,C$47)+'СЕТ СН'!$G$9+СВЦЭМ!$D$10+'СЕТ СН'!$G$5-'СЕТ СН'!$G$17</f>
        <v>5411.1587286699996</v>
      </c>
      <c r="D52" s="36">
        <f>SUMIFS(СВЦЭМ!$C$39:$C$782,СВЦЭМ!$A$39:$A$782,$A52,СВЦЭМ!$B$39:$B$782,D$47)+'СЕТ СН'!$G$9+СВЦЭМ!$D$10+'СЕТ СН'!$G$5-'СЕТ СН'!$G$17</f>
        <v>5421.3860475199999</v>
      </c>
      <c r="E52" s="36">
        <f>SUMIFS(СВЦЭМ!$C$39:$C$782,СВЦЭМ!$A$39:$A$782,$A52,СВЦЭМ!$B$39:$B$782,E$47)+'СЕТ СН'!$G$9+СВЦЭМ!$D$10+'СЕТ СН'!$G$5-'СЕТ СН'!$G$17</f>
        <v>5448.6204741500005</v>
      </c>
      <c r="F52" s="36">
        <f>SUMIFS(СВЦЭМ!$C$39:$C$782,СВЦЭМ!$A$39:$A$782,$A52,СВЦЭМ!$B$39:$B$782,F$47)+'СЕТ СН'!$G$9+СВЦЭМ!$D$10+'СЕТ СН'!$G$5-'СЕТ СН'!$G$17</f>
        <v>5499.9936272300001</v>
      </c>
      <c r="G52" s="36">
        <f>SUMIFS(СВЦЭМ!$C$39:$C$782,СВЦЭМ!$A$39:$A$782,$A52,СВЦЭМ!$B$39:$B$782,G$47)+'СЕТ СН'!$G$9+СВЦЭМ!$D$10+'СЕТ СН'!$G$5-'СЕТ СН'!$G$17</f>
        <v>5489.7542888999997</v>
      </c>
      <c r="H52" s="36">
        <f>SUMIFS(СВЦЭМ!$C$39:$C$782,СВЦЭМ!$A$39:$A$782,$A52,СВЦЭМ!$B$39:$B$782,H$47)+'СЕТ СН'!$G$9+СВЦЭМ!$D$10+'СЕТ СН'!$G$5-'СЕТ СН'!$G$17</f>
        <v>5491.1386479299999</v>
      </c>
      <c r="I52" s="36">
        <f>SUMIFS(СВЦЭМ!$C$39:$C$782,СВЦЭМ!$A$39:$A$782,$A52,СВЦЭМ!$B$39:$B$782,I$47)+'СЕТ СН'!$G$9+СВЦЭМ!$D$10+'СЕТ СН'!$G$5-'СЕТ СН'!$G$17</f>
        <v>5487.8820216000004</v>
      </c>
      <c r="J52" s="36">
        <f>SUMIFS(СВЦЭМ!$C$39:$C$782,СВЦЭМ!$A$39:$A$782,$A52,СВЦЭМ!$B$39:$B$782,J$47)+'СЕТ СН'!$G$9+СВЦЭМ!$D$10+'СЕТ СН'!$G$5-'СЕТ СН'!$G$17</f>
        <v>5469.4511430900002</v>
      </c>
      <c r="K52" s="36">
        <f>SUMIFS(СВЦЭМ!$C$39:$C$782,СВЦЭМ!$A$39:$A$782,$A52,СВЦЭМ!$B$39:$B$782,K$47)+'СЕТ СН'!$G$9+СВЦЭМ!$D$10+'СЕТ СН'!$G$5-'СЕТ СН'!$G$17</f>
        <v>5427.2006305100003</v>
      </c>
      <c r="L52" s="36">
        <f>SUMIFS(СВЦЭМ!$C$39:$C$782,СВЦЭМ!$A$39:$A$782,$A52,СВЦЭМ!$B$39:$B$782,L$47)+'СЕТ СН'!$G$9+СВЦЭМ!$D$10+'СЕТ СН'!$G$5-'СЕТ СН'!$G$17</f>
        <v>5413.0365359500001</v>
      </c>
      <c r="M52" s="36">
        <f>SUMIFS(СВЦЭМ!$C$39:$C$782,СВЦЭМ!$A$39:$A$782,$A52,СВЦЭМ!$B$39:$B$782,M$47)+'СЕТ СН'!$G$9+СВЦЭМ!$D$10+'СЕТ СН'!$G$5-'СЕТ СН'!$G$17</f>
        <v>5408.1199524399999</v>
      </c>
      <c r="N52" s="36">
        <f>SUMIFS(СВЦЭМ!$C$39:$C$782,СВЦЭМ!$A$39:$A$782,$A52,СВЦЭМ!$B$39:$B$782,N$47)+'СЕТ СН'!$G$9+СВЦЭМ!$D$10+'СЕТ СН'!$G$5-'СЕТ СН'!$G$17</f>
        <v>5417.9396179200003</v>
      </c>
      <c r="O52" s="36">
        <f>SUMIFS(СВЦЭМ!$C$39:$C$782,СВЦЭМ!$A$39:$A$782,$A52,СВЦЭМ!$B$39:$B$782,O$47)+'СЕТ СН'!$G$9+СВЦЭМ!$D$10+'СЕТ СН'!$G$5-'СЕТ СН'!$G$17</f>
        <v>5438.52613165</v>
      </c>
      <c r="P52" s="36">
        <f>SUMIFS(СВЦЭМ!$C$39:$C$782,СВЦЭМ!$A$39:$A$782,$A52,СВЦЭМ!$B$39:$B$782,P$47)+'СЕТ СН'!$G$9+СВЦЭМ!$D$10+'СЕТ СН'!$G$5-'СЕТ СН'!$G$17</f>
        <v>5433.7992401900001</v>
      </c>
      <c r="Q52" s="36">
        <f>SUMIFS(СВЦЭМ!$C$39:$C$782,СВЦЭМ!$A$39:$A$782,$A52,СВЦЭМ!$B$39:$B$782,Q$47)+'СЕТ СН'!$G$9+СВЦЭМ!$D$10+'СЕТ СН'!$G$5-'СЕТ СН'!$G$17</f>
        <v>5441.11440287</v>
      </c>
      <c r="R52" s="36">
        <f>SUMIFS(СВЦЭМ!$C$39:$C$782,СВЦЭМ!$A$39:$A$782,$A52,СВЦЭМ!$B$39:$B$782,R$47)+'СЕТ СН'!$G$9+СВЦЭМ!$D$10+'СЕТ СН'!$G$5-'СЕТ СН'!$G$17</f>
        <v>5449.04211846</v>
      </c>
      <c r="S52" s="36">
        <f>SUMIFS(СВЦЭМ!$C$39:$C$782,СВЦЭМ!$A$39:$A$782,$A52,СВЦЭМ!$B$39:$B$782,S$47)+'СЕТ СН'!$G$9+СВЦЭМ!$D$10+'СЕТ СН'!$G$5-'СЕТ СН'!$G$17</f>
        <v>5477.59298829</v>
      </c>
      <c r="T52" s="36">
        <f>SUMIFS(СВЦЭМ!$C$39:$C$782,СВЦЭМ!$A$39:$A$782,$A52,СВЦЭМ!$B$39:$B$782,T$47)+'СЕТ СН'!$G$9+СВЦЭМ!$D$10+'СЕТ СН'!$G$5-'СЕТ СН'!$G$17</f>
        <v>5397.82049379</v>
      </c>
      <c r="U52" s="36">
        <f>SUMIFS(СВЦЭМ!$C$39:$C$782,СВЦЭМ!$A$39:$A$782,$A52,СВЦЭМ!$B$39:$B$782,U$47)+'СЕТ СН'!$G$9+СВЦЭМ!$D$10+'СЕТ СН'!$G$5-'СЕТ СН'!$G$17</f>
        <v>5415.2028213600006</v>
      </c>
      <c r="V52" s="36">
        <f>SUMIFS(СВЦЭМ!$C$39:$C$782,СВЦЭМ!$A$39:$A$782,$A52,СВЦЭМ!$B$39:$B$782,V$47)+'СЕТ СН'!$G$9+СВЦЭМ!$D$10+'СЕТ СН'!$G$5-'СЕТ СН'!$G$17</f>
        <v>5425.9760144100001</v>
      </c>
      <c r="W52" s="36">
        <f>SUMIFS(СВЦЭМ!$C$39:$C$782,СВЦЭМ!$A$39:$A$782,$A52,СВЦЭМ!$B$39:$B$782,W$47)+'СЕТ СН'!$G$9+СВЦЭМ!$D$10+'СЕТ СН'!$G$5-'СЕТ СН'!$G$17</f>
        <v>5436.4563835000008</v>
      </c>
      <c r="X52" s="36">
        <f>SUMIFS(СВЦЭМ!$C$39:$C$782,СВЦЭМ!$A$39:$A$782,$A52,СВЦЭМ!$B$39:$B$782,X$47)+'СЕТ СН'!$G$9+СВЦЭМ!$D$10+'СЕТ СН'!$G$5-'СЕТ СН'!$G$17</f>
        <v>5464.4904503500002</v>
      </c>
      <c r="Y52" s="36">
        <f>SUMIFS(СВЦЭМ!$C$39:$C$782,СВЦЭМ!$A$39:$A$782,$A52,СВЦЭМ!$B$39:$B$782,Y$47)+'СЕТ СН'!$G$9+СВЦЭМ!$D$10+'СЕТ СН'!$G$5-'СЕТ СН'!$G$17</f>
        <v>5482.3571165900003</v>
      </c>
    </row>
    <row r="53" spans="1:25" ht="15.75" x14ac:dyDescent="0.2">
      <c r="A53" s="35">
        <f t="shared" si="1"/>
        <v>44932</v>
      </c>
      <c r="B53" s="36">
        <f>SUMIFS(СВЦЭМ!$C$39:$C$782,СВЦЭМ!$A$39:$A$782,$A53,СВЦЭМ!$B$39:$B$782,B$47)+'СЕТ СН'!$G$9+СВЦЭМ!$D$10+'СЕТ СН'!$G$5-'СЕТ СН'!$G$17</f>
        <v>5370.3563827500002</v>
      </c>
      <c r="C53" s="36">
        <f>SUMIFS(СВЦЭМ!$C$39:$C$782,СВЦЭМ!$A$39:$A$782,$A53,СВЦЭМ!$B$39:$B$782,C$47)+'СЕТ СН'!$G$9+СВЦЭМ!$D$10+'СЕТ СН'!$G$5-'СЕТ СН'!$G$17</f>
        <v>5390.0980813200003</v>
      </c>
      <c r="D53" s="36">
        <f>SUMIFS(СВЦЭМ!$C$39:$C$782,СВЦЭМ!$A$39:$A$782,$A53,СВЦЭМ!$B$39:$B$782,D$47)+'СЕТ СН'!$G$9+СВЦЭМ!$D$10+'СЕТ СН'!$G$5-'СЕТ СН'!$G$17</f>
        <v>5403.1305820699999</v>
      </c>
      <c r="E53" s="36">
        <f>SUMIFS(СВЦЭМ!$C$39:$C$782,СВЦЭМ!$A$39:$A$782,$A53,СВЦЭМ!$B$39:$B$782,E$47)+'СЕТ СН'!$G$9+СВЦЭМ!$D$10+'СЕТ СН'!$G$5-'СЕТ СН'!$G$17</f>
        <v>5403.1817454700004</v>
      </c>
      <c r="F53" s="36">
        <f>SUMIFS(СВЦЭМ!$C$39:$C$782,СВЦЭМ!$A$39:$A$782,$A53,СВЦЭМ!$B$39:$B$782,F$47)+'СЕТ СН'!$G$9+СВЦЭМ!$D$10+'СЕТ СН'!$G$5-'СЕТ СН'!$G$17</f>
        <v>5396.3023037599996</v>
      </c>
      <c r="G53" s="36">
        <f>SUMIFS(СВЦЭМ!$C$39:$C$782,СВЦЭМ!$A$39:$A$782,$A53,СВЦЭМ!$B$39:$B$782,G$47)+'СЕТ СН'!$G$9+СВЦЭМ!$D$10+'СЕТ СН'!$G$5-'СЕТ СН'!$G$17</f>
        <v>5381.6404727500003</v>
      </c>
      <c r="H53" s="36">
        <f>SUMIFS(СВЦЭМ!$C$39:$C$782,СВЦЭМ!$A$39:$A$782,$A53,СВЦЭМ!$B$39:$B$782,H$47)+'СЕТ СН'!$G$9+СВЦЭМ!$D$10+'СЕТ СН'!$G$5-'СЕТ СН'!$G$17</f>
        <v>5357.9456502699995</v>
      </c>
      <c r="I53" s="36">
        <f>SUMIFS(СВЦЭМ!$C$39:$C$782,СВЦЭМ!$A$39:$A$782,$A53,СВЦЭМ!$B$39:$B$782,I$47)+'СЕТ СН'!$G$9+СВЦЭМ!$D$10+'СЕТ СН'!$G$5-'СЕТ СН'!$G$17</f>
        <v>5302.4821694800003</v>
      </c>
      <c r="J53" s="36">
        <f>SUMIFS(СВЦЭМ!$C$39:$C$782,СВЦЭМ!$A$39:$A$782,$A53,СВЦЭМ!$B$39:$B$782,J$47)+'СЕТ СН'!$G$9+СВЦЭМ!$D$10+'СЕТ СН'!$G$5-'СЕТ СН'!$G$17</f>
        <v>5241.6316591600007</v>
      </c>
      <c r="K53" s="36">
        <f>SUMIFS(СВЦЭМ!$C$39:$C$782,СВЦЭМ!$A$39:$A$782,$A53,СВЦЭМ!$B$39:$B$782,K$47)+'СЕТ СН'!$G$9+СВЦЭМ!$D$10+'СЕТ СН'!$G$5-'СЕТ СН'!$G$17</f>
        <v>5235.2620422500004</v>
      </c>
      <c r="L53" s="36">
        <f>SUMIFS(СВЦЭМ!$C$39:$C$782,СВЦЭМ!$A$39:$A$782,$A53,СВЦЭМ!$B$39:$B$782,L$47)+'СЕТ СН'!$G$9+СВЦЭМ!$D$10+'СЕТ СН'!$G$5-'СЕТ СН'!$G$17</f>
        <v>5238.0414835900001</v>
      </c>
      <c r="M53" s="36">
        <f>SUMIFS(СВЦЭМ!$C$39:$C$782,СВЦЭМ!$A$39:$A$782,$A53,СВЦЭМ!$B$39:$B$782,M$47)+'СЕТ СН'!$G$9+СВЦЭМ!$D$10+'СЕТ СН'!$G$5-'СЕТ СН'!$G$17</f>
        <v>5265.0271257900004</v>
      </c>
      <c r="N53" s="36">
        <f>SUMIFS(СВЦЭМ!$C$39:$C$782,СВЦЭМ!$A$39:$A$782,$A53,СВЦЭМ!$B$39:$B$782,N$47)+'СЕТ СН'!$G$9+СВЦЭМ!$D$10+'СЕТ СН'!$G$5-'СЕТ СН'!$G$17</f>
        <v>5292.9418058700003</v>
      </c>
      <c r="O53" s="36">
        <f>SUMIFS(СВЦЭМ!$C$39:$C$782,СВЦЭМ!$A$39:$A$782,$A53,СВЦЭМ!$B$39:$B$782,O$47)+'СЕТ СН'!$G$9+СВЦЭМ!$D$10+'СЕТ СН'!$G$5-'СЕТ СН'!$G$17</f>
        <v>5319.7093209100003</v>
      </c>
      <c r="P53" s="36">
        <f>SUMIFS(СВЦЭМ!$C$39:$C$782,СВЦЭМ!$A$39:$A$782,$A53,СВЦЭМ!$B$39:$B$782,P$47)+'СЕТ СН'!$G$9+СВЦЭМ!$D$10+'СЕТ СН'!$G$5-'СЕТ СН'!$G$17</f>
        <v>5346.7436684599998</v>
      </c>
      <c r="Q53" s="36">
        <f>SUMIFS(СВЦЭМ!$C$39:$C$782,СВЦЭМ!$A$39:$A$782,$A53,СВЦЭМ!$B$39:$B$782,Q$47)+'СЕТ СН'!$G$9+СВЦЭМ!$D$10+'СЕТ СН'!$G$5-'СЕТ СН'!$G$17</f>
        <v>5349.2082825699999</v>
      </c>
      <c r="R53" s="36">
        <f>SUMIFS(СВЦЭМ!$C$39:$C$782,СВЦЭМ!$A$39:$A$782,$A53,СВЦЭМ!$B$39:$B$782,R$47)+'СЕТ СН'!$G$9+СВЦЭМ!$D$10+'СЕТ СН'!$G$5-'СЕТ СН'!$G$17</f>
        <v>5297.1218676000008</v>
      </c>
      <c r="S53" s="36">
        <f>SUMIFS(СВЦЭМ!$C$39:$C$782,СВЦЭМ!$A$39:$A$782,$A53,СВЦЭМ!$B$39:$B$782,S$47)+'СЕТ СН'!$G$9+СВЦЭМ!$D$10+'СЕТ СН'!$G$5-'СЕТ СН'!$G$17</f>
        <v>5270.2800501500005</v>
      </c>
      <c r="T53" s="36">
        <f>SUMIFS(СВЦЭМ!$C$39:$C$782,СВЦЭМ!$A$39:$A$782,$A53,СВЦЭМ!$B$39:$B$782,T$47)+'СЕТ СН'!$G$9+СВЦЭМ!$D$10+'СЕТ СН'!$G$5-'СЕТ СН'!$G$17</f>
        <v>5276.9443273400002</v>
      </c>
      <c r="U53" s="36">
        <f>SUMIFS(СВЦЭМ!$C$39:$C$782,СВЦЭМ!$A$39:$A$782,$A53,СВЦЭМ!$B$39:$B$782,U$47)+'СЕТ СН'!$G$9+СВЦЭМ!$D$10+'СЕТ СН'!$G$5-'СЕТ СН'!$G$17</f>
        <v>5279.4873807799995</v>
      </c>
      <c r="V53" s="36">
        <f>SUMIFS(СВЦЭМ!$C$39:$C$782,СВЦЭМ!$A$39:$A$782,$A53,СВЦЭМ!$B$39:$B$782,V$47)+'СЕТ СН'!$G$9+СВЦЭМ!$D$10+'СЕТ СН'!$G$5-'СЕТ СН'!$G$17</f>
        <v>5267.7061322299996</v>
      </c>
      <c r="W53" s="36">
        <f>SUMIFS(СВЦЭМ!$C$39:$C$782,СВЦЭМ!$A$39:$A$782,$A53,СВЦЭМ!$B$39:$B$782,W$47)+'СЕТ СН'!$G$9+СВЦЭМ!$D$10+'СЕТ СН'!$G$5-'СЕТ СН'!$G$17</f>
        <v>5279.6469252200004</v>
      </c>
      <c r="X53" s="36">
        <f>SUMIFS(СВЦЭМ!$C$39:$C$782,СВЦЭМ!$A$39:$A$782,$A53,СВЦЭМ!$B$39:$B$782,X$47)+'СЕТ СН'!$G$9+СВЦЭМ!$D$10+'СЕТ СН'!$G$5-'СЕТ СН'!$G$17</f>
        <v>5303.4840038900002</v>
      </c>
      <c r="Y53" s="36">
        <f>SUMIFS(СВЦЭМ!$C$39:$C$782,СВЦЭМ!$A$39:$A$782,$A53,СВЦЭМ!$B$39:$B$782,Y$47)+'СЕТ СН'!$G$9+СВЦЭМ!$D$10+'СЕТ СН'!$G$5-'СЕТ СН'!$G$17</f>
        <v>5346.7600115799996</v>
      </c>
    </row>
    <row r="54" spans="1:25" ht="15.75" x14ac:dyDescent="0.2">
      <c r="A54" s="35">
        <f t="shared" si="1"/>
        <v>44933</v>
      </c>
      <c r="B54" s="36">
        <f>SUMIFS(СВЦЭМ!$C$39:$C$782,СВЦЭМ!$A$39:$A$782,$A54,СВЦЭМ!$B$39:$B$782,B$47)+'СЕТ СН'!$G$9+СВЦЭМ!$D$10+'СЕТ СН'!$G$5-'СЕТ СН'!$G$17</f>
        <v>5427.4163073899999</v>
      </c>
      <c r="C54" s="36">
        <f>SUMIFS(СВЦЭМ!$C$39:$C$782,СВЦЭМ!$A$39:$A$782,$A54,СВЦЭМ!$B$39:$B$782,C$47)+'СЕТ СН'!$G$9+СВЦЭМ!$D$10+'СЕТ СН'!$G$5-'СЕТ СН'!$G$17</f>
        <v>5477.02915029</v>
      </c>
      <c r="D54" s="36">
        <f>SUMIFS(СВЦЭМ!$C$39:$C$782,СВЦЭМ!$A$39:$A$782,$A54,СВЦЭМ!$B$39:$B$782,D$47)+'СЕТ СН'!$G$9+СВЦЭМ!$D$10+'СЕТ СН'!$G$5-'СЕТ СН'!$G$17</f>
        <v>5494.9464315200003</v>
      </c>
      <c r="E54" s="36">
        <f>SUMIFS(СВЦЭМ!$C$39:$C$782,СВЦЭМ!$A$39:$A$782,$A54,СВЦЭМ!$B$39:$B$782,E$47)+'СЕТ СН'!$G$9+СВЦЭМ!$D$10+'СЕТ СН'!$G$5-'СЕТ СН'!$G$17</f>
        <v>5501.0973405500008</v>
      </c>
      <c r="F54" s="36">
        <f>SUMIFS(СВЦЭМ!$C$39:$C$782,СВЦЭМ!$A$39:$A$782,$A54,СВЦЭМ!$B$39:$B$782,F$47)+'СЕТ СН'!$G$9+СВЦЭМ!$D$10+'СЕТ СН'!$G$5-'СЕТ СН'!$G$17</f>
        <v>5493.4721631900002</v>
      </c>
      <c r="G54" s="36">
        <f>SUMIFS(СВЦЭМ!$C$39:$C$782,СВЦЭМ!$A$39:$A$782,$A54,СВЦЭМ!$B$39:$B$782,G$47)+'СЕТ СН'!$G$9+СВЦЭМ!$D$10+'СЕТ СН'!$G$5-'СЕТ СН'!$G$17</f>
        <v>5482.7662935600001</v>
      </c>
      <c r="H54" s="36">
        <f>SUMIFS(СВЦЭМ!$C$39:$C$782,СВЦЭМ!$A$39:$A$782,$A54,СВЦЭМ!$B$39:$B$782,H$47)+'СЕТ СН'!$G$9+СВЦЭМ!$D$10+'СЕТ СН'!$G$5-'СЕТ СН'!$G$17</f>
        <v>5449.3596505900005</v>
      </c>
      <c r="I54" s="36">
        <f>SUMIFS(СВЦЭМ!$C$39:$C$782,СВЦЭМ!$A$39:$A$782,$A54,СВЦЭМ!$B$39:$B$782,I$47)+'СЕТ СН'!$G$9+СВЦЭМ!$D$10+'СЕТ СН'!$G$5-'СЕТ СН'!$G$17</f>
        <v>5442.1567092100004</v>
      </c>
      <c r="J54" s="36">
        <f>SUMIFS(СВЦЭМ!$C$39:$C$782,СВЦЭМ!$A$39:$A$782,$A54,СВЦЭМ!$B$39:$B$782,J$47)+'СЕТ СН'!$G$9+СВЦЭМ!$D$10+'СЕТ СН'!$G$5-'СЕТ СН'!$G$17</f>
        <v>5389.6188979100007</v>
      </c>
      <c r="K54" s="36">
        <f>SUMIFS(СВЦЭМ!$C$39:$C$782,СВЦЭМ!$A$39:$A$782,$A54,СВЦЭМ!$B$39:$B$782,K$47)+'СЕТ СН'!$G$9+СВЦЭМ!$D$10+'СЕТ СН'!$G$5-'СЕТ СН'!$G$17</f>
        <v>5390.0895123700002</v>
      </c>
      <c r="L54" s="36">
        <f>SUMIFS(СВЦЭМ!$C$39:$C$782,СВЦЭМ!$A$39:$A$782,$A54,СВЦЭМ!$B$39:$B$782,L$47)+'СЕТ СН'!$G$9+СВЦЭМ!$D$10+'СЕТ СН'!$G$5-'СЕТ СН'!$G$17</f>
        <v>5376.6628894000005</v>
      </c>
      <c r="M54" s="36">
        <f>SUMIFS(СВЦЭМ!$C$39:$C$782,СВЦЭМ!$A$39:$A$782,$A54,СВЦЭМ!$B$39:$B$782,M$47)+'СЕТ СН'!$G$9+СВЦЭМ!$D$10+'СЕТ СН'!$G$5-'СЕТ СН'!$G$17</f>
        <v>5396.4763272100008</v>
      </c>
      <c r="N54" s="36">
        <f>SUMIFS(СВЦЭМ!$C$39:$C$782,СВЦЭМ!$A$39:$A$782,$A54,СВЦЭМ!$B$39:$B$782,N$47)+'СЕТ СН'!$G$9+СВЦЭМ!$D$10+'СЕТ СН'!$G$5-'СЕТ СН'!$G$17</f>
        <v>5423.09312658</v>
      </c>
      <c r="O54" s="36">
        <f>SUMIFS(СВЦЭМ!$C$39:$C$782,СВЦЭМ!$A$39:$A$782,$A54,СВЦЭМ!$B$39:$B$782,O$47)+'СЕТ СН'!$G$9+СВЦЭМ!$D$10+'СЕТ СН'!$G$5-'СЕТ СН'!$G$17</f>
        <v>5430.6974904100007</v>
      </c>
      <c r="P54" s="36">
        <f>SUMIFS(СВЦЭМ!$C$39:$C$782,СВЦЭМ!$A$39:$A$782,$A54,СВЦЭМ!$B$39:$B$782,P$47)+'СЕТ СН'!$G$9+СВЦЭМ!$D$10+'СЕТ СН'!$G$5-'СЕТ СН'!$G$17</f>
        <v>5449.1399197000001</v>
      </c>
      <c r="Q54" s="36">
        <f>SUMIFS(СВЦЭМ!$C$39:$C$782,СВЦЭМ!$A$39:$A$782,$A54,СВЦЭМ!$B$39:$B$782,Q$47)+'СЕТ СН'!$G$9+СВЦЭМ!$D$10+'СЕТ СН'!$G$5-'СЕТ СН'!$G$17</f>
        <v>5441.1099332200001</v>
      </c>
      <c r="R54" s="36">
        <f>SUMIFS(СВЦЭМ!$C$39:$C$782,СВЦЭМ!$A$39:$A$782,$A54,СВЦЭМ!$B$39:$B$782,R$47)+'СЕТ СН'!$G$9+СВЦЭМ!$D$10+'СЕТ СН'!$G$5-'СЕТ СН'!$G$17</f>
        <v>5410.9067117200002</v>
      </c>
      <c r="S54" s="36">
        <f>SUMIFS(СВЦЭМ!$C$39:$C$782,СВЦЭМ!$A$39:$A$782,$A54,СВЦЭМ!$B$39:$B$782,S$47)+'СЕТ СН'!$G$9+СВЦЭМ!$D$10+'СЕТ СН'!$G$5-'СЕТ СН'!$G$17</f>
        <v>5392.6504242700003</v>
      </c>
      <c r="T54" s="36">
        <f>SUMIFS(СВЦЭМ!$C$39:$C$782,СВЦЭМ!$A$39:$A$782,$A54,СВЦЭМ!$B$39:$B$782,T$47)+'СЕТ СН'!$G$9+СВЦЭМ!$D$10+'СЕТ СН'!$G$5-'СЕТ СН'!$G$17</f>
        <v>5385.0783778599998</v>
      </c>
      <c r="U54" s="36">
        <f>SUMIFS(СВЦЭМ!$C$39:$C$782,СВЦЭМ!$A$39:$A$782,$A54,СВЦЭМ!$B$39:$B$782,U$47)+'СЕТ СН'!$G$9+СВЦЭМ!$D$10+'СЕТ СН'!$G$5-'СЕТ СН'!$G$17</f>
        <v>5386.4122434300007</v>
      </c>
      <c r="V54" s="36">
        <f>SUMIFS(СВЦЭМ!$C$39:$C$782,СВЦЭМ!$A$39:$A$782,$A54,СВЦЭМ!$B$39:$B$782,V$47)+'СЕТ СН'!$G$9+СВЦЭМ!$D$10+'СЕТ СН'!$G$5-'СЕТ СН'!$G$17</f>
        <v>5407.5507988099998</v>
      </c>
      <c r="W54" s="36">
        <f>SUMIFS(СВЦЭМ!$C$39:$C$782,СВЦЭМ!$A$39:$A$782,$A54,СВЦЭМ!$B$39:$B$782,W$47)+'СЕТ СН'!$G$9+СВЦЭМ!$D$10+'СЕТ СН'!$G$5-'СЕТ СН'!$G$17</f>
        <v>5401.6630893199999</v>
      </c>
      <c r="X54" s="36">
        <f>SUMIFS(СВЦЭМ!$C$39:$C$782,СВЦЭМ!$A$39:$A$782,$A54,СВЦЭМ!$B$39:$B$782,X$47)+'СЕТ СН'!$G$9+СВЦЭМ!$D$10+'СЕТ СН'!$G$5-'СЕТ СН'!$G$17</f>
        <v>5386.2199761499996</v>
      </c>
      <c r="Y54" s="36">
        <f>SUMIFS(СВЦЭМ!$C$39:$C$782,СВЦЭМ!$A$39:$A$782,$A54,СВЦЭМ!$B$39:$B$782,Y$47)+'СЕТ СН'!$G$9+СВЦЭМ!$D$10+'СЕТ СН'!$G$5-'СЕТ СН'!$G$17</f>
        <v>5460.5454436199998</v>
      </c>
    </row>
    <row r="55" spans="1:25" ht="15.75" x14ac:dyDescent="0.2">
      <c r="A55" s="35">
        <f t="shared" si="1"/>
        <v>44934</v>
      </c>
      <c r="B55" s="36">
        <f>SUMIFS(СВЦЭМ!$C$39:$C$782,СВЦЭМ!$A$39:$A$782,$A55,СВЦЭМ!$B$39:$B$782,B$47)+'СЕТ СН'!$G$9+СВЦЭМ!$D$10+'СЕТ СН'!$G$5-'СЕТ СН'!$G$17</f>
        <v>5596.5543545300006</v>
      </c>
      <c r="C55" s="36">
        <f>SUMIFS(СВЦЭМ!$C$39:$C$782,СВЦЭМ!$A$39:$A$782,$A55,СВЦЭМ!$B$39:$B$782,C$47)+'СЕТ СН'!$G$9+СВЦЭМ!$D$10+'СЕТ СН'!$G$5-'СЕТ СН'!$G$17</f>
        <v>5635.9388672500008</v>
      </c>
      <c r="D55" s="36">
        <f>SUMIFS(СВЦЭМ!$C$39:$C$782,СВЦЭМ!$A$39:$A$782,$A55,СВЦЭМ!$B$39:$B$782,D$47)+'СЕТ СН'!$G$9+СВЦЭМ!$D$10+'СЕТ СН'!$G$5-'СЕТ СН'!$G$17</f>
        <v>5658.1286942799998</v>
      </c>
      <c r="E55" s="36">
        <f>SUMIFS(СВЦЭМ!$C$39:$C$782,СВЦЭМ!$A$39:$A$782,$A55,СВЦЭМ!$B$39:$B$782,E$47)+'СЕТ СН'!$G$9+СВЦЭМ!$D$10+'СЕТ СН'!$G$5-'СЕТ СН'!$G$17</f>
        <v>5659.1606880700001</v>
      </c>
      <c r="F55" s="36">
        <f>SUMIFS(СВЦЭМ!$C$39:$C$782,СВЦЭМ!$A$39:$A$782,$A55,СВЦЭМ!$B$39:$B$782,F$47)+'СЕТ СН'!$G$9+СВЦЭМ!$D$10+'СЕТ СН'!$G$5-'СЕТ СН'!$G$17</f>
        <v>5662.5873412000001</v>
      </c>
      <c r="G55" s="36">
        <f>SUMIFS(СВЦЭМ!$C$39:$C$782,СВЦЭМ!$A$39:$A$782,$A55,СВЦЭМ!$B$39:$B$782,G$47)+'СЕТ СН'!$G$9+СВЦЭМ!$D$10+'СЕТ СН'!$G$5-'СЕТ СН'!$G$17</f>
        <v>5649.7323176099999</v>
      </c>
      <c r="H55" s="36">
        <f>SUMIFS(СВЦЭМ!$C$39:$C$782,СВЦЭМ!$A$39:$A$782,$A55,СВЦЭМ!$B$39:$B$782,H$47)+'СЕТ СН'!$G$9+СВЦЭМ!$D$10+'СЕТ СН'!$G$5-'СЕТ СН'!$G$17</f>
        <v>5630.154792450001</v>
      </c>
      <c r="I55" s="36">
        <f>SUMIFS(СВЦЭМ!$C$39:$C$782,СВЦЭМ!$A$39:$A$782,$A55,СВЦЭМ!$B$39:$B$782,I$47)+'СЕТ СН'!$G$9+СВЦЭМ!$D$10+'СЕТ СН'!$G$5-'СЕТ СН'!$G$17</f>
        <v>5565.0203038199998</v>
      </c>
      <c r="J55" s="36">
        <f>SUMIFS(СВЦЭМ!$C$39:$C$782,СВЦЭМ!$A$39:$A$782,$A55,СВЦЭМ!$B$39:$B$782,J$47)+'СЕТ СН'!$G$9+СВЦЭМ!$D$10+'СЕТ СН'!$G$5-'СЕТ СН'!$G$17</f>
        <v>5533.8699481399999</v>
      </c>
      <c r="K55" s="36">
        <f>SUMIFS(СВЦЭМ!$C$39:$C$782,СВЦЭМ!$A$39:$A$782,$A55,СВЦЭМ!$B$39:$B$782,K$47)+'СЕТ СН'!$G$9+СВЦЭМ!$D$10+'СЕТ СН'!$G$5-'СЕТ СН'!$G$17</f>
        <v>5505.1776871000002</v>
      </c>
      <c r="L55" s="36">
        <f>SUMIFS(СВЦЭМ!$C$39:$C$782,СВЦЭМ!$A$39:$A$782,$A55,СВЦЭМ!$B$39:$B$782,L$47)+'СЕТ СН'!$G$9+СВЦЭМ!$D$10+'СЕТ СН'!$G$5-'СЕТ СН'!$G$17</f>
        <v>5499.6912874500003</v>
      </c>
      <c r="M55" s="36">
        <f>SUMIFS(СВЦЭМ!$C$39:$C$782,СВЦЭМ!$A$39:$A$782,$A55,СВЦЭМ!$B$39:$B$782,M$47)+'СЕТ СН'!$G$9+СВЦЭМ!$D$10+'СЕТ СН'!$G$5-'СЕТ СН'!$G$17</f>
        <v>5519.6337052100007</v>
      </c>
      <c r="N55" s="36">
        <f>SUMIFS(СВЦЭМ!$C$39:$C$782,СВЦЭМ!$A$39:$A$782,$A55,СВЦЭМ!$B$39:$B$782,N$47)+'СЕТ СН'!$G$9+СВЦЭМ!$D$10+'СЕТ СН'!$G$5-'СЕТ СН'!$G$17</f>
        <v>5526.9775361000011</v>
      </c>
      <c r="O55" s="36">
        <f>SUMIFS(СВЦЭМ!$C$39:$C$782,СВЦЭМ!$A$39:$A$782,$A55,СВЦЭМ!$B$39:$B$782,O$47)+'СЕТ СН'!$G$9+СВЦЭМ!$D$10+'СЕТ СН'!$G$5-'СЕТ СН'!$G$17</f>
        <v>5559.5703452300004</v>
      </c>
      <c r="P55" s="36">
        <f>SUMIFS(СВЦЭМ!$C$39:$C$782,СВЦЭМ!$A$39:$A$782,$A55,СВЦЭМ!$B$39:$B$782,P$47)+'СЕТ СН'!$G$9+СВЦЭМ!$D$10+'СЕТ СН'!$G$5-'СЕТ СН'!$G$17</f>
        <v>5566.9681022700006</v>
      </c>
      <c r="Q55" s="36">
        <f>SUMIFS(СВЦЭМ!$C$39:$C$782,СВЦЭМ!$A$39:$A$782,$A55,СВЦЭМ!$B$39:$B$782,Q$47)+'СЕТ СН'!$G$9+СВЦЭМ!$D$10+'СЕТ СН'!$G$5-'СЕТ СН'!$G$17</f>
        <v>5557.1445744600005</v>
      </c>
      <c r="R55" s="36">
        <f>SUMIFS(СВЦЭМ!$C$39:$C$782,СВЦЭМ!$A$39:$A$782,$A55,СВЦЭМ!$B$39:$B$782,R$47)+'СЕТ СН'!$G$9+СВЦЭМ!$D$10+'СЕТ СН'!$G$5-'СЕТ СН'!$G$17</f>
        <v>5527.0981857000006</v>
      </c>
      <c r="S55" s="36">
        <f>SUMIFS(СВЦЭМ!$C$39:$C$782,СВЦЭМ!$A$39:$A$782,$A55,СВЦЭМ!$B$39:$B$782,S$47)+'СЕТ СН'!$G$9+СВЦЭМ!$D$10+'СЕТ СН'!$G$5-'СЕТ СН'!$G$17</f>
        <v>5447.6570421600009</v>
      </c>
      <c r="T55" s="36">
        <f>SUMIFS(СВЦЭМ!$C$39:$C$782,СВЦЭМ!$A$39:$A$782,$A55,СВЦЭМ!$B$39:$B$782,T$47)+'СЕТ СН'!$G$9+СВЦЭМ!$D$10+'СЕТ СН'!$G$5-'СЕТ СН'!$G$17</f>
        <v>5459.9352998100003</v>
      </c>
      <c r="U55" s="36">
        <f>SUMIFS(СВЦЭМ!$C$39:$C$782,СВЦЭМ!$A$39:$A$782,$A55,СВЦЭМ!$B$39:$B$782,U$47)+'СЕТ СН'!$G$9+СВЦЭМ!$D$10+'СЕТ СН'!$G$5-'СЕТ СН'!$G$17</f>
        <v>5471.8149846699998</v>
      </c>
      <c r="V55" s="36">
        <f>SUMIFS(СВЦЭМ!$C$39:$C$782,СВЦЭМ!$A$39:$A$782,$A55,СВЦЭМ!$B$39:$B$782,V$47)+'СЕТ СН'!$G$9+СВЦЭМ!$D$10+'СЕТ СН'!$G$5-'СЕТ СН'!$G$17</f>
        <v>5494.6062304500001</v>
      </c>
      <c r="W55" s="36">
        <f>SUMIFS(СВЦЭМ!$C$39:$C$782,СВЦЭМ!$A$39:$A$782,$A55,СВЦЭМ!$B$39:$B$782,W$47)+'СЕТ СН'!$G$9+СВЦЭМ!$D$10+'СЕТ СН'!$G$5-'СЕТ СН'!$G$17</f>
        <v>5514.8125008000006</v>
      </c>
      <c r="X55" s="36">
        <f>SUMIFS(СВЦЭМ!$C$39:$C$782,СВЦЭМ!$A$39:$A$782,$A55,СВЦЭМ!$B$39:$B$782,X$47)+'СЕТ СН'!$G$9+СВЦЭМ!$D$10+'СЕТ СН'!$G$5-'СЕТ СН'!$G$17</f>
        <v>5560.5060148100001</v>
      </c>
      <c r="Y55" s="36">
        <f>SUMIFS(СВЦЭМ!$C$39:$C$782,СВЦЭМ!$A$39:$A$782,$A55,СВЦЭМ!$B$39:$B$782,Y$47)+'СЕТ СН'!$G$9+СВЦЭМ!$D$10+'СЕТ СН'!$G$5-'СЕТ СН'!$G$17</f>
        <v>5608.6419713100004</v>
      </c>
    </row>
    <row r="56" spans="1:25" ht="15.75" x14ac:dyDescent="0.2">
      <c r="A56" s="35">
        <f t="shared" si="1"/>
        <v>44935</v>
      </c>
      <c r="B56" s="36">
        <f>SUMIFS(СВЦЭМ!$C$39:$C$782,СВЦЭМ!$A$39:$A$782,$A56,СВЦЭМ!$B$39:$B$782,B$47)+'СЕТ СН'!$G$9+СВЦЭМ!$D$10+'СЕТ СН'!$G$5-'СЕТ СН'!$G$17</f>
        <v>5540.4649312900001</v>
      </c>
      <c r="C56" s="36">
        <f>SUMIFS(СВЦЭМ!$C$39:$C$782,СВЦЭМ!$A$39:$A$782,$A56,СВЦЭМ!$B$39:$B$782,C$47)+'СЕТ СН'!$G$9+СВЦЭМ!$D$10+'СЕТ СН'!$G$5-'СЕТ СН'!$G$17</f>
        <v>5517.3600219800001</v>
      </c>
      <c r="D56" s="36">
        <f>SUMIFS(СВЦЭМ!$C$39:$C$782,СВЦЭМ!$A$39:$A$782,$A56,СВЦЭМ!$B$39:$B$782,D$47)+'СЕТ СН'!$G$9+СВЦЭМ!$D$10+'СЕТ СН'!$G$5-'СЕТ СН'!$G$17</f>
        <v>5504.8940079500007</v>
      </c>
      <c r="E56" s="36">
        <f>SUMIFS(СВЦЭМ!$C$39:$C$782,СВЦЭМ!$A$39:$A$782,$A56,СВЦЭМ!$B$39:$B$782,E$47)+'СЕТ СН'!$G$9+СВЦЭМ!$D$10+'СЕТ СН'!$G$5-'СЕТ СН'!$G$17</f>
        <v>5499.1788552500002</v>
      </c>
      <c r="F56" s="36">
        <f>SUMIFS(СВЦЭМ!$C$39:$C$782,СВЦЭМ!$A$39:$A$782,$A56,СВЦЭМ!$B$39:$B$782,F$47)+'СЕТ СН'!$G$9+СВЦЭМ!$D$10+'СЕТ СН'!$G$5-'СЕТ СН'!$G$17</f>
        <v>5510.7714802800001</v>
      </c>
      <c r="G56" s="36">
        <f>SUMIFS(СВЦЭМ!$C$39:$C$782,СВЦЭМ!$A$39:$A$782,$A56,СВЦЭМ!$B$39:$B$782,G$47)+'СЕТ СН'!$G$9+СВЦЭМ!$D$10+'СЕТ СН'!$G$5-'СЕТ СН'!$G$17</f>
        <v>5483.6990956400005</v>
      </c>
      <c r="H56" s="36">
        <f>SUMIFS(СВЦЭМ!$C$39:$C$782,СВЦЭМ!$A$39:$A$782,$A56,СВЦЭМ!$B$39:$B$782,H$47)+'СЕТ СН'!$G$9+СВЦЭМ!$D$10+'СЕТ СН'!$G$5-'СЕТ СН'!$G$17</f>
        <v>5514.7315947099996</v>
      </c>
      <c r="I56" s="36">
        <f>SUMIFS(СВЦЭМ!$C$39:$C$782,СВЦЭМ!$A$39:$A$782,$A56,СВЦЭМ!$B$39:$B$782,I$47)+'СЕТ СН'!$G$9+СВЦЭМ!$D$10+'СЕТ СН'!$G$5-'СЕТ СН'!$G$17</f>
        <v>5497.2581857500008</v>
      </c>
      <c r="J56" s="36">
        <f>SUMIFS(СВЦЭМ!$C$39:$C$782,СВЦЭМ!$A$39:$A$782,$A56,СВЦЭМ!$B$39:$B$782,J$47)+'СЕТ СН'!$G$9+СВЦЭМ!$D$10+'СЕТ СН'!$G$5-'СЕТ СН'!$G$17</f>
        <v>5549.7543984000004</v>
      </c>
      <c r="K56" s="36">
        <f>SUMIFS(СВЦЭМ!$C$39:$C$782,СВЦЭМ!$A$39:$A$782,$A56,СВЦЭМ!$B$39:$B$782,K$47)+'СЕТ СН'!$G$9+СВЦЭМ!$D$10+'СЕТ СН'!$G$5-'СЕТ СН'!$G$17</f>
        <v>5532.4276804100009</v>
      </c>
      <c r="L56" s="36">
        <f>SUMIFS(СВЦЭМ!$C$39:$C$782,СВЦЭМ!$A$39:$A$782,$A56,СВЦЭМ!$B$39:$B$782,L$47)+'СЕТ СН'!$G$9+СВЦЭМ!$D$10+'СЕТ СН'!$G$5-'СЕТ СН'!$G$17</f>
        <v>5500.4849265100002</v>
      </c>
      <c r="M56" s="36">
        <f>SUMIFS(СВЦЭМ!$C$39:$C$782,СВЦЭМ!$A$39:$A$782,$A56,СВЦЭМ!$B$39:$B$782,M$47)+'СЕТ СН'!$G$9+СВЦЭМ!$D$10+'СЕТ СН'!$G$5-'СЕТ СН'!$G$17</f>
        <v>5520.5400066900002</v>
      </c>
      <c r="N56" s="36">
        <f>SUMIFS(СВЦЭМ!$C$39:$C$782,СВЦЭМ!$A$39:$A$782,$A56,СВЦЭМ!$B$39:$B$782,N$47)+'СЕТ СН'!$G$9+СВЦЭМ!$D$10+'СЕТ СН'!$G$5-'СЕТ СН'!$G$17</f>
        <v>5492.3529665000005</v>
      </c>
      <c r="O56" s="36">
        <f>SUMIFS(СВЦЭМ!$C$39:$C$782,СВЦЭМ!$A$39:$A$782,$A56,СВЦЭМ!$B$39:$B$782,O$47)+'СЕТ СН'!$G$9+СВЦЭМ!$D$10+'СЕТ СН'!$G$5-'СЕТ СН'!$G$17</f>
        <v>5497.4179269699998</v>
      </c>
      <c r="P56" s="36">
        <f>SUMIFS(СВЦЭМ!$C$39:$C$782,СВЦЭМ!$A$39:$A$782,$A56,СВЦЭМ!$B$39:$B$782,P$47)+'СЕТ СН'!$G$9+СВЦЭМ!$D$10+'СЕТ СН'!$G$5-'СЕТ СН'!$G$17</f>
        <v>5508.8247233399998</v>
      </c>
      <c r="Q56" s="36">
        <f>SUMIFS(СВЦЭМ!$C$39:$C$782,СВЦЭМ!$A$39:$A$782,$A56,СВЦЭМ!$B$39:$B$782,Q$47)+'СЕТ СН'!$G$9+СВЦЭМ!$D$10+'СЕТ СН'!$G$5-'СЕТ СН'!$G$17</f>
        <v>5509.1199726200002</v>
      </c>
      <c r="R56" s="36">
        <f>SUMIFS(СВЦЭМ!$C$39:$C$782,СВЦЭМ!$A$39:$A$782,$A56,СВЦЭМ!$B$39:$B$782,R$47)+'СЕТ СН'!$G$9+СВЦЭМ!$D$10+'СЕТ СН'!$G$5-'СЕТ СН'!$G$17</f>
        <v>5521.4384814799996</v>
      </c>
      <c r="S56" s="36">
        <f>SUMIFS(СВЦЭМ!$C$39:$C$782,СВЦЭМ!$A$39:$A$782,$A56,СВЦЭМ!$B$39:$B$782,S$47)+'СЕТ СН'!$G$9+СВЦЭМ!$D$10+'СЕТ СН'!$G$5-'СЕТ СН'!$G$17</f>
        <v>5508.6959882000001</v>
      </c>
      <c r="T56" s="36">
        <f>SUMIFS(СВЦЭМ!$C$39:$C$782,СВЦЭМ!$A$39:$A$782,$A56,СВЦЭМ!$B$39:$B$782,T$47)+'СЕТ СН'!$G$9+СВЦЭМ!$D$10+'СЕТ СН'!$G$5-'СЕТ СН'!$G$17</f>
        <v>5481.3619016700004</v>
      </c>
      <c r="U56" s="36">
        <f>SUMIFS(СВЦЭМ!$C$39:$C$782,СВЦЭМ!$A$39:$A$782,$A56,СВЦЭМ!$B$39:$B$782,U$47)+'СЕТ СН'!$G$9+СВЦЭМ!$D$10+'СЕТ СН'!$G$5-'СЕТ СН'!$G$17</f>
        <v>5482.0559130199999</v>
      </c>
      <c r="V56" s="36">
        <f>SUMIFS(СВЦЭМ!$C$39:$C$782,СВЦЭМ!$A$39:$A$782,$A56,СВЦЭМ!$B$39:$B$782,V$47)+'СЕТ СН'!$G$9+СВЦЭМ!$D$10+'СЕТ СН'!$G$5-'СЕТ СН'!$G$17</f>
        <v>5507.0114871000005</v>
      </c>
      <c r="W56" s="36">
        <f>SUMIFS(СВЦЭМ!$C$39:$C$782,СВЦЭМ!$A$39:$A$782,$A56,СВЦЭМ!$B$39:$B$782,W$47)+'СЕТ СН'!$G$9+СВЦЭМ!$D$10+'СЕТ СН'!$G$5-'СЕТ СН'!$G$17</f>
        <v>5529.1312288999998</v>
      </c>
      <c r="X56" s="36">
        <f>SUMIFS(СВЦЭМ!$C$39:$C$782,СВЦЭМ!$A$39:$A$782,$A56,СВЦЭМ!$B$39:$B$782,X$47)+'СЕТ СН'!$G$9+СВЦЭМ!$D$10+'СЕТ СН'!$G$5-'СЕТ СН'!$G$17</f>
        <v>5526.7563703200003</v>
      </c>
      <c r="Y56" s="36">
        <f>SUMIFS(СВЦЭМ!$C$39:$C$782,СВЦЭМ!$A$39:$A$782,$A56,СВЦЭМ!$B$39:$B$782,Y$47)+'СЕТ СН'!$G$9+СВЦЭМ!$D$10+'СЕТ СН'!$G$5-'СЕТ СН'!$G$17</f>
        <v>5577.5030961600005</v>
      </c>
    </row>
    <row r="57" spans="1:25" ht="15.75" x14ac:dyDescent="0.2">
      <c r="A57" s="35">
        <f t="shared" si="1"/>
        <v>44936</v>
      </c>
      <c r="B57" s="36">
        <f>SUMIFS(СВЦЭМ!$C$39:$C$782,СВЦЭМ!$A$39:$A$782,$A57,СВЦЭМ!$B$39:$B$782,B$47)+'СЕТ СН'!$G$9+СВЦЭМ!$D$10+'СЕТ СН'!$G$5-'СЕТ СН'!$G$17</f>
        <v>5418.3171513300003</v>
      </c>
      <c r="C57" s="36">
        <f>SUMIFS(СВЦЭМ!$C$39:$C$782,СВЦЭМ!$A$39:$A$782,$A57,СВЦЭМ!$B$39:$B$782,C$47)+'СЕТ СН'!$G$9+СВЦЭМ!$D$10+'СЕТ СН'!$G$5-'СЕТ СН'!$G$17</f>
        <v>5442.9766338600002</v>
      </c>
      <c r="D57" s="36">
        <f>SUMIFS(СВЦЭМ!$C$39:$C$782,СВЦЭМ!$A$39:$A$782,$A57,СВЦЭМ!$B$39:$B$782,D$47)+'СЕТ СН'!$G$9+СВЦЭМ!$D$10+'СЕТ СН'!$G$5-'СЕТ СН'!$G$17</f>
        <v>5450.4624484899996</v>
      </c>
      <c r="E57" s="36">
        <f>SUMIFS(СВЦЭМ!$C$39:$C$782,СВЦЭМ!$A$39:$A$782,$A57,СВЦЭМ!$B$39:$B$782,E$47)+'СЕТ СН'!$G$9+СВЦЭМ!$D$10+'СЕТ СН'!$G$5-'СЕТ СН'!$G$17</f>
        <v>5459.9199934400003</v>
      </c>
      <c r="F57" s="36">
        <f>SUMIFS(СВЦЭМ!$C$39:$C$782,СВЦЭМ!$A$39:$A$782,$A57,СВЦЭМ!$B$39:$B$782,F$47)+'СЕТ СН'!$G$9+СВЦЭМ!$D$10+'СЕТ СН'!$G$5-'СЕТ СН'!$G$17</f>
        <v>5486.0176635900007</v>
      </c>
      <c r="G57" s="36">
        <f>SUMIFS(СВЦЭМ!$C$39:$C$782,СВЦЭМ!$A$39:$A$782,$A57,СВЦЭМ!$B$39:$B$782,G$47)+'СЕТ СН'!$G$9+СВЦЭМ!$D$10+'СЕТ СН'!$G$5-'СЕТ СН'!$G$17</f>
        <v>5483.5638666200002</v>
      </c>
      <c r="H57" s="36">
        <f>SUMIFS(СВЦЭМ!$C$39:$C$782,СВЦЭМ!$A$39:$A$782,$A57,СВЦЭМ!$B$39:$B$782,H$47)+'СЕТ СН'!$G$9+СВЦЭМ!$D$10+'СЕТ СН'!$G$5-'СЕТ СН'!$G$17</f>
        <v>5473.7991279199996</v>
      </c>
      <c r="I57" s="36">
        <f>SUMIFS(СВЦЭМ!$C$39:$C$782,СВЦЭМ!$A$39:$A$782,$A57,СВЦЭМ!$B$39:$B$782,I$47)+'СЕТ СН'!$G$9+СВЦЭМ!$D$10+'СЕТ СН'!$G$5-'СЕТ СН'!$G$17</f>
        <v>5424.34328026</v>
      </c>
      <c r="J57" s="36">
        <f>SUMIFS(СВЦЭМ!$C$39:$C$782,СВЦЭМ!$A$39:$A$782,$A57,СВЦЭМ!$B$39:$B$782,J$47)+'СЕТ СН'!$G$9+СВЦЭМ!$D$10+'СЕТ СН'!$G$5-'СЕТ СН'!$G$17</f>
        <v>5409.19269411</v>
      </c>
      <c r="K57" s="36">
        <f>SUMIFS(СВЦЭМ!$C$39:$C$782,СВЦЭМ!$A$39:$A$782,$A57,СВЦЭМ!$B$39:$B$782,K$47)+'СЕТ СН'!$G$9+СВЦЭМ!$D$10+'СЕТ СН'!$G$5-'СЕТ СН'!$G$17</f>
        <v>5400.1830543899996</v>
      </c>
      <c r="L57" s="36">
        <f>SUMIFS(СВЦЭМ!$C$39:$C$782,СВЦЭМ!$A$39:$A$782,$A57,СВЦЭМ!$B$39:$B$782,L$47)+'СЕТ СН'!$G$9+СВЦЭМ!$D$10+'СЕТ СН'!$G$5-'СЕТ СН'!$G$17</f>
        <v>5393.0091111500005</v>
      </c>
      <c r="M57" s="36">
        <f>SUMIFS(СВЦЭМ!$C$39:$C$782,СВЦЭМ!$A$39:$A$782,$A57,СВЦЭМ!$B$39:$B$782,M$47)+'СЕТ СН'!$G$9+СВЦЭМ!$D$10+'СЕТ СН'!$G$5-'СЕТ СН'!$G$17</f>
        <v>5406.9904043700008</v>
      </c>
      <c r="N57" s="36">
        <f>SUMIFS(СВЦЭМ!$C$39:$C$782,СВЦЭМ!$A$39:$A$782,$A57,СВЦЭМ!$B$39:$B$782,N$47)+'СЕТ СН'!$G$9+СВЦЭМ!$D$10+'СЕТ СН'!$G$5-'СЕТ СН'!$G$17</f>
        <v>5408.7511726400007</v>
      </c>
      <c r="O57" s="36">
        <f>SUMIFS(СВЦЭМ!$C$39:$C$782,СВЦЭМ!$A$39:$A$782,$A57,СВЦЭМ!$B$39:$B$782,O$47)+'СЕТ СН'!$G$9+СВЦЭМ!$D$10+'СЕТ СН'!$G$5-'СЕТ СН'!$G$17</f>
        <v>5422.8868174199997</v>
      </c>
      <c r="P57" s="36">
        <f>SUMIFS(СВЦЭМ!$C$39:$C$782,СВЦЭМ!$A$39:$A$782,$A57,СВЦЭМ!$B$39:$B$782,P$47)+'СЕТ СН'!$G$9+СВЦЭМ!$D$10+'СЕТ СН'!$G$5-'СЕТ СН'!$G$17</f>
        <v>5431.9740187799998</v>
      </c>
      <c r="Q57" s="36">
        <f>SUMIFS(СВЦЭМ!$C$39:$C$782,СВЦЭМ!$A$39:$A$782,$A57,СВЦЭМ!$B$39:$B$782,Q$47)+'СЕТ СН'!$G$9+СВЦЭМ!$D$10+'СЕТ СН'!$G$5-'СЕТ СН'!$G$17</f>
        <v>5451.8465379999998</v>
      </c>
      <c r="R57" s="36">
        <f>SUMIFS(СВЦЭМ!$C$39:$C$782,СВЦЭМ!$A$39:$A$782,$A57,СВЦЭМ!$B$39:$B$782,R$47)+'СЕТ СН'!$G$9+СВЦЭМ!$D$10+'СЕТ СН'!$G$5-'СЕТ СН'!$G$17</f>
        <v>5431.3078045800003</v>
      </c>
      <c r="S57" s="36">
        <f>SUMIFS(СВЦЭМ!$C$39:$C$782,СВЦЭМ!$A$39:$A$782,$A57,СВЦЭМ!$B$39:$B$782,S$47)+'СЕТ СН'!$G$9+СВЦЭМ!$D$10+'СЕТ СН'!$G$5-'СЕТ СН'!$G$17</f>
        <v>5388.3396367000005</v>
      </c>
      <c r="T57" s="36">
        <f>SUMIFS(СВЦЭМ!$C$39:$C$782,СВЦЭМ!$A$39:$A$782,$A57,СВЦЭМ!$B$39:$B$782,T$47)+'СЕТ СН'!$G$9+СВЦЭМ!$D$10+'СЕТ СН'!$G$5-'СЕТ СН'!$G$17</f>
        <v>5375.8581094700003</v>
      </c>
      <c r="U57" s="36">
        <f>SUMIFS(СВЦЭМ!$C$39:$C$782,СВЦЭМ!$A$39:$A$782,$A57,СВЦЭМ!$B$39:$B$782,U$47)+'СЕТ СН'!$G$9+СВЦЭМ!$D$10+'СЕТ СН'!$G$5-'СЕТ СН'!$G$17</f>
        <v>5369.7787899900004</v>
      </c>
      <c r="V57" s="36">
        <f>SUMIFS(СВЦЭМ!$C$39:$C$782,СВЦЭМ!$A$39:$A$782,$A57,СВЦЭМ!$B$39:$B$782,V$47)+'СЕТ СН'!$G$9+СВЦЭМ!$D$10+'СЕТ СН'!$G$5-'СЕТ СН'!$G$17</f>
        <v>5373.0024075300007</v>
      </c>
      <c r="W57" s="36">
        <f>SUMIFS(СВЦЭМ!$C$39:$C$782,СВЦЭМ!$A$39:$A$782,$A57,СВЦЭМ!$B$39:$B$782,W$47)+'СЕТ СН'!$G$9+СВЦЭМ!$D$10+'СЕТ СН'!$G$5-'СЕТ СН'!$G$17</f>
        <v>5383.3315912899998</v>
      </c>
      <c r="X57" s="36">
        <f>SUMIFS(СВЦЭМ!$C$39:$C$782,СВЦЭМ!$A$39:$A$782,$A57,СВЦЭМ!$B$39:$B$782,X$47)+'СЕТ СН'!$G$9+СВЦЭМ!$D$10+'СЕТ СН'!$G$5-'СЕТ СН'!$G$17</f>
        <v>5414.9500623200001</v>
      </c>
      <c r="Y57" s="36">
        <f>SUMIFS(СВЦЭМ!$C$39:$C$782,СВЦЭМ!$A$39:$A$782,$A57,СВЦЭМ!$B$39:$B$782,Y$47)+'СЕТ СН'!$G$9+СВЦЭМ!$D$10+'СЕТ СН'!$G$5-'СЕТ СН'!$G$17</f>
        <v>5436.24598212</v>
      </c>
    </row>
    <row r="58" spans="1:25" ht="15.75" x14ac:dyDescent="0.2">
      <c r="A58" s="35">
        <f t="shared" si="1"/>
        <v>44937</v>
      </c>
      <c r="B58" s="36">
        <f>SUMIFS(СВЦЭМ!$C$39:$C$782,СВЦЭМ!$A$39:$A$782,$A58,СВЦЭМ!$B$39:$B$782,B$47)+'СЕТ СН'!$G$9+СВЦЭМ!$D$10+'СЕТ СН'!$G$5-'СЕТ СН'!$G$17</f>
        <v>5355.8743777700001</v>
      </c>
      <c r="C58" s="36">
        <f>SUMIFS(СВЦЭМ!$C$39:$C$782,СВЦЭМ!$A$39:$A$782,$A58,СВЦЭМ!$B$39:$B$782,C$47)+'СЕТ СН'!$G$9+СВЦЭМ!$D$10+'СЕТ СН'!$G$5-'СЕТ СН'!$G$17</f>
        <v>5373.8039170499997</v>
      </c>
      <c r="D58" s="36">
        <f>SUMIFS(СВЦЭМ!$C$39:$C$782,СВЦЭМ!$A$39:$A$782,$A58,СВЦЭМ!$B$39:$B$782,D$47)+'СЕТ СН'!$G$9+СВЦЭМ!$D$10+'СЕТ СН'!$G$5-'СЕТ СН'!$G$17</f>
        <v>5360.1441575600002</v>
      </c>
      <c r="E58" s="36">
        <f>SUMIFS(СВЦЭМ!$C$39:$C$782,СВЦЭМ!$A$39:$A$782,$A58,СВЦЭМ!$B$39:$B$782,E$47)+'СЕТ СН'!$G$9+СВЦЭМ!$D$10+'СЕТ СН'!$G$5-'СЕТ СН'!$G$17</f>
        <v>5352.4176416299997</v>
      </c>
      <c r="F58" s="36">
        <f>SUMIFS(СВЦЭМ!$C$39:$C$782,СВЦЭМ!$A$39:$A$782,$A58,СВЦЭМ!$B$39:$B$782,F$47)+'СЕТ СН'!$G$9+СВЦЭМ!$D$10+'СЕТ СН'!$G$5-'СЕТ СН'!$G$17</f>
        <v>5355.9150407800007</v>
      </c>
      <c r="G58" s="36">
        <f>SUMIFS(СВЦЭМ!$C$39:$C$782,СВЦЭМ!$A$39:$A$782,$A58,СВЦЭМ!$B$39:$B$782,G$47)+'СЕТ СН'!$G$9+СВЦЭМ!$D$10+'СЕТ СН'!$G$5-'СЕТ СН'!$G$17</f>
        <v>5361.8716918800001</v>
      </c>
      <c r="H58" s="36">
        <f>SUMIFS(СВЦЭМ!$C$39:$C$782,СВЦЭМ!$A$39:$A$782,$A58,СВЦЭМ!$B$39:$B$782,H$47)+'СЕТ СН'!$G$9+СВЦЭМ!$D$10+'СЕТ СН'!$G$5-'СЕТ СН'!$G$17</f>
        <v>5340.76984515</v>
      </c>
      <c r="I58" s="36">
        <f>SUMIFS(СВЦЭМ!$C$39:$C$782,СВЦЭМ!$A$39:$A$782,$A58,СВЦЭМ!$B$39:$B$782,I$47)+'СЕТ СН'!$G$9+СВЦЭМ!$D$10+'СЕТ СН'!$G$5-'СЕТ СН'!$G$17</f>
        <v>5328.7606172200003</v>
      </c>
      <c r="J58" s="36">
        <f>SUMIFS(СВЦЭМ!$C$39:$C$782,СВЦЭМ!$A$39:$A$782,$A58,СВЦЭМ!$B$39:$B$782,J$47)+'СЕТ СН'!$G$9+СВЦЭМ!$D$10+'СЕТ СН'!$G$5-'СЕТ СН'!$G$17</f>
        <v>5311.0054419600001</v>
      </c>
      <c r="K58" s="36">
        <f>SUMIFS(СВЦЭМ!$C$39:$C$782,СВЦЭМ!$A$39:$A$782,$A58,СВЦЭМ!$B$39:$B$782,K$47)+'СЕТ СН'!$G$9+СВЦЭМ!$D$10+'СЕТ СН'!$G$5-'СЕТ СН'!$G$17</f>
        <v>5289.1500468000004</v>
      </c>
      <c r="L58" s="36">
        <f>SUMIFS(СВЦЭМ!$C$39:$C$782,СВЦЭМ!$A$39:$A$782,$A58,СВЦЭМ!$B$39:$B$782,L$47)+'СЕТ СН'!$G$9+СВЦЭМ!$D$10+'СЕТ СН'!$G$5-'СЕТ СН'!$G$17</f>
        <v>5299.4299628099998</v>
      </c>
      <c r="M58" s="36">
        <f>SUMIFS(СВЦЭМ!$C$39:$C$782,СВЦЭМ!$A$39:$A$782,$A58,СВЦЭМ!$B$39:$B$782,M$47)+'СЕТ СН'!$G$9+СВЦЭМ!$D$10+'СЕТ СН'!$G$5-'СЕТ СН'!$G$17</f>
        <v>5309.5639398200001</v>
      </c>
      <c r="N58" s="36">
        <f>SUMIFS(СВЦЭМ!$C$39:$C$782,СВЦЭМ!$A$39:$A$782,$A58,СВЦЭМ!$B$39:$B$782,N$47)+'СЕТ СН'!$G$9+СВЦЭМ!$D$10+'СЕТ СН'!$G$5-'СЕТ СН'!$G$17</f>
        <v>5339.2718764300007</v>
      </c>
      <c r="O58" s="36">
        <f>SUMIFS(СВЦЭМ!$C$39:$C$782,СВЦЭМ!$A$39:$A$782,$A58,СВЦЭМ!$B$39:$B$782,O$47)+'СЕТ СН'!$G$9+СВЦЭМ!$D$10+'СЕТ СН'!$G$5-'СЕТ СН'!$G$17</f>
        <v>5321.5817947699998</v>
      </c>
      <c r="P58" s="36">
        <f>SUMIFS(СВЦЭМ!$C$39:$C$782,СВЦЭМ!$A$39:$A$782,$A58,СВЦЭМ!$B$39:$B$782,P$47)+'СЕТ СН'!$G$9+СВЦЭМ!$D$10+'СЕТ СН'!$G$5-'СЕТ СН'!$G$17</f>
        <v>5340.4933824700001</v>
      </c>
      <c r="Q58" s="36">
        <f>SUMIFS(СВЦЭМ!$C$39:$C$782,СВЦЭМ!$A$39:$A$782,$A58,СВЦЭМ!$B$39:$B$782,Q$47)+'СЕТ СН'!$G$9+СВЦЭМ!$D$10+'СЕТ СН'!$G$5-'СЕТ СН'!$G$17</f>
        <v>5357.6350394800002</v>
      </c>
      <c r="R58" s="36">
        <f>SUMIFS(СВЦЭМ!$C$39:$C$782,СВЦЭМ!$A$39:$A$782,$A58,СВЦЭМ!$B$39:$B$782,R$47)+'СЕТ СН'!$G$9+СВЦЭМ!$D$10+'СЕТ СН'!$G$5-'СЕТ СН'!$G$17</f>
        <v>5369.5714371200002</v>
      </c>
      <c r="S58" s="36">
        <f>SUMIFS(СВЦЭМ!$C$39:$C$782,СВЦЭМ!$A$39:$A$782,$A58,СВЦЭМ!$B$39:$B$782,S$47)+'СЕТ СН'!$G$9+СВЦЭМ!$D$10+'СЕТ СН'!$G$5-'СЕТ СН'!$G$17</f>
        <v>5340.2461164699998</v>
      </c>
      <c r="T58" s="36">
        <f>SUMIFS(СВЦЭМ!$C$39:$C$782,СВЦЭМ!$A$39:$A$782,$A58,СВЦЭМ!$B$39:$B$782,T$47)+'СЕТ СН'!$G$9+СВЦЭМ!$D$10+'СЕТ СН'!$G$5-'СЕТ СН'!$G$17</f>
        <v>5303.8432710400002</v>
      </c>
      <c r="U58" s="36">
        <f>SUMIFS(СВЦЭМ!$C$39:$C$782,СВЦЭМ!$A$39:$A$782,$A58,СВЦЭМ!$B$39:$B$782,U$47)+'СЕТ СН'!$G$9+СВЦЭМ!$D$10+'СЕТ СН'!$G$5-'СЕТ СН'!$G$17</f>
        <v>5306.7850622099995</v>
      </c>
      <c r="V58" s="36">
        <f>SUMIFS(СВЦЭМ!$C$39:$C$782,СВЦЭМ!$A$39:$A$782,$A58,СВЦЭМ!$B$39:$B$782,V$47)+'СЕТ СН'!$G$9+СВЦЭМ!$D$10+'СЕТ СН'!$G$5-'СЕТ СН'!$G$17</f>
        <v>5332.70026194</v>
      </c>
      <c r="W58" s="36">
        <f>SUMIFS(СВЦЭМ!$C$39:$C$782,СВЦЭМ!$A$39:$A$782,$A58,СВЦЭМ!$B$39:$B$782,W$47)+'СЕТ СН'!$G$9+СВЦЭМ!$D$10+'СЕТ СН'!$G$5-'СЕТ СН'!$G$17</f>
        <v>5342.5206625200008</v>
      </c>
      <c r="X58" s="36">
        <f>SUMIFS(СВЦЭМ!$C$39:$C$782,СВЦЭМ!$A$39:$A$782,$A58,СВЦЭМ!$B$39:$B$782,X$47)+'СЕТ СН'!$G$9+СВЦЭМ!$D$10+'СЕТ СН'!$G$5-'СЕТ СН'!$G$17</f>
        <v>5351.49086231</v>
      </c>
      <c r="Y58" s="36">
        <f>SUMIFS(СВЦЭМ!$C$39:$C$782,СВЦЭМ!$A$39:$A$782,$A58,СВЦЭМ!$B$39:$B$782,Y$47)+'СЕТ СН'!$G$9+СВЦЭМ!$D$10+'СЕТ СН'!$G$5-'СЕТ СН'!$G$17</f>
        <v>5382.2710220700001</v>
      </c>
    </row>
    <row r="59" spans="1:25" ht="15.75" x14ac:dyDescent="0.2">
      <c r="A59" s="35">
        <f t="shared" si="1"/>
        <v>44938</v>
      </c>
      <c r="B59" s="36">
        <f>SUMIFS(СВЦЭМ!$C$39:$C$782,СВЦЭМ!$A$39:$A$782,$A59,СВЦЭМ!$B$39:$B$782,B$47)+'СЕТ СН'!$G$9+СВЦЭМ!$D$10+'СЕТ СН'!$G$5-'СЕТ СН'!$G$17</f>
        <v>5401.2287253300001</v>
      </c>
      <c r="C59" s="36">
        <f>SUMIFS(СВЦЭМ!$C$39:$C$782,СВЦЭМ!$A$39:$A$782,$A59,СВЦЭМ!$B$39:$B$782,C$47)+'СЕТ СН'!$G$9+СВЦЭМ!$D$10+'СЕТ СН'!$G$5-'СЕТ СН'!$G$17</f>
        <v>5434.1771901700004</v>
      </c>
      <c r="D59" s="36">
        <f>SUMIFS(СВЦЭМ!$C$39:$C$782,СВЦЭМ!$A$39:$A$782,$A59,СВЦЭМ!$B$39:$B$782,D$47)+'СЕТ СН'!$G$9+СВЦЭМ!$D$10+'СЕТ СН'!$G$5-'СЕТ СН'!$G$17</f>
        <v>5443.6905494500006</v>
      </c>
      <c r="E59" s="36">
        <f>SUMIFS(СВЦЭМ!$C$39:$C$782,СВЦЭМ!$A$39:$A$782,$A59,СВЦЭМ!$B$39:$B$782,E$47)+'СЕТ СН'!$G$9+СВЦЭМ!$D$10+'СЕТ СН'!$G$5-'СЕТ СН'!$G$17</f>
        <v>5461.0936388700002</v>
      </c>
      <c r="F59" s="36">
        <f>SUMIFS(СВЦЭМ!$C$39:$C$782,СВЦЭМ!$A$39:$A$782,$A59,СВЦЭМ!$B$39:$B$782,F$47)+'СЕТ СН'!$G$9+СВЦЭМ!$D$10+'СЕТ СН'!$G$5-'СЕТ СН'!$G$17</f>
        <v>5460.7171491600002</v>
      </c>
      <c r="G59" s="36">
        <f>SUMIFS(СВЦЭМ!$C$39:$C$782,СВЦЭМ!$A$39:$A$782,$A59,СВЦЭМ!$B$39:$B$782,G$47)+'СЕТ СН'!$G$9+СВЦЭМ!$D$10+'СЕТ СН'!$G$5-'СЕТ СН'!$G$17</f>
        <v>5450.4901417199999</v>
      </c>
      <c r="H59" s="36">
        <f>SUMIFS(СВЦЭМ!$C$39:$C$782,СВЦЭМ!$A$39:$A$782,$A59,СВЦЭМ!$B$39:$B$782,H$47)+'СЕТ СН'!$G$9+СВЦЭМ!$D$10+'СЕТ СН'!$G$5-'СЕТ СН'!$G$17</f>
        <v>5422.9268192700001</v>
      </c>
      <c r="I59" s="36">
        <f>SUMIFS(СВЦЭМ!$C$39:$C$782,СВЦЭМ!$A$39:$A$782,$A59,СВЦЭМ!$B$39:$B$782,I$47)+'СЕТ СН'!$G$9+СВЦЭМ!$D$10+'СЕТ СН'!$G$5-'СЕТ СН'!$G$17</f>
        <v>5377.4524767700004</v>
      </c>
      <c r="J59" s="36">
        <f>SUMIFS(СВЦЭМ!$C$39:$C$782,СВЦЭМ!$A$39:$A$782,$A59,СВЦЭМ!$B$39:$B$782,J$47)+'СЕТ СН'!$G$9+СВЦЭМ!$D$10+'СЕТ СН'!$G$5-'СЕТ СН'!$G$17</f>
        <v>5330.9470959600003</v>
      </c>
      <c r="K59" s="36">
        <f>SUMIFS(СВЦЭМ!$C$39:$C$782,СВЦЭМ!$A$39:$A$782,$A59,СВЦЭМ!$B$39:$B$782,K$47)+'СЕТ СН'!$G$9+СВЦЭМ!$D$10+'СЕТ СН'!$G$5-'СЕТ СН'!$G$17</f>
        <v>5332.8959450900002</v>
      </c>
      <c r="L59" s="36">
        <f>SUMIFS(СВЦЭМ!$C$39:$C$782,СВЦЭМ!$A$39:$A$782,$A59,СВЦЭМ!$B$39:$B$782,L$47)+'СЕТ СН'!$G$9+СВЦЭМ!$D$10+'СЕТ СН'!$G$5-'СЕТ СН'!$G$17</f>
        <v>5326.5788405000003</v>
      </c>
      <c r="M59" s="36">
        <f>SUMIFS(СВЦЭМ!$C$39:$C$782,СВЦЭМ!$A$39:$A$782,$A59,СВЦЭМ!$B$39:$B$782,M$47)+'СЕТ СН'!$G$9+СВЦЭМ!$D$10+'СЕТ СН'!$G$5-'СЕТ СН'!$G$17</f>
        <v>5330.6420250200008</v>
      </c>
      <c r="N59" s="36">
        <f>SUMIFS(СВЦЭМ!$C$39:$C$782,СВЦЭМ!$A$39:$A$782,$A59,СВЦЭМ!$B$39:$B$782,N$47)+'СЕТ СН'!$G$9+СВЦЭМ!$D$10+'СЕТ СН'!$G$5-'СЕТ СН'!$G$17</f>
        <v>5354.1798438400001</v>
      </c>
      <c r="O59" s="36">
        <f>SUMIFS(СВЦЭМ!$C$39:$C$782,СВЦЭМ!$A$39:$A$782,$A59,СВЦЭМ!$B$39:$B$782,O$47)+'СЕТ СН'!$G$9+СВЦЭМ!$D$10+'СЕТ СН'!$G$5-'СЕТ СН'!$G$17</f>
        <v>5363.0305080300004</v>
      </c>
      <c r="P59" s="36">
        <f>SUMIFS(СВЦЭМ!$C$39:$C$782,СВЦЭМ!$A$39:$A$782,$A59,СВЦЭМ!$B$39:$B$782,P$47)+'СЕТ СН'!$G$9+СВЦЭМ!$D$10+'СЕТ СН'!$G$5-'СЕТ СН'!$G$17</f>
        <v>5348.6182110200007</v>
      </c>
      <c r="Q59" s="36">
        <f>SUMIFS(СВЦЭМ!$C$39:$C$782,СВЦЭМ!$A$39:$A$782,$A59,СВЦЭМ!$B$39:$B$782,Q$47)+'СЕТ СН'!$G$9+СВЦЭМ!$D$10+'СЕТ СН'!$G$5-'СЕТ СН'!$G$17</f>
        <v>5357.8353582899999</v>
      </c>
      <c r="R59" s="36">
        <f>SUMIFS(СВЦЭМ!$C$39:$C$782,СВЦЭМ!$A$39:$A$782,$A59,СВЦЭМ!$B$39:$B$782,R$47)+'СЕТ СН'!$G$9+СВЦЭМ!$D$10+'СЕТ СН'!$G$5-'СЕТ СН'!$G$17</f>
        <v>5369.1403907900003</v>
      </c>
      <c r="S59" s="36">
        <f>SUMIFS(СВЦЭМ!$C$39:$C$782,СВЦЭМ!$A$39:$A$782,$A59,СВЦЭМ!$B$39:$B$782,S$47)+'СЕТ СН'!$G$9+СВЦЭМ!$D$10+'СЕТ СН'!$G$5-'СЕТ СН'!$G$17</f>
        <v>5367.0944764699998</v>
      </c>
      <c r="T59" s="36">
        <f>SUMIFS(СВЦЭМ!$C$39:$C$782,СВЦЭМ!$A$39:$A$782,$A59,СВЦЭМ!$B$39:$B$782,T$47)+'СЕТ СН'!$G$9+СВЦЭМ!$D$10+'СЕТ СН'!$G$5-'СЕТ СН'!$G$17</f>
        <v>5340.0845781000007</v>
      </c>
      <c r="U59" s="36">
        <f>SUMIFS(СВЦЭМ!$C$39:$C$782,СВЦЭМ!$A$39:$A$782,$A59,СВЦЭМ!$B$39:$B$782,U$47)+'СЕТ СН'!$G$9+СВЦЭМ!$D$10+'СЕТ СН'!$G$5-'СЕТ СН'!$G$17</f>
        <v>5325.9825268700006</v>
      </c>
      <c r="V59" s="36">
        <f>SUMIFS(СВЦЭМ!$C$39:$C$782,СВЦЭМ!$A$39:$A$782,$A59,СВЦЭМ!$B$39:$B$782,V$47)+'СЕТ СН'!$G$9+СВЦЭМ!$D$10+'СЕТ СН'!$G$5-'СЕТ СН'!$G$17</f>
        <v>5333.1411807700006</v>
      </c>
      <c r="W59" s="36">
        <f>SUMIFS(СВЦЭМ!$C$39:$C$782,СВЦЭМ!$A$39:$A$782,$A59,СВЦЭМ!$B$39:$B$782,W$47)+'СЕТ СН'!$G$9+СВЦЭМ!$D$10+'СЕТ СН'!$G$5-'СЕТ СН'!$G$17</f>
        <v>5342.4834795300003</v>
      </c>
      <c r="X59" s="36">
        <f>SUMIFS(СВЦЭМ!$C$39:$C$782,СВЦЭМ!$A$39:$A$782,$A59,СВЦЭМ!$B$39:$B$782,X$47)+'СЕТ СН'!$G$9+СВЦЭМ!$D$10+'СЕТ СН'!$G$5-'СЕТ СН'!$G$17</f>
        <v>5364.6059825900002</v>
      </c>
      <c r="Y59" s="36">
        <f>SUMIFS(СВЦЭМ!$C$39:$C$782,СВЦЭМ!$A$39:$A$782,$A59,СВЦЭМ!$B$39:$B$782,Y$47)+'СЕТ СН'!$G$9+СВЦЭМ!$D$10+'СЕТ СН'!$G$5-'СЕТ СН'!$G$17</f>
        <v>5371.5385992000001</v>
      </c>
    </row>
    <row r="60" spans="1:25" ht="15.75" x14ac:dyDescent="0.2">
      <c r="A60" s="35">
        <f t="shared" si="1"/>
        <v>44939</v>
      </c>
      <c r="B60" s="36">
        <f>SUMIFS(СВЦЭМ!$C$39:$C$782,СВЦЭМ!$A$39:$A$782,$A60,СВЦЭМ!$B$39:$B$782,B$47)+'СЕТ СН'!$G$9+СВЦЭМ!$D$10+'СЕТ СН'!$G$5-'СЕТ СН'!$G$17</f>
        <v>5505.12110785</v>
      </c>
      <c r="C60" s="36">
        <f>SUMIFS(СВЦЭМ!$C$39:$C$782,СВЦЭМ!$A$39:$A$782,$A60,СВЦЭМ!$B$39:$B$782,C$47)+'СЕТ СН'!$G$9+СВЦЭМ!$D$10+'СЕТ СН'!$G$5-'СЕТ СН'!$G$17</f>
        <v>5522.2609592700001</v>
      </c>
      <c r="D60" s="36">
        <f>SUMIFS(СВЦЭМ!$C$39:$C$782,СВЦЭМ!$A$39:$A$782,$A60,СВЦЭМ!$B$39:$B$782,D$47)+'СЕТ СН'!$G$9+СВЦЭМ!$D$10+'СЕТ СН'!$G$5-'СЕТ СН'!$G$17</f>
        <v>5521.8705519300001</v>
      </c>
      <c r="E60" s="36">
        <f>SUMIFS(СВЦЭМ!$C$39:$C$782,СВЦЭМ!$A$39:$A$782,$A60,СВЦЭМ!$B$39:$B$782,E$47)+'СЕТ СН'!$G$9+СВЦЭМ!$D$10+'СЕТ СН'!$G$5-'СЕТ СН'!$G$17</f>
        <v>5530.3889005500005</v>
      </c>
      <c r="F60" s="36">
        <f>SUMIFS(СВЦЭМ!$C$39:$C$782,СВЦЭМ!$A$39:$A$782,$A60,СВЦЭМ!$B$39:$B$782,F$47)+'СЕТ СН'!$G$9+СВЦЭМ!$D$10+'СЕТ СН'!$G$5-'СЕТ СН'!$G$17</f>
        <v>5516.3691901900002</v>
      </c>
      <c r="G60" s="36">
        <f>SUMIFS(СВЦЭМ!$C$39:$C$782,СВЦЭМ!$A$39:$A$782,$A60,СВЦЭМ!$B$39:$B$782,G$47)+'СЕТ СН'!$G$9+СВЦЭМ!$D$10+'СЕТ СН'!$G$5-'СЕТ СН'!$G$17</f>
        <v>5476.64586349</v>
      </c>
      <c r="H60" s="36">
        <f>SUMIFS(СВЦЭМ!$C$39:$C$782,СВЦЭМ!$A$39:$A$782,$A60,СВЦЭМ!$B$39:$B$782,H$47)+'СЕТ СН'!$G$9+СВЦЭМ!$D$10+'СЕТ СН'!$G$5-'СЕТ СН'!$G$17</f>
        <v>5411.0017591699998</v>
      </c>
      <c r="I60" s="36">
        <f>SUMIFS(СВЦЭМ!$C$39:$C$782,СВЦЭМ!$A$39:$A$782,$A60,СВЦЭМ!$B$39:$B$782,I$47)+'СЕТ СН'!$G$9+СВЦЭМ!$D$10+'СЕТ СН'!$G$5-'СЕТ СН'!$G$17</f>
        <v>5386.87927193</v>
      </c>
      <c r="J60" s="36">
        <f>SUMIFS(СВЦЭМ!$C$39:$C$782,СВЦЭМ!$A$39:$A$782,$A60,СВЦЭМ!$B$39:$B$782,J$47)+'СЕТ СН'!$G$9+СВЦЭМ!$D$10+'СЕТ СН'!$G$5-'СЕТ СН'!$G$17</f>
        <v>5369.0191707499998</v>
      </c>
      <c r="K60" s="36">
        <f>SUMIFS(СВЦЭМ!$C$39:$C$782,СВЦЭМ!$A$39:$A$782,$A60,СВЦЭМ!$B$39:$B$782,K$47)+'СЕТ СН'!$G$9+СВЦЭМ!$D$10+'СЕТ СН'!$G$5-'СЕТ СН'!$G$17</f>
        <v>5343.64458139</v>
      </c>
      <c r="L60" s="36">
        <f>SUMIFS(СВЦЭМ!$C$39:$C$782,СВЦЭМ!$A$39:$A$782,$A60,СВЦЭМ!$B$39:$B$782,L$47)+'СЕТ СН'!$G$9+СВЦЭМ!$D$10+'СЕТ СН'!$G$5-'СЕТ СН'!$G$17</f>
        <v>5332.5674145699995</v>
      </c>
      <c r="M60" s="36">
        <f>SUMIFS(СВЦЭМ!$C$39:$C$782,СВЦЭМ!$A$39:$A$782,$A60,СВЦЭМ!$B$39:$B$782,M$47)+'СЕТ СН'!$G$9+СВЦЭМ!$D$10+'СЕТ СН'!$G$5-'СЕТ СН'!$G$17</f>
        <v>5358.0200718200003</v>
      </c>
      <c r="N60" s="36">
        <f>SUMIFS(СВЦЭМ!$C$39:$C$782,СВЦЭМ!$A$39:$A$782,$A60,СВЦЭМ!$B$39:$B$782,N$47)+'СЕТ СН'!$G$9+СВЦЭМ!$D$10+'СЕТ СН'!$G$5-'СЕТ СН'!$G$17</f>
        <v>5383.5609967600003</v>
      </c>
      <c r="O60" s="36">
        <f>SUMIFS(СВЦЭМ!$C$39:$C$782,СВЦЭМ!$A$39:$A$782,$A60,СВЦЭМ!$B$39:$B$782,O$47)+'СЕТ СН'!$G$9+СВЦЭМ!$D$10+'СЕТ СН'!$G$5-'СЕТ СН'!$G$17</f>
        <v>5401.8885306100001</v>
      </c>
      <c r="P60" s="36">
        <f>SUMIFS(СВЦЭМ!$C$39:$C$782,СВЦЭМ!$A$39:$A$782,$A60,СВЦЭМ!$B$39:$B$782,P$47)+'СЕТ СН'!$G$9+СВЦЭМ!$D$10+'СЕТ СН'!$G$5-'СЕТ СН'!$G$17</f>
        <v>5389.0909701800001</v>
      </c>
      <c r="Q60" s="36">
        <f>SUMIFS(СВЦЭМ!$C$39:$C$782,СВЦЭМ!$A$39:$A$782,$A60,СВЦЭМ!$B$39:$B$782,Q$47)+'СЕТ СН'!$G$9+СВЦЭМ!$D$10+'СЕТ СН'!$G$5-'СЕТ СН'!$G$17</f>
        <v>5389.3109133899998</v>
      </c>
      <c r="R60" s="36">
        <f>SUMIFS(СВЦЭМ!$C$39:$C$782,СВЦЭМ!$A$39:$A$782,$A60,СВЦЭМ!$B$39:$B$782,R$47)+'СЕТ СН'!$G$9+СВЦЭМ!$D$10+'СЕТ СН'!$G$5-'СЕТ СН'!$G$17</f>
        <v>5371.1042127300007</v>
      </c>
      <c r="S60" s="36">
        <f>SUMIFS(СВЦЭМ!$C$39:$C$782,СВЦЭМ!$A$39:$A$782,$A60,СВЦЭМ!$B$39:$B$782,S$47)+'СЕТ СН'!$G$9+СВЦЭМ!$D$10+'СЕТ СН'!$G$5-'СЕТ СН'!$G$17</f>
        <v>5347.7205270200002</v>
      </c>
      <c r="T60" s="36">
        <f>SUMIFS(СВЦЭМ!$C$39:$C$782,СВЦЭМ!$A$39:$A$782,$A60,СВЦЭМ!$B$39:$B$782,T$47)+'СЕТ СН'!$G$9+СВЦЭМ!$D$10+'СЕТ СН'!$G$5-'СЕТ СН'!$G$17</f>
        <v>5344.1283369800003</v>
      </c>
      <c r="U60" s="36">
        <f>SUMIFS(СВЦЭМ!$C$39:$C$782,СВЦЭМ!$A$39:$A$782,$A60,СВЦЭМ!$B$39:$B$782,U$47)+'СЕТ СН'!$G$9+СВЦЭМ!$D$10+'СЕТ СН'!$G$5-'СЕТ СН'!$G$17</f>
        <v>5357.8029215099996</v>
      </c>
      <c r="V60" s="36">
        <f>SUMIFS(СВЦЭМ!$C$39:$C$782,СВЦЭМ!$A$39:$A$782,$A60,СВЦЭМ!$B$39:$B$782,V$47)+'СЕТ СН'!$G$9+СВЦЭМ!$D$10+'СЕТ СН'!$G$5-'СЕТ СН'!$G$17</f>
        <v>5362.5895300100001</v>
      </c>
      <c r="W60" s="36">
        <f>SUMIFS(СВЦЭМ!$C$39:$C$782,СВЦЭМ!$A$39:$A$782,$A60,СВЦЭМ!$B$39:$B$782,W$47)+'СЕТ СН'!$G$9+СВЦЭМ!$D$10+'СЕТ СН'!$G$5-'СЕТ СН'!$G$17</f>
        <v>5381.7103805900006</v>
      </c>
      <c r="X60" s="36">
        <f>SUMIFS(СВЦЭМ!$C$39:$C$782,СВЦЭМ!$A$39:$A$782,$A60,СВЦЭМ!$B$39:$B$782,X$47)+'СЕТ СН'!$G$9+СВЦЭМ!$D$10+'СЕТ СН'!$G$5-'СЕТ СН'!$G$17</f>
        <v>5422.6229455900002</v>
      </c>
      <c r="Y60" s="36">
        <f>SUMIFS(СВЦЭМ!$C$39:$C$782,СВЦЭМ!$A$39:$A$782,$A60,СВЦЭМ!$B$39:$B$782,Y$47)+'СЕТ СН'!$G$9+СВЦЭМ!$D$10+'СЕТ СН'!$G$5-'СЕТ СН'!$G$17</f>
        <v>5509.0995969100004</v>
      </c>
    </row>
    <row r="61" spans="1:25" ht="15.75" x14ac:dyDescent="0.2">
      <c r="A61" s="35">
        <f t="shared" si="1"/>
        <v>44940</v>
      </c>
      <c r="B61" s="36">
        <f>SUMIFS(СВЦЭМ!$C$39:$C$782,СВЦЭМ!$A$39:$A$782,$A61,СВЦЭМ!$B$39:$B$782,B$47)+'СЕТ СН'!$G$9+СВЦЭМ!$D$10+'СЕТ СН'!$G$5-'СЕТ СН'!$G$17</f>
        <v>5373.48763091</v>
      </c>
      <c r="C61" s="36">
        <f>SUMIFS(СВЦЭМ!$C$39:$C$782,СВЦЭМ!$A$39:$A$782,$A61,СВЦЭМ!$B$39:$B$782,C$47)+'СЕТ СН'!$G$9+СВЦЭМ!$D$10+'СЕТ СН'!$G$5-'СЕТ СН'!$G$17</f>
        <v>5348.81044931</v>
      </c>
      <c r="D61" s="36">
        <f>SUMIFS(СВЦЭМ!$C$39:$C$782,СВЦЭМ!$A$39:$A$782,$A61,СВЦЭМ!$B$39:$B$782,D$47)+'СЕТ СН'!$G$9+СВЦЭМ!$D$10+'СЕТ СН'!$G$5-'СЕТ СН'!$G$17</f>
        <v>5361.3842930200008</v>
      </c>
      <c r="E61" s="36">
        <f>SUMIFS(СВЦЭМ!$C$39:$C$782,СВЦЭМ!$A$39:$A$782,$A61,СВЦЭМ!$B$39:$B$782,E$47)+'СЕТ СН'!$G$9+СВЦЭМ!$D$10+'СЕТ СН'!$G$5-'СЕТ СН'!$G$17</f>
        <v>5346.2570955000001</v>
      </c>
      <c r="F61" s="36">
        <f>SUMIFS(СВЦЭМ!$C$39:$C$782,СВЦЭМ!$A$39:$A$782,$A61,СВЦЭМ!$B$39:$B$782,F$47)+'СЕТ СН'!$G$9+СВЦЭМ!$D$10+'СЕТ СН'!$G$5-'СЕТ СН'!$G$17</f>
        <v>5340.5251256000001</v>
      </c>
      <c r="G61" s="36">
        <f>SUMIFS(СВЦЭМ!$C$39:$C$782,СВЦЭМ!$A$39:$A$782,$A61,СВЦЭМ!$B$39:$B$782,G$47)+'СЕТ СН'!$G$9+СВЦЭМ!$D$10+'СЕТ СН'!$G$5-'СЕТ СН'!$G$17</f>
        <v>5308.6284130200002</v>
      </c>
      <c r="H61" s="36">
        <f>SUMIFS(СВЦЭМ!$C$39:$C$782,СВЦЭМ!$A$39:$A$782,$A61,СВЦЭМ!$B$39:$B$782,H$47)+'СЕТ СН'!$G$9+СВЦЭМ!$D$10+'СЕТ СН'!$G$5-'СЕТ СН'!$G$17</f>
        <v>5308.2314864500004</v>
      </c>
      <c r="I61" s="36">
        <f>SUMIFS(СВЦЭМ!$C$39:$C$782,СВЦЭМ!$A$39:$A$782,$A61,СВЦЭМ!$B$39:$B$782,I$47)+'СЕТ СН'!$G$9+СВЦЭМ!$D$10+'СЕТ СН'!$G$5-'СЕТ СН'!$G$17</f>
        <v>5332.6227805800008</v>
      </c>
      <c r="J61" s="36">
        <f>SUMIFS(СВЦЭМ!$C$39:$C$782,СВЦЭМ!$A$39:$A$782,$A61,СВЦЭМ!$B$39:$B$782,J$47)+'СЕТ СН'!$G$9+СВЦЭМ!$D$10+'СЕТ СН'!$G$5-'СЕТ СН'!$G$17</f>
        <v>5320.4208063900005</v>
      </c>
      <c r="K61" s="36">
        <f>SUMIFS(СВЦЭМ!$C$39:$C$782,СВЦЭМ!$A$39:$A$782,$A61,СВЦЭМ!$B$39:$B$782,K$47)+'СЕТ СН'!$G$9+СВЦЭМ!$D$10+'СЕТ СН'!$G$5-'СЕТ СН'!$G$17</f>
        <v>5316.6117864500002</v>
      </c>
      <c r="L61" s="36">
        <f>SUMIFS(СВЦЭМ!$C$39:$C$782,СВЦЭМ!$A$39:$A$782,$A61,СВЦЭМ!$B$39:$B$782,L$47)+'СЕТ СН'!$G$9+СВЦЭМ!$D$10+'СЕТ СН'!$G$5-'СЕТ СН'!$G$17</f>
        <v>5281.6746018900003</v>
      </c>
      <c r="M61" s="36">
        <f>SUMIFS(СВЦЭМ!$C$39:$C$782,СВЦЭМ!$A$39:$A$782,$A61,СВЦЭМ!$B$39:$B$782,M$47)+'СЕТ СН'!$G$9+СВЦЭМ!$D$10+'СЕТ СН'!$G$5-'СЕТ СН'!$G$17</f>
        <v>5281.4788389000005</v>
      </c>
      <c r="N61" s="36">
        <f>SUMIFS(СВЦЭМ!$C$39:$C$782,СВЦЭМ!$A$39:$A$782,$A61,СВЦЭМ!$B$39:$B$782,N$47)+'СЕТ СН'!$G$9+СВЦЭМ!$D$10+'СЕТ СН'!$G$5-'СЕТ СН'!$G$17</f>
        <v>5308.1647270900003</v>
      </c>
      <c r="O61" s="36">
        <f>SUMIFS(СВЦЭМ!$C$39:$C$782,СВЦЭМ!$A$39:$A$782,$A61,СВЦЭМ!$B$39:$B$782,O$47)+'СЕТ СН'!$G$9+СВЦЭМ!$D$10+'СЕТ СН'!$G$5-'СЕТ СН'!$G$17</f>
        <v>5326.7686022199996</v>
      </c>
      <c r="P61" s="36">
        <f>SUMIFS(СВЦЭМ!$C$39:$C$782,СВЦЭМ!$A$39:$A$782,$A61,СВЦЭМ!$B$39:$B$782,P$47)+'СЕТ СН'!$G$9+СВЦЭМ!$D$10+'СЕТ СН'!$G$5-'СЕТ СН'!$G$17</f>
        <v>5338.1979263800004</v>
      </c>
      <c r="Q61" s="36">
        <f>SUMIFS(СВЦЭМ!$C$39:$C$782,СВЦЭМ!$A$39:$A$782,$A61,СВЦЭМ!$B$39:$B$782,Q$47)+'СЕТ СН'!$G$9+СВЦЭМ!$D$10+'СЕТ СН'!$G$5-'СЕТ СН'!$G$17</f>
        <v>5311.4231674700004</v>
      </c>
      <c r="R61" s="36">
        <f>SUMIFS(СВЦЭМ!$C$39:$C$782,СВЦЭМ!$A$39:$A$782,$A61,СВЦЭМ!$B$39:$B$782,R$47)+'СЕТ СН'!$G$9+СВЦЭМ!$D$10+'СЕТ СН'!$G$5-'СЕТ СН'!$G$17</f>
        <v>5278.3168811800006</v>
      </c>
      <c r="S61" s="36">
        <f>SUMIFS(СВЦЭМ!$C$39:$C$782,СВЦЭМ!$A$39:$A$782,$A61,СВЦЭМ!$B$39:$B$782,S$47)+'СЕТ СН'!$G$9+СВЦЭМ!$D$10+'СЕТ СН'!$G$5-'СЕТ СН'!$G$17</f>
        <v>5236.2160551300003</v>
      </c>
      <c r="T61" s="36">
        <f>SUMIFS(СВЦЭМ!$C$39:$C$782,СВЦЭМ!$A$39:$A$782,$A61,СВЦЭМ!$B$39:$B$782,T$47)+'СЕТ СН'!$G$9+СВЦЭМ!$D$10+'СЕТ СН'!$G$5-'СЕТ СН'!$G$17</f>
        <v>5216.1358991800007</v>
      </c>
      <c r="U61" s="36">
        <f>SUMIFS(СВЦЭМ!$C$39:$C$782,СВЦЭМ!$A$39:$A$782,$A61,СВЦЭМ!$B$39:$B$782,U$47)+'СЕТ СН'!$G$9+СВЦЭМ!$D$10+'СЕТ СН'!$G$5-'СЕТ СН'!$G$17</f>
        <v>5215.6178254799997</v>
      </c>
      <c r="V61" s="36">
        <f>SUMIFS(СВЦЭМ!$C$39:$C$782,СВЦЭМ!$A$39:$A$782,$A61,СВЦЭМ!$B$39:$B$782,V$47)+'СЕТ СН'!$G$9+СВЦЭМ!$D$10+'СЕТ СН'!$G$5-'СЕТ СН'!$G$17</f>
        <v>5233.3334790600002</v>
      </c>
      <c r="W61" s="36">
        <f>SUMIFS(СВЦЭМ!$C$39:$C$782,СВЦЭМ!$A$39:$A$782,$A61,СВЦЭМ!$B$39:$B$782,W$47)+'СЕТ СН'!$G$9+СВЦЭМ!$D$10+'СЕТ СН'!$G$5-'СЕТ СН'!$G$17</f>
        <v>5236.1757213300007</v>
      </c>
      <c r="X61" s="36">
        <f>SUMIFS(СВЦЭМ!$C$39:$C$782,СВЦЭМ!$A$39:$A$782,$A61,СВЦЭМ!$B$39:$B$782,X$47)+'СЕТ СН'!$G$9+СВЦЭМ!$D$10+'СЕТ СН'!$G$5-'СЕТ СН'!$G$17</f>
        <v>5276.4386424300001</v>
      </c>
      <c r="Y61" s="36">
        <f>SUMIFS(СВЦЭМ!$C$39:$C$782,СВЦЭМ!$A$39:$A$782,$A61,СВЦЭМ!$B$39:$B$782,Y$47)+'СЕТ СН'!$G$9+СВЦЭМ!$D$10+'СЕТ СН'!$G$5-'СЕТ СН'!$G$17</f>
        <v>5290.5087051</v>
      </c>
    </row>
    <row r="62" spans="1:25" ht="15.75" x14ac:dyDescent="0.2">
      <c r="A62" s="35">
        <f t="shared" si="1"/>
        <v>44941</v>
      </c>
      <c r="B62" s="36">
        <f>SUMIFS(СВЦЭМ!$C$39:$C$782,СВЦЭМ!$A$39:$A$782,$A62,СВЦЭМ!$B$39:$B$782,B$47)+'СЕТ СН'!$G$9+СВЦЭМ!$D$10+'СЕТ СН'!$G$5-'СЕТ СН'!$G$17</f>
        <v>5535.1886631699999</v>
      </c>
      <c r="C62" s="36">
        <f>SUMIFS(СВЦЭМ!$C$39:$C$782,СВЦЭМ!$A$39:$A$782,$A62,СВЦЭМ!$B$39:$B$782,C$47)+'СЕТ СН'!$G$9+СВЦЭМ!$D$10+'СЕТ СН'!$G$5-'СЕТ СН'!$G$17</f>
        <v>5552.5968687000004</v>
      </c>
      <c r="D62" s="36">
        <f>SUMIFS(СВЦЭМ!$C$39:$C$782,СВЦЭМ!$A$39:$A$782,$A62,СВЦЭМ!$B$39:$B$782,D$47)+'СЕТ СН'!$G$9+СВЦЭМ!$D$10+'СЕТ СН'!$G$5-'СЕТ СН'!$G$17</f>
        <v>5570.912098320001</v>
      </c>
      <c r="E62" s="36">
        <f>SUMIFS(СВЦЭМ!$C$39:$C$782,СВЦЭМ!$A$39:$A$782,$A62,СВЦЭМ!$B$39:$B$782,E$47)+'СЕТ СН'!$G$9+СВЦЭМ!$D$10+'СЕТ СН'!$G$5-'СЕТ СН'!$G$17</f>
        <v>5582.0922676999999</v>
      </c>
      <c r="F62" s="36">
        <f>SUMIFS(СВЦЭМ!$C$39:$C$782,СВЦЭМ!$A$39:$A$782,$A62,СВЦЭМ!$B$39:$B$782,F$47)+'СЕТ СН'!$G$9+СВЦЭМ!$D$10+'СЕТ СН'!$G$5-'СЕТ СН'!$G$17</f>
        <v>5571.01128565</v>
      </c>
      <c r="G62" s="36">
        <f>SUMIFS(СВЦЭМ!$C$39:$C$782,СВЦЭМ!$A$39:$A$782,$A62,СВЦЭМ!$B$39:$B$782,G$47)+'СЕТ СН'!$G$9+СВЦЭМ!$D$10+'СЕТ СН'!$G$5-'СЕТ СН'!$G$17</f>
        <v>5598.6062285799999</v>
      </c>
      <c r="H62" s="36">
        <f>SUMIFS(СВЦЭМ!$C$39:$C$782,СВЦЭМ!$A$39:$A$782,$A62,СВЦЭМ!$B$39:$B$782,H$47)+'СЕТ СН'!$G$9+СВЦЭМ!$D$10+'СЕТ СН'!$G$5-'СЕТ СН'!$G$17</f>
        <v>5584.3114577699998</v>
      </c>
      <c r="I62" s="36">
        <f>SUMIFS(СВЦЭМ!$C$39:$C$782,СВЦЭМ!$A$39:$A$782,$A62,СВЦЭМ!$B$39:$B$782,I$47)+'СЕТ СН'!$G$9+СВЦЭМ!$D$10+'СЕТ СН'!$G$5-'СЕТ СН'!$G$17</f>
        <v>5523.5069099299999</v>
      </c>
      <c r="J62" s="36">
        <f>SUMIFS(СВЦЭМ!$C$39:$C$782,СВЦЭМ!$A$39:$A$782,$A62,СВЦЭМ!$B$39:$B$782,J$47)+'СЕТ СН'!$G$9+СВЦЭМ!$D$10+'СЕТ СН'!$G$5-'СЕТ СН'!$G$17</f>
        <v>5455.5496451100007</v>
      </c>
      <c r="K62" s="36">
        <f>SUMIFS(СВЦЭМ!$C$39:$C$782,СВЦЭМ!$A$39:$A$782,$A62,СВЦЭМ!$B$39:$B$782,K$47)+'СЕТ СН'!$G$9+СВЦЭМ!$D$10+'СЕТ СН'!$G$5-'СЕТ СН'!$G$17</f>
        <v>5427.1545784800001</v>
      </c>
      <c r="L62" s="36">
        <f>SUMIFS(СВЦЭМ!$C$39:$C$782,СВЦЭМ!$A$39:$A$782,$A62,СВЦЭМ!$B$39:$B$782,L$47)+'СЕТ СН'!$G$9+СВЦЭМ!$D$10+'СЕТ СН'!$G$5-'СЕТ СН'!$G$17</f>
        <v>5416.7111744200001</v>
      </c>
      <c r="M62" s="36">
        <f>SUMIFS(СВЦЭМ!$C$39:$C$782,СВЦЭМ!$A$39:$A$782,$A62,СВЦЭМ!$B$39:$B$782,M$47)+'СЕТ СН'!$G$9+СВЦЭМ!$D$10+'СЕТ СН'!$G$5-'СЕТ СН'!$G$17</f>
        <v>5429.7807065199995</v>
      </c>
      <c r="N62" s="36">
        <f>SUMIFS(СВЦЭМ!$C$39:$C$782,СВЦЭМ!$A$39:$A$782,$A62,СВЦЭМ!$B$39:$B$782,N$47)+'СЕТ СН'!$G$9+СВЦЭМ!$D$10+'СЕТ СН'!$G$5-'СЕТ СН'!$G$17</f>
        <v>5417.87984865</v>
      </c>
      <c r="O62" s="36">
        <f>SUMIFS(СВЦЭМ!$C$39:$C$782,СВЦЭМ!$A$39:$A$782,$A62,СВЦЭМ!$B$39:$B$782,O$47)+'СЕТ СН'!$G$9+СВЦЭМ!$D$10+'СЕТ СН'!$G$5-'СЕТ СН'!$G$17</f>
        <v>5429.51670285</v>
      </c>
      <c r="P62" s="36">
        <f>SUMIFS(СВЦЭМ!$C$39:$C$782,СВЦЭМ!$A$39:$A$782,$A62,СВЦЭМ!$B$39:$B$782,P$47)+'СЕТ СН'!$G$9+СВЦЭМ!$D$10+'СЕТ СН'!$G$5-'СЕТ СН'!$G$17</f>
        <v>5442.3670713800002</v>
      </c>
      <c r="Q62" s="36">
        <f>SUMIFS(СВЦЭМ!$C$39:$C$782,СВЦЭМ!$A$39:$A$782,$A62,СВЦЭМ!$B$39:$B$782,Q$47)+'СЕТ СН'!$G$9+СВЦЭМ!$D$10+'СЕТ СН'!$G$5-'СЕТ СН'!$G$17</f>
        <v>5432.39137089</v>
      </c>
      <c r="R62" s="36">
        <f>SUMIFS(СВЦЭМ!$C$39:$C$782,СВЦЭМ!$A$39:$A$782,$A62,СВЦЭМ!$B$39:$B$782,R$47)+'СЕТ СН'!$G$9+СВЦЭМ!$D$10+'СЕТ СН'!$G$5-'СЕТ СН'!$G$17</f>
        <v>5399.1065196500003</v>
      </c>
      <c r="S62" s="36">
        <f>SUMIFS(СВЦЭМ!$C$39:$C$782,СВЦЭМ!$A$39:$A$782,$A62,СВЦЭМ!$B$39:$B$782,S$47)+'СЕТ СН'!$G$9+СВЦЭМ!$D$10+'СЕТ СН'!$G$5-'СЕТ СН'!$G$17</f>
        <v>5372.1040398700006</v>
      </c>
      <c r="T62" s="36">
        <f>SUMIFS(СВЦЭМ!$C$39:$C$782,СВЦЭМ!$A$39:$A$782,$A62,СВЦЭМ!$B$39:$B$782,T$47)+'СЕТ СН'!$G$9+СВЦЭМ!$D$10+'СЕТ СН'!$G$5-'СЕТ СН'!$G$17</f>
        <v>5337.2035515999996</v>
      </c>
      <c r="U62" s="36">
        <f>SUMIFS(СВЦЭМ!$C$39:$C$782,СВЦЭМ!$A$39:$A$782,$A62,СВЦЭМ!$B$39:$B$782,U$47)+'СЕТ СН'!$G$9+СВЦЭМ!$D$10+'СЕТ СН'!$G$5-'СЕТ СН'!$G$17</f>
        <v>5336.0659560399999</v>
      </c>
      <c r="V62" s="36">
        <f>SUMIFS(СВЦЭМ!$C$39:$C$782,СВЦЭМ!$A$39:$A$782,$A62,СВЦЭМ!$B$39:$B$782,V$47)+'СЕТ СН'!$G$9+СВЦЭМ!$D$10+'СЕТ СН'!$G$5-'СЕТ СН'!$G$17</f>
        <v>5367.3648122800005</v>
      </c>
      <c r="W62" s="36">
        <f>SUMIFS(СВЦЭМ!$C$39:$C$782,СВЦЭМ!$A$39:$A$782,$A62,СВЦЭМ!$B$39:$B$782,W$47)+'СЕТ СН'!$G$9+СВЦЭМ!$D$10+'СЕТ СН'!$G$5-'СЕТ СН'!$G$17</f>
        <v>5387.4090269400003</v>
      </c>
      <c r="X62" s="36">
        <f>SUMIFS(СВЦЭМ!$C$39:$C$782,СВЦЭМ!$A$39:$A$782,$A62,СВЦЭМ!$B$39:$B$782,X$47)+'СЕТ СН'!$G$9+СВЦЭМ!$D$10+'СЕТ СН'!$G$5-'СЕТ СН'!$G$17</f>
        <v>5412.8633742900001</v>
      </c>
      <c r="Y62" s="36">
        <f>SUMIFS(СВЦЭМ!$C$39:$C$782,СВЦЭМ!$A$39:$A$782,$A62,СВЦЭМ!$B$39:$B$782,Y$47)+'СЕТ СН'!$G$9+СВЦЭМ!$D$10+'СЕТ СН'!$G$5-'СЕТ СН'!$G$17</f>
        <v>5470.5571776200004</v>
      </c>
    </row>
    <row r="63" spans="1:25" ht="15.75" x14ac:dyDescent="0.2">
      <c r="A63" s="35">
        <f t="shared" si="1"/>
        <v>44942</v>
      </c>
      <c r="B63" s="36">
        <f>SUMIFS(СВЦЭМ!$C$39:$C$782,СВЦЭМ!$A$39:$A$782,$A63,СВЦЭМ!$B$39:$B$782,B$47)+'СЕТ СН'!$G$9+СВЦЭМ!$D$10+'СЕТ СН'!$G$5-'СЕТ СН'!$G$17</f>
        <v>5462.9288739500007</v>
      </c>
      <c r="C63" s="36">
        <f>SUMIFS(СВЦЭМ!$C$39:$C$782,СВЦЭМ!$A$39:$A$782,$A63,СВЦЭМ!$B$39:$B$782,C$47)+'СЕТ СН'!$G$9+СВЦЭМ!$D$10+'СЕТ СН'!$G$5-'СЕТ СН'!$G$17</f>
        <v>5483.1977472800008</v>
      </c>
      <c r="D63" s="36">
        <f>SUMIFS(СВЦЭМ!$C$39:$C$782,СВЦЭМ!$A$39:$A$782,$A63,СВЦЭМ!$B$39:$B$782,D$47)+'СЕТ СН'!$G$9+СВЦЭМ!$D$10+'СЕТ СН'!$G$5-'СЕТ СН'!$G$17</f>
        <v>5487.7572063300004</v>
      </c>
      <c r="E63" s="36">
        <f>SUMIFS(СВЦЭМ!$C$39:$C$782,СВЦЭМ!$A$39:$A$782,$A63,СВЦЭМ!$B$39:$B$782,E$47)+'СЕТ СН'!$G$9+СВЦЭМ!$D$10+'СЕТ СН'!$G$5-'СЕТ СН'!$G$17</f>
        <v>5495.5139125799997</v>
      </c>
      <c r="F63" s="36">
        <f>SUMIFS(СВЦЭМ!$C$39:$C$782,СВЦЭМ!$A$39:$A$782,$A63,СВЦЭМ!$B$39:$B$782,F$47)+'СЕТ СН'!$G$9+СВЦЭМ!$D$10+'СЕТ СН'!$G$5-'СЕТ СН'!$G$17</f>
        <v>5489.3316157099998</v>
      </c>
      <c r="G63" s="36">
        <f>SUMIFS(СВЦЭМ!$C$39:$C$782,СВЦЭМ!$A$39:$A$782,$A63,СВЦЭМ!$B$39:$B$782,G$47)+'СЕТ СН'!$G$9+СВЦЭМ!$D$10+'СЕТ СН'!$G$5-'СЕТ СН'!$G$17</f>
        <v>5488.3387634200008</v>
      </c>
      <c r="H63" s="36">
        <f>SUMIFS(СВЦЭМ!$C$39:$C$782,СВЦЭМ!$A$39:$A$782,$A63,СВЦЭМ!$B$39:$B$782,H$47)+'СЕТ СН'!$G$9+СВЦЭМ!$D$10+'СЕТ СН'!$G$5-'СЕТ СН'!$G$17</f>
        <v>5456.7724439900003</v>
      </c>
      <c r="I63" s="36">
        <f>SUMIFS(СВЦЭМ!$C$39:$C$782,СВЦЭМ!$A$39:$A$782,$A63,СВЦЭМ!$B$39:$B$782,I$47)+'СЕТ СН'!$G$9+СВЦЭМ!$D$10+'СЕТ СН'!$G$5-'СЕТ СН'!$G$17</f>
        <v>5423.2552712699999</v>
      </c>
      <c r="J63" s="36">
        <f>SUMIFS(СВЦЭМ!$C$39:$C$782,СВЦЭМ!$A$39:$A$782,$A63,СВЦЭМ!$B$39:$B$782,J$47)+'СЕТ СН'!$G$9+СВЦЭМ!$D$10+'СЕТ СН'!$G$5-'СЕТ СН'!$G$17</f>
        <v>5387.2963088500001</v>
      </c>
      <c r="K63" s="36">
        <f>SUMIFS(СВЦЭМ!$C$39:$C$782,СВЦЭМ!$A$39:$A$782,$A63,СВЦЭМ!$B$39:$B$782,K$47)+'СЕТ СН'!$G$9+СВЦЭМ!$D$10+'СЕТ СН'!$G$5-'СЕТ СН'!$G$17</f>
        <v>5375.5669790400007</v>
      </c>
      <c r="L63" s="36">
        <f>SUMIFS(СВЦЭМ!$C$39:$C$782,СВЦЭМ!$A$39:$A$782,$A63,СВЦЭМ!$B$39:$B$782,L$47)+'СЕТ СН'!$G$9+СВЦЭМ!$D$10+'СЕТ СН'!$G$5-'СЕТ СН'!$G$17</f>
        <v>5391.4066841700005</v>
      </c>
      <c r="M63" s="36">
        <f>SUMIFS(СВЦЭМ!$C$39:$C$782,СВЦЭМ!$A$39:$A$782,$A63,СВЦЭМ!$B$39:$B$782,M$47)+'СЕТ СН'!$G$9+СВЦЭМ!$D$10+'СЕТ СН'!$G$5-'СЕТ СН'!$G$17</f>
        <v>5410.0818300200008</v>
      </c>
      <c r="N63" s="36">
        <f>SUMIFS(СВЦЭМ!$C$39:$C$782,СВЦЭМ!$A$39:$A$782,$A63,СВЦЭМ!$B$39:$B$782,N$47)+'СЕТ СН'!$G$9+СВЦЭМ!$D$10+'СЕТ СН'!$G$5-'СЕТ СН'!$G$17</f>
        <v>5418.8251956000004</v>
      </c>
      <c r="O63" s="36">
        <f>SUMIFS(СВЦЭМ!$C$39:$C$782,СВЦЭМ!$A$39:$A$782,$A63,СВЦЭМ!$B$39:$B$782,O$47)+'СЕТ СН'!$G$9+СВЦЭМ!$D$10+'СЕТ СН'!$G$5-'СЕТ СН'!$G$17</f>
        <v>5432.59594251</v>
      </c>
      <c r="P63" s="36">
        <f>SUMIFS(СВЦЭМ!$C$39:$C$782,СВЦЭМ!$A$39:$A$782,$A63,СВЦЭМ!$B$39:$B$782,P$47)+'СЕТ СН'!$G$9+СВЦЭМ!$D$10+'СЕТ СН'!$G$5-'СЕТ СН'!$G$17</f>
        <v>5446.69599518</v>
      </c>
      <c r="Q63" s="36">
        <f>SUMIFS(СВЦЭМ!$C$39:$C$782,СВЦЭМ!$A$39:$A$782,$A63,СВЦЭМ!$B$39:$B$782,Q$47)+'СЕТ СН'!$G$9+СВЦЭМ!$D$10+'СЕТ СН'!$G$5-'СЕТ СН'!$G$17</f>
        <v>5452.8643490800005</v>
      </c>
      <c r="R63" s="36">
        <f>SUMIFS(СВЦЭМ!$C$39:$C$782,СВЦЭМ!$A$39:$A$782,$A63,СВЦЭМ!$B$39:$B$782,R$47)+'СЕТ СН'!$G$9+СВЦЭМ!$D$10+'СЕТ СН'!$G$5-'СЕТ СН'!$G$17</f>
        <v>5453.3110101700004</v>
      </c>
      <c r="S63" s="36">
        <f>SUMIFS(СВЦЭМ!$C$39:$C$782,СВЦЭМ!$A$39:$A$782,$A63,СВЦЭМ!$B$39:$B$782,S$47)+'СЕТ СН'!$G$9+СВЦЭМ!$D$10+'СЕТ СН'!$G$5-'СЕТ СН'!$G$17</f>
        <v>5413.7521218900001</v>
      </c>
      <c r="T63" s="36">
        <f>SUMIFS(СВЦЭМ!$C$39:$C$782,СВЦЭМ!$A$39:$A$782,$A63,СВЦЭМ!$B$39:$B$782,T$47)+'СЕТ СН'!$G$9+СВЦЭМ!$D$10+'СЕТ СН'!$G$5-'СЕТ СН'!$G$17</f>
        <v>5414.8979717000002</v>
      </c>
      <c r="U63" s="36">
        <f>SUMIFS(СВЦЭМ!$C$39:$C$782,СВЦЭМ!$A$39:$A$782,$A63,СВЦЭМ!$B$39:$B$782,U$47)+'СЕТ СН'!$G$9+СВЦЭМ!$D$10+'СЕТ СН'!$G$5-'СЕТ СН'!$G$17</f>
        <v>5408.0292303700007</v>
      </c>
      <c r="V63" s="36">
        <f>SUMIFS(СВЦЭМ!$C$39:$C$782,СВЦЭМ!$A$39:$A$782,$A63,СВЦЭМ!$B$39:$B$782,V$47)+'СЕТ СН'!$G$9+СВЦЭМ!$D$10+'СЕТ СН'!$G$5-'СЕТ СН'!$G$17</f>
        <v>5409.2024251700004</v>
      </c>
      <c r="W63" s="36">
        <f>SUMIFS(СВЦЭМ!$C$39:$C$782,СВЦЭМ!$A$39:$A$782,$A63,СВЦЭМ!$B$39:$B$782,W$47)+'СЕТ СН'!$G$9+СВЦЭМ!$D$10+'СЕТ СН'!$G$5-'СЕТ СН'!$G$17</f>
        <v>5410.0280296000001</v>
      </c>
      <c r="X63" s="36">
        <f>SUMIFS(СВЦЭМ!$C$39:$C$782,СВЦЭМ!$A$39:$A$782,$A63,СВЦЭМ!$B$39:$B$782,X$47)+'СЕТ СН'!$G$9+СВЦЭМ!$D$10+'СЕТ СН'!$G$5-'СЕТ СН'!$G$17</f>
        <v>5433.2534394900003</v>
      </c>
      <c r="Y63" s="36">
        <f>SUMIFS(СВЦЭМ!$C$39:$C$782,СВЦЭМ!$A$39:$A$782,$A63,СВЦЭМ!$B$39:$B$782,Y$47)+'СЕТ СН'!$G$9+СВЦЭМ!$D$10+'СЕТ СН'!$G$5-'СЕТ СН'!$G$17</f>
        <v>5456.7996500700001</v>
      </c>
    </row>
    <row r="64" spans="1:25" ht="15.75" x14ac:dyDescent="0.2">
      <c r="A64" s="35">
        <f t="shared" si="1"/>
        <v>44943</v>
      </c>
      <c r="B64" s="36">
        <f>SUMIFS(СВЦЭМ!$C$39:$C$782,СВЦЭМ!$A$39:$A$782,$A64,СВЦЭМ!$B$39:$B$782,B$47)+'СЕТ СН'!$G$9+СВЦЭМ!$D$10+'СЕТ СН'!$G$5-'СЕТ СН'!$G$17</f>
        <v>5476.5803879899995</v>
      </c>
      <c r="C64" s="36">
        <f>SUMIFS(СВЦЭМ!$C$39:$C$782,СВЦЭМ!$A$39:$A$782,$A64,СВЦЭМ!$B$39:$B$782,C$47)+'СЕТ СН'!$G$9+СВЦЭМ!$D$10+'СЕТ СН'!$G$5-'СЕТ СН'!$G$17</f>
        <v>5515.6519895900001</v>
      </c>
      <c r="D64" s="36">
        <f>SUMIFS(СВЦЭМ!$C$39:$C$782,СВЦЭМ!$A$39:$A$782,$A64,СВЦЭМ!$B$39:$B$782,D$47)+'СЕТ СН'!$G$9+СВЦЭМ!$D$10+'СЕТ СН'!$G$5-'СЕТ СН'!$G$17</f>
        <v>5523.0709269899999</v>
      </c>
      <c r="E64" s="36">
        <f>SUMIFS(СВЦЭМ!$C$39:$C$782,СВЦЭМ!$A$39:$A$782,$A64,СВЦЭМ!$B$39:$B$782,E$47)+'СЕТ СН'!$G$9+СВЦЭМ!$D$10+'СЕТ СН'!$G$5-'СЕТ СН'!$G$17</f>
        <v>5521.2745694500009</v>
      </c>
      <c r="F64" s="36">
        <f>SUMIFS(СВЦЭМ!$C$39:$C$782,СВЦЭМ!$A$39:$A$782,$A64,СВЦЭМ!$B$39:$B$782,F$47)+'СЕТ СН'!$G$9+СВЦЭМ!$D$10+'СЕТ СН'!$G$5-'СЕТ СН'!$G$17</f>
        <v>5520.5931550300002</v>
      </c>
      <c r="G64" s="36">
        <f>SUMIFS(СВЦЭМ!$C$39:$C$782,СВЦЭМ!$A$39:$A$782,$A64,СВЦЭМ!$B$39:$B$782,G$47)+'СЕТ СН'!$G$9+СВЦЭМ!$D$10+'СЕТ СН'!$G$5-'СЕТ СН'!$G$17</f>
        <v>5515.0468033800007</v>
      </c>
      <c r="H64" s="36">
        <f>SUMIFS(СВЦЭМ!$C$39:$C$782,СВЦЭМ!$A$39:$A$782,$A64,СВЦЭМ!$B$39:$B$782,H$47)+'СЕТ СН'!$G$9+СВЦЭМ!$D$10+'СЕТ СН'!$G$5-'СЕТ СН'!$G$17</f>
        <v>5491.10794162</v>
      </c>
      <c r="I64" s="36">
        <f>SUMIFS(СВЦЭМ!$C$39:$C$782,СВЦЭМ!$A$39:$A$782,$A64,СВЦЭМ!$B$39:$B$782,I$47)+'СЕТ СН'!$G$9+СВЦЭМ!$D$10+'СЕТ СН'!$G$5-'СЕТ СН'!$G$17</f>
        <v>5442.3710742200001</v>
      </c>
      <c r="J64" s="36">
        <f>SUMIFS(СВЦЭМ!$C$39:$C$782,СВЦЭМ!$A$39:$A$782,$A64,СВЦЭМ!$B$39:$B$782,J$47)+'СЕТ СН'!$G$9+СВЦЭМ!$D$10+'СЕТ СН'!$G$5-'СЕТ СН'!$G$17</f>
        <v>5402.0211262400007</v>
      </c>
      <c r="K64" s="36">
        <f>SUMIFS(СВЦЭМ!$C$39:$C$782,СВЦЭМ!$A$39:$A$782,$A64,СВЦЭМ!$B$39:$B$782,K$47)+'СЕТ СН'!$G$9+СВЦЭМ!$D$10+'СЕТ СН'!$G$5-'СЕТ СН'!$G$17</f>
        <v>5394.1180650200004</v>
      </c>
      <c r="L64" s="36">
        <f>SUMIFS(СВЦЭМ!$C$39:$C$782,СВЦЭМ!$A$39:$A$782,$A64,СВЦЭМ!$B$39:$B$782,L$47)+'СЕТ СН'!$G$9+СВЦЭМ!$D$10+'СЕТ СН'!$G$5-'СЕТ СН'!$G$17</f>
        <v>5378.90427172</v>
      </c>
      <c r="M64" s="36">
        <f>SUMIFS(СВЦЭМ!$C$39:$C$782,СВЦЭМ!$A$39:$A$782,$A64,СВЦЭМ!$B$39:$B$782,M$47)+'СЕТ СН'!$G$9+СВЦЭМ!$D$10+'СЕТ СН'!$G$5-'СЕТ СН'!$G$17</f>
        <v>5382.1391368100003</v>
      </c>
      <c r="N64" s="36">
        <f>SUMIFS(СВЦЭМ!$C$39:$C$782,СВЦЭМ!$A$39:$A$782,$A64,СВЦЭМ!$B$39:$B$782,N$47)+'СЕТ СН'!$G$9+СВЦЭМ!$D$10+'СЕТ СН'!$G$5-'СЕТ СН'!$G$17</f>
        <v>5401.0970862400009</v>
      </c>
      <c r="O64" s="36">
        <f>SUMIFS(СВЦЭМ!$C$39:$C$782,СВЦЭМ!$A$39:$A$782,$A64,СВЦЭМ!$B$39:$B$782,O$47)+'СЕТ СН'!$G$9+СВЦЭМ!$D$10+'СЕТ СН'!$G$5-'СЕТ СН'!$G$17</f>
        <v>5414.5970194900001</v>
      </c>
      <c r="P64" s="36">
        <f>SUMIFS(СВЦЭМ!$C$39:$C$782,СВЦЭМ!$A$39:$A$782,$A64,СВЦЭМ!$B$39:$B$782,P$47)+'СЕТ СН'!$G$9+СВЦЭМ!$D$10+'СЕТ СН'!$G$5-'СЕТ СН'!$G$17</f>
        <v>5432.8571983300008</v>
      </c>
      <c r="Q64" s="36">
        <f>SUMIFS(СВЦЭМ!$C$39:$C$782,СВЦЭМ!$A$39:$A$782,$A64,СВЦЭМ!$B$39:$B$782,Q$47)+'СЕТ СН'!$G$9+СВЦЭМ!$D$10+'СЕТ СН'!$G$5-'СЕТ СН'!$G$17</f>
        <v>5440.7826987999997</v>
      </c>
      <c r="R64" s="36">
        <f>SUMIFS(СВЦЭМ!$C$39:$C$782,СВЦЭМ!$A$39:$A$782,$A64,СВЦЭМ!$B$39:$B$782,R$47)+'СЕТ СН'!$G$9+СВЦЭМ!$D$10+'СЕТ СН'!$G$5-'СЕТ СН'!$G$17</f>
        <v>5401.8828520099996</v>
      </c>
      <c r="S64" s="36">
        <f>SUMIFS(СВЦЭМ!$C$39:$C$782,СВЦЭМ!$A$39:$A$782,$A64,СВЦЭМ!$B$39:$B$782,S$47)+'СЕТ СН'!$G$9+СВЦЭМ!$D$10+'СЕТ СН'!$G$5-'СЕТ СН'!$G$17</f>
        <v>5399.7005116600003</v>
      </c>
      <c r="T64" s="36">
        <f>SUMIFS(СВЦЭМ!$C$39:$C$782,СВЦЭМ!$A$39:$A$782,$A64,СВЦЭМ!$B$39:$B$782,T$47)+'СЕТ СН'!$G$9+СВЦЭМ!$D$10+'СЕТ СН'!$G$5-'СЕТ СН'!$G$17</f>
        <v>5373.5727308200003</v>
      </c>
      <c r="U64" s="36">
        <f>SUMIFS(СВЦЭМ!$C$39:$C$782,СВЦЭМ!$A$39:$A$782,$A64,СВЦЭМ!$B$39:$B$782,U$47)+'СЕТ СН'!$G$9+СВЦЭМ!$D$10+'СЕТ СН'!$G$5-'СЕТ СН'!$G$17</f>
        <v>5384.4313695199999</v>
      </c>
      <c r="V64" s="36">
        <f>SUMIFS(СВЦЭМ!$C$39:$C$782,СВЦЭМ!$A$39:$A$782,$A64,СВЦЭМ!$B$39:$B$782,V$47)+'СЕТ СН'!$G$9+СВЦЭМ!$D$10+'СЕТ СН'!$G$5-'СЕТ СН'!$G$17</f>
        <v>5404.2795579600006</v>
      </c>
      <c r="W64" s="36">
        <f>SUMIFS(СВЦЭМ!$C$39:$C$782,СВЦЭМ!$A$39:$A$782,$A64,СВЦЭМ!$B$39:$B$782,W$47)+'СЕТ СН'!$G$9+СВЦЭМ!$D$10+'СЕТ СН'!$G$5-'СЕТ СН'!$G$17</f>
        <v>5404.5474269099996</v>
      </c>
      <c r="X64" s="36">
        <f>SUMIFS(СВЦЭМ!$C$39:$C$782,СВЦЭМ!$A$39:$A$782,$A64,СВЦЭМ!$B$39:$B$782,X$47)+'СЕТ СН'!$G$9+СВЦЭМ!$D$10+'СЕТ СН'!$G$5-'СЕТ СН'!$G$17</f>
        <v>5414.4948479100003</v>
      </c>
      <c r="Y64" s="36">
        <f>SUMIFS(СВЦЭМ!$C$39:$C$782,СВЦЭМ!$A$39:$A$782,$A64,СВЦЭМ!$B$39:$B$782,Y$47)+'СЕТ СН'!$G$9+СВЦЭМ!$D$10+'СЕТ СН'!$G$5-'СЕТ СН'!$G$17</f>
        <v>5447.4453308400007</v>
      </c>
    </row>
    <row r="65" spans="1:27" ht="15.75" x14ac:dyDescent="0.2">
      <c r="A65" s="35">
        <f t="shared" si="1"/>
        <v>44944</v>
      </c>
      <c r="B65" s="36">
        <f>SUMIFS(СВЦЭМ!$C$39:$C$782,СВЦЭМ!$A$39:$A$782,$A65,СВЦЭМ!$B$39:$B$782,B$47)+'СЕТ СН'!$G$9+СВЦЭМ!$D$10+'СЕТ СН'!$G$5-'СЕТ СН'!$G$17</f>
        <v>5488.4122471499995</v>
      </c>
      <c r="C65" s="36">
        <f>SUMIFS(СВЦЭМ!$C$39:$C$782,СВЦЭМ!$A$39:$A$782,$A65,СВЦЭМ!$B$39:$B$782,C$47)+'СЕТ СН'!$G$9+СВЦЭМ!$D$10+'СЕТ СН'!$G$5-'СЕТ СН'!$G$17</f>
        <v>5508.7834563899996</v>
      </c>
      <c r="D65" s="36">
        <f>SUMIFS(СВЦЭМ!$C$39:$C$782,СВЦЭМ!$A$39:$A$782,$A65,СВЦЭМ!$B$39:$B$782,D$47)+'СЕТ СН'!$G$9+СВЦЭМ!$D$10+'СЕТ СН'!$G$5-'СЕТ СН'!$G$17</f>
        <v>5493.0962198500001</v>
      </c>
      <c r="E65" s="36">
        <f>SUMIFS(СВЦЭМ!$C$39:$C$782,СВЦЭМ!$A$39:$A$782,$A65,СВЦЭМ!$B$39:$B$782,E$47)+'СЕТ СН'!$G$9+СВЦЭМ!$D$10+'СЕТ СН'!$G$5-'СЕТ СН'!$G$17</f>
        <v>5496.77238803</v>
      </c>
      <c r="F65" s="36">
        <f>SUMIFS(СВЦЭМ!$C$39:$C$782,СВЦЭМ!$A$39:$A$782,$A65,СВЦЭМ!$B$39:$B$782,F$47)+'СЕТ СН'!$G$9+СВЦЭМ!$D$10+'СЕТ СН'!$G$5-'СЕТ СН'!$G$17</f>
        <v>5466.1480061599996</v>
      </c>
      <c r="G65" s="36">
        <f>SUMIFS(СВЦЭМ!$C$39:$C$782,СВЦЭМ!$A$39:$A$782,$A65,СВЦЭМ!$B$39:$B$782,G$47)+'СЕТ СН'!$G$9+СВЦЭМ!$D$10+'СЕТ СН'!$G$5-'СЕТ СН'!$G$17</f>
        <v>5414.9724174200001</v>
      </c>
      <c r="H65" s="36">
        <f>SUMIFS(СВЦЭМ!$C$39:$C$782,СВЦЭМ!$A$39:$A$782,$A65,СВЦЭМ!$B$39:$B$782,H$47)+'СЕТ СН'!$G$9+СВЦЭМ!$D$10+'СЕТ СН'!$G$5-'СЕТ СН'!$G$17</f>
        <v>5364.63537722</v>
      </c>
      <c r="I65" s="36">
        <f>SUMIFS(СВЦЭМ!$C$39:$C$782,СВЦЭМ!$A$39:$A$782,$A65,СВЦЭМ!$B$39:$B$782,I$47)+'СЕТ СН'!$G$9+СВЦЭМ!$D$10+'СЕТ СН'!$G$5-'СЕТ СН'!$G$17</f>
        <v>5336.6285146299997</v>
      </c>
      <c r="J65" s="36">
        <f>SUMIFS(СВЦЭМ!$C$39:$C$782,СВЦЭМ!$A$39:$A$782,$A65,СВЦЭМ!$B$39:$B$782,J$47)+'СЕТ СН'!$G$9+СВЦЭМ!$D$10+'СЕТ СН'!$G$5-'СЕТ СН'!$G$17</f>
        <v>5326.3879672000003</v>
      </c>
      <c r="K65" s="36">
        <f>SUMIFS(СВЦЭМ!$C$39:$C$782,СВЦЭМ!$A$39:$A$782,$A65,СВЦЭМ!$B$39:$B$782,K$47)+'СЕТ СН'!$G$9+СВЦЭМ!$D$10+'СЕТ СН'!$G$5-'СЕТ СН'!$G$17</f>
        <v>5326.0138642900001</v>
      </c>
      <c r="L65" s="36">
        <f>SUMIFS(СВЦЭМ!$C$39:$C$782,СВЦЭМ!$A$39:$A$782,$A65,СВЦЭМ!$B$39:$B$782,L$47)+'СЕТ СН'!$G$9+СВЦЭМ!$D$10+'СЕТ СН'!$G$5-'СЕТ СН'!$G$17</f>
        <v>5346.2689522700002</v>
      </c>
      <c r="M65" s="36">
        <f>SUMIFS(СВЦЭМ!$C$39:$C$782,СВЦЭМ!$A$39:$A$782,$A65,СВЦЭМ!$B$39:$B$782,M$47)+'СЕТ СН'!$G$9+СВЦЭМ!$D$10+'СЕТ СН'!$G$5-'СЕТ СН'!$G$17</f>
        <v>5348.2630692700004</v>
      </c>
      <c r="N65" s="36">
        <f>SUMIFS(СВЦЭМ!$C$39:$C$782,СВЦЭМ!$A$39:$A$782,$A65,СВЦЭМ!$B$39:$B$782,N$47)+'СЕТ СН'!$G$9+СВЦЭМ!$D$10+'СЕТ СН'!$G$5-'СЕТ СН'!$G$17</f>
        <v>5373.69915597</v>
      </c>
      <c r="O65" s="36">
        <f>SUMIFS(СВЦЭМ!$C$39:$C$782,СВЦЭМ!$A$39:$A$782,$A65,СВЦЭМ!$B$39:$B$782,O$47)+'СЕТ СН'!$G$9+СВЦЭМ!$D$10+'СЕТ СН'!$G$5-'СЕТ СН'!$G$17</f>
        <v>5410.4010654499998</v>
      </c>
      <c r="P65" s="36">
        <f>SUMIFS(СВЦЭМ!$C$39:$C$782,СВЦЭМ!$A$39:$A$782,$A65,СВЦЭМ!$B$39:$B$782,P$47)+'СЕТ СН'!$G$9+СВЦЭМ!$D$10+'СЕТ СН'!$G$5-'СЕТ СН'!$G$17</f>
        <v>5426.9682309700001</v>
      </c>
      <c r="Q65" s="36">
        <f>SUMIFS(СВЦЭМ!$C$39:$C$782,СВЦЭМ!$A$39:$A$782,$A65,СВЦЭМ!$B$39:$B$782,Q$47)+'СЕТ СН'!$G$9+СВЦЭМ!$D$10+'СЕТ СН'!$G$5-'СЕТ СН'!$G$17</f>
        <v>5431.3196382700007</v>
      </c>
      <c r="R65" s="36">
        <f>SUMIFS(СВЦЭМ!$C$39:$C$782,СВЦЭМ!$A$39:$A$782,$A65,СВЦЭМ!$B$39:$B$782,R$47)+'СЕТ СН'!$G$9+СВЦЭМ!$D$10+'СЕТ СН'!$G$5-'СЕТ СН'!$G$17</f>
        <v>5417.3919492100003</v>
      </c>
      <c r="S65" s="36">
        <f>SUMIFS(СВЦЭМ!$C$39:$C$782,СВЦЭМ!$A$39:$A$782,$A65,СВЦЭМ!$B$39:$B$782,S$47)+'СЕТ СН'!$G$9+СВЦЭМ!$D$10+'СЕТ СН'!$G$5-'СЕТ СН'!$G$17</f>
        <v>5379.0846961400002</v>
      </c>
      <c r="T65" s="36">
        <f>SUMIFS(СВЦЭМ!$C$39:$C$782,СВЦЭМ!$A$39:$A$782,$A65,СВЦЭМ!$B$39:$B$782,T$47)+'СЕТ СН'!$G$9+СВЦЭМ!$D$10+'СЕТ СН'!$G$5-'СЕТ СН'!$G$17</f>
        <v>5357.4881764100001</v>
      </c>
      <c r="U65" s="36">
        <f>SUMIFS(СВЦЭМ!$C$39:$C$782,СВЦЭМ!$A$39:$A$782,$A65,СВЦЭМ!$B$39:$B$782,U$47)+'СЕТ СН'!$G$9+СВЦЭМ!$D$10+'СЕТ СН'!$G$5-'СЕТ СН'!$G$17</f>
        <v>5358.6719136700003</v>
      </c>
      <c r="V65" s="36">
        <f>SUMIFS(СВЦЭМ!$C$39:$C$782,СВЦЭМ!$A$39:$A$782,$A65,СВЦЭМ!$B$39:$B$782,V$47)+'СЕТ СН'!$G$9+СВЦЭМ!$D$10+'СЕТ СН'!$G$5-'СЕТ СН'!$G$17</f>
        <v>5384.5488056600007</v>
      </c>
      <c r="W65" s="36">
        <f>SUMIFS(СВЦЭМ!$C$39:$C$782,СВЦЭМ!$A$39:$A$782,$A65,СВЦЭМ!$B$39:$B$782,W$47)+'СЕТ СН'!$G$9+СВЦЭМ!$D$10+'СЕТ СН'!$G$5-'СЕТ СН'!$G$17</f>
        <v>5401.3101581200008</v>
      </c>
      <c r="X65" s="36">
        <f>SUMIFS(СВЦЭМ!$C$39:$C$782,СВЦЭМ!$A$39:$A$782,$A65,СВЦЭМ!$B$39:$B$782,X$47)+'СЕТ СН'!$G$9+СВЦЭМ!$D$10+'СЕТ СН'!$G$5-'СЕТ СН'!$G$17</f>
        <v>5423.7406302600002</v>
      </c>
      <c r="Y65" s="36">
        <f>SUMIFS(СВЦЭМ!$C$39:$C$782,СВЦЭМ!$A$39:$A$782,$A65,СВЦЭМ!$B$39:$B$782,Y$47)+'СЕТ СН'!$G$9+СВЦЭМ!$D$10+'СЕТ СН'!$G$5-'СЕТ СН'!$G$17</f>
        <v>5463.2591133099995</v>
      </c>
    </row>
    <row r="66" spans="1:27" ht="15.75" x14ac:dyDescent="0.2">
      <c r="A66" s="35">
        <f t="shared" si="1"/>
        <v>44945</v>
      </c>
      <c r="B66" s="36">
        <f>SUMIFS(СВЦЭМ!$C$39:$C$782,СВЦЭМ!$A$39:$A$782,$A66,СВЦЭМ!$B$39:$B$782,B$47)+'СЕТ СН'!$G$9+СВЦЭМ!$D$10+'СЕТ СН'!$G$5-'СЕТ СН'!$G$17</f>
        <v>5416.2862845500003</v>
      </c>
      <c r="C66" s="36">
        <f>SUMIFS(СВЦЭМ!$C$39:$C$782,СВЦЭМ!$A$39:$A$782,$A66,СВЦЭМ!$B$39:$B$782,C$47)+'СЕТ СН'!$G$9+СВЦЭМ!$D$10+'СЕТ СН'!$G$5-'СЕТ СН'!$G$17</f>
        <v>5464.8781757300003</v>
      </c>
      <c r="D66" s="36">
        <f>SUMIFS(СВЦЭМ!$C$39:$C$782,СВЦЭМ!$A$39:$A$782,$A66,СВЦЭМ!$B$39:$B$782,D$47)+'СЕТ СН'!$G$9+СВЦЭМ!$D$10+'СЕТ СН'!$G$5-'СЕТ СН'!$G$17</f>
        <v>5459.9207260200001</v>
      </c>
      <c r="E66" s="36">
        <f>SUMIFS(СВЦЭМ!$C$39:$C$782,СВЦЭМ!$A$39:$A$782,$A66,СВЦЭМ!$B$39:$B$782,E$47)+'СЕТ СН'!$G$9+СВЦЭМ!$D$10+'СЕТ СН'!$G$5-'СЕТ СН'!$G$17</f>
        <v>5446.1585903300002</v>
      </c>
      <c r="F66" s="36">
        <f>SUMIFS(СВЦЭМ!$C$39:$C$782,СВЦЭМ!$A$39:$A$782,$A66,СВЦЭМ!$B$39:$B$782,F$47)+'СЕТ СН'!$G$9+СВЦЭМ!$D$10+'СЕТ СН'!$G$5-'СЕТ СН'!$G$17</f>
        <v>5442.0105080900003</v>
      </c>
      <c r="G66" s="36">
        <f>SUMIFS(СВЦЭМ!$C$39:$C$782,СВЦЭМ!$A$39:$A$782,$A66,СВЦЭМ!$B$39:$B$782,G$47)+'СЕТ СН'!$G$9+СВЦЭМ!$D$10+'СЕТ СН'!$G$5-'СЕТ СН'!$G$17</f>
        <v>5375.5894850900004</v>
      </c>
      <c r="H66" s="36">
        <f>SUMIFS(СВЦЭМ!$C$39:$C$782,СВЦЭМ!$A$39:$A$782,$A66,СВЦЭМ!$B$39:$B$782,H$47)+'СЕТ СН'!$G$9+СВЦЭМ!$D$10+'СЕТ СН'!$G$5-'СЕТ СН'!$G$17</f>
        <v>5368.7943998400006</v>
      </c>
      <c r="I66" s="36">
        <f>SUMIFS(СВЦЭМ!$C$39:$C$782,СВЦЭМ!$A$39:$A$782,$A66,СВЦЭМ!$B$39:$B$782,I$47)+'СЕТ СН'!$G$9+СВЦЭМ!$D$10+'СЕТ СН'!$G$5-'СЕТ СН'!$G$17</f>
        <v>5332.2843231700008</v>
      </c>
      <c r="J66" s="36">
        <f>SUMIFS(СВЦЭМ!$C$39:$C$782,СВЦЭМ!$A$39:$A$782,$A66,СВЦЭМ!$B$39:$B$782,J$47)+'СЕТ СН'!$G$9+СВЦЭМ!$D$10+'СЕТ СН'!$G$5-'СЕТ СН'!$G$17</f>
        <v>5302.2482048399997</v>
      </c>
      <c r="K66" s="36">
        <f>SUMIFS(СВЦЭМ!$C$39:$C$782,СВЦЭМ!$A$39:$A$782,$A66,СВЦЭМ!$B$39:$B$782,K$47)+'СЕТ СН'!$G$9+СВЦЭМ!$D$10+'СЕТ СН'!$G$5-'СЕТ СН'!$G$17</f>
        <v>5307.9543695499997</v>
      </c>
      <c r="L66" s="36">
        <f>SUMIFS(СВЦЭМ!$C$39:$C$782,СВЦЭМ!$A$39:$A$782,$A66,СВЦЭМ!$B$39:$B$782,L$47)+'СЕТ СН'!$G$9+СВЦЭМ!$D$10+'СЕТ СН'!$G$5-'СЕТ СН'!$G$17</f>
        <v>5327.5007699199996</v>
      </c>
      <c r="M66" s="36">
        <f>SUMIFS(СВЦЭМ!$C$39:$C$782,СВЦЭМ!$A$39:$A$782,$A66,СВЦЭМ!$B$39:$B$782,M$47)+'СЕТ СН'!$G$9+СВЦЭМ!$D$10+'СЕТ СН'!$G$5-'СЕТ СН'!$G$17</f>
        <v>5323.9409039900002</v>
      </c>
      <c r="N66" s="36">
        <f>SUMIFS(СВЦЭМ!$C$39:$C$782,СВЦЭМ!$A$39:$A$782,$A66,СВЦЭМ!$B$39:$B$782,N$47)+'СЕТ СН'!$G$9+СВЦЭМ!$D$10+'СЕТ СН'!$G$5-'СЕТ СН'!$G$17</f>
        <v>5345.0578738000004</v>
      </c>
      <c r="O66" s="36">
        <f>SUMIFS(СВЦЭМ!$C$39:$C$782,СВЦЭМ!$A$39:$A$782,$A66,СВЦЭМ!$B$39:$B$782,O$47)+'СЕТ СН'!$G$9+СВЦЭМ!$D$10+'СЕТ СН'!$G$5-'СЕТ СН'!$G$17</f>
        <v>5358.1299681500004</v>
      </c>
      <c r="P66" s="36">
        <f>SUMIFS(СВЦЭМ!$C$39:$C$782,СВЦЭМ!$A$39:$A$782,$A66,СВЦЭМ!$B$39:$B$782,P$47)+'СЕТ СН'!$G$9+СВЦЭМ!$D$10+'СЕТ СН'!$G$5-'СЕТ СН'!$G$17</f>
        <v>5368.51121771</v>
      </c>
      <c r="Q66" s="36">
        <f>SUMIFS(СВЦЭМ!$C$39:$C$782,СВЦЭМ!$A$39:$A$782,$A66,СВЦЭМ!$B$39:$B$782,Q$47)+'СЕТ СН'!$G$9+СВЦЭМ!$D$10+'СЕТ СН'!$G$5-'СЕТ СН'!$G$17</f>
        <v>5375.2224697700003</v>
      </c>
      <c r="R66" s="36">
        <f>SUMIFS(СВЦЭМ!$C$39:$C$782,СВЦЭМ!$A$39:$A$782,$A66,СВЦЭМ!$B$39:$B$782,R$47)+'СЕТ СН'!$G$9+СВЦЭМ!$D$10+'СЕТ СН'!$G$5-'СЕТ СН'!$G$17</f>
        <v>5370.3923281900006</v>
      </c>
      <c r="S66" s="36">
        <f>SUMIFS(СВЦЭМ!$C$39:$C$782,СВЦЭМ!$A$39:$A$782,$A66,СВЦЭМ!$B$39:$B$782,S$47)+'СЕТ СН'!$G$9+СВЦЭМ!$D$10+'СЕТ СН'!$G$5-'СЕТ СН'!$G$17</f>
        <v>5349.3194185900002</v>
      </c>
      <c r="T66" s="36">
        <f>SUMIFS(СВЦЭМ!$C$39:$C$782,СВЦЭМ!$A$39:$A$782,$A66,СВЦЭМ!$B$39:$B$782,T$47)+'СЕТ СН'!$G$9+СВЦЭМ!$D$10+'СЕТ СН'!$G$5-'СЕТ СН'!$G$17</f>
        <v>5316.1095371600004</v>
      </c>
      <c r="U66" s="36">
        <f>SUMIFS(СВЦЭМ!$C$39:$C$782,СВЦЭМ!$A$39:$A$782,$A66,СВЦЭМ!$B$39:$B$782,U$47)+'СЕТ СН'!$G$9+СВЦЭМ!$D$10+'СЕТ СН'!$G$5-'СЕТ СН'!$G$17</f>
        <v>5327.9997506399995</v>
      </c>
      <c r="V66" s="36">
        <f>SUMIFS(СВЦЭМ!$C$39:$C$782,СВЦЭМ!$A$39:$A$782,$A66,СВЦЭМ!$B$39:$B$782,V$47)+'СЕТ СН'!$G$9+СВЦЭМ!$D$10+'СЕТ СН'!$G$5-'СЕТ СН'!$G$17</f>
        <v>5339.5687385900001</v>
      </c>
      <c r="W66" s="36">
        <f>SUMIFS(СВЦЭМ!$C$39:$C$782,СВЦЭМ!$A$39:$A$782,$A66,СВЦЭМ!$B$39:$B$782,W$47)+'СЕТ СН'!$G$9+СВЦЭМ!$D$10+'СЕТ СН'!$G$5-'СЕТ СН'!$G$17</f>
        <v>5349.0943325799999</v>
      </c>
      <c r="X66" s="36">
        <f>SUMIFS(СВЦЭМ!$C$39:$C$782,СВЦЭМ!$A$39:$A$782,$A66,СВЦЭМ!$B$39:$B$782,X$47)+'СЕТ СН'!$G$9+СВЦЭМ!$D$10+'СЕТ СН'!$G$5-'СЕТ СН'!$G$17</f>
        <v>5360.9759272900001</v>
      </c>
      <c r="Y66" s="36">
        <f>SUMIFS(СВЦЭМ!$C$39:$C$782,СВЦЭМ!$A$39:$A$782,$A66,СВЦЭМ!$B$39:$B$782,Y$47)+'СЕТ СН'!$G$9+СВЦЭМ!$D$10+'СЕТ СН'!$G$5-'СЕТ СН'!$G$17</f>
        <v>5419.0230177699996</v>
      </c>
    </row>
    <row r="67" spans="1:27" ht="15.75" x14ac:dyDescent="0.2">
      <c r="A67" s="35">
        <f t="shared" si="1"/>
        <v>44946</v>
      </c>
      <c r="B67" s="36">
        <f>SUMIFS(СВЦЭМ!$C$39:$C$782,СВЦЭМ!$A$39:$A$782,$A67,СВЦЭМ!$B$39:$B$782,B$47)+'СЕТ СН'!$G$9+СВЦЭМ!$D$10+'СЕТ СН'!$G$5-'СЕТ СН'!$G$17</f>
        <v>5552.378629320001</v>
      </c>
      <c r="C67" s="36">
        <f>SUMIFS(СВЦЭМ!$C$39:$C$782,СВЦЭМ!$A$39:$A$782,$A67,СВЦЭМ!$B$39:$B$782,C$47)+'СЕТ СН'!$G$9+СВЦЭМ!$D$10+'СЕТ СН'!$G$5-'СЕТ СН'!$G$17</f>
        <v>5577.8541502900007</v>
      </c>
      <c r="D67" s="36">
        <f>SUMIFS(СВЦЭМ!$C$39:$C$782,СВЦЭМ!$A$39:$A$782,$A67,СВЦЭМ!$B$39:$B$782,D$47)+'СЕТ СН'!$G$9+СВЦЭМ!$D$10+'СЕТ СН'!$G$5-'СЕТ СН'!$G$17</f>
        <v>5565.93593616</v>
      </c>
      <c r="E67" s="36">
        <f>SUMIFS(СВЦЭМ!$C$39:$C$782,СВЦЭМ!$A$39:$A$782,$A67,СВЦЭМ!$B$39:$B$782,E$47)+'СЕТ СН'!$G$9+СВЦЭМ!$D$10+'СЕТ СН'!$G$5-'СЕТ СН'!$G$17</f>
        <v>5553.6479344700001</v>
      </c>
      <c r="F67" s="36">
        <f>SUMIFS(СВЦЭМ!$C$39:$C$782,СВЦЭМ!$A$39:$A$782,$A67,СВЦЭМ!$B$39:$B$782,F$47)+'СЕТ СН'!$G$9+СВЦЭМ!$D$10+'СЕТ СН'!$G$5-'СЕТ СН'!$G$17</f>
        <v>5524.6250611699998</v>
      </c>
      <c r="G67" s="36">
        <f>SUMIFS(СВЦЭМ!$C$39:$C$782,СВЦЭМ!$A$39:$A$782,$A67,СВЦЭМ!$B$39:$B$782,G$47)+'СЕТ СН'!$G$9+СВЦЭМ!$D$10+'СЕТ СН'!$G$5-'СЕТ СН'!$G$17</f>
        <v>5471.9011132699998</v>
      </c>
      <c r="H67" s="36">
        <f>SUMIFS(СВЦЭМ!$C$39:$C$782,СВЦЭМ!$A$39:$A$782,$A67,СВЦЭМ!$B$39:$B$782,H$47)+'СЕТ СН'!$G$9+СВЦЭМ!$D$10+'СЕТ СН'!$G$5-'СЕТ СН'!$G$17</f>
        <v>5435.9739413300003</v>
      </c>
      <c r="I67" s="36">
        <f>SUMIFS(СВЦЭМ!$C$39:$C$782,СВЦЭМ!$A$39:$A$782,$A67,СВЦЭМ!$B$39:$B$782,I$47)+'СЕТ СН'!$G$9+СВЦЭМ!$D$10+'СЕТ СН'!$G$5-'СЕТ СН'!$G$17</f>
        <v>5406.4841867100004</v>
      </c>
      <c r="J67" s="36">
        <f>SUMIFS(СВЦЭМ!$C$39:$C$782,СВЦЭМ!$A$39:$A$782,$A67,СВЦЭМ!$B$39:$B$782,J$47)+'СЕТ СН'!$G$9+СВЦЭМ!$D$10+'СЕТ СН'!$G$5-'СЕТ СН'!$G$17</f>
        <v>5372.6176159200004</v>
      </c>
      <c r="K67" s="36">
        <f>SUMIFS(СВЦЭМ!$C$39:$C$782,СВЦЭМ!$A$39:$A$782,$A67,СВЦЭМ!$B$39:$B$782,K$47)+'СЕТ СН'!$G$9+СВЦЭМ!$D$10+'СЕТ СН'!$G$5-'СЕТ СН'!$G$17</f>
        <v>5368.7164477999995</v>
      </c>
      <c r="L67" s="36">
        <f>SUMIFS(СВЦЭМ!$C$39:$C$782,СВЦЭМ!$A$39:$A$782,$A67,СВЦЭМ!$B$39:$B$782,L$47)+'СЕТ СН'!$G$9+СВЦЭМ!$D$10+'СЕТ СН'!$G$5-'СЕТ СН'!$G$17</f>
        <v>5379.6112958600006</v>
      </c>
      <c r="M67" s="36">
        <f>SUMIFS(СВЦЭМ!$C$39:$C$782,СВЦЭМ!$A$39:$A$782,$A67,СВЦЭМ!$B$39:$B$782,M$47)+'СЕТ СН'!$G$9+СВЦЭМ!$D$10+'СЕТ СН'!$G$5-'СЕТ СН'!$G$17</f>
        <v>5419.5768777699996</v>
      </c>
      <c r="N67" s="36">
        <f>SUMIFS(СВЦЭМ!$C$39:$C$782,СВЦЭМ!$A$39:$A$782,$A67,СВЦЭМ!$B$39:$B$782,N$47)+'СЕТ СН'!$G$9+СВЦЭМ!$D$10+'СЕТ СН'!$G$5-'СЕТ СН'!$G$17</f>
        <v>5433.0737421499998</v>
      </c>
      <c r="O67" s="36">
        <f>SUMIFS(СВЦЭМ!$C$39:$C$782,СВЦЭМ!$A$39:$A$782,$A67,СВЦЭМ!$B$39:$B$782,O$47)+'СЕТ СН'!$G$9+СВЦЭМ!$D$10+'СЕТ СН'!$G$5-'СЕТ СН'!$G$17</f>
        <v>5445.1122463499996</v>
      </c>
      <c r="P67" s="36">
        <f>SUMIFS(СВЦЭМ!$C$39:$C$782,СВЦЭМ!$A$39:$A$782,$A67,СВЦЭМ!$B$39:$B$782,P$47)+'СЕТ СН'!$G$9+СВЦЭМ!$D$10+'СЕТ СН'!$G$5-'СЕТ СН'!$G$17</f>
        <v>5459.0324222399995</v>
      </c>
      <c r="Q67" s="36">
        <f>SUMIFS(СВЦЭМ!$C$39:$C$782,СВЦЭМ!$A$39:$A$782,$A67,СВЦЭМ!$B$39:$B$782,Q$47)+'СЕТ СН'!$G$9+СВЦЭМ!$D$10+'СЕТ СН'!$G$5-'СЕТ СН'!$G$17</f>
        <v>5454.8025050699998</v>
      </c>
      <c r="R67" s="36">
        <f>SUMIFS(СВЦЭМ!$C$39:$C$782,СВЦЭМ!$A$39:$A$782,$A67,СВЦЭМ!$B$39:$B$782,R$47)+'СЕТ СН'!$G$9+СВЦЭМ!$D$10+'СЕТ СН'!$G$5-'СЕТ СН'!$G$17</f>
        <v>5460.2930621300002</v>
      </c>
      <c r="S67" s="36">
        <f>SUMIFS(СВЦЭМ!$C$39:$C$782,СВЦЭМ!$A$39:$A$782,$A67,СВЦЭМ!$B$39:$B$782,S$47)+'СЕТ СН'!$G$9+СВЦЭМ!$D$10+'СЕТ СН'!$G$5-'СЕТ СН'!$G$17</f>
        <v>5417.6350713299998</v>
      </c>
      <c r="T67" s="36">
        <f>SUMIFS(СВЦЭМ!$C$39:$C$782,СВЦЭМ!$A$39:$A$782,$A67,СВЦЭМ!$B$39:$B$782,T$47)+'СЕТ СН'!$G$9+СВЦЭМ!$D$10+'СЕТ СН'!$G$5-'СЕТ СН'!$G$17</f>
        <v>5405.8020700400002</v>
      </c>
      <c r="U67" s="36">
        <f>SUMIFS(СВЦЭМ!$C$39:$C$782,СВЦЭМ!$A$39:$A$782,$A67,СВЦЭМ!$B$39:$B$782,U$47)+'СЕТ СН'!$G$9+СВЦЭМ!$D$10+'СЕТ СН'!$G$5-'СЕТ СН'!$G$17</f>
        <v>5424.5386520900001</v>
      </c>
      <c r="V67" s="36">
        <f>SUMIFS(СВЦЭМ!$C$39:$C$782,СВЦЭМ!$A$39:$A$782,$A67,СВЦЭМ!$B$39:$B$782,V$47)+'СЕТ СН'!$G$9+СВЦЭМ!$D$10+'СЕТ СН'!$G$5-'СЕТ СН'!$G$17</f>
        <v>5432.2606621800005</v>
      </c>
      <c r="W67" s="36">
        <f>SUMIFS(СВЦЭМ!$C$39:$C$782,СВЦЭМ!$A$39:$A$782,$A67,СВЦЭМ!$B$39:$B$782,W$47)+'СЕТ СН'!$G$9+СВЦЭМ!$D$10+'СЕТ СН'!$G$5-'СЕТ СН'!$G$17</f>
        <v>5452.6849018299999</v>
      </c>
      <c r="X67" s="36">
        <f>SUMIFS(СВЦЭМ!$C$39:$C$782,СВЦЭМ!$A$39:$A$782,$A67,СВЦЭМ!$B$39:$B$782,X$47)+'СЕТ СН'!$G$9+СВЦЭМ!$D$10+'СЕТ СН'!$G$5-'СЕТ СН'!$G$17</f>
        <v>5467.4437887200002</v>
      </c>
      <c r="Y67" s="36">
        <f>SUMIFS(СВЦЭМ!$C$39:$C$782,СВЦЭМ!$A$39:$A$782,$A67,СВЦЭМ!$B$39:$B$782,Y$47)+'СЕТ СН'!$G$9+СВЦЭМ!$D$10+'СЕТ СН'!$G$5-'СЕТ СН'!$G$17</f>
        <v>5550.2923396900005</v>
      </c>
    </row>
    <row r="68" spans="1:27" ht="15.75" x14ac:dyDescent="0.2">
      <c r="A68" s="35">
        <f t="shared" si="1"/>
        <v>44947</v>
      </c>
      <c r="B68" s="36">
        <f>SUMIFS(СВЦЭМ!$C$39:$C$782,СВЦЭМ!$A$39:$A$782,$A68,СВЦЭМ!$B$39:$B$782,B$47)+'СЕТ СН'!$G$9+СВЦЭМ!$D$10+'СЕТ СН'!$G$5-'СЕТ СН'!$G$17</f>
        <v>5568.3365959900002</v>
      </c>
      <c r="C68" s="36">
        <f>SUMIFS(СВЦЭМ!$C$39:$C$782,СВЦЭМ!$A$39:$A$782,$A68,СВЦЭМ!$B$39:$B$782,C$47)+'СЕТ СН'!$G$9+СВЦЭМ!$D$10+'СЕТ СН'!$G$5-'СЕТ СН'!$G$17</f>
        <v>5583.4471721400005</v>
      </c>
      <c r="D68" s="36">
        <f>SUMIFS(СВЦЭМ!$C$39:$C$782,СВЦЭМ!$A$39:$A$782,$A68,СВЦЭМ!$B$39:$B$782,D$47)+'СЕТ СН'!$G$9+СВЦЭМ!$D$10+'СЕТ СН'!$G$5-'СЕТ СН'!$G$17</f>
        <v>5583.4798375000009</v>
      </c>
      <c r="E68" s="36">
        <f>SUMIFS(СВЦЭМ!$C$39:$C$782,СВЦЭМ!$A$39:$A$782,$A68,СВЦЭМ!$B$39:$B$782,E$47)+'СЕТ СН'!$G$9+СВЦЭМ!$D$10+'СЕТ СН'!$G$5-'СЕТ СН'!$G$17</f>
        <v>5590.1514073600001</v>
      </c>
      <c r="F68" s="36">
        <f>SUMIFS(СВЦЭМ!$C$39:$C$782,СВЦЭМ!$A$39:$A$782,$A68,СВЦЭМ!$B$39:$B$782,F$47)+'СЕТ СН'!$G$9+СВЦЭМ!$D$10+'СЕТ СН'!$G$5-'СЕТ СН'!$G$17</f>
        <v>5577.5291798500002</v>
      </c>
      <c r="G68" s="36">
        <f>SUMIFS(СВЦЭМ!$C$39:$C$782,СВЦЭМ!$A$39:$A$782,$A68,СВЦЭМ!$B$39:$B$782,G$47)+'СЕТ СН'!$G$9+СВЦЭМ!$D$10+'СЕТ СН'!$G$5-'СЕТ СН'!$G$17</f>
        <v>5557.5402518499995</v>
      </c>
      <c r="H68" s="36">
        <f>SUMIFS(СВЦЭМ!$C$39:$C$782,СВЦЭМ!$A$39:$A$782,$A68,СВЦЭМ!$B$39:$B$782,H$47)+'СЕТ СН'!$G$9+СВЦЭМ!$D$10+'СЕТ СН'!$G$5-'СЕТ СН'!$G$17</f>
        <v>5514.5116647100003</v>
      </c>
      <c r="I68" s="36">
        <f>SUMIFS(СВЦЭМ!$C$39:$C$782,СВЦЭМ!$A$39:$A$782,$A68,СВЦЭМ!$B$39:$B$782,I$47)+'СЕТ СН'!$G$9+СВЦЭМ!$D$10+'СЕТ СН'!$G$5-'СЕТ СН'!$G$17</f>
        <v>5446.14053883</v>
      </c>
      <c r="J68" s="36">
        <f>SUMIFS(СВЦЭМ!$C$39:$C$782,СВЦЭМ!$A$39:$A$782,$A68,СВЦЭМ!$B$39:$B$782,J$47)+'СЕТ СН'!$G$9+СВЦЭМ!$D$10+'СЕТ СН'!$G$5-'СЕТ СН'!$G$17</f>
        <v>5390.8514119800002</v>
      </c>
      <c r="K68" s="36">
        <f>SUMIFS(СВЦЭМ!$C$39:$C$782,СВЦЭМ!$A$39:$A$782,$A68,СВЦЭМ!$B$39:$B$782,K$47)+'СЕТ СН'!$G$9+СВЦЭМ!$D$10+'СЕТ СН'!$G$5-'СЕТ СН'!$G$17</f>
        <v>5408.1426972099998</v>
      </c>
      <c r="L68" s="36">
        <f>SUMIFS(СВЦЭМ!$C$39:$C$782,СВЦЭМ!$A$39:$A$782,$A68,СВЦЭМ!$B$39:$B$782,L$47)+'СЕТ СН'!$G$9+СВЦЭМ!$D$10+'СЕТ СН'!$G$5-'СЕТ СН'!$G$17</f>
        <v>5401.8561042300007</v>
      </c>
      <c r="M68" s="36">
        <f>SUMIFS(СВЦЭМ!$C$39:$C$782,СВЦЭМ!$A$39:$A$782,$A68,СВЦЭМ!$B$39:$B$782,M$47)+'СЕТ СН'!$G$9+СВЦЭМ!$D$10+'СЕТ СН'!$G$5-'СЕТ СН'!$G$17</f>
        <v>5424.4287254000001</v>
      </c>
      <c r="N68" s="36">
        <f>SUMIFS(СВЦЭМ!$C$39:$C$782,СВЦЭМ!$A$39:$A$782,$A68,СВЦЭМ!$B$39:$B$782,N$47)+'СЕТ СН'!$G$9+СВЦЭМ!$D$10+'СЕТ СН'!$G$5-'СЕТ СН'!$G$17</f>
        <v>5445.8867752599999</v>
      </c>
      <c r="O68" s="36">
        <f>SUMIFS(СВЦЭМ!$C$39:$C$782,СВЦЭМ!$A$39:$A$782,$A68,СВЦЭМ!$B$39:$B$782,O$47)+'СЕТ СН'!$G$9+СВЦЭМ!$D$10+'СЕТ СН'!$G$5-'СЕТ СН'!$G$17</f>
        <v>5463.8208392500001</v>
      </c>
      <c r="P68" s="36">
        <f>SUMIFS(СВЦЭМ!$C$39:$C$782,СВЦЭМ!$A$39:$A$782,$A68,СВЦЭМ!$B$39:$B$782,P$47)+'СЕТ СН'!$G$9+СВЦЭМ!$D$10+'СЕТ СН'!$G$5-'СЕТ СН'!$G$17</f>
        <v>5485.8458038000008</v>
      </c>
      <c r="Q68" s="36">
        <f>SUMIFS(СВЦЭМ!$C$39:$C$782,СВЦЭМ!$A$39:$A$782,$A68,СВЦЭМ!$B$39:$B$782,Q$47)+'СЕТ СН'!$G$9+СВЦЭМ!$D$10+'СЕТ СН'!$G$5-'СЕТ СН'!$G$17</f>
        <v>5488.8243221499997</v>
      </c>
      <c r="R68" s="36">
        <f>SUMIFS(СВЦЭМ!$C$39:$C$782,СВЦЭМ!$A$39:$A$782,$A68,СВЦЭМ!$B$39:$B$782,R$47)+'СЕТ СН'!$G$9+СВЦЭМ!$D$10+'СЕТ СН'!$G$5-'СЕТ СН'!$G$17</f>
        <v>5462.30367828</v>
      </c>
      <c r="S68" s="36">
        <f>SUMIFS(СВЦЭМ!$C$39:$C$782,СВЦЭМ!$A$39:$A$782,$A68,СВЦЭМ!$B$39:$B$782,S$47)+'СЕТ СН'!$G$9+СВЦЭМ!$D$10+'СЕТ СН'!$G$5-'СЕТ СН'!$G$17</f>
        <v>5429.6220825399996</v>
      </c>
      <c r="T68" s="36">
        <f>SUMIFS(СВЦЭМ!$C$39:$C$782,СВЦЭМ!$A$39:$A$782,$A68,СВЦЭМ!$B$39:$B$782,T$47)+'СЕТ СН'!$G$9+СВЦЭМ!$D$10+'СЕТ СН'!$G$5-'СЕТ СН'!$G$17</f>
        <v>5431.9251107600003</v>
      </c>
      <c r="U68" s="36">
        <f>SUMIFS(СВЦЭМ!$C$39:$C$782,СВЦЭМ!$A$39:$A$782,$A68,СВЦЭМ!$B$39:$B$782,U$47)+'СЕТ СН'!$G$9+СВЦЭМ!$D$10+'СЕТ СН'!$G$5-'СЕТ СН'!$G$17</f>
        <v>5445.3389142200003</v>
      </c>
      <c r="V68" s="36">
        <f>SUMIFS(СВЦЭМ!$C$39:$C$782,СВЦЭМ!$A$39:$A$782,$A68,СВЦЭМ!$B$39:$B$782,V$47)+'СЕТ СН'!$G$9+СВЦЭМ!$D$10+'СЕТ СН'!$G$5-'СЕТ СН'!$G$17</f>
        <v>5457.07991975</v>
      </c>
      <c r="W68" s="36">
        <f>SUMIFS(СВЦЭМ!$C$39:$C$782,СВЦЭМ!$A$39:$A$782,$A68,СВЦЭМ!$B$39:$B$782,W$47)+'СЕТ СН'!$G$9+СВЦЭМ!$D$10+'СЕТ СН'!$G$5-'СЕТ СН'!$G$17</f>
        <v>5474.2710764000003</v>
      </c>
      <c r="X68" s="36">
        <f>SUMIFS(СВЦЭМ!$C$39:$C$782,СВЦЭМ!$A$39:$A$782,$A68,СВЦЭМ!$B$39:$B$782,X$47)+'СЕТ СН'!$G$9+СВЦЭМ!$D$10+'СЕТ СН'!$G$5-'СЕТ СН'!$G$17</f>
        <v>5510.2840075100003</v>
      </c>
      <c r="Y68" s="36">
        <f>SUMIFS(СВЦЭМ!$C$39:$C$782,СВЦЭМ!$A$39:$A$782,$A68,СВЦЭМ!$B$39:$B$782,Y$47)+'СЕТ СН'!$G$9+СВЦЭМ!$D$10+'СЕТ СН'!$G$5-'СЕТ СН'!$G$17</f>
        <v>5534.9393104800001</v>
      </c>
    </row>
    <row r="69" spans="1:27" ht="15.75" x14ac:dyDescent="0.2">
      <c r="A69" s="35">
        <f t="shared" si="1"/>
        <v>44948</v>
      </c>
      <c r="B69" s="36">
        <f>SUMIFS(СВЦЭМ!$C$39:$C$782,СВЦЭМ!$A$39:$A$782,$A69,СВЦЭМ!$B$39:$B$782,B$47)+'СЕТ СН'!$G$9+СВЦЭМ!$D$10+'СЕТ СН'!$G$5-'СЕТ СН'!$G$17</f>
        <v>5551.8883774700007</v>
      </c>
      <c r="C69" s="36">
        <f>SUMIFS(СВЦЭМ!$C$39:$C$782,СВЦЭМ!$A$39:$A$782,$A69,СВЦЭМ!$B$39:$B$782,C$47)+'СЕТ СН'!$G$9+СВЦЭМ!$D$10+'СЕТ СН'!$G$5-'СЕТ СН'!$G$17</f>
        <v>5591.412608390001</v>
      </c>
      <c r="D69" s="36">
        <f>SUMIFS(СВЦЭМ!$C$39:$C$782,СВЦЭМ!$A$39:$A$782,$A69,СВЦЭМ!$B$39:$B$782,D$47)+'СЕТ СН'!$G$9+СВЦЭМ!$D$10+'СЕТ СН'!$G$5-'СЕТ СН'!$G$17</f>
        <v>5602.07339684</v>
      </c>
      <c r="E69" s="36">
        <f>SUMIFS(СВЦЭМ!$C$39:$C$782,СВЦЭМ!$A$39:$A$782,$A69,СВЦЭМ!$B$39:$B$782,E$47)+'СЕТ СН'!$G$9+СВЦЭМ!$D$10+'СЕТ СН'!$G$5-'СЕТ СН'!$G$17</f>
        <v>5618.4797826800004</v>
      </c>
      <c r="F69" s="36">
        <f>SUMIFS(СВЦЭМ!$C$39:$C$782,СВЦЭМ!$A$39:$A$782,$A69,СВЦЭМ!$B$39:$B$782,F$47)+'СЕТ СН'!$G$9+СВЦЭМ!$D$10+'СЕТ СН'!$G$5-'СЕТ СН'!$G$17</f>
        <v>5602.1281000700001</v>
      </c>
      <c r="G69" s="36">
        <f>SUMIFS(СВЦЭМ!$C$39:$C$782,СВЦЭМ!$A$39:$A$782,$A69,СВЦЭМ!$B$39:$B$782,G$47)+'СЕТ СН'!$G$9+СВЦЭМ!$D$10+'СЕТ СН'!$G$5-'СЕТ СН'!$G$17</f>
        <v>5598.3961478300007</v>
      </c>
      <c r="H69" s="36">
        <f>SUMIFS(СВЦЭМ!$C$39:$C$782,СВЦЭМ!$A$39:$A$782,$A69,СВЦЭМ!$B$39:$B$782,H$47)+'СЕТ СН'!$G$9+СВЦЭМ!$D$10+'СЕТ СН'!$G$5-'СЕТ СН'!$G$17</f>
        <v>5599.4562139400005</v>
      </c>
      <c r="I69" s="36">
        <f>SUMIFS(СВЦЭМ!$C$39:$C$782,СВЦЭМ!$A$39:$A$782,$A69,СВЦЭМ!$B$39:$B$782,I$47)+'СЕТ СН'!$G$9+СВЦЭМ!$D$10+'СЕТ СН'!$G$5-'СЕТ СН'!$G$17</f>
        <v>5595.7362929700002</v>
      </c>
      <c r="J69" s="36">
        <f>SUMIFS(СВЦЭМ!$C$39:$C$782,СВЦЭМ!$A$39:$A$782,$A69,СВЦЭМ!$B$39:$B$782,J$47)+'СЕТ СН'!$G$9+СВЦЭМ!$D$10+'СЕТ СН'!$G$5-'СЕТ СН'!$G$17</f>
        <v>5546.7673512800002</v>
      </c>
      <c r="K69" s="36">
        <f>SUMIFS(СВЦЭМ!$C$39:$C$782,СВЦЭМ!$A$39:$A$782,$A69,СВЦЭМ!$B$39:$B$782,K$47)+'СЕТ СН'!$G$9+СВЦЭМ!$D$10+'СЕТ СН'!$G$5-'СЕТ СН'!$G$17</f>
        <v>5490.4226306500004</v>
      </c>
      <c r="L69" s="36">
        <f>SUMIFS(СВЦЭМ!$C$39:$C$782,СВЦЭМ!$A$39:$A$782,$A69,СВЦЭМ!$B$39:$B$782,L$47)+'СЕТ СН'!$G$9+СВЦЭМ!$D$10+'СЕТ СН'!$G$5-'СЕТ СН'!$G$17</f>
        <v>5451.1930247399996</v>
      </c>
      <c r="M69" s="36">
        <f>SUMIFS(СВЦЭМ!$C$39:$C$782,СВЦЭМ!$A$39:$A$782,$A69,СВЦЭМ!$B$39:$B$782,M$47)+'СЕТ СН'!$G$9+СВЦЭМ!$D$10+'СЕТ СН'!$G$5-'СЕТ СН'!$G$17</f>
        <v>5435.8776021400008</v>
      </c>
      <c r="N69" s="36">
        <f>SUMIFS(СВЦЭМ!$C$39:$C$782,СВЦЭМ!$A$39:$A$782,$A69,СВЦЭМ!$B$39:$B$782,N$47)+'СЕТ СН'!$G$9+СВЦЭМ!$D$10+'СЕТ СН'!$G$5-'СЕТ СН'!$G$17</f>
        <v>5436.6685799700008</v>
      </c>
      <c r="O69" s="36">
        <f>SUMIFS(СВЦЭМ!$C$39:$C$782,СВЦЭМ!$A$39:$A$782,$A69,СВЦЭМ!$B$39:$B$782,O$47)+'СЕТ СН'!$G$9+СВЦЭМ!$D$10+'СЕТ СН'!$G$5-'СЕТ СН'!$G$17</f>
        <v>5458.2621034100002</v>
      </c>
      <c r="P69" s="36">
        <f>SUMIFS(СВЦЭМ!$C$39:$C$782,СВЦЭМ!$A$39:$A$782,$A69,СВЦЭМ!$B$39:$B$782,P$47)+'СЕТ СН'!$G$9+СВЦЭМ!$D$10+'СЕТ СН'!$G$5-'СЕТ СН'!$G$17</f>
        <v>5463.5105999799998</v>
      </c>
      <c r="Q69" s="36">
        <f>SUMIFS(СВЦЭМ!$C$39:$C$782,СВЦЭМ!$A$39:$A$782,$A69,СВЦЭМ!$B$39:$B$782,Q$47)+'СЕТ СН'!$G$9+СВЦЭМ!$D$10+'СЕТ СН'!$G$5-'СЕТ СН'!$G$17</f>
        <v>5475.00035157</v>
      </c>
      <c r="R69" s="36">
        <f>SUMIFS(СВЦЭМ!$C$39:$C$782,СВЦЭМ!$A$39:$A$782,$A69,СВЦЭМ!$B$39:$B$782,R$47)+'СЕТ СН'!$G$9+СВЦЭМ!$D$10+'СЕТ СН'!$G$5-'СЕТ СН'!$G$17</f>
        <v>5487.4613375099998</v>
      </c>
      <c r="S69" s="36">
        <f>SUMIFS(СВЦЭМ!$C$39:$C$782,СВЦЭМ!$A$39:$A$782,$A69,СВЦЭМ!$B$39:$B$782,S$47)+'СЕТ СН'!$G$9+СВЦЭМ!$D$10+'СЕТ СН'!$G$5-'СЕТ СН'!$G$17</f>
        <v>5442.29515997</v>
      </c>
      <c r="T69" s="36">
        <f>SUMIFS(СВЦЭМ!$C$39:$C$782,СВЦЭМ!$A$39:$A$782,$A69,СВЦЭМ!$B$39:$B$782,T$47)+'СЕТ СН'!$G$9+СВЦЭМ!$D$10+'СЕТ СН'!$G$5-'СЕТ СН'!$G$17</f>
        <v>5386.6707621599999</v>
      </c>
      <c r="U69" s="36">
        <f>SUMIFS(СВЦЭМ!$C$39:$C$782,СВЦЭМ!$A$39:$A$782,$A69,СВЦЭМ!$B$39:$B$782,U$47)+'СЕТ СН'!$G$9+СВЦЭМ!$D$10+'СЕТ СН'!$G$5-'СЕТ СН'!$G$17</f>
        <v>5398.6178996899998</v>
      </c>
      <c r="V69" s="36">
        <f>SUMIFS(СВЦЭМ!$C$39:$C$782,СВЦЭМ!$A$39:$A$782,$A69,СВЦЭМ!$B$39:$B$782,V$47)+'СЕТ СН'!$G$9+СВЦЭМ!$D$10+'СЕТ СН'!$G$5-'СЕТ СН'!$G$17</f>
        <v>5418.9059749600001</v>
      </c>
      <c r="W69" s="36">
        <f>SUMIFS(СВЦЭМ!$C$39:$C$782,СВЦЭМ!$A$39:$A$782,$A69,СВЦЭМ!$B$39:$B$782,W$47)+'СЕТ СН'!$G$9+СВЦЭМ!$D$10+'СЕТ СН'!$G$5-'СЕТ СН'!$G$17</f>
        <v>5423.4072215100005</v>
      </c>
      <c r="X69" s="36">
        <f>SUMIFS(СВЦЭМ!$C$39:$C$782,СВЦЭМ!$A$39:$A$782,$A69,СВЦЭМ!$B$39:$B$782,X$47)+'СЕТ СН'!$G$9+СВЦЭМ!$D$10+'СЕТ СН'!$G$5-'СЕТ СН'!$G$17</f>
        <v>5460.27965563</v>
      </c>
      <c r="Y69" s="36">
        <f>SUMIFS(СВЦЭМ!$C$39:$C$782,СВЦЭМ!$A$39:$A$782,$A69,СВЦЭМ!$B$39:$B$782,Y$47)+'СЕТ СН'!$G$9+СВЦЭМ!$D$10+'СЕТ СН'!$G$5-'СЕТ СН'!$G$17</f>
        <v>5497.92010312</v>
      </c>
    </row>
    <row r="70" spans="1:27" ht="15.75" x14ac:dyDescent="0.2">
      <c r="A70" s="35">
        <f t="shared" si="1"/>
        <v>44949</v>
      </c>
      <c r="B70" s="36">
        <f>SUMIFS(СВЦЭМ!$C$39:$C$782,СВЦЭМ!$A$39:$A$782,$A70,СВЦЭМ!$B$39:$B$782,B$47)+'СЕТ СН'!$G$9+СВЦЭМ!$D$10+'СЕТ СН'!$G$5-'СЕТ СН'!$G$17</f>
        <v>5518.3593697400001</v>
      </c>
      <c r="C70" s="36">
        <f>SUMIFS(СВЦЭМ!$C$39:$C$782,СВЦЭМ!$A$39:$A$782,$A70,СВЦЭМ!$B$39:$B$782,C$47)+'СЕТ СН'!$G$9+СВЦЭМ!$D$10+'СЕТ СН'!$G$5-'СЕТ СН'!$G$17</f>
        <v>5512.9787181299998</v>
      </c>
      <c r="D70" s="36">
        <f>SUMIFS(СВЦЭМ!$C$39:$C$782,СВЦЭМ!$A$39:$A$782,$A70,СВЦЭМ!$B$39:$B$782,D$47)+'СЕТ СН'!$G$9+СВЦЭМ!$D$10+'СЕТ СН'!$G$5-'СЕТ СН'!$G$17</f>
        <v>5496.6952493400004</v>
      </c>
      <c r="E70" s="36">
        <f>SUMIFS(СВЦЭМ!$C$39:$C$782,СВЦЭМ!$A$39:$A$782,$A70,СВЦЭМ!$B$39:$B$782,E$47)+'СЕТ СН'!$G$9+СВЦЭМ!$D$10+'СЕТ СН'!$G$5-'СЕТ СН'!$G$17</f>
        <v>5515.0757513600001</v>
      </c>
      <c r="F70" s="36">
        <f>SUMIFS(СВЦЭМ!$C$39:$C$782,СВЦЭМ!$A$39:$A$782,$A70,СВЦЭМ!$B$39:$B$782,F$47)+'СЕТ СН'!$G$9+СВЦЭМ!$D$10+'СЕТ СН'!$G$5-'СЕТ СН'!$G$17</f>
        <v>5511.7252418400003</v>
      </c>
      <c r="G70" s="36">
        <f>SUMIFS(СВЦЭМ!$C$39:$C$782,СВЦЭМ!$A$39:$A$782,$A70,СВЦЭМ!$B$39:$B$782,G$47)+'СЕТ СН'!$G$9+СВЦЭМ!$D$10+'СЕТ СН'!$G$5-'СЕТ СН'!$G$17</f>
        <v>5501.7738690599999</v>
      </c>
      <c r="H70" s="36">
        <f>SUMIFS(СВЦЭМ!$C$39:$C$782,СВЦЭМ!$A$39:$A$782,$A70,СВЦЭМ!$B$39:$B$782,H$47)+'СЕТ СН'!$G$9+СВЦЭМ!$D$10+'СЕТ СН'!$G$5-'СЕТ СН'!$G$17</f>
        <v>5519.9625742200005</v>
      </c>
      <c r="I70" s="36">
        <f>SUMIFS(СВЦЭМ!$C$39:$C$782,СВЦЭМ!$A$39:$A$782,$A70,СВЦЭМ!$B$39:$B$782,I$47)+'СЕТ СН'!$G$9+СВЦЭМ!$D$10+'СЕТ СН'!$G$5-'СЕТ СН'!$G$17</f>
        <v>5480.2787373800002</v>
      </c>
      <c r="J70" s="36">
        <f>SUMIFS(СВЦЭМ!$C$39:$C$782,СВЦЭМ!$A$39:$A$782,$A70,СВЦЭМ!$B$39:$B$782,J$47)+'СЕТ СН'!$G$9+СВЦЭМ!$D$10+'СЕТ СН'!$G$5-'СЕТ СН'!$G$17</f>
        <v>5430.4514362800001</v>
      </c>
      <c r="K70" s="36">
        <f>SUMIFS(СВЦЭМ!$C$39:$C$782,СВЦЭМ!$A$39:$A$782,$A70,СВЦЭМ!$B$39:$B$782,K$47)+'СЕТ СН'!$G$9+СВЦЭМ!$D$10+'СЕТ СН'!$G$5-'СЕТ СН'!$G$17</f>
        <v>5412.1406717700002</v>
      </c>
      <c r="L70" s="36">
        <f>SUMIFS(СВЦЭМ!$C$39:$C$782,СВЦЭМ!$A$39:$A$782,$A70,СВЦЭМ!$B$39:$B$782,L$47)+'СЕТ СН'!$G$9+СВЦЭМ!$D$10+'СЕТ СН'!$G$5-'СЕТ СН'!$G$17</f>
        <v>5396.0067925700005</v>
      </c>
      <c r="M70" s="36">
        <f>SUMIFS(СВЦЭМ!$C$39:$C$782,СВЦЭМ!$A$39:$A$782,$A70,СВЦЭМ!$B$39:$B$782,M$47)+'СЕТ СН'!$G$9+СВЦЭМ!$D$10+'СЕТ СН'!$G$5-'СЕТ СН'!$G$17</f>
        <v>5412.8450794300006</v>
      </c>
      <c r="N70" s="36">
        <f>SUMIFS(СВЦЭМ!$C$39:$C$782,СВЦЭМ!$A$39:$A$782,$A70,СВЦЭМ!$B$39:$B$782,N$47)+'СЕТ СН'!$G$9+СВЦЭМ!$D$10+'СЕТ СН'!$G$5-'СЕТ СН'!$G$17</f>
        <v>5442.5989508700004</v>
      </c>
      <c r="O70" s="36">
        <f>SUMIFS(СВЦЭМ!$C$39:$C$782,СВЦЭМ!$A$39:$A$782,$A70,СВЦЭМ!$B$39:$B$782,O$47)+'СЕТ СН'!$G$9+СВЦЭМ!$D$10+'СЕТ СН'!$G$5-'СЕТ СН'!$G$17</f>
        <v>5456.04307978</v>
      </c>
      <c r="P70" s="36">
        <f>SUMIFS(СВЦЭМ!$C$39:$C$782,СВЦЭМ!$A$39:$A$782,$A70,СВЦЭМ!$B$39:$B$782,P$47)+'СЕТ СН'!$G$9+СВЦЭМ!$D$10+'СЕТ СН'!$G$5-'СЕТ СН'!$G$17</f>
        <v>5470.3621595000004</v>
      </c>
      <c r="Q70" s="36">
        <f>SUMIFS(СВЦЭМ!$C$39:$C$782,СВЦЭМ!$A$39:$A$782,$A70,СВЦЭМ!$B$39:$B$782,Q$47)+'СЕТ СН'!$G$9+СВЦЭМ!$D$10+'СЕТ СН'!$G$5-'СЕТ СН'!$G$17</f>
        <v>5490.4596143700001</v>
      </c>
      <c r="R70" s="36">
        <f>SUMIFS(СВЦЭМ!$C$39:$C$782,СВЦЭМ!$A$39:$A$782,$A70,СВЦЭМ!$B$39:$B$782,R$47)+'СЕТ СН'!$G$9+СВЦЭМ!$D$10+'СЕТ СН'!$G$5-'СЕТ СН'!$G$17</f>
        <v>5485.5632446500003</v>
      </c>
      <c r="S70" s="36">
        <f>SUMIFS(СВЦЭМ!$C$39:$C$782,СВЦЭМ!$A$39:$A$782,$A70,СВЦЭМ!$B$39:$B$782,S$47)+'СЕТ СН'!$G$9+СВЦЭМ!$D$10+'СЕТ СН'!$G$5-'СЕТ СН'!$G$17</f>
        <v>5468.2655458400004</v>
      </c>
      <c r="T70" s="36">
        <f>SUMIFS(СВЦЭМ!$C$39:$C$782,СВЦЭМ!$A$39:$A$782,$A70,СВЦЭМ!$B$39:$B$782,T$47)+'СЕТ СН'!$G$9+СВЦЭМ!$D$10+'СЕТ СН'!$G$5-'СЕТ СН'!$G$17</f>
        <v>5416.8544253399996</v>
      </c>
      <c r="U70" s="36">
        <f>SUMIFS(СВЦЭМ!$C$39:$C$782,СВЦЭМ!$A$39:$A$782,$A70,СВЦЭМ!$B$39:$B$782,U$47)+'СЕТ СН'!$G$9+СВЦЭМ!$D$10+'СЕТ СН'!$G$5-'СЕТ СН'!$G$17</f>
        <v>5417.8189696099998</v>
      </c>
      <c r="V70" s="36">
        <f>SUMIFS(СВЦЭМ!$C$39:$C$782,СВЦЭМ!$A$39:$A$782,$A70,СВЦЭМ!$B$39:$B$782,V$47)+'СЕТ СН'!$G$9+СВЦЭМ!$D$10+'СЕТ СН'!$G$5-'СЕТ СН'!$G$17</f>
        <v>5416.4554261000003</v>
      </c>
      <c r="W70" s="36">
        <f>SUMIFS(СВЦЭМ!$C$39:$C$782,СВЦЭМ!$A$39:$A$782,$A70,СВЦЭМ!$B$39:$B$782,W$47)+'СЕТ СН'!$G$9+СВЦЭМ!$D$10+'СЕТ СН'!$G$5-'СЕТ СН'!$G$17</f>
        <v>5443.5764541900007</v>
      </c>
      <c r="X70" s="36">
        <f>SUMIFS(СВЦЭМ!$C$39:$C$782,СВЦЭМ!$A$39:$A$782,$A70,СВЦЭМ!$B$39:$B$782,X$47)+'СЕТ СН'!$G$9+СВЦЭМ!$D$10+'СЕТ СН'!$G$5-'СЕТ СН'!$G$17</f>
        <v>5442.4316943600006</v>
      </c>
      <c r="Y70" s="36">
        <f>SUMIFS(СВЦЭМ!$C$39:$C$782,СВЦЭМ!$A$39:$A$782,$A70,СВЦЭМ!$B$39:$B$782,Y$47)+'СЕТ СН'!$G$9+СВЦЭМ!$D$10+'СЕТ СН'!$G$5-'СЕТ СН'!$G$17</f>
        <v>5466.2436401200002</v>
      </c>
    </row>
    <row r="71" spans="1:27" ht="15.75" x14ac:dyDescent="0.2">
      <c r="A71" s="35">
        <f t="shared" si="1"/>
        <v>44950</v>
      </c>
      <c r="B71" s="36">
        <f>SUMIFS(СВЦЭМ!$C$39:$C$782,СВЦЭМ!$A$39:$A$782,$A71,СВЦЭМ!$B$39:$B$782,B$47)+'СЕТ СН'!$G$9+СВЦЭМ!$D$10+'СЕТ СН'!$G$5-'СЕТ СН'!$G$17</f>
        <v>5426.2330627900001</v>
      </c>
      <c r="C71" s="36">
        <f>SUMIFS(СВЦЭМ!$C$39:$C$782,СВЦЭМ!$A$39:$A$782,$A71,СВЦЭМ!$B$39:$B$782,C$47)+'СЕТ СН'!$G$9+СВЦЭМ!$D$10+'СЕТ СН'!$G$5-'СЕТ СН'!$G$17</f>
        <v>5422.7439433500003</v>
      </c>
      <c r="D71" s="36">
        <f>SUMIFS(СВЦЭМ!$C$39:$C$782,СВЦЭМ!$A$39:$A$782,$A71,СВЦЭМ!$B$39:$B$782,D$47)+'СЕТ СН'!$G$9+СВЦЭМ!$D$10+'СЕТ СН'!$G$5-'СЕТ СН'!$G$17</f>
        <v>5412.8686844700005</v>
      </c>
      <c r="E71" s="36">
        <f>SUMIFS(СВЦЭМ!$C$39:$C$782,СВЦЭМ!$A$39:$A$782,$A71,СВЦЭМ!$B$39:$B$782,E$47)+'СЕТ СН'!$G$9+СВЦЭМ!$D$10+'СЕТ СН'!$G$5-'СЕТ СН'!$G$17</f>
        <v>5409.4896338400004</v>
      </c>
      <c r="F71" s="36">
        <f>SUMIFS(СВЦЭМ!$C$39:$C$782,СВЦЭМ!$A$39:$A$782,$A71,СВЦЭМ!$B$39:$B$782,F$47)+'СЕТ СН'!$G$9+СВЦЭМ!$D$10+'СЕТ СН'!$G$5-'СЕТ СН'!$G$17</f>
        <v>5421.0985576900002</v>
      </c>
      <c r="G71" s="36">
        <f>SUMIFS(СВЦЭМ!$C$39:$C$782,СВЦЭМ!$A$39:$A$782,$A71,СВЦЭМ!$B$39:$B$782,G$47)+'СЕТ СН'!$G$9+СВЦЭМ!$D$10+'СЕТ СН'!$G$5-'СЕТ СН'!$G$17</f>
        <v>5405.6977818800005</v>
      </c>
      <c r="H71" s="36">
        <f>SUMIFS(СВЦЭМ!$C$39:$C$782,СВЦЭМ!$A$39:$A$782,$A71,СВЦЭМ!$B$39:$B$782,H$47)+'СЕТ СН'!$G$9+СВЦЭМ!$D$10+'СЕТ СН'!$G$5-'СЕТ СН'!$G$17</f>
        <v>5394.9822713400008</v>
      </c>
      <c r="I71" s="36">
        <f>SUMIFS(СВЦЭМ!$C$39:$C$782,СВЦЭМ!$A$39:$A$782,$A71,СВЦЭМ!$B$39:$B$782,I$47)+'СЕТ СН'!$G$9+СВЦЭМ!$D$10+'СЕТ СН'!$G$5-'СЕТ СН'!$G$17</f>
        <v>5369.7610242400006</v>
      </c>
      <c r="J71" s="36">
        <f>SUMIFS(СВЦЭМ!$C$39:$C$782,СВЦЭМ!$A$39:$A$782,$A71,СВЦЭМ!$B$39:$B$782,J$47)+'СЕТ СН'!$G$9+СВЦЭМ!$D$10+'СЕТ СН'!$G$5-'СЕТ СН'!$G$17</f>
        <v>5332.1586646300002</v>
      </c>
      <c r="K71" s="36">
        <f>SUMIFS(СВЦЭМ!$C$39:$C$782,СВЦЭМ!$A$39:$A$782,$A71,СВЦЭМ!$B$39:$B$782,K$47)+'СЕТ СН'!$G$9+СВЦЭМ!$D$10+'СЕТ СН'!$G$5-'СЕТ СН'!$G$17</f>
        <v>5309.7560075700003</v>
      </c>
      <c r="L71" s="36">
        <f>SUMIFS(СВЦЭМ!$C$39:$C$782,СВЦЭМ!$A$39:$A$782,$A71,СВЦЭМ!$B$39:$B$782,L$47)+'СЕТ СН'!$G$9+СВЦЭМ!$D$10+'СЕТ СН'!$G$5-'СЕТ СН'!$G$17</f>
        <v>5306.8143266500001</v>
      </c>
      <c r="M71" s="36">
        <f>SUMIFS(СВЦЭМ!$C$39:$C$782,СВЦЭМ!$A$39:$A$782,$A71,СВЦЭМ!$B$39:$B$782,M$47)+'СЕТ СН'!$G$9+СВЦЭМ!$D$10+'СЕТ СН'!$G$5-'СЕТ СН'!$G$17</f>
        <v>5318.0366063700003</v>
      </c>
      <c r="N71" s="36">
        <f>SUMIFS(СВЦЭМ!$C$39:$C$782,СВЦЭМ!$A$39:$A$782,$A71,СВЦЭМ!$B$39:$B$782,N$47)+'СЕТ СН'!$G$9+СВЦЭМ!$D$10+'СЕТ СН'!$G$5-'СЕТ СН'!$G$17</f>
        <v>5336.9520534000003</v>
      </c>
      <c r="O71" s="36">
        <f>SUMIFS(СВЦЭМ!$C$39:$C$782,СВЦЭМ!$A$39:$A$782,$A71,СВЦЭМ!$B$39:$B$782,O$47)+'СЕТ СН'!$G$9+СВЦЭМ!$D$10+'СЕТ СН'!$G$5-'СЕТ СН'!$G$17</f>
        <v>5346.59280132</v>
      </c>
      <c r="P71" s="36">
        <f>SUMIFS(СВЦЭМ!$C$39:$C$782,СВЦЭМ!$A$39:$A$782,$A71,СВЦЭМ!$B$39:$B$782,P$47)+'СЕТ СН'!$G$9+СВЦЭМ!$D$10+'СЕТ СН'!$G$5-'СЕТ СН'!$G$17</f>
        <v>5373.9996926200001</v>
      </c>
      <c r="Q71" s="36">
        <f>SUMIFS(СВЦЭМ!$C$39:$C$782,СВЦЭМ!$A$39:$A$782,$A71,СВЦЭМ!$B$39:$B$782,Q$47)+'СЕТ СН'!$G$9+СВЦЭМ!$D$10+'СЕТ СН'!$G$5-'СЕТ СН'!$G$17</f>
        <v>5379.9895495600003</v>
      </c>
      <c r="R71" s="36">
        <f>SUMIFS(СВЦЭМ!$C$39:$C$782,СВЦЭМ!$A$39:$A$782,$A71,СВЦЭМ!$B$39:$B$782,R$47)+'СЕТ СН'!$G$9+СВЦЭМ!$D$10+'СЕТ СН'!$G$5-'СЕТ СН'!$G$17</f>
        <v>5376.4759548000002</v>
      </c>
      <c r="S71" s="36">
        <f>SUMIFS(СВЦЭМ!$C$39:$C$782,СВЦЭМ!$A$39:$A$782,$A71,СВЦЭМ!$B$39:$B$782,S$47)+'СЕТ СН'!$G$9+СВЦЭМ!$D$10+'СЕТ СН'!$G$5-'СЕТ СН'!$G$17</f>
        <v>5347.3686098199996</v>
      </c>
      <c r="T71" s="36">
        <f>SUMIFS(СВЦЭМ!$C$39:$C$782,СВЦЭМ!$A$39:$A$782,$A71,СВЦЭМ!$B$39:$B$782,T$47)+'СЕТ СН'!$G$9+СВЦЭМ!$D$10+'СЕТ СН'!$G$5-'СЕТ СН'!$G$17</f>
        <v>5303.0929752000002</v>
      </c>
      <c r="U71" s="36">
        <f>SUMIFS(СВЦЭМ!$C$39:$C$782,СВЦЭМ!$A$39:$A$782,$A71,СВЦЭМ!$B$39:$B$782,U$47)+'СЕТ СН'!$G$9+СВЦЭМ!$D$10+'СЕТ СН'!$G$5-'СЕТ СН'!$G$17</f>
        <v>5309.3302881600002</v>
      </c>
      <c r="V71" s="36">
        <f>SUMIFS(СВЦЭМ!$C$39:$C$782,СВЦЭМ!$A$39:$A$782,$A71,СВЦЭМ!$B$39:$B$782,V$47)+'СЕТ СН'!$G$9+СВЦЭМ!$D$10+'СЕТ СН'!$G$5-'СЕТ СН'!$G$17</f>
        <v>5326.4901530099996</v>
      </c>
      <c r="W71" s="36">
        <f>SUMIFS(СВЦЭМ!$C$39:$C$782,СВЦЭМ!$A$39:$A$782,$A71,СВЦЭМ!$B$39:$B$782,W$47)+'СЕТ СН'!$G$9+СВЦЭМ!$D$10+'СЕТ СН'!$G$5-'СЕТ СН'!$G$17</f>
        <v>5347.8218370900004</v>
      </c>
      <c r="X71" s="36">
        <f>SUMIFS(СВЦЭМ!$C$39:$C$782,СВЦЭМ!$A$39:$A$782,$A71,СВЦЭМ!$B$39:$B$782,X$47)+'СЕТ СН'!$G$9+СВЦЭМ!$D$10+'СЕТ СН'!$G$5-'СЕТ СН'!$G$17</f>
        <v>5367.1460099100004</v>
      </c>
      <c r="Y71" s="36">
        <f>SUMIFS(СВЦЭМ!$C$39:$C$782,СВЦЭМ!$A$39:$A$782,$A71,СВЦЭМ!$B$39:$B$782,Y$47)+'СЕТ СН'!$G$9+СВЦЭМ!$D$10+'СЕТ СН'!$G$5-'СЕТ СН'!$G$17</f>
        <v>5385.2277777100007</v>
      </c>
    </row>
    <row r="72" spans="1:27" ht="15.75" x14ac:dyDescent="0.2">
      <c r="A72" s="35">
        <f t="shared" si="1"/>
        <v>44951</v>
      </c>
      <c r="B72" s="36">
        <f>SUMIFS(СВЦЭМ!$C$39:$C$782,СВЦЭМ!$A$39:$A$782,$A72,СВЦЭМ!$B$39:$B$782,B$47)+'СЕТ СН'!$G$9+СВЦЭМ!$D$10+'СЕТ СН'!$G$5-'СЕТ СН'!$G$17</f>
        <v>5444.3789605900001</v>
      </c>
      <c r="C72" s="36">
        <f>SUMIFS(СВЦЭМ!$C$39:$C$782,СВЦЭМ!$A$39:$A$782,$A72,СВЦЭМ!$B$39:$B$782,C$47)+'СЕТ СН'!$G$9+СВЦЭМ!$D$10+'СЕТ СН'!$G$5-'СЕТ СН'!$G$17</f>
        <v>5474.6226671200002</v>
      </c>
      <c r="D72" s="36">
        <f>SUMIFS(СВЦЭМ!$C$39:$C$782,СВЦЭМ!$A$39:$A$782,$A72,СВЦЭМ!$B$39:$B$782,D$47)+'СЕТ СН'!$G$9+СВЦЭМ!$D$10+'СЕТ СН'!$G$5-'СЕТ СН'!$G$17</f>
        <v>5483.8221945599998</v>
      </c>
      <c r="E72" s="36">
        <f>SUMIFS(СВЦЭМ!$C$39:$C$782,СВЦЭМ!$A$39:$A$782,$A72,СВЦЭМ!$B$39:$B$782,E$47)+'СЕТ СН'!$G$9+СВЦЭМ!$D$10+'СЕТ СН'!$G$5-'СЕТ СН'!$G$17</f>
        <v>5495.4084167800002</v>
      </c>
      <c r="F72" s="36">
        <f>SUMIFS(СВЦЭМ!$C$39:$C$782,СВЦЭМ!$A$39:$A$782,$A72,СВЦЭМ!$B$39:$B$782,F$47)+'СЕТ СН'!$G$9+СВЦЭМ!$D$10+'СЕТ СН'!$G$5-'СЕТ СН'!$G$17</f>
        <v>5491.9972451100002</v>
      </c>
      <c r="G72" s="36">
        <f>SUMIFS(СВЦЭМ!$C$39:$C$782,СВЦЭМ!$A$39:$A$782,$A72,СВЦЭМ!$B$39:$B$782,G$47)+'СЕТ СН'!$G$9+СВЦЭМ!$D$10+'СЕТ СН'!$G$5-'СЕТ СН'!$G$17</f>
        <v>5481.4827001100002</v>
      </c>
      <c r="H72" s="36">
        <f>SUMIFS(СВЦЭМ!$C$39:$C$782,СВЦЭМ!$A$39:$A$782,$A72,СВЦЭМ!$B$39:$B$782,H$47)+'СЕТ СН'!$G$9+СВЦЭМ!$D$10+'СЕТ СН'!$G$5-'СЕТ СН'!$G$17</f>
        <v>5481.5190733700001</v>
      </c>
      <c r="I72" s="36">
        <f>SUMIFS(СВЦЭМ!$C$39:$C$782,СВЦЭМ!$A$39:$A$782,$A72,СВЦЭМ!$B$39:$B$782,I$47)+'СЕТ СН'!$G$9+СВЦЭМ!$D$10+'СЕТ СН'!$G$5-'СЕТ СН'!$G$17</f>
        <v>5479.15491277</v>
      </c>
      <c r="J72" s="36">
        <f>SUMIFS(СВЦЭМ!$C$39:$C$782,СВЦЭМ!$A$39:$A$782,$A72,СВЦЭМ!$B$39:$B$782,J$47)+'СЕТ СН'!$G$9+СВЦЭМ!$D$10+'СЕТ СН'!$G$5-'СЕТ СН'!$G$17</f>
        <v>5457.2584765700003</v>
      </c>
      <c r="K72" s="36">
        <f>SUMIFS(СВЦЭМ!$C$39:$C$782,СВЦЭМ!$A$39:$A$782,$A72,СВЦЭМ!$B$39:$B$782,K$47)+'СЕТ СН'!$G$9+СВЦЭМ!$D$10+'СЕТ СН'!$G$5-'СЕТ СН'!$G$17</f>
        <v>5432.6428537800002</v>
      </c>
      <c r="L72" s="36">
        <f>SUMIFS(СВЦЭМ!$C$39:$C$782,СВЦЭМ!$A$39:$A$782,$A72,СВЦЭМ!$B$39:$B$782,L$47)+'СЕТ СН'!$G$9+СВЦЭМ!$D$10+'СЕТ СН'!$G$5-'СЕТ СН'!$G$17</f>
        <v>5397.7420985200006</v>
      </c>
      <c r="M72" s="36">
        <f>SUMIFS(СВЦЭМ!$C$39:$C$782,СВЦЭМ!$A$39:$A$782,$A72,СВЦЭМ!$B$39:$B$782,M$47)+'СЕТ СН'!$G$9+СВЦЭМ!$D$10+'СЕТ СН'!$G$5-'СЕТ СН'!$G$17</f>
        <v>5363.2580958500002</v>
      </c>
      <c r="N72" s="36">
        <f>SUMIFS(СВЦЭМ!$C$39:$C$782,СВЦЭМ!$A$39:$A$782,$A72,СВЦЭМ!$B$39:$B$782,N$47)+'СЕТ СН'!$G$9+СВЦЭМ!$D$10+'СЕТ СН'!$G$5-'СЕТ СН'!$G$17</f>
        <v>5375.7548843500008</v>
      </c>
      <c r="O72" s="36">
        <f>SUMIFS(СВЦЭМ!$C$39:$C$782,СВЦЭМ!$A$39:$A$782,$A72,СВЦЭМ!$B$39:$B$782,O$47)+'СЕТ СН'!$G$9+СВЦЭМ!$D$10+'СЕТ СН'!$G$5-'СЕТ СН'!$G$17</f>
        <v>5382.5950922100001</v>
      </c>
      <c r="P72" s="36">
        <f>SUMIFS(СВЦЭМ!$C$39:$C$782,СВЦЭМ!$A$39:$A$782,$A72,СВЦЭМ!$B$39:$B$782,P$47)+'СЕТ СН'!$G$9+СВЦЭМ!$D$10+'СЕТ СН'!$G$5-'СЕТ СН'!$G$17</f>
        <v>5391.8991636200008</v>
      </c>
      <c r="Q72" s="36">
        <f>SUMIFS(СВЦЭМ!$C$39:$C$782,СВЦЭМ!$A$39:$A$782,$A72,СВЦЭМ!$B$39:$B$782,Q$47)+'СЕТ СН'!$G$9+СВЦЭМ!$D$10+'СЕТ СН'!$G$5-'СЕТ СН'!$G$17</f>
        <v>5390.2063753700004</v>
      </c>
      <c r="R72" s="36">
        <f>SUMIFS(СВЦЭМ!$C$39:$C$782,СВЦЭМ!$A$39:$A$782,$A72,СВЦЭМ!$B$39:$B$782,R$47)+'СЕТ СН'!$G$9+СВЦЭМ!$D$10+'СЕТ СН'!$G$5-'СЕТ СН'!$G$17</f>
        <v>5380.5773392299998</v>
      </c>
      <c r="S72" s="36">
        <f>SUMIFS(СВЦЭМ!$C$39:$C$782,СВЦЭМ!$A$39:$A$782,$A72,СВЦЭМ!$B$39:$B$782,S$47)+'СЕТ СН'!$G$9+СВЦЭМ!$D$10+'СЕТ СН'!$G$5-'СЕТ СН'!$G$17</f>
        <v>5361.8186459600001</v>
      </c>
      <c r="T72" s="36">
        <f>SUMIFS(СВЦЭМ!$C$39:$C$782,СВЦЭМ!$A$39:$A$782,$A72,СВЦЭМ!$B$39:$B$782,T$47)+'СЕТ СН'!$G$9+СВЦЭМ!$D$10+'СЕТ СН'!$G$5-'СЕТ СН'!$G$17</f>
        <v>5342.6138280499999</v>
      </c>
      <c r="U72" s="36">
        <f>SUMIFS(СВЦЭМ!$C$39:$C$782,СВЦЭМ!$A$39:$A$782,$A72,СВЦЭМ!$B$39:$B$782,U$47)+'СЕТ СН'!$G$9+СВЦЭМ!$D$10+'СЕТ СН'!$G$5-'СЕТ СН'!$G$17</f>
        <v>5346.3582338400001</v>
      </c>
      <c r="V72" s="36">
        <f>SUMIFS(СВЦЭМ!$C$39:$C$782,СВЦЭМ!$A$39:$A$782,$A72,СВЦЭМ!$B$39:$B$782,V$47)+'СЕТ СН'!$G$9+СВЦЭМ!$D$10+'СЕТ СН'!$G$5-'СЕТ СН'!$G$17</f>
        <v>5358.6712063800005</v>
      </c>
      <c r="W72" s="36">
        <f>SUMIFS(СВЦЭМ!$C$39:$C$782,СВЦЭМ!$A$39:$A$782,$A72,СВЦЭМ!$B$39:$B$782,W$47)+'СЕТ СН'!$G$9+СВЦЭМ!$D$10+'СЕТ СН'!$G$5-'СЕТ СН'!$G$17</f>
        <v>5373.0916123400002</v>
      </c>
      <c r="X72" s="36">
        <f>SUMIFS(СВЦЭМ!$C$39:$C$782,СВЦЭМ!$A$39:$A$782,$A72,СВЦЭМ!$B$39:$B$782,X$47)+'СЕТ СН'!$G$9+СВЦЭМ!$D$10+'СЕТ СН'!$G$5-'СЕТ СН'!$G$17</f>
        <v>5394.80467821</v>
      </c>
      <c r="Y72" s="36">
        <f>SUMIFS(СВЦЭМ!$C$39:$C$782,СВЦЭМ!$A$39:$A$782,$A72,СВЦЭМ!$B$39:$B$782,Y$47)+'СЕТ СН'!$G$9+СВЦЭМ!$D$10+'СЕТ СН'!$G$5-'СЕТ СН'!$G$17</f>
        <v>5411.5163889800006</v>
      </c>
    </row>
    <row r="73" spans="1:27" ht="15.75" x14ac:dyDescent="0.2">
      <c r="A73" s="35">
        <f t="shared" si="1"/>
        <v>44952</v>
      </c>
      <c r="B73" s="36">
        <f>SUMIFS(СВЦЭМ!$C$39:$C$782,СВЦЭМ!$A$39:$A$782,$A73,СВЦЭМ!$B$39:$B$782,B$47)+'СЕТ СН'!$G$9+СВЦЭМ!$D$10+'СЕТ СН'!$G$5-'СЕТ СН'!$G$17</f>
        <v>5472.4989832600004</v>
      </c>
      <c r="C73" s="36">
        <f>SUMIFS(СВЦЭМ!$C$39:$C$782,СВЦЭМ!$A$39:$A$782,$A73,СВЦЭМ!$B$39:$B$782,C$47)+'СЕТ СН'!$G$9+СВЦЭМ!$D$10+'СЕТ СН'!$G$5-'СЕТ СН'!$G$17</f>
        <v>5516.8337923300005</v>
      </c>
      <c r="D73" s="36">
        <f>SUMIFS(СВЦЭМ!$C$39:$C$782,СВЦЭМ!$A$39:$A$782,$A73,СВЦЭМ!$B$39:$B$782,D$47)+'СЕТ СН'!$G$9+СВЦЭМ!$D$10+'СЕТ СН'!$G$5-'СЕТ СН'!$G$17</f>
        <v>5536.4666596000006</v>
      </c>
      <c r="E73" s="36">
        <f>SUMIFS(СВЦЭМ!$C$39:$C$782,СВЦЭМ!$A$39:$A$782,$A73,СВЦЭМ!$B$39:$B$782,E$47)+'СЕТ СН'!$G$9+СВЦЭМ!$D$10+'СЕТ СН'!$G$5-'СЕТ СН'!$G$17</f>
        <v>5521.1202967000008</v>
      </c>
      <c r="F73" s="36">
        <f>SUMIFS(СВЦЭМ!$C$39:$C$782,СВЦЭМ!$A$39:$A$782,$A73,СВЦЭМ!$B$39:$B$782,F$47)+'СЕТ СН'!$G$9+СВЦЭМ!$D$10+'СЕТ СН'!$G$5-'СЕТ СН'!$G$17</f>
        <v>5510.4140757900004</v>
      </c>
      <c r="G73" s="36">
        <f>SUMIFS(СВЦЭМ!$C$39:$C$782,СВЦЭМ!$A$39:$A$782,$A73,СВЦЭМ!$B$39:$B$782,G$47)+'СЕТ СН'!$G$9+СВЦЭМ!$D$10+'СЕТ СН'!$G$5-'СЕТ СН'!$G$17</f>
        <v>5512.6597282500006</v>
      </c>
      <c r="H73" s="36">
        <f>SUMIFS(СВЦЭМ!$C$39:$C$782,СВЦЭМ!$A$39:$A$782,$A73,СВЦЭМ!$B$39:$B$782,H$47)+'СЕТ СН'!$G$9+СВЦЭМ!$D$10+'СЕТ СН'!$G$5-'СЕТ СН'!$G$17</f>
        <v>5470.7154593200003</v>
      </c>
      <c r="I73" s="36">
        <f>SUMIFS(СВЦЭМ!$C$39:$C$782,СВЦЭМ!$A$39:$A$782,$A73,СВЦЭМ!$B$39:$B$782,I$47)+'СЕТ СН'!$G$9+СВЦЭМ!$D$10+'СЕТ СН'!$G$5-'СЕТ СН'!$G$17</f>
        <v>5438.3096608699998</v>
      </c>
      <c r="J73" s="36">
        <f>SUMIFS(СВЦЭМ!$C$39:$C$782,СВЦЭМ!$A$39:$A$782,$A73,СВЦЭМ!$B$39:$B$782,J$47)+'СЕТ СН'!$G$9+СВЦЭМ!$D$10+'СЕТ СН'!$G$5-'СЕТ СН'!$G$17</f>
        <v>5403.7978020800001</v>
      </c>
      <c r="K73" s="36">
        <f>SUMIFS(СВЦЭМ!$C$39:$C$782,СВЦЭМ!$A$39:$A$782,$A73,СВЦЭМ!$B$39:$B$782,K$47)+'СЕТ СН'!$G$9+СВЦЭМ!$D$10+'СЕТ СН'!$G$5-'СЕТ СН'!$G$17</f>
        <v>5360.3369403899997</v>
      </c>
      <c r="L73" s="36">
        <f>SUMIFS(СВЦЭМ!$C$39:$C$782,СВЦЭМ!$A$39:$A$782,$A73,СВЦЭМ!$B$39:$B$782,L$47)+'СЕТ СН'!$G$9+СВЦЭМ!$D$10+'СЕТ СН'!$G$5-'СЕТ СН'!$G$17</f>
        <v>5336.2163723600006</v>
      </c>
      <c r="M73" s="36">
        <f>SUMIFS(СВЦЭМ!$C$39:$C$782,СВЦЭМ!$A$39:$A$782,$A73,СВЦЭМ!$B$39:$B$782,M$47)+'СЕТ СН'!$G$9+СВЦЭМ!$D$10+'СЕТ СН'!$G$5-'СЕТ СН'!$G$17</f>
        <v>5337.0524856800002</v>
      </c>
      <c r="N73" s="36">
        <f>SUMIFS(СВЦЭМ!$C$39:$C$782,СВЦЭМ!$A$39:$A$782,$A73,СВЦЭМ!$B$39:$B$782,N$47)+'СЕТ СН'!$G$9+СВЦЭМ!$D$10+'СЕТ СН'!$G$5-'СЕТ СН'!$G$17</f>
        <v>5348.2720608600002</v>
      </c>
      <c r="O73" s="36">
        <f>SUMIFS(СВЦЭМ!$C$39:$C$782,СВЦЭМ!$A$39:$A$782,$A73,СВЦЭМ!$B$39:$B$782,O$47)+'СЕТ СН'!$G$9+СВЦЭМ!$D$10+'СЕТ СН'!$G$5-'СЕТ СН'!$G$17</f>
        <v>5346.3488392100007</v>
      </c>
      <c r="P73" s="36">
        <f>SUMIFS(СВЦЭМ!$C$39:$C$782,СВЦЭМ!$A$39:$A$782,$A73,СВЦЭМ!$B$39:$B$782,P$47)+'СЕТ СН'!$G$9+СВЦЭМ!$D$10+'СЕТ СН'!$G$5-'СЕТ СН'!$G$17</f>
        <v>5360.7629607300005</v>
      </c>
      <c r="Q73" s="36">
        <f>SUMIFS(СВЦЭМ!$C$39:$C$782,СВЦЭМ!$A$39:$A$782,$A73,СВЦЭМ!$B$39:$B$782,Q$47)+'СЕТ СН'!$G$9+СВЦЭМ!$D$10+'СЕТ СН'!$G$5-'СЕТ СН'!$G$17</f>
        <v>5376.4851860199997</v>
      </c>
      <c r="R73" s="36">
        <f>SUMIFS(СВЦЭМ!$C$39:$C$782,СВЦЭМ!$A$39:$A$782,$A73,СВЦЭМ!$B$39:$B$782,R$47)+'СЕТ СН'!$G$9+СВЦЭМ!$D$10+'СЕТ СН'!$G$5-'СЕТ СН'!$G$17</f>
        <v>5381.0662332800002</v>
      </c>
      <c r="S73" s="36">
        <f>SUMIFS(СВЦЭМ!$C$39:$C$782,СВЦЭМ!$A$39:$A$782,$A73,СВЦЭМ!$B$39:$B$782,S$47)+'СЕТ СН'!$G$9+СВЦЭМ!$D$10+'СЕТ СН'!$G$5-'СЕТ СН'!$G$17</f>
        <v>5369.2802726900009</v>
      </c>
      <c r="T73" s="36">
        <f>SUMIFS(СВЦЭМ!$C$39:$C$782,СВЦЭМ!$A$39:$A$782,$A73,СВЦЭМ!$B$39:$B$782,T$47)+'СЕТ СН'!$G$9+СВЦЭМ!$D$10+'СЕТ СН'!$G$5-'СЕТ СН'!$G$17</f>
        <v>5318.8997980900003</v>
      </c>
      <c r="U73" s="36">
        <f>SUMIFS(СВЦЭМ!$C$39:$C$782,СВЦЭМ!$A$39:$A$782,$A73,СВЦЭМ!$B$39:$B$782,U$47)+'СЕТ СН'!$G$9+СВЦЭМ!$D$10+'СЕТ СН'!$G$5-'СЕТ СН'!$G$17</f>
        <v>5321.6130274300003</v>
      </c>
      <c r="V73" s="36">
        <f>SUMIFS(СВЦЭМ!$C$39:$C$782,СВЦЭМ!$A$39:$A$782,$A73,СВЦЭМ!$B$39:$B$782,V$47)+'СЕТ СН'!$G$9+СВЦЭМ!$D$10+'СЕТ СН'!$G$5-'СЕТ СН'!$G$17</f>
        <v>5330.1665371600002</v>
      </c>
      <c r="W73" s="36">
        <f>SUMIFS(СВЦЭМ!$C$39:$C$782,СВЦЭМ!$A$39:$A$782,$A73,СВЦЭМ!$B$39:$B$782,W$47)+'СЕТ СН'!$G$9+СВЦЭМ!$D$10+'СЕТ СН'!$G$5-'СЕТ СН'!$G$17</f>
        <v>5348.30092762</v>
      </c>
      <c r="X73" s="36">
        <f>SUMIFS(СВЦЭМ!$C$39:$C$782,СВЦЭМ!$A$39:$A$782,$A73,СВЦЭМ!$B$39:$B$782,X$47)+'СЕТ СН'!$G$9+СВЦЭМ!$D$10+'СЕТ СН'!$G$5-'СЕТ СН'!$G$17</f>
        <v>5373.8856390500005</v>
      </c>
      <c r="Y73" s="36">
        <f>SUMIFS(СВЦЭМ!$C$39:$C$782,СВЦЭМ!$A$39:$A$782,$A73,СВЦЭМ!$B$39:$B$782,Y$47)+'СЕТ СН'!$G$9+СВЦЭМ!$D$10+'СЕТ СН'!$G$5-'СЕТ СН'!$G$17</f>
        <v>5414.0070699300004</v>
      </c>
    </row>
    <row r="74" spans="1:27" ht="15.75" x14ac:dyDescent="0.2">
      <c r="A74" s="35">
        <f t="shared" si="1"/>
        <v>44953</v>
      </c>
      <c r="B74" s="36">
        <f>SUMIFS(СВЦЭМ!$C$39:$C$782,СВЦЭМ!$A$39:$A$782,$A74,СВЦЭМ!$B$39:$B$782,B$47)+'СЕТ СН'!$G$9+СВЦЭМ!$D$10+'СЕТ СН'!$G$5-'СЕТ СН'!$G$17</f>
        <v>5457.4039834200003</v>
      </c>
      <c r="C74" s="36">
        <f>SUMIFS(СВЦЭМ!$C$39:$C$782,СВЦЭМ!$A$39:$A$782,$A74,СВЦЭМ!$B$39:$B$782,C$47)+'СЕТ СН'!$G$9+СВЦЭМ!$D$10+'СЕТ СН'!$G$5-'СЕТ СН'!$G$17</f>
        <v>5423.87077856</v>
      </c>
      <c r="D74" s="36">
        <f>SUMIFS(СВЦЭМ!$C$39:$C$782,СВЦЭМ!$A$39:$A$782,$A74,СВЦЭМ!$B$39:$B$782,D$47)+'СЕТ СН'!$G$9+СВЦЭМ!$D$10+'СЕТ СН'!$G$5-'СЕТ СН'!$G$17</f>
        <v>5421.5812878899997</v>
      </c>
      <c r="E74" s="36">
        <f>SUMIFS(СВЦЭМ!$C$39:$C$782,СВЦЭМ!$A$39:$A$782,$A74,СВЦЭМ!$B$39:$B$782,E$47)+'СЕТ СН'!$G$9+СВЦЭМ!$D$10+'СЕТ СН'!$G$5-'СЕТ СН'!$G$17</f>
        <v>5435.4356522500002</v>
      </c>
      <c r="F74" s="36">
        <f>SUMIFS(СВЦЭМ!$C$39:$C$782,СВЦЭМ!$A$39:$A$782,$A74,СВЦЭМ!$B$39:$B$782,F$47)+'СЕТ СН'!$G$9+СВЦЭМ!$D$10+'СЕТ СН'!$G$5-'СЕТ СН'!$G$17</f>
        <v>5442.9155116500006</v>
      </c>
      <c r="G74" s="36">
        <f>SUMIFS(СВЦЭМ!$C$39:$C$782,СВЦЭМ!$A$39:$A$782,$A74,СВЦЭМ!$B$39:$B$782,G$47)+'СЕТ СН'!$G$9+СВЦЭМ!$D$10+'СЕТ СН'!$G$5-'СЕТ СН'!$G$17</f>
        <v>5455.38487472</v>
      </c>
      <c r="H74" s="36">
        <f>SUMIFS(СВЦЭМ!$C$39:$C$782,СВЦЭМ!$A$39:$A$782,$A74,СВЦЭМ!$B$39:$B$782,H$47)+'СЕТ СН'!$G$9+СВЦЭМ!$D$10+'СЕТ СН'!$G$5-'СЕТ СН'!$G$17</f>
        <v>5427.2640101899997</v>
      </c>
      <c r="I74" s="36">
        <f>SUMIFS(СВЦЭМ!$C$39:$C$782,СВЦЭМ!$A$39:$A$782,$A74,СВЦЭМ!$B$39:$B$782,I$47)+'СЕТ СН'!$G$9+СВЦЭМ!$D$10+'СЕТ СН'!$G$5-'СЕТ СН'!$G$17</f>
        <v>5393.7862308900003</v>
      </c>
      <c r="J74" s="36">
        <f>SUMIFS(СВЦЭМ!$C$39:$C$782,СВЦЭМ!$A$39:$A$782,$A74,СВЦЭМ!$B$39:$B$782,J$47)+'СЕТ СН'!$G$9+СВЦЭМ!$D$10+'СЕТ СН'!$G$5-'СЕТ СН'!$G$17</f>
        <v>5357.3184298300002</v>
      </c>
      <c r="K74" s="36">
        <f>SUMIFS(СВЦЭМ!$C$39:$C$782,СВЦЭМ!$A$39:$A$782,$A74,СВЦЭМ!$B$39:$B$782,K$47)+'СЕТ СН'!$G$9+СВЦЭМ!$D$10+'СЕТ СН'!$G$5-'СЕТ СН'!$G$17</f>
        <v>5329.9148662900006</v>
      </c>
      <c r="L74" s="36">
        <f>SUMIFS(СВЦЭМ!$C$39:$C$782,СВЦЭМ!$A$39:$A$782,$A74,СВЦЭМ!$B$39:$B$782,L$47)+'СЕТ СН'!$G$9+СВЦЭМ!$D$10+'СЕТ СН'!$G$5-'СЕТ СН'!$G$17</f>
        <v>5313.72119165</v>
      </c>
      <c r="M74" s="36">
        <f>SUMIFS(СВЦЭМ!$C$39:$C$782,СВЦЭМ!$A$39:$A$782,$A74,СВЦЭМ!$B$39:$B$782,M$47)+'СЕТ СН'!$G$9+СВЦЭМ!$D$10+'СЕТ СН'!$G$5-'СЕТ СН'!$G$17</f>
        <v>5317.2462002400007</v>
      </c>
      <c r="N74" s="36">
        <f>SUMIFS(СВЦЭМ!$C$39:$C$782,СВЦЭМ!$A$39:$A$782,$A74,СВЦЭМ!$B$39:$B$782,N$47)+'СЕТ СН'!$G$9+СВЦЭМ!$D$10+'СЕТ СН'!$G$5-'СЕТ СН'!$G$17</f>
        <v>5349.8681446099999</v>
      </c>
      <c r="O74" s="36">
        <f>SUMIFS(СВЦЭМ!$C$39:$C$782,СВЦЭМ!$A$39:$A$782,$A74,СВЦЭМ!$B$39:$B$782,O$47)+'СЕТ СН'!$G$9+СВЦЭМ!$D$10+'СЕТ СН'!$G$5-'СЕТ СН'!$G$17</f>
        <v>5372.6887805300003</v>
      </c>
      <c r="P74" s="36">
        <f>SUMIFS(СВЦЭМ!$C$39:$C$782,СВЦЭМ!$A$39:$A$782,$A74,СВЦЭМ!$B$39:$B$782,P$47)+'СЕТ СН'!$G$9+СВЦЭМ!$D$10+'СЕТ СН'!$G$5-'СЕТ СН'!$G$17</f>
        <v>5401.2396314500002</v>
      </c>
      <c r="Q74" s="36">
        <f>SUMIFS(СВЦЭМ!$C$39:$C$782,СВЦЭМ!$A$39:$A$782,$A74,СВЦЭМ!$B$39:$B$782,Q$47)+'СЕТ СН'!$G$9+СВЦЭМ!$D$10+'СЕТ СН'!$G$5-'СЕТ СН'!$G$17</f>
        <v>5374.5629623500008</v>
      </c>
      <c r="R74" s="36">
        <f>SUMIFS(СВЦЭМ!$C$39:$C$782,СВЦЭМ!$A$39:$A$782,$A74,СВЦЭМ!$B$39:$B$782,R$47)+'СЕТ СН'!$G$9+СВЦЭМ!$D$10+'СЕТ СН'!$G$5-'СЕТ СН'!$G$17</f>
        <v>5393.1843575000003</v>
      </c>
      <c r="S74" s="36">
        <f>SUMIFS(СВЦЭМ!$C$39:$C$782,СВЦЭМ!$A$39:$A$782,$A74,СВЦЭМ!$B$39:$B$782,S$47)+'СЕТ СН'!$G$9+СВЦЭМ!$D$10+'СЕТ СН'!$G$5-'СЕТ СН'!$G$17</f>
        <v>5376.6183889700005</v>
      </c>
      <c r="T74" s="36">
        <f>SUMIFS(СВЦЭМ!$C$39:$C$782,СВЦЭМ!$A$39:$A$782,$A74,СВЦЭМ!$B$39:$B$782,T$47)+'СЕТ СН'!$G$9+СВЦЭМ!$D$10+'СЕТ СН'!$G$5-'СЕТ СН'!$G$17</f>
        <v>5320.5749406699997</v>
      </c>
      <c r="U74" s="36">
        <f>SUMIFS(СВЦЭМ!$C$39:$C$782,СВЦЭМ!$A$39:$A$782,$A74,СВЦЭМ!$B$39:$B$782,U$47)+'СЕТ СН'!$G$9+СВЦЭМ!$D$10+'СЕТ СН'!$G$5-'СЕТ СН'!$G$17</f>
        <v>5336.1509114100008</v>
      </c>
      <c r="V74" s="36">
        <f>SUMIFS(СВЦЭМ!$C$39:$C$782,СВЦЭМ!$A$39:$A$782,$A74,СВЦЭМ!$B$39:$B$782,V$47)+'СЕТ СН'!$G$9+СВЦЭМ!$D$10+'СЕТ СН'!$G$5-'СЕТ СН'!$G$17</f>
        <v>5366.9967783800003</v>
      </c>
      <c r="W74" s="36">
        <f>SUMIFS(СВЦЭМ!$C$39:$C$782,СВЦЭМ!$A$39:$A$782,$A74,СВЦЭМ!$B$39:$B$782,W$47)+'СЕТ СН'!$G$9+СВЦЭМ!$D$10+'СЕТ СН'!$G$5-'СЕТ СН'!$G$17</f>
        <v>5401.21828981</v>
      </c>
      <c r="X74" s="36">
        <f>SUMIFS(СВЦЭМ!$C$39:$C$782,СВЦЭМ!$A$39:$A$782,$A74,СВЦЭМ!$B$39:$B$782,X$47)+'СЕТ СН'!$G$9+СВЦЭМ!$D$10+'СЕТ СН'!$G$5-'СЕТ СН'!$G$17</f>
        <v>5400.5851590500006</v>
      </c>
      <c r="Y74" s="36">
        <f>SUMIFS(СВЦЭМ!$C$39:$C$782,СВЦЭМ!$A$39:$A$782,$A74,СВЦЭМ!$B$39:$B$782,Y$47)+'СЕТ СН'!$G$9+СВЦЭМ!$D$10+'СЕТ СН'!$G$5-'СЕТ СН'!$G$17</f>
        <v>5496.4343589399996</v>
      </c>
    </row>
    <row r="75" spans="1:27" ht="15.75" x14ac:dyDescent="0.2">
      <c r="A75" s="35">
        <f t="shared" si="1"/>
        <v>44954</v>
      </c>
      <c r="B75" s="36">
        <f>SUMIFS(СВЦЭМ!$C$39:$C$782,СВЦЭМ!$A$39:$A$782,$A75,СВЦЭМ!$B$39:$B$782,B$47)+'СЕТ СН'!$G$9+СВЦЭМ!$D$10+'СЕТ СН'!$G$5-'СЕТ СН'!$G$17</f>
        <v>5457.2700627900003</v>
      </c>
      <c r="C75" s="36">
        <f>SUMIFS(СВЦЭМ!$C$39:$C$782,СВЦЭМ!$A$39:$A$782,$A75,СВЦЭМ!$B$39:$B$782,C$47)+'СЕТ СН'!$G$9+СВЦЭМ!$D$10+'СЕТ СН'!$G$5-'СЕТ СН'!$G$17</f>
        <v>5504.1326335100002</v>
      </c>
      <c r="D75" s="36">
        <f>SUMIFS(СВЦЭМ!$C$39:$C$782,СВЦЭМ!$A$39:$A$782,$A75,СВЦЭМ!$B$39:$B$782,D$47)+'СЕТ СН'!$G$9+СВЦЭМ!$D$10+'СЕТ СН'!$G$5-'СЕТ СН'!$G$17</f>
        <v>5507.81392762</v>
      </c>
      <c r="E75" s="36">
        <f>SUMIFS(СВЦЭМ!$C$39:$C$782,СВЦЭМ!$A$39:$A$782,$A75,СВЦЭМ!$B$39:$B$782,E$47)+'СЕТ СН'!$G$9+СВЦЭМ!$D$10+'СЕТ СН'!$G$5-'СЕТ СН'!$G$17</f>
        <v>5496.0292401099996</v>
      </c>
      <c r="F75" s="36">
        <f>SUMIFS(СВЦЭМ!$C$39:$C$782,СВЦЭМ!$A$39:$A$782,$A75,СВЦЭМ!$B$39:$B$782,F$47)+'СЕТ СН'!$G$9+СВЦЭМ!$D$10+'СЕТ СН'!$G$5-'СЕТ СН'!$G$17</f>
        <v>5483.1623679000004</v>
      </c>
      <c r="G75" s="36">
        <f>SUMIFS(СВЦЭМ!$C$39:$C$782,СВЦЭМ!$A$39:$A$782,$A75,СВЦЭМ!$B$39:$B$782,G$47)+'СЕТ СН'!$G$9+СВЦЭМ!$D$10+'СЕТ СН'!$G$5-'СЕТ СН'!$G$17</f>
        <v>5502.8705991700008</v>
      </c>
      <c r="H75" s="36">
        <f>SUMIFS(СВЦЭМ!$C$39:$C$782,СВЦЭМ!$A$39:$A$782,$A75,СВЦЭМ!$B$39:$B$782,H$47)+'СЕТ СН'!$G$9+СВЦЭМ!$D$10+'СЕТ СН'!$G$5-'СЕТ СН'!$G$17</f>
        <v>5454.6086894399996</v>
      </c>
      <c r="I75" s="36">
        <f>SUMIFS(СВЦЭМ!$C$39:$C$782,СВЦЭМ!$A$39:$A$782,$A75,СВЦЭМ!$B$39:$B$782,I$47)+'СЕТ СН'!$G$9+СВЦЭМ!$D$10+'СЕТ СН'!$G$5-'СЕТ СН'!$G$17</f>
        <v>5458.5177598800001</v>
      </c>
      <c r="J75" s="36">
        <f>SUMIFS(СВЦЭМ!$C$39:$C$782,СВЦЭМ!$A$39:$A$782,$A75,СВЦЭМ!$B$39:$B$782,J$47)+'СЕТ СН'!$G$9+СВЦЭМ!$D$10+'СЕТ СН'!$G$5-'СЕТ СН'!$G$17</f>
        <v>5456.8757745900002</v>
      </c>
      <c r="K75" s="36">
        <f>SUMIFS(СВЦЭМ!$C$39:$C$782,СВЦЭМ!$A$39:$A$782,$A75,СВЦЭМ!$B$39:$B$782,K$47)+'СЕТ СН'!$G$9+СВЦЭМ!$D$10+'СЕТ СН'!$G$5-'СЕТ СН'!$G$17</f>
        <v>5374.6130372999996</v>
      </c>
      <c r="L75" s="36">
        <f>SUMIFS(СВЦЭМ!$C$39:$C$782,СВЦЭМ!$A$39:$A$782,$A75,СВЦЭМ!$B$39:$B$782,L$47)+'СЕТ СН'!$G$9+СВЦЭМ!$D$10+'СЕТ СН'!$G$5-'СЕТ СН'!$G$17</f>
        <v>5330.1914249600004</v>
      </c>
      <c r="M75" s="36">
        <f>SUMIFS(СВЦЭМ!$C$39:$C$782,СВЦЭМ!$A$39:$A$782,$A75,СВЦЭМ!$B$39:$B$782,M$47)+'СЕТ СН'!$G$9+СВЦЭМ!$D$10+'СЕТ СН'!$G$5-'СЕТ СН'!$G$17</f>
        <v>5323.3201157599997</v>
      </c>
      <c r="N75" s="36">
        <f>SUMIFS(СВЦЭМ!$C$39:$C$782,СВЦЭМ!$A$39:$A$782,$A75,СВЦЭМ!$B$39:$B$782,N$47)+'СЕТ СН'!$G$9+СВЦЭМ!$D$10+'СЕТ СН'!$G$5-'СЕТ СН'!$G$17</f>
        <v>5331.4222109599996</v>
      </c>
      <c r="O75" s="36">
        <f>SUMIFS(СВЦЭМ!$C$39:$C$782,СВЦЭМ!$A$39:$A$782,$A75,СВЦЭМ!$B$39:$B$782,O$47)+'СЕТ СН'!$G$9+СВЦЭМ!$D$10+'СЕТ СН'!$G$5-'СЕТ СН'!$G$17</f>
        <v>5341.9603814599996</v>
      </c>
      <c r="P75" s="36">
        <f>SUMIFS(СВЦЭМ!$C$39:$C$782,СВЦЭМ!$A$39:$A$782,$A75,СВЦЭМ!$B$39:$B$782,P$47)+'СЕТ СН'!$G$9+СВЦЭМ!$D$10+'СЕТ СН'!$G$5-'СЕТ СН'!$G$17</f>
        <v>5361.7676928700002</v>
      </c>
      <c r="Q75" s="36">
        <f>SUMIFS(СВЦЭМ!$C$39:$C$782,СВЦЭМ!$A$39:$A$782,$A75,СВЦЭМ!$B$39:$B$782,Q$47)+'СЕТ СН'!$G$9+СВЦЭМ!$D$10+'СЕТ СН'!$G$5-'СЕТ СН'!$G$17</f>
        <v>5372.4540138700004</v>
      </c>
      <c r="R75" s="36">
        <f>SUMIFS(СВЦЭМ!$C$39:$C$782,СВЦЭМ!$A$39:$A$782,$A75,СВЦЭМ!$B$39:$B$782,R$47)+'СЕТ СН'!$G$9+СВЦЭМ!$D$10+'СЕТ СН'!$G$5-'СЕТ СН'!$G$17</f>
        <v>5377.7277300400001</v>
      </c>
      <c r="S75" s="36">
        <f>SUMIFS(СВЦЭМ!$C$39:$C$782,СВЦЭМ!$A$39:$A$782,$A75,СВЦЭМ!$B$39:$B$782,S$47)+'СЕТ СН'!$G$9+СВЦЭМ!$D$10+'СЕТ СН'!$G$5-'СЕТ СН'!$G$17</f>
        <v>5349.7889601900006</v>
      </c>
      <c r="T75" s="36">
        <f>SUMIFS(СВЦЭМ!$C$39:$C$782,СВЦЭМ!$A$39:$A$782,$A75,СВЦЭМ!$B$39:$B$782,T$47)+'СЕТ СН'!$G$9+СВЦЭМ!$D$10+'СЕТ СН'!$G$5-'СЕТ СН'!$G$17</f>
        <v>5314.2820217000008</v>
      </c>
      <c r="U75" s="36">
        <f>SUMIFS(СВЦЭМ!$C$39:$C$782,СВЦЭМ!$A$39:$A$782,$A75,СВЦЭМ!$B$39:$B$782,U$47)+'СЕТ СН'!$G$9+СВЦЭМ!$D$10+'СЕТ СН'!$G$5-'СЕТ СН'!$G$17</f>
        <v>5310.8111698000002</v>
      </c>
      <c r="V75" s="36">
        <f>SUMIFS(СВЦЭМ!$C$39:$C$782,СВЦЭМ!$A$39:$A$782,$A75,СВЦЭМ!$B$39:$B$782,V$47)+'СЕТ СН'!$G$9+СВЦЭМ!$D$10+'СЕТ СН'!$G$5-'СЕТ СН'!$G$17</f>
        <v>5318.4900364300001</v>
      </c>
      <c r="W75" s="36">
        <f>SUMIFS(СВЦЭМ!$C$39:$C$782,СВЦЭМ!$A$39:$A$782,$A75,СВЦЭМ!$B$39:$B$782,W$47)+'СЕТ СН'!$G$9+СВЦЭМ!$D$10+'СЕТ СН'!$G$5-'СЕТ СН'!$G$17</f>
        <v>5338.8440532799996</v>
      </c>
      <c r="X75" s="36">
        <f>SUMIFS(СВЦЭМ!$C$39:$C$782,СВЦЭМ!$A$39:$A$782,$A75,СВЦЭМ!$B$39:$B$782,X$47)+'СЕТ СН'!$G$9+СВЦЭМ!$D$10+'СЕТ СН'!$G$5-'СЕТ СН'!$G$17</f>
        <v>5361.3230420600003</v>
      </c>
      <c r="Y75" s="36">
        <f>SUMIFS(СВЦЭМ!$C$39:$C$782,СВЦЭМ!$A$39:$A$782,$A75,СВЦЭМ!$B$39:$B$782,Y$47)+'СЕТ СН'!$G$9+СВЦЭМ!$D$10+'СЕТ СН'!$G$5-'СЕТ СН'!$G$17</f>
        <v>5397.9640680900002</v>
      </c>
    </row>
    <row r="76" spans="1:27" ht="15.75" x14ac:dyDescent="0.2">
      <c r="A76" s="35">
        <f t="shared" si="1"/>
        <v>44955</v>
      </c>
      <c r="B76" s="36">
        <f>SUMIFS(СВЦЭМ!$C$39:$C$782,СВЦЭМ!$A$39:$A$782,$A76,СВЦЭМ!$B$39:$B$782,B$47)+'СЕТ СН'!$G$9+СВЦЭМ!$D$10+'СЕТ СН'!$G$5-'СЕТ СН'!$G$17</f>
        <v>5397.9755165200004</v>
      </c>
      <c r="C76" s="36">
        <f>SUMIFS(СВЦЭМ!$C$39:$C$782,СВЦЭМ!$A$39:$A$782,$A76,СВЦЭМ!$B$39:$B$782,C$47)+'СЕТ СН'!$G$9+СВЦЭМ!$D$10+'СЕТ СН'!$G$5-'СЕТ СН'!$G$17</f>
        <v>5431.0878073799995</v>
      </c>
      <c r="D76" s="36">
        <f>SUMIFS(СВЦЭМ!$C$39:$C$782,СВЦЭМ!$A$39:$A$782,$A76,СВЦЭМ!$B$39:$B$782,D$47)+'СЕТ СН'!$G$9+СВЦЭМ!$D$10+'СЕТ СН'!$G$5-'СЕТ СН'!$G$17</f>
        <v>5463.3064718000005</v>
      </c>
      <c r="E76" s="36">
        <f>SUMIFS(СВЦЭМ!$C$39:$C$782,СВЦЭМ!$A$39:$A$782,$A76,СВЦЭМ!$B$39:$B$782,E$47)+'СЕТ СН'!$G$9+СВЦЭМ!$D$10+'СЕТ СН'!$G$5-'СЕТ СН'!$G$17</f>
        <v>5470.4003488899998</v>
      </c>
      <c r="F76" s="36">
        <f>SUMIFS(СВЦЭМ!$C$39:$C$782,СВЦЭМ!$A$39:$A$782,$A76,СВЦЭМ!$B$39:$B$782,F$47)+'СЕТ СН'!$G$9+СВЦЭМ!$D$10+'СЕТ СН'!$G$5-'СЕТ СН'!$G$17</f>
        <v>5474.4335065200003</v>
      </c>
      <c r="G76" s="36">
        <f>SUMIFS(СВЦЭМ!$C$39:$C$782,СВЦЭМ!$A$39:$A$782,$A76,СВЦЭМ!$B$39:$B$782,G$47)+'СЕТ СН'!$G$9+СВЦЭМ!$D$10+'СЕТ СН'!$G$5-'СЕТ СН'!$G$17</f>
        <v>5453.3966998300002</v>
      </c>
      <c r="H76" s="36">
        <f>SUMIFS(СВЦЭМ!$C$39:$C$782,СВЦЭМ!$A$39:$A$782,$A76,СВЦЭМ!$B$39:$B$782,H$47)+'СЕТ СН'!$G$9+СВЦЭМ!$D$10+'СЕТ СН'!$G$5-'СЕТ СН'!$G$17</f>
        <v>5445.3128302700006</v>
      </c>
      <c r="I76" s="36">
        <f>SUMIFS(СВЦЭМ!$C$39:$C$782,СВЦЭМ!$A$39:$A$782,$A76,СВЦЭМ!$B$39:$B$782,I$47)+'СЕТ СН'!$G$9+СВЦЭМ!$D$10+'СЕТ СН'!$G$5-'СЕТ СН'!$G$17</f>
        <v>5428.1391292400003</v>
      </c>
      <c r="J76" s="36">
        <f>SUMIFS(СВЦЭМ!$C$39:$C$782,СВЦЭМ!$A$39:$A$782,$A76,СВЦЭМ!$B$39:$B$782,J$47)+'СЕТ СН'!$G$9+СВЦЭМ!$D$10+'СЕТ СН'!$G$5-'СЕТ СН'!$G$17</f>
        <v>5379.8155798600001</v>
      </c>
      <c r="K76" s="36">
        <f>SUMIFS(СВЦЭМ!$C$39:$C$782,СВЦЭМ!$A$39:$A$782,$A76,СВЦЭМ!$B$39:$B$782,K$47)+'СЕТ СН'!$G$9+СВЦЭМ!$D$10+'СЕТ СН'!$G$5-'СЕТ СН'!$G$17</f>
        <v>5320.1548890499998</v>
      </c>
      <c r="L76" s="36">
        <f>SUMIFS(СВЦЭМ!$C$39:$C$782,СВЦЭМ!$A$39:$A$782,$A76,СВЦЭМ!$B$39:$B$782,L$47)+'СЕТ СН'!$G$9+СВЦЭМ!$D$10+'СЕТ СН'!$G$5-'СЕТ СН'!$G$17</f>
        <v>5303.4379786099998</v>
      </c>
      <c r="M76" s="36">
        <f>SUMIFS(СВЦЭМ!$C$39:$C$782,СВЦЭМ!$A$39:$A$782,$A76,СВЦЭМ!$B$39:$B$782,M$47)+'СЕТ СН'!$G$9+СВЦЭМ!$D$10+'СЕТ СН'!$G$5-'СЕТ СН'!$G$17</f>
        <v>5303.0593743700001</v>
      </c>
      <c r="N76" s="36">
        <f>SUMIFS(СВЦЭМ!$C$39:$C$782,СВЦЭМ!$A$39:$A$782,$A76,СВЦЭМ!$B$39:$B$782,N$47)+'СЕТ СН'!$G$9+СВЦЭМ!$D$10+'СЕТ СН'!$G$5-'СЕТ СН'!$G$17</f>
        <v>5313.4418282300003</v>
      </c>
      <c r="O76" s="36">
        <f>SUMIFS(СВЦЭМ!$C$39:$C$782,СВЦЭМ!$A$39:$A$782,$A76,СВЦЭМ!$B$39:$B$782,O$47)+'СЕТ СН'!$G$9+СВЦЭМ!$D$10+'СЕТ СН'!$G$5-'СЕТ СН'!$G$17</f>
        <v>5324.6890230999998</v>
      </c>
      <c r="P76" s="36">
        <f>SUMIFS(СВЦЭМ!$C$39:$C$782,СВЦЭМ!$A$39:$A$782,$A76,СВЦЭМ!$B$39:$B$782,P$47)+'СЕТ СН'!$G$9+СВЦЭМ!$D$10+'СЕТ СН'!$G$5-'СЕТ СН'!$G$17</f>
        <v>5353.6561447200002</v>
      </c>
      <c r="Q76" s="36">
        <f>SUMIFS(СВЦЭМ!$C$39:$C$782,СВЦЭМ!$A$39:$A$782,$A76,СВЦЭМ!$B$39:$B$782,Q$47)+'СЕТ СН'!$G$9+СВЦЭМ!$D$10+'СЕТ СН'!$G$5-'СЕТ СН'!$G$17</f>
        <v>5361.9775610800007</v>
      </c>
      <c r="R76" s="36">
        <f>SUMIFS(СВЦЭМ!$C$39:$C$782,СВЦЭМ!$A$39:$A$782,$A76,СВЦЭМ!$B$39:$B$782,R$47)+'СЕТ СН'!$G$9+СВЦЭМ!$D$10+'СЕТ СН'!$G$5-'СЕТ СН'!$G$17</f>
        <v>5355.7421538600001</v>
      </c>
      <c r="S76" s="36">
        <f>SUMIFS(СВЦЭМ!$C$39:$C$782,СВЦЭМ!$A$39:$A$782,$A76,СВЦЭМ!$B$39:$B$782,S$47)+'СЕТ СН'!$G$9+СВЦЭМ!$D$10+'СЕТ СН'!$G$5-'СЕТ СН'!$G$17</f>
        <v>5343.7333951800001</v>
      </c>
      <c r="T76" s="36">
        <f>SUMIFS(СВЦЭМ!$C$39:$C$782,СВЦЭМ!$A$39:$A$782,$A76,СВЦЭМ!$B$39:$B$782,T$47)+'СЕТ СН'!$G$9+СВЦЭМ!$D$10+'СЕТ СН'!$G$5-'СЕТ СН'!$G$17</f>
        <v>5299.3959852999997</v>
      </c>
      <c r="U76" s="36">
        <f>SUMIFS(СВЦЭМ!$C$39:$C$782,СВЦЭМ!$A$39:$A$782,$A76,СВЦЭМ!$B$39:$B$782,U$47)+'СЕТ СН'!$G$9+СВЦЭМ!$D$10+'СЕТ СН'!$G$5-'СЕТ СН'!$G$17</f>
        <v>5287.0169627200003</v>
      </c>
      <c r="V76" s="36">
        <f>SUMIFS(СВЦЭМ!$C$39:$C$782,СВЦЭМ!$A$39:$A$782,$A76,СВЦЭМ!$B$39:$B$782,V$47)+'СЕТ СН'!$G$9+СВЦЭМ!$D$10+'СЕТ СН'!$G$5-'СЕТ СН'!$G$17</f>
        <v>5302.9223201000004</v>
      </c>
      <c r="W76" s="36">
        <f>SUMIFS(СВЦЭМ!$C$39:$C$782,СВЦЭМ!$A$39:$A$782,$A76,СВЦЭМ!$B$39:$B$782,W$47)+'СЕТ СН'!$G$9+СВЦЭМ!$D$10+'СЕТ СН'!$G$5-'СЕТ СН'!$G$17</f>
        <v>5315.2393502900004</v>
      </c>
      <c r="X76" s="36">
        <f>SUMIFS(СВЦЭМ!$C$39:$C$782,СВЦЭМ!$A$39:$A$782,$A76,СВЦЭМ!$B$39:$B$782,X$47)+'СЕТ СН'!$G$9+СВЦЭМ!$D$10+'СЕТ СН'!$G$5-'СЕТ СН'!$G$17</f>
        <v>5345.5496905399996</v>
      </c>
      <c r="Y76" s="36">
        <f>SUMIFS(СВЦЭМ!$C$39:$C$782,СВЦЭМ!$A$39:$A$782,$A76,СВЦЭМ!$B$39:$B$782,Y$47)+'СЕТ СН'!$G$9+СВЦЭМ!$D$10+'СЕТ СН'!$G$5-'СЕТ СН'!$G$17</f>
        <v>5378.52823102</v>
      </c>
    </row>
    <row r="77" spans="1:27" ht="15.75" x14ac:dyDescent="0.2">
      <c r="A77" s="35">
        <f t="shared" si="1"/>
        <v>44956</v>
      </c>
      <c r="B77" s="36">
        <f>SUMIFS(СВЦЭМ!$C$39:$C$782,СВЦЭМ!$A$39:$A$782,$A77,СВЦЭМ!$B$39:$B$782,B$47)+'СЕТ СН'!$G$9+СВЦЭМ!$D$10+'СЕТ СН'!$G$5-'СЕТ СН'!$G$17</f>
        <v>5378.8498658099998</v>
      </c>
      <c r="C77" s="36">
        <f>SUMIFS(СВЦЭМ!$C$39:$C$782,СВЦЭМ!$A$39:$A$782,$A77,СВЦЭМ!$B$39:$B$782,C$47)+'СЕТ СН'!$G$9+СВЦЭМ!$D$10+'СЕТ СН'!$G$5-'СЕТ СН'!$G$17</f>
        <v>5405.6231473200005</v>
      </c>
      <c r="D77" s="36">
        <f>SUMIFS(СВЦЭМ!$C$39:$C$782,СВЦЭМ!$A$39:$A$782,$A77,СВЦЭМ!$B$39:$B$782,D$47)+'СЕТ СН'!$G$9+СВЦЭМ!$D$10+'СЕТ СН'!$G$5-'СЕТ СН'!$G$17</f>
        <v>5424.2583218899999</v>
      </c>
      <c r="E77" s="36">
        <f>SUMIFS(СВЦЭМ!$C$39:$C$782,СВЦЭМ!$A$39:$A$782,$A77,СВЦЭМ!$B$39:$B$782,E$47)+'СЕТ СН'!$G$9+СВЦЭМ!$D$10+'СЕТ СН'!$G$5-'СЕТ СН'!$G$17</f>
        <v>5415.1026957100003</v>
      </c>
      <c r="F77" s="36">
        <f>SUMIFS(СВЦЭМ!$C$39:$C$782,СВЦЭМ!$A$39:$A$782,$A77,СВЦЭМ!$B$39:$B$782,F$47)+'СЕТ СН'!$G$9+СВЦЭМ!$D$10+'СЕТ СН'!$G$5-'СЕТ СН'!$G$17</f>
        <v>5391.04021233</v>
      </c>
      <c r="G77" s="36">
        <f>SUMIFS(СВЦЭМ!$C$39:$C$782,СВЦЭМ!$A$39:$A$782,$A77,СВЦЭМ!$B$39:$B$782,G$47)+'СЕТ СН'!$G$9+СВЦЭМ!$D$10+'СЕТ СН'!$G$5-'СЕТ СН'!$G$17</f>
        <v>5412.3447708399999</v>
      </c>
      <c r="H77" s="36">
        <f>SUMIFS(СВЦЭМ!$C$39:$C$782,СВЦЭМ!$A$39:$A$782,$A77,СВЦЭМ!$B$39:$B$782,H$47)+'СЕТ СН'!$G$9+СВЦЭМ!$D$10+'СЕТ СН'!$G$5-'СЕТ СН'!$G$17</f>
        <v>5415.9945670300003</v>
      </c>
      <c r="I77" s="36">
        <f>SUMIFS(СВЦЭМ!$C$39:$C$782,СВЦЭМ!$A$39:$A$782,$A77,СВЦЭМ!$B$39:$B$782,I$47)+'СЕТ СН'!$G$9+СВЦЭМ!$D$10+'СЕТ СН'!$G$5-'СЕТ СН'!$G$17</f>
        <v>5385.0476085099999</v>
      </c>
      <c r="J77" s="36">
        <f>SUMIFS(СВЦЭМ!$C$39:$C$782,СВЦЭМ!$A$39:$A$782,$A77,СВЦЭМ!$B$39:$B$782,J$47)+'СЕТ СН'!$G$9+СВЦЭМ!$D$10+'СЕТ СН'!$G$5-'СЕТ СН'!$G$17</f>
        <v>5340.2985949900003</v>
      </c>
      <c r="K77" s="36">
        <f>SUMIFS(СВЦЭМ!$C$39:$C$782,СВЦЭМ!$A$39:$A$782,$A77,СВЦЭМ!$B$39:$B$782,K$47)+'СЕТ СН'!$G$9+СВЦЭМ!$D$10+'СЕТ СН'!$G$5-'СЕТ СН'!$G$17</f>
        <v>5322.3575506400002</v>
      </c>
      <c r="L77" s="36">
        <f>SUMIFS(СВЦЭМ!$C$39:$C$782,СВЦЭМ!$A$39:$A$782,$A77,СВЦЭМ!$B$39:$B$782,L$47)+'СЕТ СН'!$G$9+СВЦЭМ!$D$10+'СЕТ СН'!$G$5-'СЕТ СН'!$G$17</f>
        <v>5314.65891173</v>
      </c>
      <c r="M77" s="36">
        <f>SUMIFS(СВЦЭМ!$C$39:$C$782,СВЦЭМ!$A$39:$A$782,$A77,СВЦЭМ!$B$39:$B$782,M$47)+'СЕТ СН'!$G$9+СВЦЭМ!$D$10+'СЕТ СН'!$G$5-'СЕТ СН'!$G$17</f>
        <v>5319.45937349</v>
      </c>
      <c r="N77" s="36">
        <f>SUMIFS(СВЦЭМ!$C$39:$C$782,СВЦЭМ!$A$39:$A$782,$A77,СВЦЭМ!$B$39:$B$782,N$47)+'СЕТ СН'!$G$9+СВЦЭМ!$D$10+'СЕТ СН'!$G$5-'СЕТ СН'!$G$17</f>
        <v>5349.2803748599999</v>
      </c>
      <c r="O77" s="36">
        <f>SUMIFS(СВЦЭМ!$C$39:$C$782,СВЦЭМ!$A$39:$A$782,$A77,СВЦЭМ!$B$39:$B$782,O$47)+'СЕТ СН'!$G$9+СВЦЭМ!$D$10+'СЕТ СН'!$G$5-'СЕТ СН'!$G$17</f>
        <v>5333.70724195</v>
      </c>
      <c r="P77" s="36">
        <f>SUMIFS(СВЦЭМ!$C$39:$C$782,СВЦЭМ!$A$39:$A$782,$A77,СВЦЭМ!$B$39:$B$782,P$47)+'СЕТ СН'!$G$9+СВЦЭМ!$D$10+'СЕТ СН'!$G$5-'СЕТ СН'!$G$17</f>
        <v>5344.1230520000008</v>
      </c>
      <c r="Q77" s="36">
        <f>SUMIFS(СВЦЭМ!$C$39:$C$782,СВЦЭМ!$A$39:$A$782,$A77,СВЦЭМ!$B$39:$B$782,Q$47)+'СЕТ СН'!$G$9+СВЦЭМ!$D$10+'СЕТ СН'!$G$5-'СЕТ СН'!$G$17</f>
        <v>5345.3904395099999</v>
      </c>
      <c r="R77" s="36">
        <f>SUMIFS(СВЦЭМ!$C$39:$C$782,СВЦЭМ!$A$39:$A$782,$A77,СВЦЭМ!$B$39:$B$782,R$47)+'СЕТ СН'!$G$9+СВЦЭМ!$D$10+'СЕТ СН'!$G$5-'СЕТ СН'!$G$17</f>
        <v>5342.1902914800003</v>
      </c>
      <c r="S77" s="36">
        <f>SUMIFS(СВЦЭМ!$C$39:$C$782,СВЦЭМ!$A$39:$A$782,$A77,СВЦЭМ!$B$39:$B$782,S$47)+'СЕТ СН'!$G$9+СВЦЭМ!$D$10+'СЕТ СН'!$G$5-'СЕТ СН'!$G$17</f>
        <v>5305.3262885200002</v>
      </c>
      <c r="T77" s="36">
        <f>SUMIFS(СВЦЭМ!$C$39:$C$782,СВЦЭМ!$A$39:$A$782,$A77,СВЦЭМ!$B$39:$B$782,T$47)+'СЕТ СН'!$G$9+СВЦЭМ!$D$10+'СЕТ СН'!$G$5-'СЕТ СН'!$G$17</f>
        <v>5315.8823853900003</v>
      </c>
      <c r="U77" s="36">
        <f>SUMIFS(СВЦЭМ!$C$39:$C$782,СВЦЭМ!$A$39:$A$782,$A77,СВЦЭМ!$B$39:$B$782,U$47)+'СЕТ СН'!$G$9+СВЦЭМ!$D$10+'СЕТ СН'!$G$5-'СЕТ СН'!$G$17</f>
        <v>5328.0953968699996</v>
      </c>
      <c r="V77" s="36">
        <f>SUMIFS(СВЦЭМ!$C$39:$C$782,СВЦЭМ!$A$39:$A$782,$A77,СВЦЭМ!$B$39:$B$782,V$47)+'СЕТ СН'!$G$9+СВЦЭМ!$D$10+'СЕТ СН'!$G$5-'СЕТ СН'!$G$17</f>
        <v>5367.2482268500007</v>
      </c>
      <c r="W77" s="36">
        <f>SUMIFS(СВЦЭМ!$C$39:$C$782,СВЦЭМ!$A$39:$A$782,$A77,СВЦЭМ!$B$39:$B$782,W$47)+'СЕТ СН'!$G$9+СВЦЭМ!$D$10+'СЕТ СН'!$G$5-'СЕТ СН'!$G$17</f>
        <v>5369.4771591999997</v>
      </c>
      <c r="X77" s="36">
        <f>SUMIFS(СВЦЭМ!$C$39:$C$782,СВЦЭМ!$A$39:$A$782,$A77,СВЦЭМ!$B$39:$B$782,X$47)+'СЕТ СН'!$G$9+СВЦЭМ!$D$10+'СЕТ СН'!$G$5-'СЕТ СН'!$G$17</f>
        <v>5387.0145765400002</v>
      </c>
      <c r="Y77" s="36">
        <f>SUMIFS(СВЦЭМ!$C$39:$C$782,СВЦЭМ!$A$39:$A$782,$A77,СВЦЭМ!$B$39:$B$782,Y$47)+'СЕТ СН'!$G$9+СВЦЭМ!$D$10+'СЕТ СН'!$G$5-'СЕТ СН'!$G$17</f>
        <v>5395.2317152899996</v>
      </c>
      <c r="AA77" s="37"/>
    </row>
    <row r="78" spans="1:27" ht="15.75" x14ac:dyDescent="0.2">
      <c r="A78" s="35">
        <f t="shared" si="1"/>
        <v>44957</v>
      </c>
      <c r="B78" s="36">
        <f>SUMIFS(СВЦЭМ!$C$39:$C$782,СВЦЭМ!$A$39:$A$782,$A78,СВЦЭМ!$B$39:$B$782,B$47)+'СЕТ СН'!$G$9+СВЦЭМ!$D$10+'СЕТ СН'!$G$5-'СЕТ СН'!$G$17</f>
        <v>5385.4858812100001</v>
      </c>
      <c r="C78" s="36">
        <f>SUMIFS(СВЦЭМ!$C$39:$C$782,СВЦЭМ!$A$39:$A$782,$A78,СВЦЭМ!$B$39:$B$782,C$47)+'СЕТ СН'!$G$9+СВЦЭМ!$D$10+'СЕТ СН'!$G$5-'СЕТ СН'!$G$17</f>
        <v>5395.1671901500004</v>
      </c>
      <c r="D78" s="36">
        <f>SUMIFS(СВЦЭМ!$C$39:$C$782,СВЦЭМ!$A$39:$A$782,$A78,СВЦЭМ!$B$39:$B$782,D$47)+'СЕТ СН'!$G$9+СВЦЭМ!$D$10+'СЕТ СН'!$G$5-'СЕТ СН'!$G$17</f>
        <v>5405.1809300300001</v>
      </c>
      <c r="E78" s="36">
        <f>SUMIFS(СВЦЭМ!$C$39:$C$782,СВЦЭМ!$A$39:$A$782,$A78,СВЦЭМ!$B$39:$B$782,E$47)+'СЕТ СН'!$G$9+СВЦЭМ!$D$10+'СЕТ СН'!$G$5-'СЕТ СН'!$G$17</f>
        <v>5403.8786098700002</v>
      </c>
      <c r="F78" s="36">
        <f>SUMIFS(СВЦЭМ!$C$39:$C$782,СВЦЭМ!$A$39:$A$782,$A78,СВЦЭМ!$B$39:$B$782,F$47)+'СЕТ СН'!$G$9+СВЦЭМ!$D$10+'СЕТ СН'!$G$5-'СЕТ СН'!$G$17</f>
        <v>5402.5540680600006</v>
      </c>
      <c r="G78" s="36">
        <f>SUMIFS(СВЦЭМ!$C$39:$C$782,СВЦЭМ!$A$39:$A$782,$A78,СВЦЭМ!$B$39:$B$782,G$47)+'СЕТ СН'!$G$9+СВЦЭМ!$D$10+'СЕТ СН'!$G$5-'СЕТ СН'!$G$17</f>
        <v>5399.4236075099998</v>
      </c>
      <c r="H78" s="36">
        <f>SUMIFS(СВЦЭМ!$C$39:$C$782,СВЦЭМ!$A$39:$A$782,$A78,СВЦЭМ!$B$39:$B$782,H$47)+'СЕТ СН'!$G$9+СВЦЭМ!$D$10+'СЕТ СН'!$G$5-'СЕТ СН'!$G$17</f>
        <v>5367.3733667699998</v>
      </c>
      <c r="I78" s="36">
        <f>SUMIFS(СВЦЭМ!$C$39:$C$782,СВЦЭМ!$A$39:$A$782,$A78,СВЦЭМ!$B$39:$B$782,I$47)+'СЕТ СН'!$G$9+СВЦЭМ!$D$10+'СЕТ СН'!$G$5-'СЕТ СН'!$G$17</f>
        <v>5345.9601890800004</v>
      </c>
      <c r="J78" s="36">
        <f>SUMIFS(СВЦЭМ!$C$39:$C$782,СВЦЭМ!$A$39:$A$782,$A78,СВЦЭМ!$B$39:$B$782,J$47)+'СЕТ СН'!$G$9+СВЦЭМ!$D$10+'СЕТ СН'!$G$5-'СЕТ СН'!$G$17</f>
        <v>5313.4965923300006</v>
      </c>
      <c r="K78" s="36">
        <f>SUMIFS(СВЦЭМ!$C$39:$C$782,СВЦЭМ!$A$39:$A$782,$A78,СВЦЭМ!$B$39:$B$782,K$47)+'СЕТ СН'!$G$9+СВЦЭМ!$D$10+'СЕТ СН'!$G$5-'СЕТ СН'!$G$17</f>
        <v>5307.7555222600004</v>
      </c>
      <c r="L78" s="36">
        <f>SUMIFS(СВЦЭМ!$C$39:$C$782,СВЦЭМ!$A$39:$A$782,$A78,СВЦЭМ!$B$39:$B$782,L$47)+'СЕТ СН'!$G$9+СВЦЭМ!$D$10+'СЕТ СН'!$G$5-'СЕТ СН'!$G$17</f>
        <v>5304.2851519600008</v>
      </c>
      <c r="M78" s="36">
        <f>SUMIFS(СВЦЭМ!$C$39:$C$782,СВЦЭМ!$A$39:$A$782,$A78,СВЦЭМ!$B$39:$B$782,M$47)+'СЕТ СН'!$G$9+СВЦЭМ!$D$10+'СЕТ СН'!$G$5-'СЕТ СН'!$G$17</f>
        <v>5322.0634511400003</v>
      </c>
      <c r="N78" s="36">
        <f>SUMIFS(СВЦЭМ!$C$39:$C$782,СВЦЭМ!$A$39:$A$782,$A78,СВЦЭМ!$B$39:$B$782,N$47)+'СЕТ СН'!$G$9+СВЦЭМ!$D$10+'СЕТ СН'!$G$5-'СЕТ СН'!$G$17</f>
        <v>5337.2609114300003</v>
      </c>
      <c r="O78" s="36">
        <f>SUMIFS(СВЦЭМ!$C$39:$C$782,СВЦЭМ!$A$39:$A$782,$A78,СВЦЭМ!$B$39:$B$782,O$47)+'СЕТ СН'!$G$9+СВЦЭМ!$D$10+'СЕТ СН'!$G$5-'СЕТ СН'!$G$17</f>
        <v>5333.4737872200003</v>
      </c>
      <c r="P78" s="36">
        <f>SUMIFS(СВЦЭМ!$C$39:$C$782,СВЦЭМ!$A$39:$A$782,$A78,СВЦЭМ!$B$39:$B$782,P$47)+'СЕТ СН'!$G$9+СВЦЭМ!$D$10+'СЕТ СН'!$G$5-'СЕТ СН'!$G$17</f>
        <v>5348.0936876800006</v>
      </c>
      <c r="Q78" s="36">
        <f>SUMIFS(СВЦЭМ!$C$39:$C$782,СВЦЭМ!$A$39:$A$782,$A78,СВЦЭМ!$B$39:$B$782,Q$47)+'СЕТ СН'!$G$9+СВЦЭМ!$D$10+'СЕТ СН'!$G$5-'СЕТ СН'!$G$17</f>
        <v>5355.8446674400002</v>
      </c>
      <c r="R78" s="36">
        <f>SUMIFS(СВЦЭМ!$C$39:$C$782,СВЦЭМ!$A$39:$A$782,$A78,СВЦЭМ!$B$39:$B$782,R$47)+'СЕТ СН'!$G$9+СВЦЭМ!$D$10+'СЕТ СН'!$G$5-'СЕТ СН'!$G$17</f>
        <v>5361.3166141300007</v>
      </c>
      <c r="S78" s="36">
        <f>SUMIFS(СВЦЭМ!$C$39:$C$782,СВЦЭМ!$A$39:$A$782,$A78,СВЦЭМ!$B$39:$B$782,S$47)+'СЕТ СН'!$G$9+СВЦЭМ!$D$10+'СЕТ СН'!$G$5-'СЕТ СН'!$G$17</f>
        <v>5347.4580830200002</v>
      </c>
      <c r="T78" s="36">
        <f>SUMIFS(СВЦЭМ!$C$39:$C$782,СВЦЭМ!$A$39:$A$782,$A78,СВЦЭМ!$B$39:$B$782,T$47)+'СЕТ СН'!$G$9+СВЦЭМ!$D$10+'СЕТ СН'!$G$5-'СЕТ СН'!$G$17</f>
        <v>5319.9788281500005</v>
      </c>
      <c r="U78" s="36">
        <f>SUMIFS(СВЦЭМ!$C$39:$C$782,СВЦЭМ!$A$39:$A$782,$A78,СВЦЭМ!$B$39:$B$782,U$47)+'СЕТ СН'!$G$9+СВЦЭМ!$D$10+'СЕТ СН'!$G$5-'СЕТ СН'!$G$17</f>
        <v>5321.4979299500001</v>
      </c>
      <c r="V78" s="36">
        <f>SUMIFS(СВЦЭМ!$C$39:$C$782,СВЦЭМ!$A$39:$A$782,$A78,СВЦЭМ!$B$39:$B$782,V$47)+'СЕТ СН'!$G$9+СВЦЭМ!$D$10+'СЕТ СН'!$G$5-'СЕТ СН'!$G$17</f>
        <v>5331.6718568699998</v>
      </c>
      <c r="W78" s="36">
        <f>SUMIFS(СВЦЭМ!$C$39:$C$782,СВЦЭМ!$A$39:$A$782,$A78,СВЦЭМ!$B$39:$B$782,W$47)+'СЕТ СН'!$G$9+СВЦЭМ!$D$10+'СЕТ СН'!$G$5-'СЕТ СН'!$G$17</f>
        <v>5349.3594950400002</v>
      </c>
      <c r="X78" s="36">
        <f>SUMIFS(СВЦЭМ!$C$39:$C$782,СВЦЭМ!$A$39:$A$782,$A78,СВЦЭМ!$B$39:$B$782,X$47)+'СЕТ СН'!$G$9+СВЦЭМ!$D$10+'СЕТ СН'!$G$5-'СЕТ СН'!$G$17</f>
        <v>5332.7328827199999</v>
      </c>
      <c r="Y78" s="36">
        <f>SUMIFS(СВЦЭМ!$C$39:$C$782,СВЦЭМ!$A$39:$A$782,$A78,СВЦЭМ!$B$39:$B$782,Y$47)+'СЕТ СН'!$G$9+СВЦЭМ!$D$10+'СЕТ СН'!$G$5-'СЕТ СН'!$G$17</f>
        <v>5431.7758506999999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01.01.2023</v>
      </c>
      <c r="B84" s="36">
        <f>SUMIFS(СВЦЭМ!$C$39:$C$782,СВЦЭМ!$A$39:$A$782,$A84,СВЦЭМ!$B$39:$B$782,B$83)+'СЕТ СН'!$H$9+СВЦЭМ!$D$10+'СЕТ СН'!$H$5-'СЕТ СН'!$H$17</f>
        <v>5695.6201063400003</v>
      </c>
      <c r="C84" s="36">
        <f>SUMIFS(СВЦЭМ!$C$39:$C$782,СВЦЭМ!$A$39:$A$782,$A84,СВЦЭМ!$B$39:$B$782,C$83)+'СЕТ СН'!$H$9+СВЦЭМ!$D$10+'СЕТ СН'!$H$5-'СЕТ СН'!$H$17</f>
        <v>5709.7999253100006</v>
      </c>
      <c r="D84" s="36">
        <f>SUMIFS(СВЦЭМ!$C$39:$C$782,СВЦЭМ!$A$39:$A$782,$A84,СВЦЭМ!$B$39:$B$782,D$83)+'СЕТ СН'!$H$9+СВЦЭМ!$D$10+'СЕТ СН'!$H$5-'СЕТ СН'!$H$17</f>
        <v>5650.9340688100001</v>
      </c>
      <c r="E84" s="36">
        <f>SUMIFS(СВЦЭМ!$C$39:$C$782,СВЦЭМ!$A$39:$A$782,$A84,СВЦЭМ!$B$39:$B$782,E$83)+'СЕТ СН'!$H$9+СВЦЭМ!$D$10+'СЕТ СН'!$H$5-'СЕТ СН'!$H$17</f>
        <v>5651.0712412000003</v>
      </c>
      <c r="F84" s="36">
        <f>SUMIFS(СВЦЭМ!$C$39:$C$782,СВЦЭМ!$A$39:$A$782,$A84,СВЦЭМ!$B$39:$B$782,F$83)+'СЕТ СН'!$H$9+СВЦЭМ!$D$10+'СЕТ СН'!$H$5-'СЕТ СН'!$H$17</f>
        <v>5641.9903042300002</v>
      </c>
      <c r="G84" s="36">
        <f>SUMIFS(СВЦЭМ!$C$39:$C$782,СВЦЭМ!$A$39:$A$782,$A84,СВЦЭМ!$B$39:$B$782,G$83)+'СЕТ СН'!$H$9+СВЦЭМ!$D$10+'СЕТ СН'!$H$5-'СЕТ СН'!$H$17</f>
        <v>5651.7589342600004</v>
      </c>
      <c r="H84" s="36">
        <f>SUMIFS(СВЦЭМ!$C$39:$C$782,СВЦЭМ!$A$39:$A$782,$A84,СВЦЭМ!$B$39:$B$782,H$83)+'СЕТ СН'!$H$9+СВЦЭМ!$D$10+'СЕТ СН'!$H$5-'СЕТ СН'!$H$17</f>
        <v>5651.4636539600006</v>
      </c>
      <c r="I84" s="36">
        <f>SUMIFS(СВЦЭМ!$C$39:$C$782,СВЦЭМ!$A$39:$A$782,$A84,СВЦЭМ!$B$39:$B$782,I$83)+'СЕТ СН'!$H$9+СВЦЭМ!$D$10+'СЕТ СН'!$H$5-'СЕТ СН'!$H$17</f>
        <v>5653.7151783700001</v>
      </c>
      <c r="J84" s="36">
        <f>SUMIFS(СВЦЭМ!$C$39:$C$782,СВЦЭМ!$A$39:$A$782,$A84,СВЦЭМ!$B$39:$B$782,J$83)+'СЕТ СН'!$H$9+СВЦЭМ!$D$10+'СЕТ СН'!$H$5-'СЕТ СН'!$H$17</f>
        <v>5655.4543840599999</v>
      </c>
      <c r="K84" s="36">
        <f>SUMIFS(СВЦЭМ!$C$39:$C$782,СВЦЭМ!$A$39:$A$782,$A84,СВЦЭМ!$B$39:$B$782,K$83)+'СЕТ СН'!$H$9+СВЦЭМ!$D$10+'СЕТ СН'!$H$5-'СЕТ СН'!$H$17</f>
        <v>5685.8294884000006</v>
      </c>
      <c r="L84" s="36">
        <f>SUMIFS(СВЦЭМ!$C$39:$C$782,СВЦЭМ!$A$39:$A$782,$A84,СВЦЭМ!$B$39:$B$782,L$83)+'СЕТ СН'!$H$9+СВЦЭМ!$D$10+'СЕТ СН'!$H$5-'СЕТ СН'!$H$17</f>
        <v>5672.0726013000003</v>
      </c>
      <c r="M84" s="36">
        <f>SUMIFS(СВЦЭМ!$C$39:$C$782,СВЦЭМ!$A$39:$A$782,$A84,СВЦЭМ!$B$39:$B$782,M$83)+'СЕТ СН'!$H$9+СВЦЭМ!$D$10+'СЕТ СН'!$H$5-'СЕТ СН'!$H$17</f>
        <v>5652.7669565300002</v>
      </c>
      <c r="N84" s="36">
        <f>SUMIFS(СВЦЭМ!$C$39:$C$782,СВЦЭМ!$A$39:$A$782,$A84,СВЦЭМ!$B$39:$B$782,N$83)+'СЕТ СН'!$H$9+СВЦЭМ!$D$10+'СЕТ СН'!$H$5-'СЕТ СН'!$H$17</f>
        <v>5637.2663508799997</v>
      </c>
      <c r="O84" s="36">
        <f>SUMIFS(СВЦЭМ!$C$39:$C$782,СВЦЭМ!$A$39:$A$782,$A84,СВЦЭМ!$B$39:$B$782,O$83)+'СЕТ СН'!$H$9+СВЦЭМ!$D$10+'СЕТ СН'!$H$5-'СЕТ СН'!$H$17</f>
        <v>5626.2623003099998</v>
      </c>
      <c r="P84" s="36">
        <f>SUMIFS(СВЦЭМ!$C$39:$C$782,СВЦЭМ!$A$39:$A$782,$A84,СВЦЭМ!$B$39:$B$782,P$83)+'СЕТ СН'!$H$9+СВЦЭМ!$D$10+'СЕТ СН'!$H$5-'СЕТ СН'!$H$17</f>
        <v>5654.0048120500005</v>
      </c>
      <c r="Q84" s="36">
        <f>SUMIFS(СВЦЭМ!$C$39:$C$782,СВЦЭМ!$A$39:$A$782,$A84,СВЦЭМ!$B$39:$B$782,Q$83)+'СЕТ СН'!$H$9+СВЦЭМ!$D$10+'СЕТ СН'!$H$5-'СЕТ СН'!$H$17</f>
        <v>5641.6951098600002</v>
      </c>
      <c r="R84" s="36">
        <f>SUMIFS(СВЦЭМ!$C$39:$C$782,СВЦЭМ!$A$39:$A$782,$A84,СВЦЭМ!$B$39:$B$782,R$83)+'СЕТ СН'!$H$9+СВЦЭМ!$D$10+'СЕТ СН'!$H$5-'СЕТ СН'!$H$17</f>
        <v>5628.8220861900008</v>
      </c>
      <c r="S84" s="36">
        <f>SUMIFS(СВЦЭМ!$C$39:$C$782,СВЦЭМ!$A$39:$A$782,$A84,СВЦЭМ!$B$39:$B$782,S$83)+'СЕТ СН'!$H$9+СВЦЭМ!$D$10+'СЕТ СН'!$H$5-'СЕТ СН'!$H$17</f>
        <v>5562.8979267200002</v>
      </c>
      <c r="T84" s="36">
        <f>SUMIFS(СВЦЭМ!$C$39:$C$782,СВЦЭМ!$A$39:$A$782,$A84,СВЦЭМ!$B$39:$B$782,T$83)+'СЕТ СН'!$H$9+СВЦЭМ!$D$10+'СЕТ СН'!$H$5-'СЕТ СН'!$H$17</f>
        <v>5545.0358646200002</v>
      </c>
      <c r="U84" s="36">
        <f>SUMIFS(СВЦЭМ!$C$39:$C$782,СВЦЭМ!$A$39:$A$782,$A84,СВЦЭМ!$B$39:$B$782,U$83)+'СЕТ СН'!$H$9+СВЦЭМ!$D$10+'СЕТ СН'!$H$5-'СЕТ СН'!$H$17</f>
        <v>5564.2008491500001</v>
      </c>
      <c r="V84" s="36">
        <f>SUMIFS(СВЦЭМ!$C$39:$C$782,СВЦЭМ!$A$39:$A$782,$A84,СВЦЭМ!$B$39:$B$782,V$83)+'СЕТ СН'!$H$9+СВЦЭМ!$D$10+'СЕТ СН'!$H$5-'СЕТ СН'!$H$17</f>
        <v>5569.1788676600008</v>
      </c>
      <c r="W84" s="36">
        <f>SUMIFS(СВЦЭМ!$C$39:$C$782,СВЦЭМ!$A$39:$A$782,$A84,СВЦЭМ!$B$39:$B$782,W$83)+'СЕТ СН'!$H$9+СВЦЭМ!$D$10+'СЕТ СН'!$H$5-'СЕТ СН'!$H$17</f>
        <v>5592.5734760600008</v>
      </c>
      <c r="X84" s="36">
        <f>SUMIFS(СВЦЭМ!$C$39:$C$782,СВЦЭМ!$A$39:$A$782,$A84,СВЦЭМ!$B$39:$B$782,X$83)+'СЕТ СН'!$H$9+СВЦЭМ!$D$10+'СЕТ СН'!$H$5-'СЕТ СН'!$H$17</f>
        <v>5613.6139800199999</v>
      </c>
      <c r="Y84" s="36">
        <f>SUMIFS(СВЦЭМ!$C$39:$C$782,СВЦЭМ!$A$39:$A$782,$A84,СВЦЭМ!$B$39:$B$782,Y$83)+'СЕТ СН'!$H$9+СВЦЭМ!$D$10+'СЕТ СН'!$H$5-'СЕТ СН'!$H$17</f>
        <v>5711.5286188700002</v>
      </c>
    </row>
    <row r="85" spans="1:25" ht="15.75" x14ac:dyDescent="0.2">
      <c r="A85" s="35">
        <f>A84+1</f>
        <v>44928</v>
      </c>
      <c r="B85" s="36">
        <f>SUMIFS(СВЦЭМ!$C$39:$C$782,СВЦЭМ!$A$39:$A$782,$A85,СВЦЭМ!$B$39:$B$782,B$83)+'СЕТ СН'!$H$9+СВЦЭМ!$D$10+'СЕТ СН'!$H$5-'СЕТ СН'!$H$17</f>
        <v>5693.0118178299999</v>
      </c>
      <c r="C85" s="36">
        <f>SUMIFS(СВЦЭМ!$C$39:$C$782,СВЦЭМ!$A$39:$A$782,$A85,СВЦЭМ!$B$39:$B$782,C$83)+'СЕТ СН'!$H$9+СВЦЭМ!$D$10+'СЕТ СН'!$H$5-'СЕТ СН'!$H$17</f>
        <v>5692.09822059</v>
      </c>
      <c r="D85" s="36">
        <f>SUMIFS(СВЦЭМ!$C$39:$C$782,СВЦЭМ!$A$39:$A$782,$A85,СВЦЭМ!$B$39:$B$782,D$83)+'СЕТ СН'!$H$9+СВЦЭМ!$D$10+'СЕТ СН'!$H$5-'СЕТ СН'!$H$17</f>
        <v>5703.9954198000005</v>
      </c>
      <c r="E85" s="36">
        <f>SUMIFS(СВЦЭМ!$C$39:$C$782,СВЦЭМ!$A$39:$A$782,$A85,СВЦЭМ!$B$39:$B$782,E$83)+'СЕТ СН'!$H$9+СВЦЭМ!$D$10+'СЕТ СН'!$H$5-'СЕТ СН'!$H$17</f>
        <v>5698.8810514200004</v>
      </c>
      <c r="F85" s="36">
        <f>SUMIFS(СВЦЭМ!$C$39:$C$782,СВЦЭМ!$A$39:$A$782,$A85,СВЦЭМ!$B$39:$B$782,F$83)+'СЕТ СН'!$H$9+СВЦЭМ!$D$10+'СЕТ СН'!$H$5-'СЕТ СН'!$H$17</f>
        <v>5688.0588047800002</v>
      </c>
      <c r="G85" s="36">
        <f>SUMIFS(СВЦЭМ!$C$39:$C$782,СВЦЭМ!$A$39:$A$782,$A85,СВЦЭМ!$B$39:$B$782,G$83)+'СЕТ СН'!$H$9+СВЦЭМ!$D$10+'СЕТ СН'!$H$5-'СЕТ СН'!$H$17</f>
        <v>5683.7066019499998</v>
      </c>
      <c r="H85" s="36">
        <f>SUMIFS(СВЦЭМ!$C$39:$C$782,СВЦЭМ!$A$39:$A$782,$A85,СВЦЭМ!$B$39:$B$782,H$83)+'СЕТ СН'!$H$9+СВЦЭМ!$D$10+'СЕТ СН'!$H$5-'СЕТ СН'!$H$17</f>
        <v>5653.4572481300002</v>
      </c>
      <c r="I85" s="36">
        <f>SUMIFS(СВЦЭМ!$C$39:$C$782,СВЦЭМ!$A$39:$A$782,$A85,СВЦЭМ!$B$39:$B$782,I$83)+'СЕТ СН'!$H$9+СВЦЭМ!$D$10+'СЕТ СН'!$H$5-'СЕТ СН'!$H$17</f>
        <v>5631.1875280100003</v>
      </c>
      <c r="J85" s="36">
        <f>SUMIFS(СВЦЭМ!$C$39:$C$782,СВЦЭМ!$A$39:$A$782,$A85,СВЦЭМ!$B$39:$B$782,J$83)+'СЕТ СН'!$H$9+СВЦЭМ!$D$10+'СЕТ СН'!$H$5-'СЕТ СН'!$H$17</f>
        <v>5606.01370744</v>
      </c>
      <c r="K85" s="36">
        <f>SUMIFS(СВЦЭМ!$C$39:$C$782,СВЦЭМ!$A$39:$A$782,$A85,СВЦЭМ!$B$39:$B$782,K$83)+'СЕТ СН'!$H$9+СВЦЭМ!$D$10+'СЕТ СН'!$H$5-'СЕТ СН'!$H$17</f>
        <v>5603.1691096300001</v>
      </c>
      <c r="L85" s="36">
        <f>SUMIFS(СВЦЭМ!$C$39:$C$782,СВЦЭМ!$A$39:$A$782,$A85,СВЦЭМ!$B$39:$B$782,L$83)+'СЕТ СН'!$H$9+СВЦЭМ!$D$10+'СЕТ СН'!$H$5-'СЕТ СН'!$H$17</f>
        <v>5590.93149464</v>
      </c>
      <c r="M85" s="36">
        <f>SUMIFS(СВЦЭМ!$C$39:$C$782,СВЦЭМ!$A$39:$A$782,$A85,СВЦЭМ!$B$39:$B$782,M$83)+'СЕТ СН'!$H$9+СВЦЭМ!$D$10+'СЕТ СН'!$H$5-'СЕТ СН'!$H$17</f>
        <v>5608.2024651600004</v>
      </c>
      <c r="N85" s="36">
        <f>SUMIFS(СВЦЭМ!$C$39:$C$782,СВЦЭМ!$A$39:$A$782,$A85,СВЦЭМ!$B$39:$B$782,N$83)+'СЕТ СН'!$H$9+СВЦЭМ!$D$10+'СЕТ СН'!$H$5-'СЕТ СН'!$H$17</f>
        <v>5610.68701048</v>
      </c>
      <c r="O85" s="36">
        <f>SUMIFS(СВЦЭМ!$C$39:$C$782,СВЦЭМ!$A$39:$A$782,$A85,СВЦЭМ!$B$39:$B$782,O$83)+'СЕТ СН'!$H$9+СВЦЭМ!$D$10+'СЕТ СН'!$H$5-'СЕТ СН'!$H$17</f>
        <v>5616.3579522800001</v>
      </c>
      <c r="P85" s="36">
        <f>SUMIFS(СВЦЭМ!$C$39:$C$782,СВЦЭМ!$A$39:$A$782,$A85,СВЦЭМ!$B$39:$B$782,P$83)+'СЕТ СН'!$H$9+СВЦЭМ!$D$10+'СЕТ СН'!$H$5-'СЕТ СН'!$H$17</f>
        <v>5617.8028898400007</v>
      </c>
      <c r="Q85" s="36">
        <f>SUMIFS(СВЦЭМ!$C$39:$C$782,СВЦЭМ!$A$39:$A$782,$A85,СВЦЭМ!$B$39:$B$782,Q$83)+'СЕТ СН'!$H$9+СВЦЭМ!$D$10+'СЕТ СН'!$H$5-'СЕТ СН'!$H$17</f>
        <v>5590.9845939799998</v>
      </c>
      <c r="R85" s="36">
        <f>SUMIFS(СВЦЭМ!$C$39:$C$782,СВЦЭМ!$A$39:$A$782,$A85,СВЦЭМ!$B$39:$B$782,R$83)+'СЕТ СН'!$H$9+СВЦЭМ!$D$10+'СЕТ СН'!$H$5-'СЕТ СН'!$H$17</f>
        <v>5567.1411837100004</v>
      </c>
      <c r="S85" s="36">
        <f>SUMIFS(СВЦЭМ!$C$39:$C$782,СВЦЭМ!$A$39:$A$782,$A85,СВЦЭМ!$B$39:$B$782,S$83)+'СЕТ СН'!$H$9+СВЦЭМ!$D$10+'СЕТ СН'!$H$5-'СЕТ СН'!$H$17</f>
        <v>5527.31874763</v>
      </c>
      <c r="T85" s="36">
        <f>SUMIFS(СВЦЭМ!$C$39:$C$782,СВЦЭМ!$A$39:$A$782,$A85,СВЦЭМ!$B$39:$B$782,T$83)+'СЕТ СН'!$H$9+СВЦЭМ!$D$10+'СЕТ СН'!$H$5-'СЕТ СН'!$H$17</f>
        <v>5506.3307030899996</v>
      </c>
      <c r="U85" s="36">
        <f>SUMIFS(СВЦЭМ!$C$39:$C$782,СВЦЭМ!$A$39:$A$782,$A85,СВЦЭМ!$B$39:$B$782,U$83)+'СЕТ СН'!$H$9+СВЦЭМ!$D$10+'СЕТ СН'!$H$5-'СЕТ СН'!$H$17</f>
        <v>5537.2878318700004</v>
      </c>
      <c r="V85" s="36">
        <f>SUMIFS(СВЦЭМ!$C$39:$C$782,СВЦЭМ!$A$39:$A$782,$A85,СВЦЭМ!$B$39:$B$782,V$83)+'СЕТ СН'!$H$9+СВЦЭМ!$D$10+'СЕТ СН'!$H$5-'СЕТ СН'!$H$17</f>
        <v>5551.4047822699995</v>
      </c>
      <c r="W85" s="36">
        <f>SUMIFS(СВЦЭМ!$C$39:$C$782,СВЦЭМ!$A$39:$A$782,$A85,СВЦЭМ!$B$39:$B$782,W$83)+'СЕТ СН'!$H$9+СВЦЭМ!$D$10+'СЕТ СН'!$H$5-'СЕТ СН'!$H$17</f>
        <v>5567.6452759000003</v>
      </c>
      <c r="X85" s="36">
        <f>SUMIFS(СВЦЭМ!$C$39:$C$782,СВЦЭМ!$A$39:$A$782,$A85,СВЦЭМ!$B$39:$B$782,X$83)+'СЕТ СН'!$H$9+СВЦЭМ!$D$10+'СЕТ СН'!$H$5-'СЕТ СН'!$H$17</f>
        <v>5604.6593912200005</v>
      </c>
      <c r="Y85" s="36">
        <f>SUMIFS(СВЦЭМ!$C$39:$C$782,СВЦЭМ!$A$39:$A$782,$A85,СВЦЭМ!$B$39:$B$782,Y$83)+'СЕТ СН'!$H$9+СВЦЭМ!$D$10+'СЕТ СН'!$H$5-'СЕТ СН'!$H$17</f>
        <v>5664.5094308600001</v>
      </c>
    </row>
    <row r="86" spans="1:25" ht="15.75" x14ac:dyDescent="0.2">
      <c r="A86" s="35">
        <f t="shared" ref="A86:A114" si="2">A85+1</f>
        <v>44929</v>
      </c>
      <c r="B86" s="36">
        <f>SUMIFS(СВЦЭМ!$C$39:$C$782,СВЦЭМ!$A$39:$A$782,$A86,СВЦЭМ!$B$39:$B$782,B$83)+'СЕТ СН'!$H$9+СВЦЭМ!$D$10+'СЕТ СН'!$H$5-'СЕТ СН'!$H$17</f>
        <v>5649.1827924900008</v>
      </c>
      <c r="C86" s="36">
        <f>SUMIFS(СВЦЭМ!$C$39:$C$782,СВЦЭМ!$A$39:$A$782,$A86,СВЦЭМ!$B$39:$B$782,C$83)+'СЕТ СН'!$H$9+СВЦЭМ!$D$10+'СЕТ СН'!$H$5-'СЕТ СН'!$H$17</f>
        <v>5623.9673917700002</v>
      </c>
      <c r="D86" s="36">
        <f>SUMIFS(СВЦЭМ!$C$39:$C$782,СВЦЭМ!$A$39:$A$782,$A86,СВЦЭМ!$B$39:$B$782,D$83)+'СЕТ СН'!$H$9+СВЦЭМ!$D$10+'СЕТ СН'!$H$5-'СЕТ СН'!$H$17</f>
        <v>5626.4595828599995</v>
      </c>
      <c r="E86" s="36">
        <f>SUMIFS(СВЦЭМ!$C$39:$C$782,СВЦЭМ!$A$39:$A$782,$A86,СВЦЭМ!$B$39:$B$782,E$83)+'СЕТ СН'!$H$9+СВЦЭМ!$D$10+'СЕТ СН'!$H$5-'СЕТ СН'!$H$17</f>
        <v>5605.9890890500001</v>
      </c>
      <c r="F86" s="36">
        <f>SUMIFS(СВЦЭМ!$C$39:$C$782,СВЦЭМ!$A$39:$A$782,$A86,СВЦЭМ!$B$39:$B$782,F$83)+'СЕТ СН'!$H$9+СВЦЭМ!$D$10+'СЕТ СН'!$H$5-'СЕТ СН'!$H$17</f>
        <v>5619.9333353399998</v>
      </c>
      <c r="G86" s="36">
        <f>SUMIFS(СВЦЭМ!$C$39:$C$782,СВЦЭМ!$A$39:$A$782,$A86,СВЦЭМ!$B$39:$B$782,G$83)+'СЕТ СН'!$H$9+СВЦЭМ!$D$10+'СЕТ СН'!$H$5-'СЕТ СН'!$H$17</f>
        <v>5626.7100499000007</v>
      </c>
      <c r="H86" s="36">
        <f>SUMIFS(СВЦЭМ!$C$39:$C$782,СВЦЭМ!$A$39:$A$782,$A86,СВЦЭМ!$B$39:$B$782,H$83)+'СЕТ СН'!$H$9+СВЦЭМ!$D$10+'СЕТ СН'!$H$5-'СЕТ СН'!$H$17</f>
        <v>5593.75715967</v>
      </c>
      <c r="I86" s="36">
        <f>SUMIFS(СВЦЭМ!$C$39:$C$782,СВЦЭМ!$A$39:$A$782,$A86,СВЦЭМ!$B$39:$B$782,I$83)+'СЕТ СН'!$H$9+СВЦЭМ!$D$10+'СЕТ СН'!$H$5-'СЕТ СН'!$H$17</f>
        <v>5570.3613530399998</v>
      </c>
      <c r="J86" s="36">
        <f>SUMIFS(СВЦЭМ!$C$39:$C$782,СВЦЭМ!$A$39:$A$782,$A86,СВЦЭМ!$B$39:$B$782,J$83)+'СЕТ СН'!$H$9+СВЦЭМ!$D$10+'СЕТ СН'!$H$5-'СЕТ СН'!$H$17</f>
        <v>5554.2564773699996</v>
      </c>
      <c r="K86" s="36">
        <f>SUMIFS(СВЦЭМ!$C$39:$C$782,СВЦЭМ!$A$39:$A$782,$A86,СВЦЭМ!$B$39:$B$782,K$83)+'СЕТ СН'!$H$9+СВЦЭМ!$D$10+'СЕТ СН'!$H$5-'СЕТ СН'!$H$17</f>
        <v>5566.4465822900002</v>
      </c>
      <c r="L86" s="36">
        <f>SUMIFS(СВЦЭМ!$C$39:$C$782,СВЦЭМ!$A$39:$A$782,$A86,СВЦЭМ!$B$39:$B$782,L$83)+'СЕТ СН'!$H$9+СВЦЭМ!$D$10+'СЕТ СН'!$H$5-'СЕТ СН'!$H$17</f>
        <v>5595.9664873300007</v>
      </c>
      <c r="M86" s="36">
        <f>SUMIFS(СВЦЭМ!$C$39:$C$782,СВЦЭМ!$A$39:$A$782,$A86,СВЦЭМ!$B$39:$B$782,M$83)+'СЕТ СН'!$H$9+СВЦЭМ!$D$10+'СЕТ СН'!$H$5-'СЕТ СН'!$H$17</f>
        <v>5600.6858314199999</v>
      </c>
      <c r="N86" s="36">
        <f>SUMIFS(СВЦЭМ!$C$39:$C$782,СВЦЭМ!$A$39:$A$782,$A86,СВЦЭМ!$B$39:$B$782,N$83)+'СЕТ СН'!$H$9+СВЦЭМ!$D$10+'СЕТ СН'!$H$5-'СЕТ СН'!$H$17</f>
        <v>5627.9881631000007</v>
      </c>
      <c r="O86" s="36">
        <f>SUMIFS(СВЦЭМ!$C$39:$C$782,СВЦЭМ!$A$39:$A$782,$A86,СВЦЭМ!$B$39:$B$782,O$83)+'СЕТ СН'!$H$9+СВЦЭМ!$D$10+'СЕТ СН'!$H$5-'СЕТ СН'!$H$17</f>
        <v>5645.3282578400003</v>
      </c>
      <c r="P86" s="36">
        <f>SUMIFS(СВЦЭМ!$C$39:$C$782,СВЦЭМ!$A$39:$A$782,$A86,СВЦЭМ!$B$39:$B$782,P$83)+'СЕТ СН'!$H$9+СВЦЭМ!$D$10+'СЕТ СН'!$H$5-'СЕТ СН'!$H$17</f>
        <v>5639.4665257800007</v>
      </c>
      <c r="Q86" s="36">
        <f>SUMIFS(СВЦЭМ!$C$39:$C$782,СВЦЭМ!$A$39:$A$782,$A86,СВЦЭМ!$B$39:$B$782,Q$83)+'СЕТ СН'!$H$9+СВЦЭМ!$D$10+'СЕТ СН'!$H$5-'СЕТ СН'!$H$17</f>
        <v>5628.0582227600007</v>
      </c>
      <c r="R86" s="36">
        <f>SUMIFS(СВЦЭМ!$C$39:$C$782,СВЦЭМ!$A$39:$A$782,$A86,СВЦЭМ!$B$39:$B$782,R$83)+'СЕТ СН'!$H$9+СВЦЭМ!$D$10+'СЕТ СН'!$H$5-'СЕТ СН'!$H$17</f>
        <v>5584.20848157</v>
      </c>
      <c r="S86" s="36">
        <f>SUMIFS(СВЦЭМ!$C$39:$C$782,СВЦЭМ!$A$39:$A$782,$A86,СВЦЭМ!$B$39:$B$782,S$83)+'СЕТ СН'!$H$9+СВЦЭМ!$D$10+'СЕТ СН'!$H$5-'СЕТ СН'!$H$17</f>
        <v>5558.3612929200008</v>
      </c>
      <c r="T86" s="36">
        <f>SUMIFS(СВЦЭМ!$C$39:$C$782,СВЦЭМ!$A$39:$A$782,$A86,СВЦЭМ!$B$39:$B$782,T$83)+'СЕТ СН'!$H$9+СВЦЭМ!$D$10+'СЕТ СН'!$H$5-'СЕТ СН'!$H$17</f>
        <v>5564.4575762300001</v>
      </c>
      <c r="U86" s="36">
        <f>SUMIFS(СВЦЭМ!$C$39:$C$782,СВЦЭМ!$A$39:$A$782,$A86,СВЦЭМ!$B$39:$B$782,U$83)+'СЕТ СН'!$H$9+СВЦЭМ!$D$10+'СЕТ СН'!$H$5-'СЕТ СН'!$H$17</f>
        <v>5568.3066015900004</v>
      </c>
      <c r="V86" s="36">
        <f>SUMIFS(СВЦЭМ!$C$39:$C$782,СВЦЭМ!$A$39:$A$782,$A86,СВЦЭМ!$B$39:$B$782,V$83)+'СЕТ СН'!$H$9+СВЦЭМ!$D$10+'СЕТ СН'!$H$5-'СЕТ СН'!$H$17</f>
        <v>5568.1171582200004</v>
      </c>
      <c r="W86" s="36">
        <f>SUMIFS(СВЦЭМ!$C$39:$C$782,СВЦЭМ!$A$39:$A$782,$A86,СВЦЭМ!$B$39:$B$782,W$83)+'СЕТ СН'!$H$9+СВЦЭМ!$D$10+'СЕТ СН'!$H$5-'СЕТ СН'!$H$17</f>
        <v>5606.1496325400003</v>
      </c>
      <c r="X86" s="36">
        <f>SUMIFS(СВЦЭМ!$C$39:$C$782,СВЦЭМ!$A$39:$A$782,$A86,СВЦЭМ!$B$39:$B$782,X$83)+'СЕТ СН'!$H$9+СВЦЭМ!$D$10+'СЕТ СН'!$H$5-'СЕТ СН'!$H$17</f>
        <v>5630.3912199799997</v>
      </c>
      <c r="Y86" s="36">
        <f>SUMIFS(СВЦЭМ!$C$39:$C$782,СВЦЭМ!$A$39:$A$782,$A86,СВЦЭМ!$B$39:$B$782,Y$83)+'СЕТ СН'!$H$9+СВЦЭМ!$D$10+'СЕТ СН'!$H$5-'СЕТ СН'!$H$17</f>
        <v>5669.9187214400008</v>
      </c>
    </row>
    <row r="87" spans="1:25" ht="15.75" x14ac:dyDescent="0.2">
      <c r="A87" s="35">
        <f t="shared" si="2"/>
        <v>44930</v>
      </c>
      <c r="B87" s="36">
        <f>SUMIFS(СВЦЭМ!$C$39:$C$782,СВЦЭМ!$A$39:$A$782,$A87,СВЦЭМ!$B$39:$B$782,B$83)+'СЕТ СН'!$H$9+СВЦЭМ!$D$10+'СЕТ СН'!$H$5-'СЕТ СН'!$H$17</f>
        <v>5639.8975828399998</v>
      </c>
      <c r="C87" s="36">
        <f>SUMIFS(СВЦЭМ!$C$39:$C$782,СВЦЭМ!$A$39:$A$782,$A87,СВЦЭМ!$B$39:$B$782,C$83)+'СЕТ СН'!$H$9+СВЦЭМ!$D$10+'СЕТ СН'!$H$5-'СЕТ СН'!$H$17</f>
        <v>5680.1585822400002</v>
      </c>
      <c r="D87" s="36">
        <f>SUMIFS(СВЦЭМ!$C$39:$C$782,СВЦЭМ!$A$39:$A$782,$A87,СВЦЭМ!$B$39:$B$782,D$83)+'СЕТ СН'!$H$9+СВЦЭМ!$D$10+'СЕТ СН'!$H$5-'СЕТ СН'!$H$17</f>
        <v>5704.1638883600008</v>
      </c>
      <c r="E87" s="36">
        <f>SUMIFS(СВЦЭМ!$C$39:$C$782,СВЦЭМ!$A$39:$A$782,$A87,СВЦЭМ!$B$39:$B$782,E$83)+'СЕТ СН'!$H$9+СВЦЭМ!$D$10+'СЕТ СН'!$H$5-'СЕТ СН'!$H$17</f>
        <v>5716.3103266800008</v>
      </c>
      <c r="F87" s="36">
        <f>SUMIFS(СВЦЭМ!$C$39:$C$782,СВЦЭМ!$A$39:$A$782,$A87,СВЦЭМ!$B$39:$B$782,F$83)+'СЕТ СН'!$H$9+СВЦЭМ!$D$10+'СЕТ СН'!$H$5-'СЕТ СН'!$H$17</f>
        <v>5691.8479967399999</v>
      </c>
      <c r="G87" s="36">
        <f>SUMIFS(СВЦЭМ!$C$39:$C$782,СВЦЭМ!$A$39:$A$782,$A87,СВЦЭМ!$B$39:$B$782,G$83)+'СЕТ СН'!$H$9+СВЦЭМ!$D$10+'СЕТ СН'!$H$5-'СЕТ СН'!$H$17</f>
        <v>5614.6866800300004</v>
      </c>
      <c r="H87" s="36">
        <f>SUMIFS(СВЦЭМ!$C$39:$C$782,СВЦЭМ!$A$39:$A$782,$A87,СВЦЭМ!$B$39:$B$782,H$83)+'СЕТ СН'!$H$9+СВЦЭМ!$D$10+'СЕТ СН'!$H$5-'СЕТ СН'!$H$17</f>
        <v>5598.7803541400008</v>
      </c>
      <c r="I87" s="36">
        <f>SUMIFS(СВЦЭМ!$C$39:$C$782,СВЦЭМ!$A$39:$A$782,$A87,СВЦЭМ!$B$39:$B$782,I$83)+'СЕТ СН'!$H$9+СВЦЭМ!$D$10+'СЕТ СН'!$H$5-'СЕТ СН'!$H$17</f>
        <v>5571.49619764</v>
      </c>
      <c r="J87" s="36">
        <f>SUMIFS(СВЦЭМ!$C$39:$C$782,СВЦЭМ!$A$39:$A$782,$A87,СВЦЭМ!$B$39:$B$782,J$83)+'СЕТ СН'!$H$9+СВЦЭМ!$D$10+'СЕТ СН'!$H$5-'СЕТ СН'!$H$17</f>
        <v>5540.0148700099999</v>
      </c>
      <c r="K87" s="36">
        <f>SUMIFS(СВЦЭМ!$C$39:$C$782,СВЦЭМ!$A$39:$A$782,$A87,СВЦЭМ!$B$39:$B$782,K$83)+'СЕТ СН'!$H$9+СВЦЭМ!$D$10+'СЕТ СН'!$H$5-'СЕТ СН'!$H$17</f>
        <v>5530.2432817600002</v>
      </c>
      <c r="L87" s="36">
        <f>SUMIFS(СВЦЭМ!$C$39:$C$782,СВЦЭМ!$A$39:$A$782,$A87,СВЦЭМ!$B$39:$B$782,L$83)+'СЕТ СН'!$H$9+СВЦЭМ!$D$10+'СЕТ СН'!$H$5-'СЕТ СН'!$H$17</f>
        <v>5515.3803424100006</v>
      </c>
      <c r="M87" s="36">
        <f>SUMIFS(СВЦЭМ!$C$39:$C$782,СВЦЭМ!$A$39:$A$782,$A87,СВЦЭМ!$B$39:$B$782,M$83)+'СЕТ СН'!$H$9+СВЦЭМ!$D$10+'СЕТ СН'!$H$5-'СЕТ СН'!$H$17</f>
        <v>5517.4619114400002</v>
      </c>
      <c r="N87" s="36">
        <f>SUMIFS(СВЦЭМ!$C$39:$C$782,СВЦЭМ!$A$39:$A$782,$A87,СВЦЭМ!$B$39:$B$782,N$83)+'СЕТ СН'!$H$9+СВЦЭМ!$D$10+'СЕТ СН'!$H$5-'СЕТ СН'!$H$17</f>
        <v>5540.05875543</v>
      </c>
      <c r="O87" s="36">
        <f>SUMIFS(СВЦЭМ!$C$39:$C$782,СВЦЭМ!$A$39:$A$782,$A87,СВЦЭМ!$B$39:$B$782,O$83)+'СЕТ СН'!$H$9+СВЦЭМ!$D$10+'СЕТ СН'!$H$5-'СЕТ СН'!$H$17</f>
        <v>5536.76853536</v>
      </c>
      <c r="P87" s="36">
        <f>SUMIFS(СВЦЭМ!$C$39:$C$782,СВЦЭМ!$A$39:$A$782,$A87,СВЦЭМ!$B$39:$B$782,P$83)+'СЕТ СН'!$H$9+СВЦЭМ!$D$10+'СЕТ СН'!$H$5-'СЕТ СН'!$H$17</f>
        <v>5545.0417250200007</v>
      </c>
      <c r="Q87" s="36">
        <f>SUMIFS(СВЦЭМ!$C$39:$C$782,СВЦЭМ!$A$39:$A$782,$A87,СВЦЭМ!$B$39:$B$782,Q$83)+'СЕТ СН'!$H$9+СВЦЭМ!$D$10+'СЕТ СН'!$H$5-'СЕТ СН'!$H$17</f>
        <v>5538.24806558</v>
      </c>
      <c r="R87" s="36">
        <f>SUMIFS(СВЦЭМ!$C$39:$C$782,СВЦЭМ!$A$39:$A$782,$A87,СВЦЭМ!$B$39:$B$782,R$83)+'СЕТ СН'!$H$9+СВЦЭМ!$D$10+'СЕТ СН'!$H$5-'СЕТ СН'!$H$17</f>
        <v>5532.1304700199998</v>
      </c>
      <c r="S87" s="36">
        <f>SUMIFS(СВЦЭМ!$C$39:$C$782,СВЦЭМ!$A$39:$A$782,$A87,СВЦЭМ!$B$39:$B$782,S$83)+'СЕТ СН'!$H$9+СВЦЭМ!$D$10+'СЕТ СН'!$H$5-'СЕТ СН'!$H$17</f>
        <v>5467.4445296100002</v>
      </c>
      <c r="T87" s="36">
        <f>SUMIFS(СВЦЭМ!$C$39:$C$782,СВЦЭМ!$A$39:$A$782,$A87,СВЦЭМ!$B$39:$B$782,T$83)+'СЕТ СН'!$H$9+СВЦЭМ!$D$10+'СЕТ СН'!$H$5-'СЕТ СН'!$H$17</f>
        <v>5471.3006350200003</v>
      </c>
      <c r="U87" s="36">
        <f>SUMIFS(СВЦЭМ!$C$39:$C$782,СВЦЭМ!$A$39:$A$782,$A87,СВЦЭМ!$B$39:$B$782,U$83)+'СЕТ СН'!$H$9+СВЦЭМ!$D$10+'СЕТ СН'!$H$5-'СЕТ СН'!$H$17</f>
        <v>5474.3032089299995</v>
      </c>
      <c r="V87" s="36">
        <f>SUMIFS(СВЦЭМ!$C$39:$C$782,СВЦЭМ!$A$39:$A$782,$A87,СВЦЭМ!$B$39:$B$782,V$83)+'СЕТ СН'!$H$9+СВЦЭМ!$D$10+'СЕТ СН'!$H$5-'СЕТ СН'!$H$17</f>
        <v>5490.4923129300005</v>
      </c>
      <c r="W87" s="36">
        <f>SUMIFS(СВЦЭМ!$C$39:$C$782,СВЦЭМ!$A$39:$A$782,$A87,СВЦЭМ!$B$39:$B$782,W$83)+'СЕТ СН'!$H$9+СВЦЭМ!$D$10+'СЕТ СН'!$H$5-'СЕТ СН'!$H$17</f>
        <v>5512.0812671500007</v>
      </c>
      <c r="X87" s="36">
        <f>SUMIFS(СВЦЭМ!$C$39:$C$782,СВЦЭМ!$A$39:$A$782,$A87,СВЦЭМ!$B$39:$B$782,X$83)+'СЕТ СН'!$H$9+СВЦЭМ!$D$10+'СЕТ СН'!$H$5-'СЕТ СН'!$H$17</f>
        <v>5532.61058159</v>
      </c>
      <c r="Y87" s="36">
        <f>SUMIFS(СВЦЭМ!$C$39:$C$782,СВЦЭМ!$A$39:$A$782,$A87,СВЦЭМ!$B$39:$B$782,Y$83)+'СЕТ СН'!$H$9+СВЦЭМ!$D$10+'СЕТ СН'!$H$5-'СЕТ СН'!$H$17</f>
        <v>5558.4905074199996</v>
      </c>
    </row>
    <row r="88" spans="1:25" ht="15.75" x14ac:dyDescent="0.2">
      <c r="A88" s="35">
        <f t="shared" si="2"/>
        <v>44931</v>
      </c>
      <c r="B88" s="36">
        <f>SUMIFS(СВЦЭМ!$C$39:$C$782,СВЦЭМ!$A$39:$A$782,$A88,СВЦЭМ!$B$39:$B$782,B$83)+'СЕТ СН'!$H$9+СВЦЭМ!$D$10+'СЕТ СН'!$H$5-'СЕТ СН'!$H$17</f>
        <v>5559.09279935</v>
      </c>
      <c r="C88" s="36">
        <f>SUMIFS(СВЦЭМ!$C$39:$C$782,СВЦЭМ!$A$39:$A$782,$A88,СВЦЭМ!$B$39:$B$782,C$83)+'СЕТ СН'!$H$9+СВЦЭМ!$D$10+'СЕТ СН'!$H$5-'СЕТ СН'!$H$17</f>
        <v>5533.9287286700001</v>
      </c>
      <c r="D88" s="36">
        <f>SUMIFS(СВЦЭМ!$C$39:$C$782,СВЦЭМ!$A$39:$A$782,$A88,СВЦЭМ!$B$39:$B$782,D$83)+'СЕТ СН'!$H$9+СВЦЭМ!$D$10+'СЕТ СН'!$H$5-'СЕТ СН'!$H$17</f>
        <v>5544.1560475200004</v>
      </c>
      <c r="E88" s="36">
        <f>SUMIFS(СВЦЭМ!$C$39:$C$782,СВЦЭМ!$A$39:$A$782,$A88,СВЦЭМ!$B$39:$B$782,E$83)+'СЕТ СН'!$H$9+СВЦЭМ!$D$10+'СЕТ СН'!$H$5-'СЕТ СН'!$H$17</f>
        <v>5571.39047415</v>
      </c>
      <c r="F88" s="36">
        <f>SUMIFS(СВЦЭМ!$C$39:$C$782,СВЦЭМ!$A$39:$A$782,$A88,СВЦЭМ!$B$39:$B$782,F$83)+'СЕТ СН'!$H$9+СВЦЭМ!$D$10+'СЕТ СН'!$H$5-'СЕТ СН'!$H$17</f>
        <v>5622.7636272300006</v>
      </c>
      <c r="G88" s="36">
        <f>SUMIFS(СВЦЭМ!$C$39:$C$782,СВЦЭМ!$A$39:$A$782,$A88,СВЦЭМ!$B$39:$B$782,G$83)+'СЕТ СН'!$H$9+СВЦЭМ!$D$10+'СЕТ СН'!$H$5-'СЕТ СН'!$H$17</f>
        <v>5612.5242889000001</v>
      </c>
      <c r="H88" s="36">
        <f>SUMIFS(СВЦЭМ!$C$39:$C$782,СВЦЭМ!$A$39:$A$782,$A88,СВЦЭМ!$B$39:$B$782,H$83)+'СЕТ СН'!$H$9+СВЦЭМ!$D$10+'СЕТ СН'!$H$5-'СЕТ СН'!$H$17</f>
        <v>5613.9086479300004</v>
      </c>
      <c r="I88" s="36">
        <f>SUMIFS(СВЦЭМ!$C$39:$C$782,СВЦЭМ!$A$39:$A$782,$A88,СВЦЭМ!$B$39:$B$782,I$83)+'СЕТ СН'!$H$9+СВЦЭМ!$D$10+'СЕТ СН'!$H$5-'СЕТ СН'!$H$17</f>
        <v>5610.6520216000008</v>
      </c>
      <c r="J88" s="36">
        <f>SUMIFS(СВЦЭМ!$C$39:$C$782,СВЦЭМ!$A$39:$A$782,$A88,СВЦЭМ!$B$39:$B$782,J$83)+'СЕТ СН'!$H$9+СВЦЭМ!$D$10+'СЕТ СН'!$H$5-'СЕТ СН'!$H$17</f>
        <v>5592.2211430900006</v>
      </c>
      <c r="K88" s="36">
        <f>SUMIFS(СВЦЭМ!$C$39:$C$782,СВЦЭМ!$A$39:$A$782,$A88,СВЦЭМ!$B$39:$B$782,K$83)+'СЕТ СН'!$H$9+СВЦЭМ!$D$10+'СЕТ СН'!$H$5-'СЕТ СН'!$H$17</f>
        <v>5549.9706305100008</v>
      </c>
      <c r="L88" s="36">
        <f>SUMIFS(СВЦЭМ!$C$39:$C$782,СВЦЭМ!$A$39:$A$782,$A88,СВЦЭМ!$B$39:$B$782,L$83)+'СЕТ СН'!$H$9+СВЦЭМ!$D$10+'СЕТ СН'!$H$5-'СЕТ СН'!$H$17</f>
        <v>5535.8065359499997</v>
      </c>
      <c r="M88" s="36">
        <f>SUMIFS(СВЦЭМ!$C$39:$C$782,СВЦЭМ!$A$39:$A$782,$A88,СВЦЭМ!$B$39:$B$782,M$83)+'СЕТ СН'!$H$9+СВЦЭМ!$D$10+'СЕТ СН'!$H$5-'СЕТ СН'!$H$17</f>
        <v>5530.8899524400003</v>
      </c>
      <c r="N88" s="36">
        <f>SUMIFS(СВЦЭМ!$C$39:$C$782,СВЦЭМ!$A$39:$A$782,$A88,СВЦЭМ!$B$39:$B$782,N$83)+'СЕТ СН'!$H$9+СВЦЭМ!$D$10+'СЕТ СН'!$H$5-'СЕТ СН'!$H$17</f>
        <v>5540.7096179199998</v>
      </c>
      <c r="O88" s="36">
        <f>SUMIFS(СВЦЭМ!$C$39:$C$782,СВЦЭМ!$A$39:$A$782,$A88,СВЦЭМ!$B$39:$B$782,O$83)+'СЕТ СН'!$H$9+СВЦЭМ!$D$10+'СЕТ СН'!$H$5-'СЕТ СН'!$H$17</f>
        <v>5561.2961316500005</v>
      </c>
      <c r="P88" s="36">
        <f>SUMIFS(СВЦЭМ!$C$39:$C$782,СВЦЭМ!$A$39:$A$782,$A88,СВЦЭМ!$B$39:$B$782,P$83)+'СЕТ СН'!$H$9+СВЦЭМ!$D$10+'СЕТ СН'!$H$5-'СЕТ СН'!$H$17</f>
        <v>5556.5692401899996</v>
      </c>
      <c r="Q88" s="36">
        <f>SUMIFS(СВЦЭМ!$C$39:$C$782,СВЦЭМ!$A$39:$A$782,$A88,СВЦЭМ!$B$39:$B$782,Q$83)+'СЕТ СН'!$H$9+СВЦЭМ!$D$10+'СЕТ СН'!$H$5-'СЕТ СН'!$H$17</f>
        <v>5563.8844028700005</v>
      </c>
      <c r="R88" s="36">
        <f>SUMIFS(СВЦЭМ!$C$39:$C$782,СВЦЭМ!$A$39:$A$782,$A88,СВЦЭМ!$B$39:$B$782,R$83)+'СЕТ СН'!$H$9+СВЦЭМ!$D$10+'СЕТ СН'!$H$5-'СЕТ СН'!$H$17</f>
        <v>5571.8121184600004</v>
      </c>
      <c r="S88" s="36">
        <f>SUMIFS(СВЦЭМ!$C$39:$C$782,СВЦЭМ!$A$39:$A$782,$A88,СВЦЭМ!$B$39:$B$782,S$83)+'СЕТ СН'!$H$9+СВЦЭМ!$D$10+'СЕТ СН'!$H$5-'СЕТ СН'!$H$17</f>
        <v>5600.3629882900004</v>
      </c>
      <c r="T88" s="36">
        <f>SUMIFS(СВЦЭМ!$C$39:$C$782,СВЦЭМ!$A$39:$A$782,$A88,СВЦЭМ!$B$39:$B$782,T$83)+'СЕТ СН'!$H$9+СВЦЭМ!$D$10+'СЕТ СН'!$H$5-'СЕТ СН'!$H$17</f>
        <v>5520.5904937899995</v>
      </c>
      <c r="U88" s="36">
        <f>SUMIFS(СВЦЭМ!$C$39:$C$782,СВЦЭМ!$A$39:$A$782,$A88,СВЦЭМ!$B$39:$B$782,U$83)+'СЕТ СН'!$H$9+СВЦЭМ!$D$10+'СЕТ СН'!$H$5-'СЕТ СН'!$H$17</f>
        <v>5537.9728213600001</v>
      </c>
      <c r="V88" s="36">
        <f>SUMIFS(СВЦЭМ!$C$39:$C$782,СВЦЭМ!$A$39:$A$782,$A88,СВЦЭМ!$B$39:$B$782,V$83)+'СЕТ СН'!$H$9+СВЦЭМ!$D$10+'СЕТ СН'!$H$5-'СЕТ СН'!$H$17</f>
        <v>5548.7460144100005</v>
      </c>
      <c r="W88" s="36">
        <f>SUMIFS(СВЦЭМ!$C$39:$C$782,СВЦЭМ!$A$39:$A$782,$A88,СВЦЭМ!$B$39:$B$782,W$83)+'СЕТ СН'!$H$9+СВЦЭМ!$D$10+'СЕТ СН'!$H$5-'СЕТ СН'!$H$17</f>
        <v>5559.2263835000003</v>
      </c>
      <c r="X88" s="36">
        <f>SUMIFS(СВЦЭМ!$C$39:$C$782,СВЦЭМ!$A$39:$A$782,$A88,СВЦЭМ!$B$39:$B$782,X$83)+'СЕТ СН'!$H$9+СВЦЭМ!$D$10+'СЕТ СН'!$H$5-'СЕТ СН'!$H$17</f>
        <v>5587.2604503500006</v>
      </c>
      <c r="Y88" s="36">
        <f>SUMIFS(СВЦЭМ!$C$39:$C$782,СВЦЭМ!$A$39:$A$782,$A88,СВЦЭМ!$B$39:$B$782,Y$83)+'СЕТ СН'!$H$9+СВЦЭМ!$D$10+'СЕТ СН'!$H$5-'СЕТ СН'!$H$17</f>
        <v>5605.1271165899998</v>
      </c>
    </row>
    <row r="89" spans="1:25" ht="15.75" x14ac:dyDescent="0.2">
      <c r="A89" s="35">
        <f t="shared" si="2"/>
        <v>44932</v>
      </c>
      <c r="B89" s="36">
        <f>SUMIFS(СВЦЭМ!$C$39:$C$782,СВЦЭМ!$A$39:$A$782,$A89,СВЦЭМ!$B$39:$B$782,B$83)+'СЕТ СН'!$H$9+СВЦЭМ!$D$10+'СЕТ СН'!$H$5-'СЕТ СН'!$H$17</f>
        <v>5493.1263827500006</v>
      </c>
      <c r="C89" s="36">
        <f>SUMIFS(СВЦЭМ!$C$39:$C$782,СВЦЭМ!$A$39:$A$782,$A89,СВЦЭМ!$B$39:$B$782,C$83)+'СЕТ СН'!$H$9+СВЦЭМ!$D$10+'СЕТ СН'!$H$5-'СЕТ СН'!$H$17</f>
        <v>5512.8680813200008</v>
      </c>
      <c r="D89" s="36">
        <f>SUMIFS(СВЦЭМ!$C$39:$C$782,СВЦЭМ!$A$39:$A$782,$A89,СВЦЭМ!$B$39:$B$782,D$83)+'СЕТ СН'!$H$9+СВЦЭМ!$D$10+'СЕТ СН'!$H$5-'СЕТ СН'!$H$17</f>
        <v>5525.9005820700004</v>
      </c>
      <c r="E89" s="36">
        <f>SUMIFS(СВЦЭМ!$C$39:$C$782,СВЦЭМ!$A$39:$A$782,$A89,СВЦЭМ!$B$39:$B$782,E$83)+'СЕТ СН'!$H$9+СВЦЭМ!$D$10+'СЕТ СН'!$H$5-'СЕТ СН'!$H$17</f>
        <v>5525.9517454699999</v>
      </c>
      <c r="F89" s="36">
        <f>SUMIFS(СВЦЭМ!$C$39:$C$782,СВЦЭМ!$A$39:$A$782,$A89,СВЦЭМ!$B$39:$B$782,F$83)+'СЕТ СН'!$H$9+СВЦЭМ!$D$10+'СЕТ СН'!$H$5-'СЕТ СН'!$H$17</f>
        <v>5519.0723037600001</v>
      </c>
      <c r="G89" s="36">
        <f>SUMIFS(СВЦЭМ!$C$39:$C$782,СВЦЭМ!$A$39:$A$782,$A89,СВЦЭМ!$B$39:$B$782,G$83)+'СЕТ СН'!$H$9+СВЦЭМ!$D$10+'СЕТ СН'!$H$5-'СЕТ СН'!$H$17</f>
        <v>5504.4104727499998</v>
      </c>
      <c r="H89" s="36">
        <f>SUMIFS(СВЦЭМ!$C$39:$C$782,СВЦЭМ!$A$39:$A$782,$A89,СВЦЭМ!$B$39:$B$782,H$83)+'СЕТ СН'!$H$9+СВЦЭМ!$D$10+'СЕТ СН'!$H$5-'СЕТ СН'!$H$17</f>
        <v>5480.71565027</v>
      </c>
      <c r="I89" s="36">
        <f>SUMIFS(СВЦЭМ!$C$39:$C$782,СВЦЭМ!$A$39:$A$782,$A89,СВЦЭМ!$B$39:$B$782,I$83)+'СЕТ СН'!$H$9+СВЦЭМ!$D$10+'СЕТ СН'!$H$5-'СЕТ СН'!$H$17</f>
        <v>5425.2521694799998</v>
      </c>
      <c r="J89" s="36">
        <f>SUMIFS(СВЦЭМ!$C$39:$C$782,СВЦЭМ!$A$39:$A$782,$A89,СВЦЭМ!$B$39:$B$782,J$83)+'СЕТ СН'!$H$9+СВЦЭМ!$D$10+'СЕТ СН'!$H$5-'СЕТ СН'!$H$17</f>
        <v>5364.4016591600002</v>
      </c>
      <c r="K89" s="36">
        <f>SUMIFS(СВЦЭМ!$C$39:$C$782,СВЦЭМ!$A$39:$A$782,$A89,СВЦЭМ!$B$39:$B$782,K$83)+'СЕТ СН'!$H$9+СВЦЭМ!$D$10+'СЕТ СН'!$H$5-'СЕТ СН'!$H$17</f>
        <v>5358.0320422500008</v>
      </c>
      <c r="L89" s="36">
        <f>SUMIFS(СВЦЭМ!$C$39:$C$782,СВЦЭМ!$A$39:$A$782,$A89,СВЦЭМ!$B$39:$B$782,L$83)+'СЕТ СН'!$H$9+СВЦЭМ!$D$10+'СЕТ СН'!$H$5-'СЕТ СН'!$H$17</f>
        <v>5360.8114835899996</v>
      </c>
      <c r="M89" s="36">
        <f>SUMIFS(СВЦЭМ!$C$39:$C$782,СВЦЭМ!$A$39:$A$782,$A89,СВЦЭМ!$B$39:$B$782,M$83)+'СЕТ СН'!$H$9+СВЦЭМ!$D$10+'СЕТ СН'!$H$5-'СЕТ СН'!$H$17</f>
        <v>5387.7971257900008</v>
      </c>
      <c r="N89" s="36">
        <f>SUMIFS(СВЦЭМ!$C$39:$C$782,СВЦЭМ!$A$39:$A$782,$A89,СВЦЭМ!$B$39:$B$782,N$83)+'СЕТ СН'!$H$9+СВЦЭМ!$D$10+'СЕТ СН'!$H$5-'СЕТ СН'!$H$17</f>
        <v>5415.7118058699998</v>
      </c>
      <c r="O89" s="36">
        <f>SUMIFS(СВЦЭМ!$C$39:$C$782,СВЦЭМ!$A$39:$A$782,$A89,СВЦЭМ!$B$39:$B$782,O$83)+'СЕТ СН'!$H$9+СВЦЭМ!$D$10+'СЕТ СН'!$H$5-'СЕТ СН'!$H$17</f>
        <v>5442.4793209100008</v>
      </c>
      <c r="P89" s="36">
        <f>SUMIFS(СВЦЭМ!$C$39:$C$782,СВЦЭМ!$A$39:$A$782,$A89,СВЦЭМ!$B$39:$B$782,P$83)+'СЕТ СН'!$H$9+СВЦЭМ!$D$10+'СЕТ СН'!$H$5-'СЕТ СН'!$H$17</f>
        <v>5469.5136684600002</v>
      </c>
      <c r="Q89" s="36">
        <f>SUMIFS(СВЦЭМ!$C$39:$C$782,СВЦЭМ!$A$39:$A$782,$A89,СВЦЭМ!$B$39:$B$782,Q$83)+'СЕТ СН'!$H$9+СВЦЭМ!$D$10+'СЕТ СН'!$H$5-'СЕТ СН'!$H$17</f>
        <v>5471.9782825700004</v>
      </c>
      <c r="R89" s="36">
        <f>SUMIFS(СВЦЭМ!$C$39:$C$782,СВЦЭМ!$A$39:$A$782,$A89,СВЦЭМ!$B$39:$B$782,R$83)+'СЕТ СН'!$H$9+СВЦЭМ!$D$10+'СЕТ СН'!$H$5-'СЕТ СН'!$H$17</f>
        <v>5419.8918676000003</v>
      </c>
      <c r="S89" s="36">
        <f>SUMIFS(СВЦЭМ!$C$39:$C$782,СВЦЭМ!$A$39:$A$782,$A89,СВЦЭМ!$B$39:$B$782,S$83)+'СЕТ СН'!$H$9+СВЦЭМ!$D$10+'СЕТ СН'!$H$5-'СЕТ СН'!$H$17</f>
        <v>5393.0500501500001</v>
      </c>
      <c r="T89" s="36">
        <f>SUMIFS(СВЦЭМ!$C$39:$C$782,СВЦЭМ!$A$39:$A$782,$A89,СВЦЭМ!$B$39:$B$782,T$83)+'СЕТ СН'!$H$9+СВЦЭМ!$D$10+'СЕТ СН'!$H$5-'СЕТ СН'!$H$17</f>
        <v>5399.7143273399997</v>
      </c>
      <c r="U89" s="36">
        <f>SUMIFS(СВЦЭМ!$C$39:$C$782,СВЦЭМ!$A$39:$A$782,$A89,СВЦЭМ!$B$39:$B$782,U$83)+'СЕТ СН'!$H$9+СВЦЭМ!$D$10+'СЕТ СН'!$H$5-'СЕТ СН'!$H$17</f>
        <v>5402.2573807799999</v>
      </c>
      <c r="V89" s="36">
        <f>SUMIFS(СВЦЭМ!$C$39:$C$782,СВЦЭМ!$A$39:$A$782,$A89,СВЦЭМ!$B$39:$B$782,V$83)+'СЕТ СН'!$H$9+СВЦЭМ!$D$10+'СЕТ СН'!$H$5-'СЕТ СН'!$H$17</f>
        <v>5390.4761322300001</v>
      </c>
      <c r="W89" s="36">
        <f>SUMIFS(СВЦЭМ!$C$39:$C$782,СВЦЭМ!$A$39:$A$782,$A89,СВЦЭМ!$B$39:$B$782,W$83)+'СЕТ СН'!$H$9+СВЦЭМ!$D$10+'СЕТ СН'!$H$5-'СЕТ СН'!$H$17</f>
        <v>5402.4169252199999</v>
      </c>
      <c r="X89" s="36">
        <f>SUMIFS(СВЦЭМ!$C$39:$C$782,СВЦЭМ!$A$39:$A$782,$A89,СВЦЭМ!$B$39:$B$782,X$83)+'СЕТ СН'!$H$9+СВЦЭМ!$D$10+'СЕТ СН'!$H$5-'СЕТ СН'!$H$17</f>
        <v>5426.2540038900006</v>
      </c>
      <c r="Y89" s="36">
        <f>SUMIFS(СВЦЭМ!$C$39:$C$782,СВЦЭМ!$A$39:$A$782,$A89,СВЦЭМ!$B$39:$B$782,Y$83)+'СЕТ СН'!$H$9+СВЦЭМ!$D$10+'СЕТ СН'!$H$5-'СЕТ СН'!$H$17</f>
        <v>5469.5300115800001</v>
      </c>
    </row>
    <row r="90" spans="1:25" ht="15.75" x14ac:dyDescent="0.2">
      <c r="A90" s="35">
        <f t="shared" si="2"/>
        <v>44933</v>
      </c>
      <c r="B90" s="36">
        <f>SUMIFS(СВЦЭМ!$C$39:$C$782,СВЦЭМ!$A$39:$A$782,$A90,СВЦЭМ!$B$39:$B$782,B$83)+'СЕТ СН'!$H$9+СВЦЭМ!$D$10+'СЕТ СН'!$H$5-'СЕТ СН'!$H$17</f>
        <v>5550.1863073900004</v>
      </c>
      <c r="C90" s="36">
        <f>SUMIFS(СВЦЭМ!$C$39:$C$782,СВЦЭМ!$A$39:$A$782,$A90,СВЦЭМ!$B$39:$B$782,C$83)+'СЕТ СН'!$H$9+СВЦЭМ!$D$10+'СЕТ СН'!$H$5-'СЕТ СН'!$H$17</f>
        <v>5599.7991502900004</v>
      </c>
      <c r="D90" s="36">
        <f>SUMIFS(СВЦЭМ!$C$39:$C$782,СВЦЭМ!$A$39:$A$782,$A90,СВЦЭМ!$B$39:$B$782,D$83)+'СЕТ СН'!$H$9+СВЦЭМ!$D$10+'СЕТ СН'!$H$5-'СЕТ СН'!$H$17</f>
        <v>5617.7164315200007</v>
      </c>
      <c r="E90" s="36">
        <f>SUMIFS(СВЦЭМ!$C$39:$C$782,СВЦЭМ!$A$39:$A$782,$A90,СВЦЭМ!$B$39:$B$782,E$83)+'СЕТ СН'!$H$9+СВЦЭМ!$D$10+'СЕТ СН'!$H$5-'СЕТ СН'!$H$17</f>
        <v>5623.8673405500003</v>
      </c>
      <c r="F90" s="36">
        <f>SUMIFS(СВЦЭМ!$C$39:$C$782,СВЦЭМ!$A$39:$A$782,$A90,СВЦЭМ!$B$39:$B$782,F$83)+'СЕТ СН'!$H$9+СВЦЭМ!$D$10+'СЕТ СН'!$H$5-'СЕТ СН'!$H$17</f>
        <v>5616.2421631899997</v>
      </c>
      <c r="G90" s="36">
        <f>SUMIFS(СВЦЭМ!$C$39:$C$782,СВЦЭМ!$A$39:$A$782,$A90,СВЦЭМ!$B$39:$B$782,G$83)+'СЕТ СН'!$H$9+СВЦЭМ!$D$10+'СЕТ СН'!$H$5-'СЕТ СН'!$H$17</f>
        <v>5605.5362935600006</v>
      </c>
      <c r="H90" s="36">
        <f>SUMIFS(СВЦЭМ!$C$39:$C$782,СВЦЭМ!$A$39:$A$782,$A90,СВЦЭМ!$B$39:$B$782,H$83)+'СЕТ СН'!$H$9+СВЦЭМ!$D$10+'СЕТ СН'!$H$5-'СЕТ СН'!$H$17</f>
        <v>5572.12965059</v>
      </c>
      <c r="I90" s="36">
        <f>SUMIFS(СВЦЭМ!$C$39:$C$782,СВЦЭМ!$A$39:$A$782,$A90,СВЦЭМ!$B$39:$B$782,I$83)+'СЕТ СН'!$H$9+СВЦЭМ!$D$10+'СЕТ СН'!$H$5-'СЕТ СН'!$H$17</f>
        <v>5564.9267092099999</v>
      </c>
      <c r="J90" s="36">
        <f>SUMIFS(СВЦЭМ!$C$39:$C$782,СВЦЭМ!$A$39:$A$782,$A90,СВЦЭМ!$B$39:$B$782,J$83)+'СЕТ СН'!$H$9+СВЦЭМ!$D$10+'СЕТ СН'!$H$5-'СЕТ СН'!$H$17</f>
        <v>5512.3888979100002</v>
      </c>
      <c r="K90" s="36">
        <f>SUMIFS(СВЦЭМ!$C$39:$C$782,СВЦЭМ!$A$39:$A$782,$A90,СВЦЭМ!$B$39:$B$782,K$83)+'СЕТ СН'!$H$9+СВЦЭМ!$D$10+'СЕТ СН'!$H$5-'СЕТ СН'!$H$17</f>
        <v>5512.8595123699997</v>
      </c>
      <c r="L90" s="36">
        <f>SUMIFS(СВЦЭМ!$C$39:$C$782,СВЦЭМ!$A$39:$A$782,$A90,СВЦЭМ!$B$39:$B$782,L$83)+'СЕТ СН'!$H$9+СВЦЭМ!$D$10+'СЕТ СН'!$H$5-'СЕТ СН'!$H$17</f>
        <v>5499.4328894</v>
      </c>
      <c r="M90" s="36">
        <f>SUMIFS(СВЦЭМ!$C$39:$C$782,СВЦЭМ!$A$39:$A$782,$A90,СВЦЭМ!$B$39:$B$782,M$83)+'СЕТ СН'!$H$9+СВЦЭМ!$D$10+'СЕТ СН'!$H$5-'СЕТ СН'!$H$17</f>
        <v>5519.2463272100003</v>
      </c>
      <c r="N90" s="36">
        <f>SUMIFS(СВЦЭМ!$C$39:$C$782,СВЦЭМ!$A$39:$A$782,$A90,СВЦЭМ!$B$39:$B$782,N$83)+'СЕТ СН'!$H$9+СВЦЭМ!$D$10+'СЕТ СН'!$H$5-'СЕТ СН'!$H$17</f>
        <v>5545.8631265799995</v>
      </c>
      <c r="O90" s="36">
        <f>SUMIFS(СВЦЭМ!$C$39:$C$782,СВЦЭМ!$A$39:$A$782,$A90,СВЦЭМ!$B$39:$B$782,O$83)+'СЕТ СН'!$H$9+СВЦЭМ!$D$10+'СЕТ СН'!$H$5-'СЕТ СН'!$H$17</f>
        <v>5553.4674904100002</v>
      </c>
      <c r="P90" s="36">
        <f>SUMIFS(СВЦЭМ!$C$39:$C$782,СВЦЭМ!$A$39:$A$782,$A90,СВЦЭМ!$B$39:$B$782,P$83)+'СЕТ СН'!$H$9+СВЦЭМ!$D$10+'СЕТ СН'!$H$5-'СЕТ СН'!$H$17</f>
        <v>5571.9099196999996</v>
      </c>
      <c r="Q90" s="36">
        <f>SUMIFS(СВЦЭМ!$C$39:$C$782,СВЦЭМ!$A$39:$A$782,$A90,СВЦЭМ!$B$39:$B$782,Q$83)+'СЕТ СН'!$H$9+СВЦЭМ!$D$10+'СЕТ СН'!$H$5-'СЕТ СН'!$H$17</f>
        <v>5563.8799332199997</v>
      </c>
      <c r="R90" s="36">
        <f>SUMIFS(СВЦЭМ!$C$39:$C$782,СВЦЭМ!$A$39:$A$782,$A90,СВЦЭМ!$B$39:$B$782,R$83)+'СЕТ СН'!$H$9+СВЦЭМ!$D$10+'СЕТ СН'!$H$5-'СЕТ СН'!$H$17</f>
        <v>5533.6767117199997</v>
      </c>
      <c r="S90" s="36">
        <f>SUMIFS(СВЦЭМ!$C$39:$C$782,СВЦЭМ!$A$39:$A$782,$A90,СВЦЭМ!$B$39:$B$782,S$83)+'СЕТ СН'!$H$9+СВЦЭМ!$D$10+'СЕТ СН'!$H$5-'СЕТ СН'!$H$17</f>
        <v>5515.4204242699998</v>
      </c>
      <c r="T90" s="36">
        <f>SUMIFS(СВЦЭМ!$C$39:$C$782,СВЦЭМ!$A$39:$A$782,$A90,СВЦЭМ!$B$39:$B$782,T$83)+'СЕТ СН'!$H$9+СВЦЭМ!$D$10+'СЕТ СН'!$H$5-'СЕТ СН'!$H$17</f>
        <v>5507.8483778600003</v>
      </c>
      <c r="U90" s="36">
        <f>SUMIFS(СВЦЭМ!$C$39:$C$782,СВЦЭМ!$A$39:$A$782,$A90,СВЦЭМ!$B$39:$B$782,U$83)+'СЕТ СН'!$H$9+СВЦЭМ!$D$10+'СЕТ СН'!$H$5-'СЕТ СН'!$H$17</f>
        <v>5509.1822434300002</v>
      </c>
      <c r="V90" s="36">
        <f>SUMIFS(СВЦЭМ!$C$39:$C$782,СВЦЭМ!$A$39:$A$782,$A90,СВЦЭМ!$B$39:$B$782,V$83)+'СЕТ СН'!$H$9+СВЦЭМ!$D$10+'СЕТ СН'!$H$5-'СЕТ СН'!$H$17</f>
        <v>5530.3207988100003</v>
      </c>
      <c r="W90" s="36">
        <f>SUMIFS(СВЦЭМ!$C$39:$C$782,СВЦЭМ!$A$39:$A$782,$A90,СВЦЭМ!$B$39:$B$782,W$83)+'СЕТ СН'!$H$9+СВЦЭМ!$D$10+'СЕТ СН'!$H$5-'СЕТ СН'!$H$17</f>
        <v>5524.4330893200004</v>
      </c>
      <c r="X90" s="36">
        <f>SUMIFS(СВЦЭМ!$C$39:$C$782,СВЦЭМ!$A$39:$A$782,$A90,СВЦЭМ!$B$39:$B$782,X$83)+'СЕТ СН'!$H$9+СВЦЭМ!$D$10+'СЕТ СН'!$H$5-'СЕТ СН'!$H$17</f>
        <v>5508.9899761500001</v>
      </c>
      <c r="Y90" s="36">
        <f>SUMIFS(СВЦЭМ!$C$39:$C$782,СВЦЭМ!$A$39:$A$782,$A90,СВЦЭМ!$B$39:$B$782,Y$83)+'СЕТ СН'!$H$9+СВЦЭМ!$D$10+'СЕТ СН'!$H$5-'СЕТ СН'!$H$17</f>
        <v>5583.3154436200002</v>
      </c>
    </row>
    <row r="91" spans="1:25" ht="15.75" x14ac:dyDescent="0.2">
      <c r="A91" s="35">
        <f t="shared" si="2"/>
        <v>44934</v>
      </c>
      <c r="B91" s="36">
        <f>SUMIFS(СВЦЭМ!$C$39:$C$782,СВЦЭМ!$A$39:$A$782,$A91,СВЦЭМ!$B$39:$B$782,B$83)+'СЕТ СН'!$H$9+СВЦЭМ!$D$10+'СЕТ СН'!$H$5-'СЕТ СН'!$H$17</f>
        <v>5719.3243545300002</v>
      </c>
      <c r="C91" s="36">
        <f>SUMIFS(СВЦЭМ!$C$39:$C$782,СВЦЭМ!$A$39:$A$782,$A91,СВЦЭМ!$B$39:$B$782,C$83)+'СЕТ СН'!$H$9+СВЦЭМ!$D$10+'СЕТ СН'!$H$5-'СЕТ СН'!$H$17</f>
        <v>5758.7088672500004</v>
      </c>
      <c r="D91" s="36">
        <f>SUMIFS(СВЦЭМ!$C$39:$C$782,СВЦЭМ!$A$39:$A$782,$A91,СВЦЭМ!$B$39:$B$782,D$83)+'СЕТ СН'!$H$9+СВЦЭМ!$D$10+'СЕТ СН'!$H$5-'СЕТ СН'!$H$17</f>
        <v>5780.8986942800002</v>
      </c>
      <c r="E91" s="36">
        <f>SUMIFS(СВЦЭМ!$C$39:$C$782,СВЦЭМ!$A$39:$A$782,$A91,СВЦЭМ!$B$39:$B$782,E$83)+'СЕТ СН'!$H$9+СВЦЭМ!$D$10+'СЕТ СН'!$H$5-'СЕТ СН'!$H$17</f>
        <v>5781.9306880700005</v>
      </c>
      <c r="F91" s="36">
        <f>SUMIFS(СВЦЭМ!$C$39:$C$782,СВЦЭМ!$A$39:$A$782,$A91,СВЦЭМ!$B$39:$B$782,F$83)+'СЕТ СН'!$H$9+СВЦЭМ!$D$10+'СЕТ СН'!$H$5-'СЕТ СН'!$H$17</f>
        <v>5785.3573412000005</v>
      </c>
      <c r="G91" s="36">
        <f>SUMIFS(СВЦЭМ!$C$39:$C$782,СВЦЭМ!$A$39:$A$782,$A91,СВЦЭМ!$B$39:$B$782,G$83)+'СЕТ СН'!$H$9+СВЦЭМ!$D$10+'СЕТ СН'!$H$5-'СЕТ СН'!$H$17</f>
        <v>5772.5023176100003</v>
      </c>
      <c r="H91" s="36">
        <f>SUMIFS(СВЦЭМ!$C$39:$C$782,СВЦЭМ!$A$39:$A$782,$A91,СВЦЭМ!$B$39:$B$782,H$83)+'СЕТ СН'!$H$9+СВЦЭМ!$D$10+'СЕТ СН'!$H$5-'СЕТ СН'!$H$17</f>
        <v>5752.9247924500005</v>
      </c>
      <c r="I91" s="36">
        <f>SUMIFS(СВЦЭМ!$C$39:$C$782,СВЦЭМ!$A$39:$A$782,$A91,СВЦЭМ!$B$39:$B$782,I$83)+'СЕТ СН'!$H$9+СВЦЭМ!$D$10+'СЕТ СН'!$H$5-'СЕТ СН'!$H$17</f>
        <v>5687.7903038200002</v>
      </c>
      <c r="J91" s="36">
        <f>SUMIFS(СВЦЭМ!$C$39:$C$782,СВЦЭМ!$A$39:$A$782,$A91,СВЦЭМ!$B$39:$B$782,J$83)+'СЕТ СН'!$H$9+СВЦЭМ!$D$10+'СЕТ СН'!$H$5-'СЕТ СН'!$H$17</f>
        <v>5656.6399481400003</v>
      </c>
      <c r="K91" s="36">
        <f>SUMIFS(СВЦЭМ!$C$39:$C$782,СВЦЭМ!$A$39:$A$782,$A91,СВЦЭМ!$B$39:$B$782,K$83)+'СЕТ СН'!$H$9+СВЦЭМ!$D$10+'СЕТ СН'!$H$5-'СЕТ СН'!$H$17</f>
        <v>5627.9476871000006</v>
      </c>
      <c r="L91" s="36">
        <f>SUMIFS(СВЦЭМ!$C$39:$C$782,СВЦЭМ!$A$39:$A$782,$A91,СВЦЭМ!$B$39:$B$782,L$83)+'СЕТ СН'!$H$9+СВЦЭМ!$D$10+'СЕТ СН'!$H$5-'СЕТ СН'!$H$17</f>
        <v>5622.4612874499999</v>
      </c>
      <c r="M91" s="36">
        <f>SUMIFS(СВЦЭМ!$C$39:$C$782,СВЦЭМ!$A$39:$A$782,$A91,СВЦЭМ!$B$39:$B$782,M$83)+'СЕТ СН'!$H$9+СВЦЭМ!$D$10+'СЕТ СН'!$H$5-'СЕТ СН'!$H$17</f>
        <v>5642.4037052100002</v>
      </c>
      <c r="N91" s="36">
        <f>SUMIFS(СВЦЭМ!$C$39:$C$782,СВЦЭМ!$A$39:$A$782,$A91,СВЦЭМ!$B$39:$B$782,N$83)+'СЕТ СН'!$H$9+СВЦЭМ!$D$10+'СЕТ СН'!$H$5-'СЕТ СН'!$H$17</f>
        <v>5649.7475361000006</v>
      </c>
      <c r="O91" s="36">
        <f>SUMIFS(СВЦЭМ!$C$39:$C$782,СВЦЭМ!$A$39:$A$782,$A91,СВЦЭМ!$B$39:$B$782,O$83)+'СЕТ СН'!$H$9+СВЦЭМ!$D$10+'СЕТ СН'!$H$5-'СЕТ СН'!$H$17</f>
        <v>5682.3403452300008</v>
      </c>
      <c r="P91" s="36">
        <f>SUMIFS(СВЦЭМ!$C$39:$C$782,СВЦЭМ!$A$39:$A$782,$A91,СВЦЭМ!$B$39:$B$782,P$83)+'СЕТ СН'!$H$9+СВЦЭМ!$D$10+'СЕТ СН'!$H$5-'СЕТ СН'!$H$17</f>
        <v>5689.7381022700001</v>
      </c>
      <c r="Q91" s="36">
        <f>SUMIFS(СВЦЭМ!$C$39:$C$782,СВЦЭМ!$A$39:$A$782,$A91,СВЦЭМ!$B$39:$B$782,Q$83)+'СЕТ СН'!$H$9+СВЦЭМ!$D$10+'СЕТ СН'!$H$5-'СЕТ СН'!$H$17</f>
        <v>5679.91457446</v>
      </c>
      <c r="R91" s="36">
        <f>SUMIFS(СВЦЭМ!$C$39:$C$782,СВЦЭМ!$A$39:$A$782,$A91,СВЦЭМ!$B$39:$B$782,R$83)+'СЕТ СН'!$H$9+СВЦЭМ!$D$10+'СЕТ СН'!$H$5-'СЕТ СН'!$H$17</f>
        <v>5649.8681857000001</v>
      </c>
      <c r="S91" s="36">
        <f>SUMIFS(СВЦЭМ!$C$39:$C$782,СВЦЭМ!$A$39:$A$782,$A91,СВЦЭМ!$B$39:$B$782,S$83)+'СЕТ СН'!$H$9+СВЦЭМ!$D$10+'СЕТ СН'!$H$5-'СЕТ СН'!$H$17</f>
        <v>5570.4270421600004</v>
      </c>
      <c r="T91" s="36">
        <f>SUMIFS(СВЦЭМ!$C$39:$C$782,СВЦЭМ!$A$39:$A$782,$A91,СВЦЭМ!$B$39:$B$782,T$83)+'СЕТ СН'!$H$9+СВЦЭМ!$D$10+'СЕТ СН'!$H$5-'СЕТ СН'!$H$17</f>
        <v>5582.7052998100007</v>
      </c>
      <c r="U91" s="36">
        <f>SUMIFS(СВЦЭМ!$C$39:$C$782,СВЦЭМ!$A$39:$A$782,$A91,СВЦЭМ!$B$39:$B$782,U$83)+'СЕТ СН'!$H$9+СВЦЭМ!$D$10+'СЕТ СН'!$H$5-'СЕТ СН'!$H$17</f>
        <v>5594.5849846700003</v>
      </c>
      <c r="V91" s="36">
        <f>SUMIFS(СВЦЭМ!$C$39:$C$782,СВЦЭМ!$A$39:$A$782,$A91,СВЦЭМ!$B$39:$B$782,V$83)+'СЕТ СН'!$H$9+СВЦЭМ!$D$10+'СЕТ СН'!$H$5-'СЕТ СН'!$H$17</f>
        <v>5617.3762304499996</v>
      </c>
      <c r="W91" s="36">
        <f>SUMIFS(СВЦЭМ!$C$39:$C$782,СВЦЭМ!$A$39:$A$782,$A91,СВЦЭМ!$B$39:$B$782,W$83)+'СЕТ СН'!$H$9+СВЦЭМ!$D$10+'СЕТ СН'!$H$5-'СЕТ СН'!$H$17</f>
        <v>5637.5825008000002</v>
      </c>
      <c r="X91" s="36">
        <f>SUMIFS(СВЦЭМ!$C$39:$C$782,СВЦЭМ!$A$39:$A$782,$A91,СВЦЭМ!$B$39:$B$782,X$83)+'СЕТ СН'!$H$9+СВЦЭМ!$D$10+'СЕТ СН'!$H$5-'СЕТ СН'!$H$17</f>
        <v>5683.2760148100006</v>
      </c>
      <c r="Y91" s="36">
        <f>SUMIFS(СВЦЭМ!$C$39:$C$782,СВЦЭМ!$A$39:$A$782,$A91,СВЦЭМ!$B$39:$B$782,Y$83)+'СЕТ СН'!$H$9+СВЦЭМ!$D$10+'СЕТ СН'!$H$5-'СЕТ СН'!$H$17</f>
        <v>5731.4119713100008</v>
      </c>
    </row>
    <row r="92" spans="1:25" ht="15.75" x14ac:dyDescent="0.2">
      <c r="A92" s="35">
        <f t="shared" si="2"/>
        <v>44935</v>
      </c>
      <c r="B92" s="36">
        <f>SUMIFS(СВЦЭМ!$C$39:$C$782,СВЦЭМ!$A$39:$A$782,$A92,СВЦЭМ!$B$39:$B$782,B$83)+'СЕТ СН'!$H$9+СВЦЭМ!$D$10+'СЕТ СН'!$H$5-'СЕТ СН'!$H$17</f>
        <v>5663.2349312900005</v>
      </c>
      <c r="C92" s="36">
        <f>SUMIFS(СВЦЭМ!$C$39:$C$782,СВЦЭМ!$A$39:$A$782,$A92,СВЦЭМ!$B$39:$B$782,C$83)+'СЕТ СН'!$H$9+СВЦЭМ!$D$10+'СЕТ СН'!$H$5-'СЕТ СН'!$H$17</f>
        <v>5640.1300219799996</v>
      </c>
      <c r="D92" s="36">
        <f>SUMIFS(СВЦЭМ!$C$39:$C$782,СВЦЭМ!$A$39:$A$782,$A92,СВЦЭМ!$B$39:$B$782,D$83)+'СЕТ СН'!$H$9+СВЦЭМ!$D$10+'СЕТ СН'!$H$5-'СЕТ СН'!$H$17</f>
        <v>5627.6640079500003</v>
      </c>
      <c r="E92" s="36">
        <f>SUMIFS(СВЦЭМ!$C$39:$C$782,СВЦЭМ!$A$39:$A$782,$A92,СВЦЭМ!$B$39:$B$782,E$83)+'СЕТ СН'!$H$9+СВЦЭМ!$D$10+'СЕТ СН'!$H$5-'СЕТ СН'!$H$17</f>
        <v>5621.9488552500006</v>
      </c>
      <c r="F92" s="36">
        <f>SUMIFS(СВЦЭМ!$C$39:$C$782,СВЦЭМ!$A$39:$A$782,$A92,СВЦЭМ!$B$39:$B$782,F$83)+'СЕТ СН'!$H$9+СВЦЭМ!$D$10+'СЕТ СН'!$H$5-'СЕТ СН'!$H$17</f>
        <v>5633.5414802800005</v>
      </c>
      <c r="G92" s="36">
        <f>SUMIFS(СВЦЭМ!$C$39:$C$782,СВЦЭМ!$A$39:$A$782,$A92,СВЦЭМ!$B$39:$B$782,G$83)+'СЕТ СН'!$H$9+СВЦЭМ!$D$10+'СЕТ СН'!$H$5-'СЕТ СН'!$H$17</f>
        <v>5606.46909564</v>
      </c>
      <c r="H92" s="36">
        <f>SUMIFS(СВЦЭМ!$C$39:$C$782,СВЦЭМ!$A$39:$A$782,$A92,СВЦЭМ!$B$39:$B$782,H$83)+'СЕТ СН'!$H$9+СВЦЭМ!$D$10+'СЕТ СН'!$H$5-'СЕТ СН'!$H$17</f>
        <v>5637.5015947100001</v>
      </c>
      <c r="I92" s="36">
        <f>SUMIFS(СВЦЭМ!$C$39:$C$782,СВЦЭМ!$A$39:$A$782,$A92,СВЦЭМ!$B$39:$B$782,I$83)+'СЕТ СН'!$H$9+СВЦЭМ!$D$10+'СЕТ СН'!$H$5-'СЕТ СН'!$H$17</f>
        <v>5620.0281857500004</v>
      </c>
      <c r="J92" s="36">
        <f>SUMIFS(СВЦЭМ!$C$39:$C$782,СВЦЭМ!$A$39:$A$782,$A92,СВЦЭМ!$B$39:$B$782,J$83)+'СЕТ СН'!$H$9+СВЦЭМ!$D$10+'СЕТ СН'!$H$5-'СЕТ СН'!$H$17</f>
        <v>5672.5243984000008</v>
      </c>
      <c r="K92" s="36">
        <f>SUMIFS(СВЦЭМ!$C$39:$C$782,СВЦЭМ!$A$39:$A$782,$A92,СВЦЭМ!$B$39:$B$782,K$83)+'СЕТ СН'!$H$9+СВЦЭМ!$D$10+'СЕТ СН'!$H$5-'СЕТ СН'!$H$17</f>
        <v>5655.1976804100004</v>
      </c>
      <c r="L92" s="36">
        <f>SUMIFS(СВЦЭМ!$C$39:$C$782,СВЦЭМ!$A$39:$A$782,$A92,СВЦЭМ!$B$39:$B$782,L$83)+'СЕТ СН'!$H$9+СВЦЭМ!$D$10+'СЕТ СН'!$H$5-'СЕТ СН'!$H$17</f>
        <v>5623.2549265100006</v>
      </c>
      <c r="M92" s="36">
        <f>SUMIFS(СВЦЭМ!$C$39:$C$782,СВЦЭМ!$A$39:$A$782,$A92,СВЦЭМ!$B$39:$B$782,M$83)+'СЕТ СН'!$H$9+СВЦЭМ!$D$10+'СЕТ СН'!$H$5-'СЕТ СН'!$H$17</f>
        <v>5643.3100066900006</v>
      </c>
      <c r="N92" s="36">
        <f>SUMIFS(СВЦЭМ!$C$39:$C$782,СВЦЭМ!$A$39:$A$782,$A92,СВЦЭМ!$B$39:$B$782,N$83)+'СЕТ СН'!$H$9+СВЦЭМ!$D$10+'СЕТ СН'!$H$5-'СЕТ СН'!$H$17</f>
        <v>5615.1229665000001</v>
      </c>
      <c r="O92" s="36">
        <f>SUMIFS(СВЦЭМ!$C$39:$C$782,СВЦЭМ!$A$39:$A$782,$A92,СВЦЭМ!$B$39:$B$782,O$83)+'СЕТ СН'!$H$9+СВЦЭМ!$D$10+'СЕТ СН'!$H$5-'СЕТ СН'!$H$17</f>
        <v>5620.1879269700003</v>
      </c>
      <c r="P92" s="36">
        <f>SUMIFS(СВЦЭМ!$C$39:$C$782,СВЦЭМ!$A$39:$A$782,$A92,СВЦЭМ!$B$39:$B$782,P$83)+'СЕТ СН'!$H$9+СВЦЭМ!$D$10+'СЕТ СН'!$H$5-'СЕТ СН'!$H$17</f>
        <v>5631.5947233400002</v>
      </c>
      <c r="Q92" s="36">
        <f>SUMIFS(СВЦЭМ!$C$39:$C$782,СВЦЭМ!$A$39:$A$782,$A92,СВЦЭМ!$B$39:$B$782,Q$83)+'СЕТ СН'!$H$9+СВЦЭМ!$D$10+'СЕТ СН'!$H$5-'СЕТ СН'!$H$17</f>
        <v>5631.8899726199998</v>
      </c>
      <c r="R92" s="36">
        <f>SUMIFS(СВЦЭМ!$C$39:$C$782,СВЦЭМ!$A$39:$A$782,$A92,СВЦЭМ!$B$39:$B$782,R$83)+'СЕТ СН'!$H$9+СВЦЭМ!$D$10+'СЕТ СН'!$H$5-'СЕТ СН'!$H$17</f>
        <v>5644.20848148</v>
      </c>
      <c r="S92" s="36">
        <f>SUMIFS(СВЦЭМ!$C$39:$C$782,СВЦЭМ!$A$39:$A$782,$A92,СВЦЭМ!$B$39:$B$782,S$83)+'СЕТ СН'!$H$9+СВЦЭМ!$D$10+'СЕТ СН'!$H$5-'СЕТ СН'!$H$17</f>
        <v>5631.4659881999996</v>
      </c>
      <c r="T92" s="36">
        <f>SUMIFS(СВЦЭМ!$C$39:$C$782,СВЦЭМ!$A$39:$A$782,$A92,СВЦЭМ!$B$39:$B$782,T$83)+'СЕТ СН'!$H$9+СВЦЭМ!$D$10+'СЕТ СН'!$H$5-'СЕТ СН'!$H$17</f>
        <v>5604.1319016699999</v>
      </c>
      <c r="U92" s="36">
        <f>SUMIFS(СВЦЭМ!$C$39:$C$782,СВЦЭМ!$A$39:$A$782,$A92,СВЦЭМ!$B$39:$B$782,U$83)+'СЕТ СН'!$H$9+СВЦЭМ!$D$10+'СЕТ СН'!$H$5-'СЕТ СН'!$H$17</f>
        <v>5604.8259130200004</v>
      </c>
      <c r="V92" s="36">
        <f>SUMIFS(СВЦЭМ!$C$39:$C$782,СВЦЭМ!$A$39:$A$782,$A92,СВЦЭМ!$B$39:$B$782,V$83)+'СЕТ СН'!$H$9+СВЦЭМ!$D$10+'СЕТ СН'!$H$5-'СЕТ СН'!$H$17</f>
        <v>5629.7814871</v>
      </c>
      <c r="W92" s="36">
        <f>SUMIFS(СВЦЭМ!$C$39:$C$782,СВЦЭМ!$A$39:$A$782,$A92,СВЦЭМ!$B$39:$B$782,W$83)+'СЕТ СН'!$H$9+СВЦЭМ!$D$10+'СЕТ СН'!$H$5-'СЕТ СН'!$H$17</f>
        <v>5651.9012289000002</v>
      </c>
      <c r="X92" s="36">
        <f>SUMIFS(СВЦЭМ!$C$39:$C$782,СВЦЭМ!$A$39:$A$782,$A92,СВЦЭМ!$B$39:$B$782,X$83)+'СЕТ СН'!$H$9+СВЦЭМ!$D$10+'СЕТ СН'!$H$5-'СЕТ СН'!$H$17</f>
        <v>5649.5263703199998</v>
      </c>
      <c r="Y92" s="36">
        <f>SUMIFS(СВЦЭМ!$C$39:$C$782,СВЦЭМ!$A$39:$A$782,$A92,СВЦЭМ!$B$39:$B$782,Y$83)+'СЕТ СН'!$H$9+СВЦЭМ!$D$10+'СЕТ СН'!$H$5-'СЕТ СН'!$H$17</f>
        <v>5700.2730961600009</v>
      </c>
    </row>
    <row r="93" spans="1:25" ht="15.75" x14ac:dyDescent="0.2">
      <c r="A93" s="35">
        <f t="shared" si="2"/>
        <v>44936</v>
      </c>
      <c r="B93" s="36">
        <f>SUMIFS(СВЦЭМ!$C$39:$C$782,СВЦЭМ!$A$39:$A$782,$A93,СВЦЭМ!$B$39:$B$782,B$83)+'СЕТ СН'!$H$9+СВЦЭМ!$D$10+'СЕТ СН'!$H$5-'СЕТ СН'!$H$17</f>
        <v>5541.0871513300008</v>
      </c>
      <c r="C93" s="36">
        <f>SUMIFS(СВЦЭМ!$C$39:$C$782,СВЦЭМ!$A$39:$A$782,$A93,СВЦЭМ!$B$39:$B$782,C$83)+'СЕТ СН'!$H$9+СВЦЭМ!$D$10+'СЕТ СН'!$H$5-'СЕТ СН'!$H$17</f>
        <v>5565.7466338600007</v>
      </c>
      <c r="D93" s="36">
        <f>SUMIFS(СВЦЭМ!$C$39:$C$782,СВЦЭМ!$A$39:$A$782,$A93,СВЦЭМ!$B$39:$B$782,D$83)+'СЕТ СН'!$H$9+СВЦЭМ!$D$10+'СЕТ СН'!$H$5-'СЕТ СН'!$H$17</f>
        <v>5573.23244849</v>
      </c>
      <c r="E93" s="36">
        <f>SUMIFS(СВЦЭМ!$C$39:$C$782,СВЦЭМ!$A$39:$A$782,$A93,СВЦЭМ!$B$39:$B$782,E$83)+'СЕТ СН'!$H$9+СВЦЭМ!$D$10+'СЕТ СН'!$H$5-'СЕТ СН'!$H$17</f>
        <v>5582.6899934400008</v>
      </c>
      <c r="F93" s="36">
        <f>SUMIFS(СВЦЭМ!$C$39:$C$782,СВЦЭМ!$A$39:$A$782,$A93,СВЦЭМ!$B$39:$B$782,F$83)+'СЕТ СН'!$H$9+СВЦЭМ!$D$10+'СЕТ СН'!$H$5-'СЕТ СН'!$H$17</f>
        <v>5608.7876635900002</v>
      </c>
      <c r="G93" s="36">
        <f>SUMIFS(СВЦЭМ!$C$39:$C$782,СВЦЭМ!$A$39:$A$782,$A93,СВЦЭМ!$B$39:$B$782,G$83)+'СЕТ СН'!$H$9+СВЦЭМ!$D$10+'СЕТ СН'!$H$5-'СЕТ СН'!$H$17</f>
        <v>5606.3338666199998</v>
      </c>
      <c r="H93" s="36">
        <f>SUMIFS(СВЦЭМ!$C$39:$C$782,СВЦЭМ!$A$39:$A$782,$A93,СВЦЭМ!$B$39:$B$782,H$83)+'СЕТ СН'!$H$9+СВЦЭМ!$D$10+'СЕТ СН'!$H$5-'СЕТ СН'!$H$17</f>
        <v>5596.56912792</v>
      </c>
      <c r="I93" s="36">
        <f>SUMIFS(СВЦЭМ!$C$39:$C$782,СВЦЭМ!$A$39:$A$782,$A93,СВЦЭМ!$B$39:$B$782,I$83)+'СЕТ СН'!$H$9+СВЦЭМ!$D$10+'СЕТ СН'!$H$5-'СЕТ СН'!$H$17</f>
        <v>5547.1132802600005</v>
      </c>
      <c r="J93" s="36">
        <f>SUMIFS(СВЦЭМ!$C$39:$C$782,СВЦЭМ!$A$39:$A$782,$A93,СВЦЭМ!$B$39:$B$782,J$83)+'СЕТ СН'!$H$9+СВЦЭМ!$D$10+'СЕТ СН'!$H$5-'СЕТ СН'!$H$17</f>
        <v>5531.9626941099996</v>
      </c>
      <c r="K93" s="36">
        <f>SUMIFS(СВЦЭМ!$C$39:$C$782,СВЦЭМ!$A$39:$A$782,$A93,СВЦЭМ!$B$39:$B$782,K$83)+'СЕТ СН'!$H$9+СВЦЭМ!$D$10+'СЕТ СН'!$H$5-'СЕТ СН'!$H$17</f>
        <v>5522.95305439</v>
      </c>
      <c r="L93" s="36">
        <f>SUMIFS(СВЦЭМ!$C$39:$C$782,СВЦЭМ!$A$39:$A$782,$A93,СВЦЭМ!$B$39:$B$782,L$83)+'СЕТ СН'!$H$9+СВЦЭМ!$D$10+'СЕТ СН'!$H$5-'СЕТ СН'!$H$17</f>
        <v>5515.7791111500001</v>
      </c>
      <c r="M93" s="36">
        <f>SUMIFS(СВЦЭМ!$C$39:$C$782,СВЦЭМ!$A$39:$A$782,$A93,СВЦЭМ!$B$39:$B$782,M$83)+'СЕТ СН'!$H$9+СВЦЭМ!$D$10+'СЕТ СН'!$H$5-'СЕТ СН'!$H$17</f>
        <v>5529.7604043700003</v>
      </c>
      <c r="N93" s="36">
        <f>SUMIFS(СВЦЭМ!$C$39:$C$782,СВЦЭМ!$A$39:$A$782,$A93,СВЦЭМ!$B$39:$B$782,N$83)+'СЕТ СН'!$H$9+СВЦЭМ!$D$10+'СЕТ СН'!$H$5-'СЕТ СН'!$H$17</f>
        <v>5531.5211726400003</v>
      </c>
      <c r="O93" s="36">
        <f>SUMIFS(СВЦЭМ!$C$39:$C$782,СВЦЭМ!$A$39:$A$782,$A93,СВЦЭМ!$B$39:$B$782,O$83)+'СЕТ СН'!$H$9+СВЦЭМ!$D$10+'СЕТ СН'!$H$5-'СЕТ СН'!$H$17</f>
        <v>5545.6568174200002</v>
      </c>
      <c r="P93" s="36">
        <f>SUMIFS(СВЦЭМ!$C$39:$C$782,СВЦЭМ!$A$39:$A$782,$A93,СВЦЭМ!$B$39:$B$782,P$83)+'СЕТ СН'!$H$9+СВЦЭМ!$D$10+'СЕТ СН'!$H$5-'СЕТ СН'!$H$17</f>
        <v>5554.7440187800003</v>
      </c>
      <c r="Q93" s="36">
        <f>SUMIFS(СВЦЭМ!$C$39:$C$782,СВЦЭМ!$A$39:$A$782,$A93,СВЦЭМ!$B$39:$B$782,Q$83)+'СЕТ СН'!$H$9+СВЦЭМ!$D$10+'СЕТ СН'!$H$5-'СЕТ СН'!$H$17</f>
        <v>5574.6165380000002</v>
      </c>
      <c r="R93" s="36">
        <f>SUMIFS(СВЦЭМ!$C$39:$C$782,СВЦЭМ!$A$39:$A$782,$A93,СВЦЭМ!$B$39:$B$782,R$83)+'СЕТ СН'!$H$9+СВЦЭМ!$D$10+'СЕТ СН'!$H$5-'СЕТ СН'!$H$17</f>
        <v>5554.0778045799998</v>
      </c>
      <c r="S93" s="36">
        <f>SUMIFS(СВЦЭМ!$C$39:$C$782,СВЦЭМ!$A$39:$A$782,$A93,СВЦЭМ!$B$39:$B$782,S$83)+'СЕТ СН'!$H$9+СВЦЭМ!$D$10+'СЕТ СН'!$H$5-'СЕТ СН'!$H$17</f>
        <v>5511.1096367</v>
      </c>
      <c r="T93" s="36">
        <f>SUMIFS(СВЦЭМ!$C$39:$C$782,СВЦЭМ!$A$39:$A$782,$A93,СВЦЭМ!$B$39:$B$782,T$83)+'СЕТ СН'!$H$9+СВЦЭМ!$D$10+'СЕТ СН'!$H$5-'СЕТ СН'!$H$17</f>
        <v>5498.6281094700007</v>
      </c>
      <c r="U93" s="36">
        <f>SUMIFS(СВЦЭМ!$C$39:$C$782,СВЦЭМ!$A$39:$A$782,$A93,СВЦЭМ!$B$39:$B$782,U$83)+'СЕТ СН'!$H$9+СВЦЭМ!$D$10+'СЕТ СН'!$H$5-'СЕТ СН'!$H$17</f>
        <v>5492.5487899899999</v>
      </c>
      <c r="V93" s="36">
        <f>SUMIFS(СВЦЭМ!$C$39:$C$782,СВЦЭМ!$A$39:$A$782,$A93,СВЦЭМ!$B$39:$B$782,V$83)+'СЕТ СН'!$H$9+СВЦЭМ!$D$10+'СЕТ СН'!$H$5-'СЕТ СН'!$H$17</f>
        <v>5495.7724075300002</v>
      </c>
      <c r="W93" s="36">
        <f>SUMIFS(СВЦЭМ!$C$39:$C$782,СВЦЭМ!$A$39:$A$782,$A93,СВЦЭМ!$B$39:$B$782,W$83)+'СЕТ СН'!$H$9+СВЦЭМ!$D$10+'СЕТ СН'!$H$5-'СЕТ СН'!$H$17</f>
        <v>5506.1015912900002</v>
      </c>
      <c r="X93" s="36">
        <f>SUMIFS(СВЦЭМ!$C$39:$C$782,СВЦЭМ!$A$39:$A$782,$A93,СВЦЭМ!$B$39:$B$782,X$83)+'СЕТ СН'!$H$9+СВЦЭМ!$D$10+'СЕТ СН'!$H$5-'СЕТ СН'!$H$17</f>
        <v>5537.7200623200006</v>
      </c>
      <c r="Y93" s="36">
        <f>SUMIFS(СВЦЭМ!$C$39:$C$782,СВЦЭМ!$A$39:$A$782,$A93,СВЦЭМ!$B$39:$B$782,Y$83)+'СЕТ СН'!$H$9+СВЦЭМ!$D$10+'СЕТ СН'!$H$5-'СЕТ СН'!$H$17</f>
        <v>5559.0159821199995</v>
      </c>
    </row>
    <row r="94" spans="1:25" ht="15.75" x14ac:dyDescent="0.2">
      <c r="A94" s="35">
        <f t="shared" si="2"/>
        <v>44937</v>
      </c>
      <c r="B94" s="36">
        <f>SUMIFS(СВЦЭМ!$C$39:$C$782,СВЦЭМ!$A$39:$A$782,$A94,СВЦЭМ!$B$39:$B$782,B$83)+'СЕТ СН'!$H$9+СВЦЭМ!$D$10+'СЕТ СН'!$H$5-'СЕТ СН'!$H$17</f>
        <v>5478.6443777700006</v>
      </c>
      <c r="C94" s="36">
        <f>SUMIFS(СВЦЭМ!$C$39:$C$782,СВЦЭМ!$A$39:$A$782,$A94,СВЦЭМ!$B$39:$B$782,C$83)+'СЕТ СН'!$H$9+СВЦЭМ!$D$10+'СЕТ СН'!$H$5-'СЕТ СН'!$H$17</f>
        <v>5496.5739170500001</v>
      </c>
      <c r="D94" s="36">
        <f>SUMIFS(СВЦЭМ!$C$39:$C$782,СВЦЭМ!$A$39:$A$782,$A94,СВЦЭМ!$B$39:$B$782,D$83)+'СЕТ СН'!$H$9+СВЦЭМ!$D$10+'СЕТ СН'!$H$5-'СЕТ СН'!$H$17</f>
        <v>5482.9141575600006</v>
      </c>
      <c r="E94" s="36">
        <f>SUMIFS(СВЦЭМ!$C$39:$C$782,СВЦЭМ!$A$39:$A$782,$A94,СВЦЭМ!$B$39:$B$782,E$83)+'СЕТ СН'!$H$9+СВЦЭМ!$D$10+'СЕТ СН'!$H$5-'СЕТ СН'!$H$17</f>
        <v>5475.1876416300001</v>
      </c>
      <c r="F94" s="36">
        <f>SUMIFS(СВЦЭМ!$C$39:$C$782,СВЦЭМ!$A$39:$A$782,$A94,СВЦЭМ!$B$39:$B$782,F$83)+'СЕТ СН'!$H$9+СВЦЭМ!$D$10+'СЕТ СН'!$H$5-'СЕТ СН'!$H$17</f>
        <v>5478.6850407800002</v>
      </c>
      <c r="G94" s="36">
        <f>SUMIFS(СВЦЭМ!$C$39:$C$782,СВЦЭМ!$A$39:$A$782,$A94,СВЦЭМ!$B$39:$B$782,G$83)+'СЕТ СН'!$H$9+СВЦЭМ!$D$10+'СЕТ СН'!$H$5-'СЕТ СН'!$H$17</f>
        <v>5484.6416918800005</v>
      </c>
      <c r="H94" s="36">
        <f>SUMIFS(СВЦЭМ!$C$39:$C$782,СВЦЭМ!$A$39:$A$782,$A94,СВЦЭМ!$B$39:$B$782,H$83)+'СЕТ СН'!$H$9+СВЦЭМ!$D$10+'СЕТ СН'!$H$5-'СЕТ СН'!$H$17</f>
        <v>5463.5398451500005</v>
      </c>
      <c r="I94" s="36">
        <f>SUMIFS(СВЦЭМ!$C$39:$C$782,СВЦЭМ!$A$39:$A$782,$A94,СВЦЭМ!$B$39:$B$782,I$83)+'СЕТ СН'!$H$9+СВЦЭМ!$D$10+'СЕТ СН'!$H$5-'СЕТ СН'!$H$17</f>
        <v>5451.5306172199998</v>
      </c>
      <c r="J94" s="36">
        <f>SUMIFS(СВЦЭМ!$C$39:$C$782,СВЦЭМ!$A$39:$A$782,$A94,СВЦЭМ!$B$39:$B$782,J$83)+'СЕТ СН'!$H$9+СВЦЭМ!$D$10+'СЕТ СН'!$H$5-'СЕТ СН'!$H$17</f>
        <v>5433.7754419600005</v>
      </c>
      <c r="K94" s="36">
        <f>SUMIFS(СВЦЭМ!$C$39:$C$782,СВЦЭМ!$A$39:$A$782,$A94,СВЦЭМ!$B$39:$B$782,K$83)+'СЕТ СН'!$H$9+СВЦЭМ!$D$10+'СЕТ СН'!$H$5-'СЕТ СН'!$H$17</f>
        <v>5411.9200467999999</v>
      </c>
      <c r="L94" s="36">
        <f>SUMIFS(СВЦЭМ!$C$39:$C$782,СВЦЭМ!$A$39:$A$782,$A94,СВЦЭМ!$B$39:$B$782,L$83)+'СЕТ СН'!$H$9+СВЦЭМ!$D$10+'СЕТ СН'!$H$5-'СЕТ СН'!$H$17</f>
        <v>5422.1999628100002</v>
      </c>
      <c r="M94" s="36">
        <f>SUMIFS(СВЦЭМ!$C$39:$C$782,СВЦЭМ!$A$39:$A$782,$A94,СВЦЭМ!$B$39:$B$782,M$83)+'СЕТ СН'!$H$9+СВЦЭМ!$D$10+'СЕТ СН'!$H$5-'СЕТ СН'!$H$17</f>
        <v>5432.3339398200005</v>
      </c>
      <c r="N94" s="36">
        <f>SUMIFS(СВЦЭМ!$C$39:$C$782,СВЦЭМ!$A$39:$A$782,$A94,СВЦЭМ!$B$39:$B$782,N$83)+'СЕТ СН'!$H$9+СВЦЭМ!$D$10+'СЕТ СН'!$H$5-'СЕТ СН'!$H$17</f>
        <v>5462.0418764300002</v>
      </c>
      <c r="O94" s="36">
        <f>SUMIFS(СВЦЭМ!$C$39:$C$782,СВЦЭМ!$A$39:$A$782,$A94,СВЦЭМ!$B$39:$B$782,O$83)+'СЕТ СН'!$H$9+СВЦЭМ!$D$10+'СЕТ СН'!$H$5-'СЕТ СН'!$H$17</f>
        <v>5444.3517947700002</v>
      </c>
      <c r="P94" s="36">
        <f>SUMIFS(СВЦЭМ!$C$39:$C$782,СВЦЭМ!$A$39:$A$782,$A94,СВЦЭМ!$B$39:$B$782,P$83)+'СЕТ СН'!$H$9+СВЦЭМ!$D$10+'СЕТ СН'!$H$5-'СЕТ СН'!$H$17</f>
        <v>5463.2633824700006</v>
      </c>
      <c r="Q94" s="36">
        <f>SUMIFS(СВЦЭМ!$C$39:$C$782,СВЦЭМ!$A$39:$A$782,$A94,СВЦЭМ!$B$39:$B$782,Q$83)+'СЕТ СН'!$H$9+СВЦЭМ!$D$10+'СЕТ СН'!$H$5-'СЕТ СН'!$H$17</f>
        <v>5480.4050394799997</v>
      </c>
      <c r="R94" s="36">
        <f>SUMIFS(СВЦЭМ!$C$39:$C$782,СВЦЭМ!$A$39:$A$782,$A94,СВЦЭМ!$B$39:$B$782,R$83)+'СЕТ СН'!$H$9+СВЦЭМ!$D$10+'СЕТ СН'!$H$5-'СЕТ СН'!$H$17</f>
        <v>5492.3414371199997</v>
      </c>
      <c r="S94" s="36">
        <f>SUMIFS(СВЦЭМ!$C$39:$C$782,СВЦЭМ!$A$39:$A$782,$A94,СВЦЭМ!$B$39:$B$782,S$83)+'СЕТ СН'!$H$9+СВЦЭМ!$D$10+'СЕТ СН'!$H$5-'СЕТ СН'!$H$17</f>
        <v>5463.0161164700003</v>
      </c>
      <c r="T94" s="36">
        <f>SUMIFS(СВЦЭМ!$C$39:$C$782,СВЦЭМ!$A$39:$A$782,$A94,СВЦЭМ!$B$39:$B$782,T$83)+'СЕТ СН'!$H$9+СВЦЭМ!$D$10+'СЕТ СН'!$H$5-'СЕТ СН'!$H$17</f>
        <v>5426.6132710399997</v>
      </c>
      <c r="U94" s="36">
        <f>SUMIFS(СВЦЭМ!$C$39:$C$782,СВЦЭМ!$A$39:$A$782,$A94,СВЦЭМ!$B$39:$B$782,U$83)+'СЕТ СН'!$H$9+СВЦЭМ!$D$10+'СЕТ СН'!$H$5-'СЕТ СН'!$H$17</f>
        <v>5429.55506221</v>
      </c>
      <c r="V94" s="36">
        <f>SUMIFS(СВЦЭМ!$C$39:$C$782,СВЦЭМ!$A$39:$A$782,$A94,СВЦЭМ!$B$39:$B$782,V$83)+'СЕТ СН'!$H$9+СВЦЭМ!$D$10+'СЕТ СН'!$H$5-'СЕТ СН'!$H$17</f>
        <v>5455.4702619399995</v>
      </c>
      <c r="W94" s="36">
        <f>SUMIFS(СВЦЭМ!$C$39:$C$782,СВЦЭМ!$A$39:$A$782,$A94,СВЦЭМ!$B$39:$B$782,W$83)+'СЕТ СН'!$H$9+СВЦЭМ!$D$10+'СЕТ СН'!$H$5-'СЕТ СН'!$H$17</f>
        <v>5465.2906625200003</v>
      </c>
      <c r="X94" s="36">
        <f>SUMIFS(СВЦЭМ!$C$39:$C$782,СВЦЭМ!$A$39:$A$782,$A94,СВЦЭМ!$B$39:$B$782,X$83)+'СЕТ СН'!$H$9+СВЦЭМ!$D$10+'СЕТ СН'!$H$5-'СЕТ СН'!$H$17</f>
        <v>5474.2608623100004</v>
      </c>
      <c r="Y94" s="36">
        <f>SUMIFS(СВЦЭМ!$C$39:$C$782,СВЦЭМ!$A$39:$A$782,$A94,СВЦЭМ!$B$39:$B$782,Y$83)+'СЕТ СН'!$H$9+СВЦЭМ!$D$10+'СЕТ СН'!$H$5-'СЕТ СН'!$H$17</f>
        <v>5505.0410220699996</v>
      </c>
    </row>
    <row r="95" spans="1:25" ht="15.75" x14ac:dyDescent="0.2">
      <c r="A95" s="35">
        <f t="shared" si="2"/>
        <v>44938</v>
      </c>
      <c r="B95" s="36">
        <f>SUMIFS(СВЦЭМ!$C$39:$C$782,СВЦЭМ!$A$39:$A$782,$A95,СВЦЭМ!$B$39:$B$782,B$83)+'СЕТ СН'!$H$9+СВЦЭМ!$D$10+'СЕТ СН'!$H$5-'СЕТ СН'!$H$17</f>
        <v>5523.9987253300005</v>
      </c>
      <c r="C95" s="36">
        <f>SUMIFS(СВЦЭМ!$C$39:$C$782,СВЦЭМ!$A$39:$A$782,$A95,СВЦЭМ!$B$39:$B$782,C$83)+'СЕТ СН'!$H$9+СВЦЭМ!$D$10+'СЕТ СН'!$H$5-'СЕТ СН'!$H$17</f>
        <v>5556.9471901699999</v>
      </c>
      <c r="D95" s="36">
        <f>SUMIFS(СВЦЭМ!$C$39:$C$782,СВЦЭМ!$A$39:$A$782,$A95,СВЦЭМ!$B$39:$B$782,D$83)+'СЕТ СН'!$H$9+СВЦЭМ!$D$10+'СЕТ СН'!$H$5-'СЕТ СН'!$H$17</f>
        <v>5566.4605494500001</v>
      </c>
      <c r="E95" s="36">
        <f>SUMIFS(СВЦЭМ!$C$39:$C$782,СВЦЭМ!$A$39:$A$782,$A95,СВЦЭМ!$B$39:$B$782,E$83)+'СЕТ СН'!$H$9+СВЦЭМ!$D$10+'СЕТ СН'!$H$5-'СЕТ СН'!$H$17</f>
        <v>5583.8636388699997</v>
      </c>
      <c r="F95" s="36">
        <f>SUMIFS(СВЦЭМ!$C$39:$C$782,СВЦЭМ!$A$39:$A$782,$A95,СВЦЭМ!$B$39:$B$782,F$83)+'СЕТ СН'!$H$9+СВЦЭМ!$D$10+'СЕТ СН'!$H$5-'СЕТ СН'!$H$17</f>
        <v>5583.4871491600006</v>
      </c>
      <c r="G95" s="36">
        <f>SUMIFS(СВЦЭМ!$C$39:$C$782,СВЦЭМ!$A$39:$A$782,$A95,СВЦЭМ!$B$39:$B$782,G$83)+'СЕТ СН'!$H$9+СВЦЭМ!$D$10+'СЕТ СН'!$H$5-'СЕТ СН'!$H$17</f>
        <v>5573.2601417200003</v>
      </c>
      <c r="H95" s="36">
        <f>SUMIFS(СВЦЭМ!$C$39:$C$782,СВЦЭМ!$A$39:$A$782,$A95,СВЦЭМ!$B$39:$B$782,H$83)+'СЕТ СН'!$H$9+СВЦЭМ!$D$10+'СЕТ СН'!$H$5-'СЕТ СН'!$H$17</f>
        <v>5545.6968192700006</v>
      </c>
      <c r="I95" s="36">
        <f>SUMIFS(СВЦЭМ!$C$39:$C$782,СВЦЭМ!$A$39:$A$782,$A95,СВЦЭМ!$B$39:$B$782,I$83)+'СЕТ СН'!$H$9+СВЦЭМ!$D$10+'СЕТ СН'!$H$5-'СЕТ СН'!$H$17</f>
        <v>5500.22247677</v>
      </c>
      <c r="J95" s="36">
        <f>SUMIFS(СВЦЭМ!$C$39:$C$782,СВЦЭМ!$A$39:$A$782,$A95,СВЦЭМ!$B$39:$B$782,J$83)+'СЕТ СН'!$H$9+СВЦЭМ!$D$10+'СЕТ СН'!$H$5-'СЕТ СН'!$H$17</f>
        <v>5453.7170959600007</v>
      </c>
      <c r="K95" s="36">
        <f>SUMIFS(СВЦЭМ!$C$39:$C$782,СВЦЭМ!$A$39:$A$782,$A95,СВЦЭМ!$B$39:$B$782,K$83)+'СЕТ СН'!$H$9+СВЦЭМ!$D$10+'СЕТ СН'!$H$5-'СЕТ СН'!$H$17</f>
        <v>5455.6659450900006</v>
      </c>
      <c r="L95" s="36">
        <f>SUMIFS(СВЦЭМ!$C$39:$C$782,СВЦЭМ!$A$39:$A$782,$A95,СВЦЭМ!$B$39:$B$782,L$83)+'СЕТ СН'!$H$9+СВЦЭМ!$D$10+'СЕТ СН'!$H$5-'СЕТ СН'!$H$17</f>
        <v>5449.3488405000007</v>
      </c>
      <c r="M95" s="36">
        <f>SUMIFS(СВЦЭМ!$C$39:$C$782,СВЦЭМ!$A$39:$A$782,$A95,СВЦЭМ!$B$39:$B$782,M$83)+'СЕТ СН'!$H$9+СВЦЭМ!$D$10+'СЕТ СН'!$H$5-'СЕТ СН'!$H$17</f>
        <v>5453.4120250200003</v>
      </c>
      <c r="N95" s="36">
        <f>SUMIFS(СВЦЭМ!$C$39:$C$782,СВЦЭМ!$A$39:$A$782,$A95,СВЦЭМ!$B$39:$B$782,N$83)+'СЕТ СН'!$H$9+СВЦЭМ!$D$10+'СЕТ СН'!$H$5-'СЕТ СН'!$H$17</f>
        <v>5476.9498438400005</v>
      </c>
      <c r="O95" s="36">
        <f>SUMIFS(СВЦЭМ!$C$39:$C$782,СВЦЭМ!$A$39:$A$782,$A95,СВЦЭМ!$B$39:$B$782,O$83)+'СЕТ СН'!$H$9+СВЦЭМ!$D$10+'СЕТ СН'!$H$5-'СЕТ СН'!$H$17</f>
        <v>5485.8005080299999</v>
      </c>
      <c r="P95" s="36">
        <f>SUMIFS(СВЦЭМ!$C$39:$C$782,СВЦЭМ!$A$39:$A$782,$A95,СВЦЭМ!$B$39:$B$782,P$83)+'СЕТ СН'!$H$9+СВЦЭМ!$D$10+'СЕТ СН'!$H$5-'СЕТ СН'!$H$17</f>
        <v>5471.3882110200002</v>
      </c>
      <c r="Q95" s="36">
        <f>SUMIFS(СВЦЭМ!$C$39:$C$782,СВЦЭМ!$A$39:$A$782,$A95,СВЦЭМ!$B$39:$B$782,Q$83)+'СЕТ СН'!$H$9+СВЦЭМ!$D$10+'СЕТ СН'!$H$5-'СЕТ СН'!$H$17</f>
        <v>5480.6053582900004</v>
      </c>
      <c r="R95" s="36">
        <f>SUMIFS(СВЦЭМ!$C$39:$C$782,СВЦЭМ!$A$39:$A$782,$A95,СВЦЭМ!$B$39:$B$782,R$83)+'СЕТ СН'!$H$9+СВЦЭМ!$D$10+'СЕТ СН'!$H$5-'СЕТ СН'!$H$17</f>
        <v>5491.9103907900007</v>
      </c>
      <c r="S95" s="36">
        <f>SUMIFS(СВЦЭМ!$C$39:$C$782,СВЦЭМ!$A$39:$A$782,$A95,СВЦЭМ!$B$39:$B$782,S$83)+'СЕТ СН'!$H$9+СВЦЭМ!$D$10+'СЕТ СН'!$H$5-'СЕТ СН'!$H$17</f>
        <v>5489.8644764700002</v>
      </c>
      <c r="T95" s="36">
        <f>SUMIFS(СВЦЭМ!$C$39:$C$782,СВЦЭМ!$A$39:$A$782,$A95,СВЦЭМ!$B$39:$B$782,T$83)+'СЕТ СН'!$H$9+СВЦЭМ!$D$10+'СЕТ СН'!$H$5-'СЕТ СН'!$H$17</f>
        <v>5462.8545781000003</v>
      </c>
      <c r="U95" s="36">
        <f>SUMIFS(СВЦЭМ!$C$39:$C$782,СВЦЭМ!$A$39:$A$782,$A95,СВЦЭМ!$B$39:$B$782,U$83)+'СЕТ СН'!$H$9+СВЦЭМ!$D$10+'СЕТ СН'!$H$5-'СЕТ СН'!$H$17</f>
        <v>5448.7525268700001</v>
      </c>
      <c r="V95" s="36">
        <f>SUMIFS(СВЦЭМ!$C$39:$C$782,СВЦЭМ!$A$39:$A$782,$A95,СВЦЭМ!$B$39:$B$782,V$83)+'СЕТ СН'!$H$9+СВЦЭМ!$D$10+'СЕТ СН'!$H$5-'СЕТ СН'!$H$17</f>
        <v>5455.9111807700001</v>
      </c>
      <c r="W95" s="36">
        <f>SUMIFS(СВЦЭМ!$C$39:$C$782,СВЦЭМ!$A$39:$A$782,$A95,СВЦЭМ!$B$39:$B$782,W$83)+'СЕТ СН'!$H$9+СВЦЭМ!$D$10+'СЕТ СН'!$H$5-'СЕТ СН'!$H$17</f>
        <v>5465.2534795299998</v>
      </c>
      <c r="X95" s="36">
        <f>SUMIFS(СВЦЭМ!$C$39:$C$782,СВЦЭМ!$A$39:$A$782,$A95,СВЦЭМ!$B$39:$B$782,X$83)+'СЕТ СН'!$H$9+СВЦЭМ!$D$10+'СЕТ СН'!$H$5-'СЕТ СН'!$H$17</f>
        <v>5487.3759825899997</v>
      </c>
      <c r="Y95" s="36">
        <f>SUMIFS(СВЦЭМ!$C$39:$C$782,СВЦЭМ!$A$39:$A$782,$A95,СВЦЭМ!$B$39:$B$782,Y$83)+'СЕТ СН'!$H$9+СВЦЭМ!$D$10+'СЕТ СН'!$H$5-'СЕТ СН'!$H$17</f>
        <v>5494.3085991999997</v>
      </c>
    </row>
    <row r="96" spans="1:25" ht="15.75" x14ac:dyDescent="0.2">
      <c r="A96" s="35">
        <f t="shared" si="2"/>
        <v>44939</v>
      </c>
      <c r="B96" s="36">
        <f>SUMIFS(СВЦЭМ!$C$39:$C$782,СВЦЭМ!$A$39:$A$782,$A96,СВЦЭМ!$B$39:$B$782,B$83)+'СЕТ СН'!$H$9+СВЦЭМ!$D$10+'СЕТ СН'!$H$5-'СЕТ СН'!$H$17</f>
        <v>5627.8911078500005</v>
      </c>
      <c r="C96" s="36">
        <f>SUMIFS(СВЦЭМ!$C$39:$C$782,СВЦЭМ!$A$39:$A$782,$A96,СВЦЭМ!$B$39:$B$782,C$83)+'СЕТ СН'!$H$9+СВЦЭМ!$D$10+'СЕТ СН'!$H$5-'СЕТ СН'!$H$17</f>
        <v>5645.0309592699996</v>
      </c>
      <c r="D96" s="36">
        <f>SUMIFS(СВЦЭМ!$C$39:$C$782,СВЦЭМ!$A$39:$A$782,$A96,СВЦЭМ!$B$39:$B$782,D$83)+'СЕТ СН'!$H$9+СВЦЭМ!$D$10+'СЕТ СН'!$H$5-'СЕТ СН'!$H$17</f>
        <v>5644.6405519300006</v>
      </c>
      <c r="E96" s="36">
        <f>SUMIFS(СВЦЭМ!$C$39:$C$782,СВЦЭМ!$A$39:$A$782,$A96,СВЦЭМ!$B$39:$B$782,E$83)+'СЕТ СН'!$H$9+СВЦЭМ!$D$10+'СЕТ СН'!$H$5-'СЕТ СН'!$H$17</f>
        <v>5653.15890055</v>
      </c>
      <c r="F96" s="36">
        <f>SUMIFS(СВЦЭМ!$C$39:$C$782,СВЦЭМ!$A$39:$A$782,$A96,СВЦЭМ!$B$39:$B$782,F$83)+'СЕТ СН'!$H$9+СВЦЭМ!$D$10+'СЕТ СН'!$H$5-'СЕТ СН'!$H$17</f>
        <v>5639.1391901900006</v>
      </c>
      <c r="G96" s="36">
        <f>SUMIFS(СВЦЭМ!$C$39:$C$782,СВЦЭМ!$A$39:$A$782,$A96,СВЦЭМ!$B$39:$B$782,G$83)+'СЕТ СН'!$H$9+СВЦЭМ!$D$10+'СЕТ СН'!$H$5-'СЕТ СН'!$H$17</f>
        <v>5599.4158634899995</v>
      </c>
      <c r="H96" s="36">
        <f>SUMIFS(СВЦЭМ!$C$39:$C$782,СВЦЭМ!$A$39:$A$782,$A96,СВЦЭМ!$B$39:$B$782,H$83)+'СЕТ СН'!$H$9+СВЦЭМ!$D$10+'СЕТ СН'!$H$5-'СЕТ СН'!$H$17</f>
        <v>5533.7717591700002</v>
      </c>
      <c r="I96" s="36">
        <f>SUMIFS(СВЦЭМ!$C$39:$C$782,СВЦЭМ!$A$39:$A$782,$A96,СВЦЭМ!$B$39:$B$782,I$83)+'СЕТ СН'!$H$9+СВЦЭМ!$D$10+'СЕТ СН'!$H$5-'СЕТ СН'!$H$17</f>
        <v>5509.6492719300004</v>
      </c>
      <c r="J96" s="36">
        <f>SUMIFS(СВЦЭМ!$C$39:$C$782,СВЦЭМ!$A$39:$A$782,$A96,СВЦЭМ!$B$39:$B$782,J$83)+'СЕТ СН'!$H$9+СВЦЭМ!$D$10+'СЕТ СН'!$H$5-'СЕТ СН'!$H$17</f>
        <v>5491.7891707500003</v>
      </c>
      <c r="K96" s="36">
        <f>SUMIFS(СВЦЭМ!$C$39:$C$782,СВЦЭМ!$A$39:$A$782,$A96,СВЦЭМ!$B$39:$B$782,K$83)+'СЕТ СН'!$H$9+СВЦЭМ!$D$10+'СЕТ СН'!$H$5-'СЕТ СН'!$H$17</f>
        <v>5466.4145813899995</v>
      </c>
      <c r="L96" s="36">
        <f>SUMIFS(СВЦЭМ!$C$39:$C$782,СВЦЭМ!$A$39:$A$782,$A96,СВЦЭМ!$B$39:$B$782,L$83)+'СЕТ СН'!$H$9+СВЦЭМ!$D$10+'СЕТ СН'!$H$5-'СЕТ СН'!$H$17</f>
        <v>5455.33741457</v>
      </c>
      <c r="M96" s="36">
        <f>SUMIFS(СВЦЭМ!$C$39:$C$782,СВЦЭМ!$A$39:$A$782,$A96,СВЦЭМ!$B$39:$B$782,M$83)+'СЕТ СН'!$H$9+СВЦЭМ!$D$10+'СЕТ СН'!$H$5-'СЕТ СН'!$H$17</f>
        <v>5480.7900718199999</v>
      </c>
      <c r="N96" s="36">
        <f>SUMIFS(СВЦЭМ!$C$39:$C$782,СВЦЭМ!$A$39:$A$782,$A96,СВЦЭМ!$B$39:$B$782,N$83)+'СЕТ СН'!$H$9+СВЦЭМ!$D$10+'СЕТ СН'!$H$5-'СЕТ СН'!$H$17</f>
        <v>5506.3309967599998</v>
      </c>
      <c r="O96" s="36">
        <f>SUMIFS(СВЦЭМ!$C$39:$C$782,СВЦЭМ!$A$39:$A$782,$A96,СВЦЭМ!$B$39:$B$782,O$83)+'СЕТ СН'!$H$9+СВЦЭМ!$D$10+'СЕТ СН'!$H$5-'СЕТ СН'!$H$17</f>
        <v>5524.6585306100005</v>
      </c>
      <c r="P96" s="36">
        <f>SUMIFS(СВЦЭМ!$C$39:$C$782,СВЦЭМ!$A$39:$A$782,$A96,СВЦЭМ!$B$39:$B$782,P$83)+'СЕТ СН'!$H$9+СВЦЭМ!$D$10+'СЕТ СН'!$H$5-'СЕТ СН'!$H$17</f>
        <v>5511.8609701799996</v>
      </c>
      <c r="Q96" s="36">
        <f>SUMIFS(СВЦЭМ!$C$39:$C$782,СВЦЭМ!$A$39:$A$782,$A96,СВЦЭМ!$B$39:$B$782,Q$83)+'СЕТ СН'!$H$9+СВЦЭМ!$D$10+'СЕТ СН'!$H$5-'СЕТ СН'!$H$17</f>
        <v>5512.0809133900002</v>
      </c>
      <c r="R96" s="36">
        <f>SUMIFS(СВЦЭМ!$C$39:$C$782,СВЦЭМ!$A$39:$A$782,$A96,СВЦЭМ!$B$39:$B$782,R$83)+'СЕТ СН'!$H$9+СВЦЭМ!$D$10+'СЕТ СН'!$H$5-'СЕТ СН'!$H$17</f>
        <v>5493.8742127300002</v>
      </c>
      <c r="S96" s="36">
        <f>SUMIFS(СВЦЭМ!$C$39:$C$782,СВЦЭМ!$A$39:$A$782,$A96,СВЦЭМ!$B$39:$B$782,S$83)+'СЕТ СН'!$H$9+СВЦЭМ!$D$10+'СЕТ СН'!$H$5-'СЕТ СН'!$H$17</f>
        <v>5470.4905270199997</v>
      </c>
      <c r="T96" s="36">
        <f>SUMIFS(СВЦЭМ!$C$39:$C$782,СВЦЭМ!$A$39:$A$782,$A96,СВЦЭМ!$B$39:$B$782,T$83)+'СЕТ СН'!$H$9+СВЦЭМ!$D$10+'СЕТ СН'!$H$5-'СЕТ СН'!$H$17</f>
        <v>5466.8983369800007</v>
      </c>
      <c r="U96" s="36">
        <f>SUMIFS(СВЦЭМ!$C$39:$C$782,СВЦЭМ!$A$39:$A$782,$A96,СВЦЭМ!$B$39:$B$782,U$83)+'СЕТ СН'!$H$9+СВЦЭМ!$D$10+'СЕТ СН'!$H$5-'СЕТ СН'!$H$17</f>
        <v>5480.57292151</v>
      </c>
      <c r="V96" s="36">
        <f>SUMIFS(СВЦЭМ!$C$39:$C$782,СВЦЭМ!$A$39:$A$782,$A96,СВЦЭМ!$B$39:$B$782,V$83)+'СЕТ СН'!$H$9+СВЦЭМ!$D$10+'СЕТ СН'!$H$5-'СЕТ СН'!$H$17</f>
        <v>5485.3595300100005</v>
      </c>
      <c r="W96" s="36">
        <f>SUMIFS(СВЦЭМ!$C$39:$C$782,СВЦЭМ!$A$39:$A$782,$A96,СВЦЭМ!$B$39:$B$782,W$83)+'СЕТ СН'!$H$9+СВЦЭМ!$D$10+'СЕТ СН'!$H$5-'СЕТ СН'!$H$17</f>
        <v>5504.4803805900001</v>
      </c>
      <c r="X96" s="36">
        <f>SUMIFS(СВЦЭМ!$C$39:$C$782,СВЦЭМ!$A$39:$A$782,$A96,СВЦЭМ!$B$39:$B$782,X$83)+'СЕТ СН'!$H$9+СВЦЭМ!$D$10+'СЕТ СН'!$H$5-'СЕТ СН'!$H$17</f>
        <v>5545.3929455899997</v>
      </c>
      <c r="Y96" s="36">
        <f>SUMIFS(СВЦЭМ!$C$39:$C$782,СВЦЭМ!$A$39:$A$782,$A96,СВЦЭМ!$B$39:$B$782,Y$83)+'СЕТ СН'!$H$9+СВЦЭМ!$D$10+'СЕТ СН'!$H$5-'СЕТ СН'!$H$17</f>
        <v>5631.8695969100008</v>
      </c>
    </row>
    <row r="97" spans="1:25" ht="15.75" x14ac:dyDescent="0.2">
      <c r="A97" s="35">
        <f t="shared" si="2"/>
        <v>44940</v>
      </c>
      <c r="B97" s="36">
        <f>SUMIFS(СВЦЭМ!$C$39:$C$782,СВЦЭМ!$A$39:$A$782,$A97,СВЦЭМ!$B$39:$B$782,B$83)+'СЕТ СН'!$H$9+СВЦЭМ!$D$10+'СЕТ СН'!$H$5-'СЕТ СН'!$H$17</f>
        <v>5496.2576309100004</v>
      </c>
      <c r="C97" s="36">
        <f>SUMIFS(СВЦЭМ!$C$39:$C$782,СВЦЭМ!$A$39:$A$782,$A97,СВЦЭМ!$B$39:$B$782,C$83)+'СЕТ СН'!$H$9+СВЦЭМ!$D$10+'СЕТ СН'!$H$5-'СЕТ СН'!$H$17</f>
        <v>5471.5804493100004</v>
      </c>
      <c r="D97" s="36">
        <f>SUMIFS(СВЦЭМ!$C$39:$C$782,СВЦЭМ!$A$39:$A$782,$A97,СВЦЭМ!$B$39:$B$782,D$83)+'СЕТ СН'!$H$9+СВЦЭМ!$D$10+'СЕТ СН'!$H$5-'СЕТ СН'!$H$17</f>
        <v>5484.1542930200003</v>
      </c>
      <c r="E97" s="36">
        <f>SUMIFS(СВЦЭМ!$C$39:$C$782,СВЦЭМ!$A$39:$A$782,$A97,СВЦЭМ!$B$39:$B$782,E$83)+'СЕТ СН'!$H$9+СВЦЭМ!$D$10+'СЕТ СН'!$H$5-'СЕТ СН'!$H$17</f>
        <v>5469.0270954999996</v>
      </c>
      <c r="F97" s="36">
        <f>SUMIFS(СВЦЭМ!$C$39:$C$782,СВЦЭМ!$A$39:$A$782,$A97,СВЦЭМ!$B$39:$B$782,F$83)+'СЕТ СН'!$H$9+СВЦЭМ!$D$10+'СЕТ СН'!$H$5-'СЕТ СН'!$H$17</f>
        <v>5463.2951255999997</v>
      </c>
      <c r="G97" s="36">
        <f>SUMIFS(СВЦЭМ!$C$39:$C$782,СВЦЭМ!$A$39:$A$782,$A97,СВЦЭМ!$B$39:$B$782,G$83)+'СЕТ СН'!$H$9+СВЦЭМ!$D$10+'СЕТ СН'!$H$5-'СЕТ СН'!$H$17</f>
        <v>5431.3984130200006</v>
      </c>
      <c r="H97" s="36">
        <f>SUMIFS(СВЦЭМ!$C$39:$C$782,СВЦЭМ!$A$39:$A$782,$A97,СВЦЭМ!$B$39:$B$782,H$83)+'СЕТ СН'!$H$9+СВЦЭМ!$D$10+'СЕТ СН'!$H$5-'СЕТ СН'!$H$17</f>
        <v>5431.0014864500008</v>
      </c>
      <c r="I97" s="36">
        <f>SUMIFS(СВЦЭМ!$C$39:$C$782,СВЦЭМ!$A$39:$A$782,$A97,СВЦЭМ!$B$39:$B$782,I$83)+'СЕТ СН'!$H$9+СВЦЭМ!$D$10+'СЕТ СН'!$H$5-'СЕТ СН'!$H$17</f>
        <v>5455.3927805800004</v>
      </c>
      <c r="J97" s="36">
        <f>SUMIFS(СВЦЭМ!$C$39:$C$782,СВЦЭМ!$A$39:$A$782,$A97,СВЦЭМ!$B$39:$B$782,J$83)+'СЕТ СН'!$H$9+СВЦЭМ!$D$10+'СЕТ СН'!$H$5-'СЕТ СН'!$H$17</f>
        <v>5443.19080639</v>
      </c>
      <c r="K97" s="36">
        <f>SUMIFS(СВЦЭМ!$C$39:$C$782,СВЦЭМ!$A$39:$A$782,$A97,СВЦЭМ!$B$39:$B$782,K$83)+'СЕТ СН'!$H$9+СВЦЭМ!$D$10+'СЕТ СН'!$H$5-'СЕТ СН'!$H$17</f>
        <v>5439.3817864499997</v>
      </c>
      <c r="L97" s="36">
        <f>SUMIFS(СВЦЭМ!$C$39:$C$782,СВЦЭМ!$A$39:$A$782,$A97,СВЦЭМ!$B$39:$B$782,L$83)+'СЕТ СН'!$H$9+СВЦЭМ!$D$10+'СЕТ СН'!$H$5-'СЕТ СН'!$H$17</f>
        <v>5404.4446018899998</v>
      </c>
      <c r="M97" s="36">
        <f>SUMIFS(СВЦЭМ!$C$39:$C$782,СВЦЭМ!$A$39:$A$782,$A97,СВЦЭМ!$B$39:$B$782,M$83)+'СЕТ СН'!$H$9+СВЦЭМ!$D$10+'СЕТ СН'!$H$5-'СЕТ СН'!$H$17</f>
        <v>5404.2488389</v>
      </c>
      <c r="N97" s="36">
        <f>SUMIFS(СВЦЭМ!$C$39:$C$782,СВЦЭМ!$A$39:$A$782,$A97,СВЦЭМ!$B$39:$B$782,N$83)+'СЕТ СН'!$H$9+СВЦЭМ!$D$10+'СЕТ СН'!$H$5-'СЕТ СН'!$H$17</f>
        <v>5430.9347270899998</v>
      </c>
      <c r="O97" s="36">
        <f>SUMIFS(СВЦЭМ!$C$39:$C$782,СВЦЭМ!$A$39:$A$782,$A97,СВЦЭМ!$B$39:$B$782,O$83)+'СЕТ СН'!$H$9+СВЦЭМ!$D$10+'СЕТ СН'!$H$5-'СЕТ СН'!$H$17</f>
        <v>5449.53860222</v>
      </c>
      <c r="P97" s="36">
        <f>SUMIFS(СВЦЭМ!$C$39:$C$782,СВЦЭМ!$A$39:$A$782,$A97,СВЦЭМ!$B$39:$B$782,P$83)+'СЕТ СН'!$H$9+СВЦЭМ!$D$10+'СЕТ СН'!$H$5-'СЕТ СН'!$H$17</f>
        <v>5460.9679263800008</v>
      </c>
      <c r="Q97" s="36">
        <f>SUMIFS(СВЦЭМ!$C$39:$C$782,СВЦЭМ!$A$39:$A$782,$A97,СВЦЭМ!$B$39:$B$782,Q$83)+'СЕТ СН'!$H$9+СВЦЭМ!$D$10+'СЕТ СН'!$H$5-'СЕТ СН'!$H$17</f>
        <v>5434.1931674700008</v>
      </c>
      <c r="R97" s="36">
        <f>SUMIFS(СВЦЭМ!$C$39:$C$782,СВЦЭМ!$A$39:$A$782,$A97,СВЦЭМ!$B$39:$B$782,R$83)+'СЕТ СН'!$H$9+СВЦЭМ!$D$10+'СЕТ СН'!$H$5-'СЕТ СН'!$H$17</f>
        <v>5401.0868811800001</v>
      </c>
      <c r="S97" s="36">
        <f>SUMIFS(СВЦЭМ!$C$39:$C$782,СВЦЭМ!$A$39:$A$782,$A97,СВЦЭМ!$B$39:$B$782,S$83)+'СЕТ СН'!$H$9+СВЦЭМ!$D$10+'СЕТ СН'!$H$5-'СЕТ СН'!$H$17</f>
        <v>5358.9860551300008</v>
      </c>
      <c r="T97" s="36">
        <f>SUMIFS(СВЦЭМ!$C$39:$C$782,СВЦЭМ!$A$39:$A$782,$A97,СВЦЭМ!$B$39:$B$782,T$83)+'СЕТ СН'!$H$9+СВЦЭМ!$D$10+'СЕТ СН'!$H$5-'СЕТ СН'!$H$17</f>
        <v>5338.9058991800002</v>
      </c>
      <c r="U97" s="36">
        <f>SUMIFS(СВЦЭМ!$C$39:$C$782,СВЦЭМ!$A$39:$A$782,$A97,СВЦЭМ!$B$39:$B$782,U$83)+'СЕТ СН'!$H$9+СВЦЭМ!$D$10+'СЕТ СН'!$H$5-'СЕТ СН'!$H$17</f>
        <v>5338.3878254800002</v>
      </c>
      <c r="V97" s="36">
        <f>SUMIFS(СВЦЭМ!$C$39:$C$782,СВЦЭМ!$A$39:$A$782,$A97,СВЦЭМ!$B$39:$B$782,V$83)+'СЕТ СН'!$H$9+СВЦЭМ!$D$10+'СЕТ СН'!$H$5-'СЕТ СН'!$H$17</f>
        <v>5356.1034790600006</v>
      </c>
      <c r="W97" s="36">
        <f>SUMIFS(СВЦЭМ!$C$39:$C$782,СВЦЭМ!$A$39:$A$782,$A97,СВЦЭМ!$B$39:$B$782,W$83)+'СЕТ СН'!$H$9+СВЦЭМ!$D$10+'СЕТ СН'!$H$5-'СЕТ СН'!$H$17</f>
        <v>5358.9457213300002</v>
      </c>
      <c r="X97" s="36">
        <f>SUMIFS(СВЦЭМ!$C$39:$C$782,СВЦЭМ!$A$39:$A$782,$A97,СВЦЭМ!$B$39:$B$782,X$83)+'СЕТ СН'!$H$9+СВЦЭМ!$D$10+'СЕТ СН'!$H$5-'СЕТ СН'!$H$17</f>
        <v>5399.2086424299996</v>
      </c>
      <c r="Y97" s="36">
        <f>SUMIFS(СВЦЭМ!$C$39:$C$782,СВЦЭМ!$A$39:$A$782,$A97,СВЦЭМ!$B$39:$B$782,Y$83)+'СЕТ СН'!$H$9+СВЦЭМ!$D$10+'СЕТ СН'!$H$5-'СЕТ СН'!$H$17</f>
        <v>5413.2787050999996</v>
      </c>
    </row>
    <row r="98" spans="1:25" ht="15.75" x14ac:dyDescent="0.2">
      <c r="A98" s="35">
        <f t="shared" si="2"/>
        <v>44941</v>
      </c>
      <c r="B98" s="36">
        <f>SUMIFS(СВЦЭМ!$C$39:$C$782,СВЦЭМ!$A$39:$A$782,$A98,СВЦЭМ!$B$39:$B$782,B$83)+'СЕТ СН'!$H$9+СВЦЭМ!$D$10+'СЕТ СН'!$H$5-'СЕТ СН'!$H$17</f>
        <v>5657.9586631700004</v>
      </c>
      <c r="C98" s="36">
        <f>SUMIFS(СВЦЭМ!$C$39:$C$782,СВЦЭМ!$A$39:$A$782,$A98,СВЦЭМ!$B$39:$B$782,C$83)+'СЕТ СН'!$H$9+СВЦЭМ!$D$10+'СЕТ СН'!$H$5-'СЕТ СН'!$H$17</f>
        <v>5675.3668686999999</v>
      </c>
      <c r="D98" s="36">
        <f>SUMIFS(СВЦЭМ!$C$39:$C$782,СВЦЭМ!$A$39:$A$782,$A98,СВЦЭМ!$B$39:$B$782,D$83)+'СЕТ СН'!$H$9+СВЦЭМ!$D$10+'СЕТ СН'!$H$5-'СЕТ СН'!$H$17</f>
        <v>5693.6820983200005</v>
      </c>
      <c r="E98" s="36">
        <f>SUMIFS(СВЦЭМ!$C$39:$C$782,СВЦЭМ!$A$39:$A$782,$A98,СВЦЭМ!$B$39:$B$782,E$83)+'СЕТ СН'!$H$9+СВЦЭМ!$D$10+'СЕТ СН'!$H$5-'СЕТ СН'!$H$17</f>
        <v>5704.8622677000003</v>
      </c>
      <c r="F98" s="36">
        <f>SUMIFS(СВЦЭМ!$C$39:$C$782,СВЦЭМ!$A$39:$A$782,$A98,СВЦЭМ!$B$39:$B$782,F$83)+'СЕТ СН'!$H$9+СВЦЭМ!$D$10+'СЕТ СН'!$H$5-'СЕТ СН'!$H$17</f>
        <v>5693.7812856500004</v>
      </c>
      <c r="G98" s="36">
        <f>SUMIFS(СВЦЭМ!$C$39:$C$782,СВЦЭМ!$A$39:$A$782,$A98,СВЦЭМ!$B$39:$B$782,G$83)+'СЕТ СН'!$H$9+СВЦЭМ!$D$10+'СЕТ СН'!$H$5-'СЕТ СН'!$H$17</f>
        <v>5721.3762285800003</v>
      </c>
      <c r="H98" s="36">
        <f>SUMIFS(СВЦЭМ!$C$39:$C$782,СВЦЭМ!$A$39:$A$782,$A98,СВЦЭМ!$B$39:$B$782,H$83)+'СЕТ СН'!$H$9+СВЦЭМ!$D$10+'СЕТ СН'!$H$5-'СЕТ СН'!$H$17</f>
        <v>5707.0814577700003</v>
      </c>
      <c r="I98" s="36">
        <f>SUMIFS(СВЦЭМ!$C$39:$C$782,СВЦЭМ!$A$39:$A$782,$A98,СВЦЭМ!$B$39:$B$782,I$83)+'СЕТ СН'!$H$9+СВЦЭМ!$D$10+'СЕТ СН'!$H$5-'СЕТ СН'!$H$17</f>
        <v>5646.2769099300003</v>
      </c>
      <c r="J98" s="36">
        <f>SUMIFS(СВЦЭМ!$C$39:$C$782,СВЦЭМ!$A$39:$A$782,$A98,СВЦЭМ!$B$39:$B$782,J$83)+'СЕТ СН'!$H$9+СВЦЭМ!$D$10+'СЕТ СН'!$H$5-'СЕТ СН'!$H$17</f>
        <v>5578.3196451100002</v>
      </c>
      <c r="K98" s="36">
        <f>SUMIFS(СВЦЭМ!$C$39:$C$782,СВЦЭМ!$A$39:$A$782,$A98,СВЦЭМ!$B$39:$B$782,K$83)+'СЕТ СН'!$H$9+СВЦЭМ!$D$10+'СЕТ СН'!$H$5-'СЕТ СН'!$H$17</f>
        <v>5549.9245784800005</v>
      </c>
      <c r="L98" s="36">
        <f>SUMIFS(СВЦЭМ!$C$39:$C$782,СВЦЭМ!$A$39:$A$782,$A98,СВЦЭМ!$B$39:$B$782,L$83)+'СЕТ СН'!$H$9+СВЦЭМ!$D$10+'СЕТ СН'!$H$5-'СЕТ СН'!$H$17</f>
        <v>5539.4811744199997</v>
      </c>
      <c r="M98" s="36">
        <f>SUMIFS(СВЦЭМ!$C$39:$C$782,СВЦЭМ!$A$39:$A$782,$A98,СВЦЭМ!$B$39:$B$782,M$83)+'СЕТ СН'!$H$9+СВЦЭМ!$D$10+'СЕТ СН'!$H$5-'СЕТ СН'!$H$17</f>
        <v>5552.5507065199999</v>
      </c>
      <c r="N98" s="36">
        <f>SUMIFS(СВЦЭМ!$C$39:$C$782,СВЦЭМ!$A$39:$A$782,$A98,СВЦЭМ!$B$39:$B$782,N$83)+'СЕТ СН'!$H$9+СВЦЭМ!$D$10+'СЕТ СН'!$H$5-'СЕТ СН'!$H$17</f>
        <v>5540.6498486500004</v>
      </c>
      <c r="O98" s="36">
        <f>SUMIFS(СВЦЭМ!$C$39:$C$782,СВЦЭМ!$A$39:$A$782,$A98,СВЦЭМ!$B$39:$B$782,O$83)+'СЕТ СН'!$H$9+СВЦЭМ!$D$10+'СЕТ СН'!$H$5-'СЕТ СН'!$H$17</f>
        <v>5552.2867028500004</v>
      </c>
      <c r="P98" s="36">
        <f>SUMIFS(СВЦЭМ!$C$39:$C$782,СВЦЭМ!$A$39:$A$782,$A98,СВЦЭМ!$B$39:$B$782,P$83)+'СЕТ СН'!$H$9+СВЦЭМ!$D$10+'СЕТ СН'!$H$5-'СЕТ СН'!$H$17</f>
        <v>5565.1370713800006</v>
      </c>
      <c r="Q98" s="36">
        <f>SUMIFS(СВЦЭМ!$C$39:$C$782,СВЦЭМ!$A$39:$A$782,$A98,СВЦЭМ!$B$39:$B$782,Q$83)+'СЕТ СН'!$H$9+СВЦЭМ!$D$10+'СЕТ СН'!$H$5-'СЕТ СН'!$H$17</f>
        <v>5555.1613708900004</v>
      </c>
      <c r="R98" s="36">
        <f>SUMIFS(СВЦЭМ!$C$39:$C$782,СВЦЭМ!$A$39:$A$782,$A98,СВЦЭМ!$B$39:$B$782,R$83)+'СЕТ СН'!$H$9+СВЦЭМ!$D$10+'СЕТ СН'!$H$5-'СЕТ СН'!$H$17</f>
        <v>5521.8765196500008</v>
      </c>
      <c r="S98" s="36">
        <f>SUMIFS(СВЦЭМ!$C$39:$C$782,СВЦЭМ!$A$39:$A$782,$A98,СВЦЭМ!$B$39:$B$782,S$83)+'СЕТ СН'!$H$9+СВЦЭМ!$D$10+'СЕТ СН'!$H$5-'СЕТ СН'!$H$17</f>
        <v>5494.8740398700002</v>
      </c>
      <c r="T98" s="36">
        <f>SUMIFS(СВЦЭМ!$C$39:$C$782,СВЦЭМ!$A$39:$A$782,$A98,СВЦЭМ!$B$39:$B$782,T$83)+'СЕТ СН'!$H$9+СВЦЭМ!$D$10+'СЕТ СН'!$H$5-'СЕТ СН'!$H$17</f>
        <v>5459.9735516000001</v>
      </c>
      <c r="U98" s="36">
        <f>SUMIFS(СВЦЭМ!$C$39:$C$782,СВЦЭМ!$A$39:$A$782,$A98,СВЦЭМ!$B$39:$B$782,U$83)+'СЕТ СН'!$H$9+СВЦЭМ!$D$10+'СЕТ СН'!$H$5-'СЕТ СН'!$H$17</f>
        <v>5458.8359560400004</v>
      </c>
      <c r="V98" s="36">
        <f>SUMIFS(СВЦЭМ!$C$39:$C$782,СВЦЭМ!$A$39:$A$782,$A98,СВЦЭМ!$B$39:$B$782,V$83)+'СЕТ СН'!$H$9+СВЦЭМ!$D$10+'СЕТ СН'!$H$5-'СЕТ СН'!$H$17</f>
        <v>5490.13481228</v>
      </c>
      <c r="W98" s="36">
        <f>SUMIFS(СВЦЭМ!$C$39:$C$782,СВЦЭМ!$A$39:$A$782,$A98,СВЦЭМ!$B$39:$B$782,W$83)+'СЕТ СН'!$H$9+СВЦЭМ!$D$10+'СЕТ СН'!$H$5-'СЕТ СН'!$H$17</f>
        <v>5510.1790269400008</v>
      </c>
      <c r="X98" s="36">
        <f>SUMIFS(СВЦЭМ!$C$39:$C$782,СВЦЭМ!$A$39:$A$782,$A98,СВЦЭМ!$B$39:$B$782,X$83)+'СЕТ СН'!$H$9+СВЦЭМ!$D$10+'СЕТ СН'!$H$5-'СЕТ СН'!$H$17</f>
        <v>5535.6333742900006</v>
      </c>
      <c r="Y98" s="36">
        <f>SUMIFS(СВЦЭМ!$C$39:$C$782,СВЦЭМ!$A$39:$A$782,$A98,СВЦЭМ!$B$39:$B$782,Y$83)+'СЕТ СН'!$H$9+СВЦЭМ!$D$10+'СЕТ СН'!$H$5-'СЕТ СН'!$H$17</f>
        <v>5593.3271776199999</v>
      </c>
    </row>
    <row r="99" spans="1:25" ht="15.75" x14ac:dyDescent="0.2">
      <c r="A99" s="35">
        <f t="shared" si="2"/>
        <v>44942</v>
      </c>
      <c r="B99" s="36">
        <f>SUMIFS(СВЦЭМ!$C$39:$C$782,СВЦЭМ!$A$39:$A$782,$A99,СВЦЭМ!$B$39:$B$782,B$83)+'СЕТ СН'!$H$9+СВЦЭМ!$D$10+'СЕТ СН'!$H$5-'СЕТ СН'!$H$17</f>
        <v>5585.6988739500002</v>
      </c>
      <c r="C99" s="36">
        <f>SUMIFS(СВЦЭМ!$C$39:$C$782,СВЦЭМ!$A$39:$A$782,$A99,СВЦЭМ!$B$39:$B$782,C$83)+'СЕТ СН'!$H$9+СВЦЭМ!$D$10+'СЕТ СН'!$H$5-'СЕТ СН'!$H$17</f>
        <v>5605.9677472800004</v>
      </c>
      <c r="D99" s="36">
        <f>SUMIFS(СВЦЭМ!$C$39:$C$782,СВЦЭМ!$A$39:$A$782,$A99,СВЦЭМ!$B$39:$B$782,D$83)+'СЕТ СН'!$H$9+СВЦЭМ!$D$10+'СЕТ СН'!$H$5-'СЕТ СН'!$H$17</f>
        <v>5610.5272063299999</v>
      </c>
      <c r="E99" s="36">
        <f>SUMIFS(СВЦЭМ!$C$39:$C$782,СВЦЭМ!$A$39:$A$782,$A99,СВЦЭМ!$B$39:$B$782,E$83)+'СЕТ СН'!$H$9+СВЦЭМ!$D$10+'СЕТ СН'!$H$5-'СЕТ СН'!$H$17</f>
        <v>5618.2839125800001</v>
      </c>
      <c r="F99" s="36">
        <f>SUMIFS(СВЦЭМ!$C$39:$C$782,СВЦЭМ!$A$39:$A$782,$A99,СВЦЭМ!$B$39:$B$782,F$83)+'СЕТ СН'!$H$9+СВЦЭМ!$D$10+'СЕТ СН'!$H$5-'СЕТ СН'!$H$17</f>
        <v>5612.1016157100003</v>
      </c>
      <c r="G99" s="36">
        <f>SUMIFS(СВЦЭМ!$C$39:$C$782,СВЦЭМ!$A$39:$A$782,$A99,СВЦЭМ!$B$39:$B$782,G$83)+'СЕТ СН'!$H$9+СВЦЭМ!$D$10+'СЕТ СН'!$H$5-'СЕТ СН'!$H$17</f>
        <v>5611.1087634200003</v>
      </c>
      <c r="H99" s="36">
        <f>SUMIFS(СВЦЭМ!$C$39:$C$782,СВЦЭМ!$A$39:$A$782,$A99,СВЦЭМ!$B$39:$B$782,H$83)+'СЕТ СН'!$H$9+СВЦЭМ!$D$10+'СЕТ СН'!$H$5-'СЕТ СН'!$H$17</f>
        <v>5579.5424439899998</v>
      </c>
      <c r="I99" s="36">
        <f>SUMIFS(СВЦЭМ!$C$39:$C$782,СВЦЭМ!$A$39:$A$782,$A99,СВЦЭМ!$B$39:$B$782,I$83)+'СЕТ СН'!$H$9+СВЦЭМ!$D$10+'СЕТ СН'!$H$5-'СЕТ СН'!$H$17</f>
        <v>5546.0252712700003</v>
      </c>
      <c r="J99" s="36">
        <f>SUMIFS(СВЦЭМ!$C$39:$C$782,СВЦЭМ!$A$39:$A$782,$A99,СВЦЭМ!$B$39:$B$782,J$83)+'СЕТ СН'!$H$9+СВЦЭМ!$D$10+'СЕТ СН'!$H$5-'СЕТ СН'!$H$17</f>
        <v>5510.0663088500005</v>
      </c>
      <c r="K99" s="36">
        <f>SUMIFS(СВЦЭМ!$C$39:$C$782,СВЦЭМ!$A$39:$A$782,$A99,СВЦЭМ!$B$39:$B$782,K$83)+'СЕТ СН'!$H$9+СВЦЭМ!$D$10+'СЕТ СН'!$H$5-'СЕТ СН'!$H$17</f>
        <v>5498.3369790400002</v>
      </c>
      <c r="L99" s="36">
        <f>SUMIFS(СВЦЭМ!$C$39:$C$782,СВЦЭМ!$A$39:$A$782,$A99,СВЦЭМ!$B$39:$B$782,L$83)+'СЕТ СН'!$H$9+СВЦЭМ!$D$10+'СЕТ СН'!$H$5-'СЕТ СН'!$H$17</f>
        <v>5514.17668417</v>
      </c>
      <c r="M99" s="36">
        <f>SUMIFS(СВЦЭМ!$C$39:$C$782,СВЦЭМ!$A$39:$A$782,$A99,СВЦЭМ!$B$39:$B$782,M$83)+'СЕТ СН'!$H$9+СВЦЭМ!$D$10+'СЕТ СН'!$H$5-'СЕТ СН'!$H$17</f>
        <v>5532.8518300200003</v>
      </c>
      <c r="N99" s="36">
        <f>SUMIFS(СВЦЭМ!$C$39:$C$782,СВЦЭМ!$A$39:$A$782,$A99,СВЦЭМ!$B$39:$B$782,N$83)+'СЕТ СН'!$H$9+СВЦЭМ!$D$10+'СЕТ СН'!$H$5-'СЕТ СН'!$H$17</f>
        <v>5541.5951956000008</v>
      </c>
      <c r="O99" s="36">
        <f>SUMIFS(СВЦЭМ!$C$39:$C$782,СВЦЭМ!$A$39:$A$782,$A99,СВЦЭМ!$B$39:$B$782,O$83)+'СЕТ СН'!$H$9+СВЦЭМ!$D$10+'СЕТ СН'!$H$5-'СЕТ СН'!$H$17</f>
        <v>5555.3659425099995</v>
      </c>
      <c r="P99" s="36">
        <f>SUMIFS(СВЦЭМ!$C$39:$C$782,СВЦЭМ!$A$39:$A$782,$A99,СВЦЭМ!$B$39:$B$782,P$83)+'СЕТ СН'!$H$9+СВЦЭМ!$D$10+'СЕТ СН'!$H$5-'СЕТ СН'!$H$17</f>
        <v>5569.4659951800004</v>
      </c>
      <c r="Q99" s="36">
        <f>SUMIFS(СВЦЭМ!$C$39:$C$782,СВЦЭМ!$A$39:$A$782,$A99,СВЦЭМ!$B$39:$B$782,Q$83)+'СЕТ СН'!$H$9+СВЦЭМ!$D$10+'СЕТ СН'!$H$5-'СЕТ СН'!$H$17</f>
        <v>5575.63434908</v>
      </c>
      <c r="R99" s="36">
        <f>SUMIFS(СВЦЭМ!$C$39:$C$782,СВЦЭМ!$A$39:$A$782,$A99,СВЦЭМ!$B$39:$B$782,R$83)+'СЕТ СН'!$H$9+СВЦЭМ!$D$10+'СЕТ СН'!$H$5-'СЕТ СН'!$H$17</f>
        <v>5576.0810101700008</v>
      </c>
      <c r="S99" s="36">
        <f>SUMIFS(СВЦЭМ!$C$39:$C$782,СВЦЭМ!$A$39:$A$782,$A99,СВЦЭМ!$B$39:$B$782,S$83)+'СЕТ СН'!$H$9+СВЦЭМ!$D$10+'СЕТ СН'!$H$5-'СЕТ СН'!$H$17</f>
        <v>5536.5221218900006</v>
      </c>
      <c r="T99" s="36">
        <f>SUMIFS(СВЦЭМ!$C$39:$C$782,СВЦЭМ!$A$39:$A$782,$A99,СВЦЭМ!$B$39:$B$782,T$83)+'СЕТ СН'!$H$9+СВЦЭМ!$D$10+'СЕТ СН'!$H$5-'СЕТ СН'!$H$17</f>
        <v>5537.6679717000006</v>
      </c>
      <c r="U99" s="36">
        <f>SUMIFS(СВЦЭМ!$C$39:$C$782,СВЦЭМ!$A$39:$A$782,$A99,СВЦЭМ!$B$39:$B$782,U$83)+'СЕТ СН'!$H$9+СВЦЭМ!$D$10+'СЕТ СН'!$H$5-'СЕТ СН'!$H$17</f>
        <v>5530.7992303700003</v>
      </c>
      <c r="V99" s="36">
        <f>SUMIFS(СВЦЭМ!$C$39:$C$782,СВЦЭМ!$A$39:$A$782,$A99,СВЦЭМ!$B$39:$B$782,V$83)+'СЕТ СН'!$H$9+СВЦЭМ!$D$10+'СЕТ СН'!$H$5-'СЕТ СН'!$H$17</f>
        <v>5531.97242517</v>
      </c>
      <c r="W99" s="36">
        <f>SUMIFS(СВЦЭМ!$C$39:$C$782,СВЦЭМ!$A$39:$A$782,$A99,СВЦЭМ!$B$39:$B$782,W$83)+'СЕТ СН'!$H$9+СВЦЭМ!$D$10+'СЕТ СН'!$H$5-'СЕТ СН'!$H$17</f>
        <v>5532.7980296000005</v>
      </c>
      <c r="X99" s="36">
        <f>SUMIFS(СВЦЭМ!$C$39:$C$782,СВЦЭМ!$A$39:$A$782,$A99,СВЦЭМ!$B$39:$B$782,X$83)+'СЕТ СН'!$H$9+СВЦЭМ!$D$10+'СЕТ СН'!$H$5-'СЕТ СН'!$H$17</f>
        <v>5556.0234394899999</v>
      </c>
      <c r="Y99" s="36">
        <f>SUMIFS(СВЦЭМ!$C$39:$C$782,СВЦЭМ!$A$39:$A$782,$A99,СВЦЭМ!$B$39:$B$782,Y$83)+'СЕТ СН'!$H$9+СВЦЭМ!$D$10+'СЕТ СН'!$H$5-'СЕТ СН'!$H$17</f>
        <v>5579.5696500699996</v>
      </c>
    </row>
    <row r="100" spans="1:25" ht="15.75" x14ac:dyDescent="0.2">
      <c r="A100" s="35">
        <f t="shared" si="2"/>
        <v>44943</v>
      </c>
      <c r="B100" s="36">
        <f>SUMIFS(СВЦЭМ!$C$39:$C$782,СВЦЭМ!$A$39:$A$782,$A100,СВЦЭМ!$B$39:$B$782,B$83)+'СЕТ СН'!$H$9+СВЦЭМ!$D$10+'СЕТ СН'!$H$5-'СЕТ СН'!$H$17</f>
        <v>5599.3503879899999</v>
      </c>
      <c r="C100" s="36">
        <f>SUMIFS(СВЦЭМ!$C$39:$C$782,СВЦЭМ!$A$39:$A$782,$A100,СВЦЭМ!$B$39:$B$782,C$83)+'СЕТ СН'!$H$9+СВЦЭМ!$D$10+'СЕТ СН'!$H$5-'СЕТ СН'!$H$17</f>
        <v>5638.4219895900005</v>
      </c>
      <c r="D100" s="36">
        <f>SUMIFS(СВЦЭМ!$C$39:$C$782,СВЦЭМ!$A$39:$A$782,$A100,СВЦЭМ!$B$39:$B$782,D$83)+'СЕТ СН'!$H$9+СВЦЭМ!$D$10+'СЕТ СН'!$H$5-'СЕТ СН'!$H$17</f>
        <v>5645.8409269900003</v>
      </c>
      <c r="E100" s="36">
        <f>SUMIFS(СВЦЭМ!$C$39:$C$782,СВЦЭМ!$A$39:$A$782,$A100,СВЦЭМ!$B$39:$B$782,E$83)+'СЕТ СН'!$H$9+СВЦЭМ!$D$10+'СЕТ СН'!$H$5-'СЕТ СН'!$H$17</f>
        <v>5644.0445694500004</v>
      </c>
      <c r="F100" s="36">
        <f>SUMIFS(СВЦЭМ!$C$39:$C$782,СВЦЭМ!$A$39:$A$782,$A100,СВЦЭМ!$B$39:$B$782,F$83)+'СЕТ СН'!$H$9+СВЦЭМ!$D$10+'СЕТ СН'!$H$5-'СЕТ СН'!$H$17</f>
        <v>5643.3631550299997</v>
      </c>
      <c r="G100" s="36">
        <f>SUMIFS(СВЦЭМ!$C$39:$C$782,СВЦЭМ!$A$39:$A$782,$A100,СВЦЭМ!$B$39:$B$782,G$83)+'СЕТ СН'!$H$9+СВЦЭМ!$D$10+'СЕТ СН'!$H$5-'СЕТ СН'!$H$17</f>
        <v>5637.8168033800002</v>
      </c>
      <c r="H100" s="36">
        <f>SUMIFS(СВЦЭМ!$C$39:$C$782,СВЦЭМ!$A$39:$A$782,$A100,СВЦЭМ!$B$39:$B$782,H$83)+'СЕТ СН'!$H$9+СВЦЭМ!$D$10+'СЕТ СН'!$H$5-'СЕТ СН'!$H$17</f>
        <v>5613.8779416199995</v>
      </c>
      <c r="I100" s="36">
        <f>SUMIFS(СВЦЭМ!$C$39:$C$782,СВЦЭМ!$A$39:$A$782,$A100,СВЦЭМ!$B$39:$B$782,I$83)+'СЕТ СН'!$H$9+СВЦЭМ!$D$10+'СЕТ СН'!$H$5-'СЕТ СН'!$H$17</f>
        <v>5565.1410742200005</v>
      </c>
      <c r="J100" s="36">
        <f>SUMIFS(СВЦЭМ!$C$39:$C$782,СВЦЭМ!$A$39:$A$782,$A100,СВЦЭМ!$B$39:$B$782,J$83)+'СЕТ СН'!$H$9+СВЦЭМ!$D$10+'СЕТ СН'!$H$5-'СЕТ СН'!$H$17</f>
        <v>5524.7911262400003</v>
      </c>
      <c r="K100" s="36">
        <f>SUMIFS(СВЦЭМ!$C$39:$C$782,СВЦЭМ!$A$39:$A$782,$A100,СВЦЭМ!$B$39:$B$782,K$83)+'СЕТ СН'!$H$9+СВЦЭМ!$D$10+'СЕТ СН'!$H$5-'СЕТ СН'!$H$17</f>
        <v>5516.8880650200008</v>
      </c>
      <c r="L100" s="36">
        <f>SUMIFS(СВЦЭМ!$C$39:$C$782,СВЦЭМ!$A$39:$A$782,$A100,СВЦЭМ!$B$39:$B$782,L$83)+'СЕТ СН'!$H$9+СВЦЭМ!$D$10+'СЕТ СН'!$H$5-'СЕТ СН'!$H$17</f>
        <v>5501.6742717199995</v>
      </c>
      <c r="M100" s="36">
        <f>SUMIFS(СВЦЭМ!$C$39:$C$782,СВЦЭМ!$A$39:$A$782,$A100,СВЦЭМ!$B$39:$B$782,M$83)+'СЕТ СН'!$H$9+СВЦЭМ!$D$10+'СЕТ СН'!$H$5-'СЕТ СН'!$H$17</f>
        <v>5504.9091368099998</v>
      </c>
      <c r="N100" s="36">
        <f>SUMIFS(СВЦЭМ!$C$39:$C$782,СВЦЭМ!$A$39:$A$782,$A100,СВЦЭМ!$B$39:$B$782,N$83)+'СЕТ СН'!$H$9+СВЦЭМ!$D$10+'СЕТ СН'!$H$5-'СЕТ СН'!$H$17</f>
        <v>5523.8670862400004</v>
      </c>
      <c r="O100" s="36">
        <f>SUMIFS(СВЦЭМ!$C$39:$C$782,СВЦЭМ!$A$39:$A$782,$A100,СВЦЭМ!$B$39:$B$782,O$83)+'СЕТ СН'!$H$9+СВЦЭМ!$D$10+'СЕТ СН'!$H$5-'СЕТ СН'!$H$17</f>
        <v>5537.3670194900005</v>
      </c>
      <c r="P100" s="36">
        <f>SUMIFS(СВЦЭМ!$C$39:$C$782,СВЦЭМ!$A$39:$A$782,$A100,СВЦЭМ!$B$39:$B$782,P$83)+'СЕТ СН'!$H$9+СВЦЭМ!$D$10+'СЕТ СН'!$H$5-'СЕТ СН'!$H$17</f>
        <v>5555.6271983300003</v>
      </c>
      <c r="Q100" s="36">
        <f>SUMIFS(СВЦЭМ!$C$39:$C$782,СВЦЭМ!$A$39:$A$782,$A100,СВЦЭМ!$B$39:$B$782,Q$83)+'СЕТ СН'!$H$9+СВЦЭМ!$D$10+'СЕТ СН'!$H$5-'СЕТ СН'!$H$17</f>
        <v>5563.5526988000001</v>
      </c>
      <c r="R100" s="36">
        <f>SUMIFS(СВЦЭМ!$C$39:$C$782,СВЦЭМ!$A$39:$A$782,$A100,СВЦЭМ!$B$39:$B$782,R$83)+'СЕТ СН'!$H$9+СВЦЭМ!$D$10+'СЕТ СН'!$H$5-'СЕТ СН'!$H$17</f>
        <v>5524.6528520100001</v>
      </c>
      <c r="S100" s="36">
        <f>SUMIFS(СВЦЭМ!$C$39:$C$782,СВЦЭМ!$A$39:$A$782,$A100,СВЦЭМ!$B$39:$B$782,S$83)+'СЕТ СН'!$H$9+СВЦЭМ!$D$10+'СЕТ СН'!$H$5-'СЕТ СН'!$H$17</f>
        <v>5522.4705116599998</v>
      </c>
      <c r="T100" s="36">
        <f>SUMIFS(СВЦЭМ!$C$39:$C$782,СВЦЭМ!$A$39:$A$782,$A100,СВЦЭМ!$B$39:$B$782,T$83)+'СЕТ СН'!$H$9+СВЦЭМ!$D$10+'СЕТ СН'!$H$5-'СЕТ СН'!$H$17</f>
        <v>5496.3427308200007</v>
      </c>
      <c r="U100" s="36">
        <f>SUMIFS(СВЦЭМ!$C$39:$C$782,СВЦЭМ!$A$39:$A$782,$A100,СВЦЭМ!$B$39:$B$782,U$83)+'СЕТ СН'!$H$9+СВЦЭМ!$D$10+'СЕТ СН'!$H$5-'СЕТ СН'!$H$17</f>
        <v>5507.2013695200003</v>
      </c>
      <c r="V100" s="36">
        <f>SUMIFS(СВЦЭМ!$C$39:$C$782,СВЦЭМ!$A$39:$A$782,$A100,СВЦЭМ!$B$39:$B$782,V$83)+'СЕТ СН'!$H$9+СВЦЭМ!$D$10+'СЕТ СН'!$H$5-'СЕТ СН'!$H$17</f>
        <v>5527.0495579600001</v>
      </c>
      <c r="W100" s="36">
        <f>SUMIFS(СВЦЭМ!$C$39:$C$782,СВЦЭМ!$A$39:$A$782,$A100,СВЦЭМ!$B$39:$B$782,W$83)+'СЕТ СН'!$H$9+СВЦЭМ!$D$10+'СЕТ СН'!$H$5-'СЕТ СН'!$H$17</f>
        <v>5527.31742691</v>
      </c>
      <c r="X100" s="36">
        <f>SUMIFS(СВЦЭМ!$C$39:$C$782,СВЦЭМ!$A$39:$A$782,$A100,СВЦЭМ!$B$39:$B$782,X$83)+'СЕТ СН'!$H$9+СВЦЭМ!$D$10+'СЕТ СН'!$H$5-'СЕТ СН'!$H$17</f>
        <v>5537.2648479100008</v>
      </c>
      <c r="Y100" s="36">
        <f>SUMIFS(СВЦЭМ!$C$39:$C$782,СВЦЭМ!$A$39:$A$782,$A100,СВЦЭМ!$B$39:$B$782,Y$83)+'СЕТ СН'!$H$9+СВЦЭМ!$D$10+'СЕТ СН'!$H$5-'СЕТ СН'!$H$17</f>
        <v>5570.2153308400002</v>
      </c>
    </row>
    <row r="101" spans="1:25" ht="15.75" x14ac:dyDescent="0.2">
      <c r="A101" s="35">
        <f t="shared" si="2"/>
        <v>44944</v>
      </c>
      <c r="B101" s="36">
        <f>SUMIFS(СВЦЭМ!$C$39:$C$782,СВЦЭМ!$A$39:$A$782,$A101,СВЦЭМ!$B$39:$B$782,B$83)+'СЕТ СН'!$H$9+СВЦЭМ!$D$10+'СЕТ СН'!$H$5-'СЕТ СН'!$H$17</f>
        <v>5611.18224715</v>
      </c>
      <c r="C101" s="36">
        <f>SUMIFS(СВЦЭМ!$C$39:$C$782,СВЦЭМ!$A$39:$A$782,$A101,СВЦЭМ!$B$39:$B$782,C$83)+'СЕТ СН'!$H$9+СВЦЭМ!$D$10+'СЕТ СН'!$H$5-'СЕТ СН'!$H$17</f>
        <v>5631.5534563900001</v>
      </c>
      <c r="D101" s="36">
        <f>SUMIFS(СВЦЭМ!$C$39:$C$782,СВЦЭМ!$A$39:$A$782,$A101,СВЦЭМ!$B$39:$B$782,D$83)+'СЕТ СН'!$H$9+СВЦЭМ!$D$10+'СЕТ СН'!$H$5-'СЕТ СН'!$H$17</f>
        <v>5615.8662198500006</v>
      </c>
      <c r="E101" s="36">
        <f>SUMIFS(СВЦЭМ!$C$39:$C$782,СВЦЭМ!$A$39:$A$782,$A101,СВЦЭМ!$B$39:$B$782,E$83)+'СЕТ СН'!$H$9+СВЦЭМ!$D$10+'СЕТ СН'!$H$5-'СЕТ СН'!$H$17</f>
        <v>5619.5423880300004</v>
      </c>
      <c r="F101" s="36">
        <f>SUMIFS(СВЦЭМ!$C$39:$C$782,СВЦЭМ!$A$39:$A$782,$A101,СВЦЭМ!$B$39:$B$782,F$83)+'СЕТ СН'!$H$9+СВЦЭМ!$D$10+'СЕТ СН'!$H$5-'СЕТ СН'!$H$17</f>
        <v>5588.91800616</v>
      </c>
      <c r="G101" s="36">
        <f>SUMIFS(СВЦЭМ!$C$39:$C$782,СВЦЭМ!$A$39:$A$782,$A101,СВЦЭМ!$B$39:$B$782,G$83)+'СЕТ СН'!$H$9+СВЦЭМ!$D$10+'СЕТ СН'!$H$5-'СЕТ СН'!$H$17</f>
        <v>5537.7424174200005</v>
      </c>
      <c r="H101" s="36">
        <f>SUMIFS(СВЦЭМ!$C$39:$C$782,СВЦЭМ!$A$39:$A$782,$A101,СВЦЭМ!$B$39:$B$782,H$83)+'СЕТ СН'!$H$9+СВЦЭМ!$D$10+'СЕТ СН'!$H$5-'СЕТ СН'!$H$17</f>
        <v>5487.4053772200004</v>
      </c>
      <c r="I101" s="36">
        <f>SUMIFS(СВЦЭМ!$C$39:$C$782,СВЦЭМ!$A$39:$A$782,$A101,СВЦЭМ!$B$39:$B$782,I$83)+'СЕТ СН'!$H$9+СВЦЭМ!$D$10+'СЕТ СН'!$H$5-'СЕТ СН'!$H$17</f>
        <v>5459.3985146300001</v>
      </c>
      <c r="J101" s="36">
        <f>SUMIFS(СВЦЭМ!$C$39:$C$782,СВЦЭМ!$A$39:$A$782,$A101,СВЦЭМ!$B$39:$B$782,J$83)+'СЕТ СН'!$H$9+СВЦЭМ!$D$10+'СЕТ СН'!$H$5-'СЕТ СН'!$H$17</f>
        <v>5449.1579672000007</v>
      </c>
      <c r="K101" s="36">
        <f>SUMIFS(СВЦЭМ!$C$39:$C$782,СВЦЭМ!$A$39:$A$782,$A101,СВЦЭМ!$B$39:$B$782,K$83)+'СЕТ СН'!$H$9+СВЦЭМ!$D$10+'СЕТ СН'!$H$5-'СЕТ СН'!$H$17</f>
        <v>5448.7838642900006</v>
      </c>
      <c r="L101" s="36">
        <f>SUMIFS(СВЦЭМ!$C$39:$C$782,СВЦЭМ!$A$39:$A$782,$A101,СВЦЭМ!$B$39:$B$782,L$83)+'СЕТ СН'!$H$9+СВЦЭМ!$D$10+'СЕТ СН'!$H$5-'СЕТ СН'!$H$17</f>
        <v>5469.0389522700007</v>
      </c>
      <c r="M101" s="36">
        <f>SUMIFS(СВЦЭМ!$C$39:$C$782,СВЦЭМ!$A$39:$A$782,$A101,СВЦЭМ!$B$39:$B$782,M$83)+'СЕТ СН'!$H$9+СВЦЭМ!$D$10+'СЕТ СН'!$H$5-'СЕТ СН'!$H$17</f>
        <v>5471.0330692699999</v>
      </c>
      <c r="N101" s="36">
        <f>SUMIFS(СВЦЭМ!$C$39:$C$782,СВЦЭМ!$A$39:$A$782,$A101,СВЦЭМ!$B$39:$B$782,N$83)+'СЕТ СН'!$H$9+СВЦЭМ!$D$10+'СЕТ СН'!$H$5-'СЕТ СН'!$H$17</f>
        <v>5496.4691559700004</v>
      </c>
      <c r="O101" s="36">
        <f>SUMIFS(СВЦЭМ!$C$39:$C$782,СВЦЭМ!$A$39:$A$782,$A101,СВЦЭМ!$B$39:$B$782,O$83)+'СЕТ СН'!$H$9+СВЦЭМ!$D$10+'СЕТ СН'!$H$5-'СЕТ СН'!$H$17</f>
        <v>5533.1710654500002</v>
      </c>
      <c r="P101" s="36">
        <f>SUMIFS(СВЦЭМ!$C$39:$C$782,СВЦЭМ!$A$39:$A$782,$A101,СВЦЭМ!$B$39:$B$782,P$83)+'СЕТ СН'!$H$9+СВЦЭМ!$D$10+'СЕТ СН'!$H$5-'СЕТ СН'!$H$17</f>
        <v>5549.7382309700006</v>
      </c>
      <c r="Q101" s="36">
        <f>SUMIFS(СВЦЭМ!$C$39:$C$782,СВЦЭМ!$A$39:$A$782,$A101,СВЦЭМ!$B$39:$B$782,Q$83)+'СЕТ СН'!$H$9+СВЦЭМ!$D$10+'СЕТ СН'!$H$5-'СЕТ СН'!$H$17</f>
        <v>5554.0896382700003</v>
      </c>
      <c r="R101" s="36">
        <f>SUMIFS(СВЦЭМ!$C$39:$C$782,СВЦЭМ!$A$39:$A$782,$A101,СВЦЭМ!$B$39:$B$782,R$83)+'СЕТ СН'!$H$9+СВЦЭМ!$D$10+'СЕТ СН'!$H$5-'СЕТ СН'!$H$17</f>
        <v>5540.1619492099999</v>
      </c>
      <c r="S101" s="36">
        <f>SUMIFS(СВЦЭМ!$C$39:$C$782,СВЦЭМ!$A$39:$A$782,$A101,СВЦЭМ!$B$39:$B$782,S$83)+'СЕТ СН'!$H$9+СВЦЭМ!$D$10+'СЕТ СН'!$H$5-'СЕТ СН'!$H$17</f>
        <v>5501.8546961400007</v>
      </c>
      <c r="T101" s="36">
        <f>SUMIFS(СВЦЭМ!$C$39:$C$782,СВЦЭМ!$A$39:$A$782,$A101,СВЦЭМ!$B$39:$B$782,T$83)+'СЕТ СН'!$H$9+СВЦЭМ!$D$10+'СЕТ СН'!$H$5-'СЕТ СН'!$H$17</f>
        <v>5480.2581764099996</v>
      </c>
      <c r="U101" s="36">
        <f>SUMIFS(СВЦЭМ!$C$39:$C$782,СВЦЭМ!$A$39:$A$782,$A101,СВЦЭМ!$B$39:$B$782,U$83)+'СЕТ СН'!$H$9+СВЦЭМ!$D$10+'СЕТ СН'!$H$5-'СЕТ СН'!$H$17</f>
        <v>5481.4419136699998</v>
      </c>
      <c r="V101" s="36">
        <f>SUMIFS(СВЦЭМ!$C$39:$C$782,СВЦЭМ!$A$39:$A$782,$A101,СВЦЭМ!$B$39:$B$782,V$83)+'СЕТ СН'!$H$9+СВЦЭМ!$D$10+'СЕТ СН'!$H$5-'СЕТ СН'!$H$17</f>
        <v>5507.3188056600002</v>
      </c>
      <c r="W101" s="36">
        <f>SUMIFS(СВЦЭМ!$C$39:$C$782,СВЦЭМ!$A$39:$A$782,$A101,СВЦЭМ!$B$39:$B$782,W$83)+'СЕТ СН'!$H$9+СВЦЭМ!$D$10+'СЕТ СН'!$H$5-'СЕТ СН'!$H$17</f>
        <v>5524.0801581200003</v>
      </c>
      <c r="X101" s="36">
        <f>SUMIFS(СВЦЭМ!$C$39:$C$782,СВЦЭМ!$A$39:$A$782,$A101,СВЦЭМ!$B$39:$B$782,X$83)+'СЕТ СН'!$H$9+СВЦЭМ!$D$10+'СЕТ СН'!$H$5-'СЕТ СН'!$H$17</f>
        <v>5546.5106302599997</v>
      </c>
      <c r="Y101" s="36">
        <f>SUMIFS(СВЦЭМ!$C$39:$C$782,СВЦЭМ!$A$39:$A$782,$A101,СВЦЭМ!$B$39:$B$782,Y$83)+'СЕТ СН'!$H$9+СВЦЭМ!$D$10+'СЕТ СН'!$H$5-'СЕТ СН'!$H$17</f>
        <v>5586.02911331</v>
      </c>
    </row>
    <row r="102" spans="1:25" ht="15.75" x14ac:dyDescent="0.2">
      <c r="A102" s="35">
        <f t="shared" si="2"/>
        <v>44945</v>
      </c>
      <c r="B102" s="36">
        <f>SUMIFS(СВЦЭМ!$C$39:$C$782,СВЦЭМ!$A$39:$A$782,$A102,СВЦЭМ!$B$39:$B$782,B$83)+'СЕТ СН'!$H$9+СВЦЭМ!$D$10+'СЕТ СН'!$H$5-'СЕТ СН'!$H$17</f>
        <v>5539.0562845500008</v>
      </c>
      <c r="C102" s="36">
        <f>SUMIFS(СВЦЭМ!$C$39:$C$782,СВЦЭМ!$A$39:$A$782,$A102,СВЦЭМ!$B$39:$B$782,C$83)+'СЕТ СН'!$H$9+СВЦЭМ!$D$10+'СЕТ СН'!$H$5-'СЕТ СН'!$H$17</f>
        <v>5587.6481757300007</v>
      </c>
      <c r="D102" s="36">
        <f>SUMIFS(СВЦЭМ!$C$39:$C$782,СВЦЭМ!$A$39:$A$782,$A102,СВЦЭМ!$B$39:$B$782,D$83)+'СЕТ СН'!$H$9+СВЦЭМ!$D$10+'СЕТ СН'!$H$5-'СЕТ СН'!$H$17</f>
        <v>5582.6907260200005</v>
      </c>
      <c r="E102" s="36">
        <f>SUMIFS(СВЦЭМ!$C$39:$C$782,СВЦЭМ!$A$39:$A$782,$A102,СВЦЭМ!$B$39:$B$782,E$83)+'СЕТ СН'!$H$9+СВЦЭМ!$D$10+'СЕТ СН'!$H$5-'СЕТ СН'!$H$17</f>
        <v>5568.9285903300006</v>
      </c>
      <c r="F102" s="36">
        <f>SUMIFS(СВЦЭМ!$C$39:$C$782,СВЦЭМ!$A$39:$A$782,$A102,СВЦЭМ!$B$39:$B$782,F$83)+'СЕТ СН'!$H$9+СВЦЭМ!$D$10+'СЕТ СН'!$H$5-'СЕТ СН'!$H$17</f>
        <v>5564.7805080899998</v>
      </c>
      <c r="G102" s="36">
        <f>SUMIFS(СВЦЭМ!$C$39:$C$782,СВЦЭМ!$A$39:$A$782,$A102,СВЦЭМ!$B$39:$B$782,G$83)+'СЕТ СН'!$H$9+СВЦЭМ!$D$10+'СЕТ СН'!$H$5-'СЕТ СН'!$H$17</f>
        <v>5498.3594850900008</v>
      </c>
      <c r="H102" s="36">
        <f>SUMIFS(СВЦЭМ!$C$39:$C$782,СВЦЭМ!$A$39:$A$782,$A102,СВЦЭМ!$B$39:$B$782,H$83)+'СЕТ СН'!$H$9+СВЦЭМ!$D$10+'СЕТ СН'!$H$5-'СЕТ СН'!$H$17</f>
        <v>5491.5643998400001</v>
      </c>
      <c r="I102" s="36">
        <f>SUMIFS(СВЦЭМ!$C$39:$C$782,СВЦЭМ!$A$39:$A$782,$A102,СВЦЭМ!$B$39:$B$782,I$83)+'СЕТ СН'!$H$9+СВЦЭМ!$D$10+'СЕТ СН'!$H$5-'СЕТ СН'!$H$17</f>
        <v>5455.0543231700003</v>
      </c>
      <c r="J102" s="36">
        <f>SUMIFS(СВЦЭМ!$C$39:$C$782,СВЦЭМ!$A$39:$A$782,$A102,СВЦЭМ!$B$39:$B$782,J$83)+'СЕТ СН'!$H$9+СВЦЭМ!$D$10+'СЕТ СН'!$H$5-'СЕТ СН'!$H$17</f>
        <v>5425.0182048400002</v>
      </c>
      <c r="K102" s="36">
        <f>SUMIFS(СВЦЭМ!$C$39:$C$782,СВЦЭМ!$A$39:$A$782,$A102,СВЦЭМ!$B$39:$B$782,K$83)+'СЕТ СН'!$H$9+СВЦЭМ!$D$10+'СЕТ СН'!$H$5-'СЕТ СН'!$H$17</f>
        <v>5430.7243695500001</v>
      </c>
      <c r="L102" s="36">
        <f>SUMIFS(СВЦЭМ!$C$39:$C$782,СВЦЭМ!$A$39:$A$782,$A102,СВЦЭМ!$B$39:$B$782,L$83)+'СЕТ СН'!$H$9+СВЦЭМ!$D$10+'СЕТ СН'!$H$5-'СЕТ СН'!$H$17</f>
        <v>5450.27076992</v>
      </c>
      <c r="M102" s="36">
        <f>SUMIFS(СВЦЭМ!$C$39:$C$782,СВЦЭМ!$A$39:$A$782,$A102,СВЦЭМ!$B$39:$B$782,M$83)+'СЕТ СН'!$H$9+СВЦЭМ!$D$10+'СЕТ СН'!$H$5-'СЕТ СН'!$H$17</f>
        <v>5446.7109039900006</v>
      </c>
      <c r="N102" s="36">
        <f>SUMIFS(СВЦЭМ!$C$39:$C$782,СВЦЭМ!$A$39:$A$782,$A102,СВЦЭМ!$B$39:$B$782,N$83)+'СЕТ СН'!$H$9+СВЦЭМ!$D$10+'СЕТ СН'!$H$5-'СЕТ СН'!$H$17</f>
        <v>5467.8278738000008</v>
      </c>
      <c r="O102" s="36">
        <f>SUMIFS(СВЦЭМ!$C$39:$C$782,СВЦЭМ!$A$39:$A$782,$A102,СВЦЭМ!$B$39:$B$782,O$83)+'СЕТ СН'!$H$9+СВЦЭМ!$D$10+'СЕТ СН'!$H$5-'СЕТ СН'!$H$17</f>
        <v>5480.8999681499999</v>
      </c>
      <c r="P102" s="36">
        <f>SUMIFS(СВЦЭМ!$C$39:$C$782,СВЦЭМ!$A$39:$A$782,$A102,СВЦЭМ!$B$39:$B$782,P$83)+'СЕТ СН'!$H$9+СВЦЭМ!$D$10+'СЕТ СН'!$H$5-'СЕТ СН'!$H$17</f>
        <v>5491.2812177100004</v>
      </c>
      <c r="Q102" s="36">
        <f>SUMIFS(СВЦЭМ!$C$39:$C$782,СВЦЭМ!$A$39:$A$782,$A102,СВЦЭМ!$B$39:$B$782,Q$83)+'СЕТ СН'!$H$9+СВЦЭМ!$D$10+'СЕТ СН'!$H$5-'СЕТ СН'!$H$17</f>
        <v>5497.9924697700008</v>
      </c>
      <c r="R102" s="36">
        <f>SUMIFS(СВЦЭМ!$C$39:$C$782,СВЦЭМ!$A$39:$A$782,$A102,СВЦЭМ!$B$39:$B$782,R$83)+'СЕТ СН'!$H$9+СВЦЭМ!$D$10+'СЕТ СН'!$H$5-'СЕТ СН'!$H$17</f>
        <v>5493.1623281900002</v>
      </c>
      <c r="S102" s="36">
        <f>SUMIFS(СВЦЭМ!$C$39:$C$782,СВЦЭМ!$A$39:$A$782,$A102,СВЦЭМ!$B$39:$B$782,S$83)+'СЕТ СН'!$H$9+СВЦЭМ!$D$10+'СЕТ СН'!$H$5-'СЕТ СН'!$H$17</f>
        <v>5472.0894185899997</v>
      </c>
      <c r="T102" s="36">
        <f>SUMIFS(СВЦЭМ!$C$39:$C$782,СВЦЭМ!$A$39:$A$782,$A102,СВЦЭМ!$B$39:$B$782,T$83)+'СЕТ СН'!$H$9+СВЦЭМ!$D$10+'СЕТ СН'!$H$5-'СЕТ СН'!$H$17</f>
        <v>5438.8795371600008</v>
      </c>
      <c r="U102" s="36">
        <f>SUMIFS(СВЦЭМ!$C$39:$C$782,СВЦЭМ!$A$39:$A$782,$A102,СВЦЭМ!$B$39:$B$782,U$83)+'СЕТ СН'!$H$9+СВЦЭМ!$D$10+'СЕТ СН'!$H$5-'СЕТ СН'!$H$17</f>
        <v>5450.76975064</v>
      </c>
      <c r="V102" s="36">
        <f>SUMIFS(СВЦЭМ!$C$39:$C$782,СВЦЭМ!$A$39:$A$782,$A102,СВЦЭМ!$B$39:$B$782,V$83)+'СЕТ СН'!$H$9+СВЦЭМ!$D$10+'СЕТ СН'!$H$5-'СЕТ СН'!$H$17</f>
        <v>5462.3387385900005</v>
      </c>
      <c r="W102" s="36">
        <f>SUMIFS(СВЦЭМ!$C$39:$C$782,СВЦЭМ!$A$39:$A$782,$A102,СВЦЭМ!$B$39:$B$782,W$83)+'СЕТ СН'!$H$9+СВЦЭМ!$D$10+'СЕТ СН'!$H$5-'СЕТ СН'!$H$17</f>
        <v>5471.8643325800003</v>
      </c>
      <c r="X102" s="36">
        <f>SUMIFS(СВЦЭМ!$C$39:$C$782,СВЦЭМ!$A$39:$A$782,$A102,СВЦЭМ!$B$39:$B$782,X$83)+'СЕТ СН'!$H$9+СВЦЭМ!$D$10+'СЕТ СН'!$H$5-'СЕТ СН'!$H$17</f>
        <v>5483.7459272899996</v>
      </c>
      <c r="Y102" s="36">
        <f>SUMIFS(СВЦЭМ!$C$39:$C$782,СВЦЭМ!$A$39:$A$782,$A102,СВЦЭМ!$B$39:$B$782,Y$83)+'СЕТ СН'!$H$9+СВЦЭМ!$D$10+'СЕТ СН'!$H$5-'СЕТ СН'!$H$17</f>
        <v>5541.79301777</v>
      </c>
    </row>
    <row r="103" spans="1:25" ht="15.75" x14ac:dyDescent="0.2">
      <c r="A103" s="35">
        <f t="shared" si="2"/>
        <v>44946</v>
      </c>
      <c r="B103" s="36">
        <f>SUMIFS(СВЦЭМ!$C$39:$C$782,СВЦЭМ!$A$39:$A$782,$A103,СВЦЭМ!$B$39:$B$782,B$83)+'СЕТ СН'!$H$9+СВЦЭМ!$D$10+'СЕТ СН'!$H$5-'СЕТ СН'!$H$17</f>
        <v>5675.1486293200005</v>
      </c>
      <c r="C103" s="36">
        <f>SUMIFS(СВЦЭМ!$C$39:$C$782,СВЦЭМ!$A$39:$A$782,$A103,СВЦЭМ!$B$39:$B$782,C$83)+'СЕТ СН'!$H$9+СВЦЭМ!$D$10+'СЕТ СН'!$H$5-'СЕТ СН'!$H$17</f>
        <v>5700.6241502900002</v>
      </c>
      <c r="D103" s="36">
        <f>SUMIFS(СВЦЭМ!$C$39:$C$782,СВЦЭМ!$A$39:$A$782,$A103,СВЦЭМ!$B$39:$B$782,D$83)+'СЕТ СН'!$H$9+СВЦЭМ!$D$10+'СЕТ СН'!$H$5-'СЕТ СН'!$H$17</f>
        <v>5688.7059361600004</v>
      </c>
      <c r="E103" s="36">
        <f>SUMIFS(СВЦЭМ!$C$39:$C$782,СВЦЭМ!$A$39:$A$782,$A103,СВЦЭМ!$B$39:$B$782,E$83)+'СЕТ СН'!$H$9+СВЦЭМ!$D$10+'СЕТ СН'!$H$5-'СЕТ СН'!$H$17</f>
        <v>5676.4179344700005</v>
      </c>
      <c r="F103" s="36">
        <f>SUMIFS(СВЦЭМ!$C$39:$C$782,СВЦЭМ!$A$39:$A$782,$A103,СВЦЭМ!$B$39:$B$782,F$83)+'СЕТ СН'!$H$9+СВЦЭМ!$D$10+'СЕТ СН'!$H$5-'СЕТ СН'!$H$17</f>
        <v>5647.3950611700002</v>
      </c>
      <c r="G103" s="36">
        <f>SUMIFS(СВЦЭМ!$C$39:$C$782,СВЦЭМ!$A$39:$A$782,$A103,СВЦЭМ!$B$39:$B$782,G$83)+'СЕТ СН'!$H$9+СВЦЭМ!$D$10+'СЕТ СН'!$H$5-'СЕТ СН'!$H$17</f>
        <v>5594.6711132700002</v>
      </c>
      <c r="H103" s="36">
        <f>SUMIFS(СВЦЭМ!$C$39:$C$782,СВЦЭМ!$A$39:$A$782,$A103,СВЦЭМ!$B$39:$B$782,H$83)+'СЕТ СН'!$H$9+СВЦЭМ!$D$10+'СЕТ СН'!$H$5-'СЕТ СН'!$H$17</f>
        <v>5558.7439413299999</v>
      </c>
      <c r="I103" s="36">
        <f>SUMIFS(СВЦЭМ!$C$39:$C$782,СВЦЭМ!$A$39:$A$782,$A103,СВЦЭМ!$B$39:$B$782,I$83)+'СЕТ СН'!$H$9+СВЦЭМ!$D$10+'СЕТ СН'!$H$5-'СЕТ СН'!$H$17</f>
        <v>5529.2541867100008</v>
      </c>
      <c r="J103" s="36">
        <f>SUMIFS(СВЦЭМ!$C$39:$C$782,СВЦЭМ!$A$39:$A$782,$A103,СВЦЭМ!$B$39:$B$782,J$83)+'СЕТ СН'!$H$9+СВЦЭМ!$D$10+'СЕТ СН'!$H$5-'СЕТ СН'!$H$17</f>
        <v>5495.3876159200008</v>
      </c>
      <c r="K103" s="36">
        <f>SUMIFS(СВЦЭМ!$C$39:$C$782,СВЦЭМ!$A$39:$A$782,$A103,СВЦЭМ!$B$39:$B$782,K$83)+'СЕТ СН'!$H$9+СВЦЭМ!$D$10+'СЕТ СН'!$H$5-'СЕТ СН'!$H$17</f>
        <v>5491.4864478</v>
      </c>
      <c r="L103" s="36">
        <f>SUMIFS(СВЦЭМ!$C$39:$C$782,СВЦЭМ!$A$39:$A$782,$A103,СВЦЭМ!$B$39:$B$782,L$83)+'СЕТ СН'!$H$9+СВЦЭМ!$D$10+'СЕТ СН'!$H$5-'СЕТ СН'!$H$17</f>
        <v>5502.3812958600001</v>
      </c>
      <c r="M103" s="36">
        <f>SUMIFS(СВЦЭМ!$C$39:$C$782,СВЦЭМ!$A$39:$A$782,$A103,СВЦЭМ!$B$39:$B$782,M$83)+'СЕТ СН'!$H$9+СВЦЭМ!$D$10+'СЕТ СН'!$H$5-'СЕТ СН'!$H$17</f>
        <v>5542.34687777</v>
      </c>
      <c r="N103" s="36">
        <f>SUMIFS(СВЦЭМ!$C$39:$C$782,СВЦЭМ!$A$39:$A$782,$A103,СВЦЭМ!$B$39:$B$782,N$83)+'СЕТ СН'!$H$9+СВЦЭМ!$D$10+'СЕТ СН'!$H$5-'СЕТ СН'!$H$17</f>
        <v>5555.8437421500003</v>
      </c>
      <c r="O103" s="36">
        <f>SUMIFS(СВЦЭМ!$C$39:$C$782,СВЦЭМ!$A$39:$A$782,$A103,СВЦЭМ!$B$39:$B$782,O$83)+'СЕТ СН'!$H$9+СВЦЭМ!$D$10+'СЕТ СН'!$H$5-'СЕТ СН'!$H$17</f>
        <v>5567.8822463500001</v>
      </c>
      <c r="P103" s="36">
        <f>SUMIFS(СВЦЭМ!$C$39:$C$782,СВЦЭМ!$A$39:$A$782,$A103,СВЦЭМ!$B$39:$B$782,P$83)+'СЕТ СН'!$H$9+СВЦЭМ!$D$10+'СЕТ СН'!$H$5-'СЕТ СН'!$H$17</f>
        <v>5581.8024222399999</v>
      </c>
      <c r="Q103" s="36">
        <f>SUMIFS(СВЦЭМ!$C$39:$C$782,СВЦЭМ!$A$39:$A$782,$A103,СВЦЭМ!$B$39:$B$782,Q$83)+'СЕТ СН'!$H$9+СВЦЭМ!$D$10+'СЕТ СН'!$H$5-'СЕТ СН'!$H$17</f>
        <v>5577.5725050700003</v>
      </c>
      <c r="R103" s="36">
        <f>SUMIFS(СВЦЭМ!$C$39:$C$782,СВЦЭМ!$A$39:$A$782,$A103,СВЦЭМ!$B$39:$B$782,R$83)+'СЕТ СН'!$H$9+СВЦЭМ!$D$10+'СЕТ СН'!$H$5-'СЕТ СН'!$H$17</f>
        <v>5583.0630621300006</v>
      </c>
      <c r="S103" s="36">
        <f>SUMIFS(СВЦЭМ!$C$39:$C$782,СВЦЭМ!$A$39:$A$782,$A103,СВЦЭМ!$B$39:$B$782,S$83)+'СЕТ СН'!$H$9+СВЦЭМ!$D$10+'СЕТ СН'!$H$5-'СЕТ СН'!$H$17</f>
        <v>5540.4050713300003</v>
      </c>
      <c r="T103" s="36">
        <f>SUMIFS(СВЦЭМ!$C$39:$C$782,СВЦЭМ!$A$39:$A$782,$A103,СВЦЭМ!$B$39:$B$782,T$83)+'СЕТ СН'!$H$9+СВЦЭМ!$D$10+'СЕТ СН'!$H$5-'СЕТ СН'!$H$17</f>
        <v>5528.5720700399997</v>
      </c>
      <c r="U103" s="36">
        <f>SUMIFS(СВЦЭМ!$C$39:$C$782,СВЦЭМ!$A$39:$A$782,$A103,СВЦЭМ!$B$39:$B$782,U$83)+'СЕТ СН'!$H$9+СВЦЭМ!$D$10+'СЕТ СН'!$H$5-'СЕТ СН'!$H$17</f>
        <v>5547.3086520899997</v>
      </c>
      <c r="V103" s="36">
        <f>SUMIFS(СВЦЭМ!$C$39:$C$782,СВЦЭМ!$A$39:$A$782,$A103,СВЦЭМ!$B$39:$B$782,V$83)+'СЕТ СН'!$H$9+СВЦЭМ!$D$10+'СЕТ СН'!$H$5-'СЕТ СН'!$H$17</f>
        <v>5555.03066218</v>
      </c>
      <c r="W103" s="36">
        <f>SUMIFS(СВЦЭМ!$C$39:$C$782,СВЦЭМ!$A$39:$A$782,$A103,СВЦЭМ!$B$39:$B$782,W$83)+'СЕТ СН'!$H$9+СВЦЭМ!$D$10+'СЕТ СН'!$H$5-'СЕТ СН'!$H$17</f>
        <v>5575.4549018300004</v>
      </c>
      <c r="X103" s="36">
        <f>SUMIFS(СВЦЭМ!$C$39:$C$782,СВЦЭМ!$A$39:$A$782,$A103,СВЦЭМ!$B$39:$B$782,X$83)+'СЕТ СН'!$H$9+СВЦЭМ!$D$10+'СЕТ СН'!$H$5-'СЕТ СН'!$H$17</f>
        <v>5590.2137887200006</v>
      </c>
      <c r="Y103" s="36">
        <f>SUMIFS(СВЦЭМ!$C$39:$C$782,СВЦЭМ!$A$39:$A$782,$A103,СВЦЭМ!$B$39:$B$782,Y$83)+'СЕТ СН'!$H$9+СВЦЭМ!$D$10+'СЕТ СН'!$H$5-'СЕТ СН'!$H$17</f>
        <v>5673.06233969</v>
      </c>
    </row>
    <row r="104" spans="1:25" ht="15.75" x14ac:dyDescent="0.2">
      <c r="A104" s="35">
        <f t="shared" si="2"/>
        <v>44947</v>
      </c>
      <c r="B104" s="36">
        <f>SUMIFS(СВЦЭМ!$C$39:$C$782,СВЦЭМ!$A$39:$A$782,$A104,СВЦЭМ!$B$39:$B$782,B$83)+'СЕТ СН'!$H$9+СВЦЭМ!$D$10+'СЕТ СН'!$H$5-'СЕТ СН'!$H$17</f>
        <v>5691.1065959900006</v>
      </c>
      <c r="C104" s="36">
        <f>SUMIFS(СВЦЭМ!$C$39:$C$782,СВЦЭМ!$A$39:$A$782,$A104,СВЦЭМ!$B$39:$B$782,C$83)+'СЕТ СН'!$H$9+СВЦЭМ!$D$10+'СЕТ СН'!$H$5-'СЕТ СН'!$H$17</f>
        <v>5706.2171721400009</v>
      </c>
      <c r="D104" s="36">
        <f>SUMIFS(СВЦЭМ!$C$39:$C$782,СВЦЭМ!$A$39:$A$782,$A104,СВЦЭМ!$B$39:$B$782,D$83)+'СЕТ СН'!$H$9+СВЦЭМ!$D$10+'СЕТ СН'!$H$5-'СЕТ СН'!$H$17</f>
        <v>5706.2498375000005</v>
      </c>
      <c r="E104" s="36">
        <f>SUMIFS(СВЦЭМ!$C$39:$C$782,СВЦЭМ!$A$39:$A$782,$A104,СВЦЭМ!$B$39:$B$782,E$83)+'СЕТ СН'!$H$9+СВЦЭМ!$D$10+'СЕТ СН'!$H$5-'СЕТ СН'!$H$17</f>
        <v>5712.9214073599996</v>
      </c>
      <c r="F104" s="36">
        <f>SUMIFS(СВЦЭМ!$C$39:$C$782,СВЦЭМ!$A$39:$A$782,$A104,СВЦЭМ!$B$39:$B$782,F$83)+'СЕТ СН'!$H$9+СВЦЭМ!$D$10+'СЕТ СН'!$H$5-'СЕТ СН'!$H$17</f>
        <v>5700.2991798500007</v>
      </c>
      <c r="G104" s="36">
        <f>SUMIFS(СВЦЭМ!$C$39:$C$782,СВЦЭМ!$A$39:$A$782,$A104,СВЦЭМ!$B$39:$B$782,G$83)+'СЕТ СН'!$H$9+СВЦЭМ!$D$10+'СЕТ СН'!$H$5-'СЕТ СН'!$H$17</f>
        <v>5680.31025185</v>
      </c>
      <c r="H104" s="36">
        <f>SUMIFS(СВЦЭМ!$C$39:$C$782,СВЦЭМ!$A$39:$A$782,$A104,СВЦЭМ!$B$39:$B$782,H$83)+'СЕТ СН'!$H$9+СВЦЭМ!$D$10+'СЕТ СН'!$H$5-'СЕТ СН'!$H$17</f>
        <v>5637.2816647100008</v>
      </c>
      <c r="I104" s="36">
        <f>SUMIFS(СВЦЭМ!$C$39:$C$782,СВЦЭМ!$A$39:$A$782,$A104,СВЦЭМ!$B$39:$B$782,I$83)+'СЕТ СН'!$H$9+СВЦЭМ!$D$10+'СЕТ СН'!$H$5-'СЕТ СН'!$H$17</f>
        <v>5568.9105388299995</v>
      </c>
      <c r="J104" s="36">
        <f>SUMIFS(СВЦЭМ!$C$39:$C$782,СВЦЭМ!$A$39:$A$782,$A104,СВЦЭМ!$B$39:$B$782,J$83)+'СЕТ СН'!$H$9+СВЦЭМ!$D$10+'СЕТ СН'!$H$5-'СЕТ СН'!$H$17</f>
        <v>5513.6214119800006</v>
      </c>
      <c r="K104" s="36">
        <f>SUMIFS(СВЦЭМ!$C$39:$C$782,СВЦЭМ!$A$39:$A$782,$A104,СВЦЭМ!$B$39:$B$782,K$83)+'СЕТ СН'!$H$9+СВЦЭМ!$D$10+'СЕТ СН'!$H$5-'СЕТ СН'!$H$17</f>
        <v>5530.9126972100003</v>
      </c>
      <c r="L104" s="36">
        <f>SUMIFS(СВЦЭМ!$C$39:$C$782,СВЦЭМ!$A$39:$A$782,$A104,СВЦЭМ!$B$39:$B$782,L$83)+'СЕТ СН'!$H$9+СВЦЭМ!$D$10+'СЕТ СН'!$H$5-'СЕТ СН'!$H$17</f>
        <v>5524.6261042300002</v>
      </c>
      <c r="M104" s="36">
        <f>SUMIFS(СВЦЭМ!$C$39:$C$782,СВЦЭМ!$A$39:$A$782,$A104,СВЦЭМ!$B$39:$B$782,M$83)+'СЕТ СН'!$H$9+СВЦЭМ!$D$10+'СЕТ СН'!$H$5-'СЕТ СН'!$H$17</f>
        <v>5547.1987253999996</v>
      </c>
      <c r="N104" s="36">
        <f>SUMIFS(СВЦЭМ!$C$39:$C$782,СВЦЭМ!$A$39:$A$782,$A104,СВЦЭМ!$B$39:$B$782,N$83)+'СЕТ СН'!$H$9+СВЦЭМ!$D$10+'СЕТ СН'!$H$5-'СЕТ СН'!$H$17</f>
        <v>5568.6567752600004</v>
      </c>
      <c r="O104" s="36">
        <f>SUMIFS(СВЦЭМ!$C$39:$C$782,СВЦЭМ!$A$39:$A$782,$A104,СВЦЭМ!$B$39:$B$782,O$83)+'СЕТ СН'!$H$9+СВЦЭМ!$D$10+'СЕТ СН'!$H$5-'СЕТ СН'!$H$17</f>
        <v>5586.5908392500005</v>
      </c>
      <c r="P104" s="36">
        <f>SUMIFS(СВЦЭМ!$C$39:$C$782,СВЦЭМ!$A$39:$A$782,$A104,СВЦЭМ!$B$39:$B$782,P$83)+'СЕТ СН'!$H$9+СВЦЭМ!$D$10+'СЕТ СН'!$H$5-'СЕТ СН'!$H$17</f>
        <v>5608.6158038000003</v>
      </c>
      <c r="Q104" s="36">
        <f>SUMIFS(СВЦЭМ!$C$39:$C$782,СВЦЭМ!$A$39:$A$782,$A104,СВЦЭМ!$B$39:$B$782,Q$83)+'СЕТ СН'!$H$9+СВЦЭМ!$D$10+'СЕТ СН'!$H$5-'СЕТ СН'!$H$17</f>
        <v>5611.5943221500002</v>
      </c>
      <c r="R104" s="36">
        <f>SUMIFS(СВЦЭМ!$C$39:$C$782,СВЦЭМ!$A$39:$A$782,$A104,СВЦЭМ!$B$39:$B$782,R$83)+'СЕТ СН'!$H$9+СВЦЭМ!$D$10+'СЕТ СН'!$H$5-'СЕТ СН'!$H$17</f>
        <v>5585.0736782799995</v>
      </c>
      <c r="S104" s="36">
        <f>SUMIFS(СВЦЭМ!$C$39:$C$782,СВЦЭМ!$A$39:$A$782,$A104,СВЦЭМ!$B$39:$B$782,S$83)+'СЕТ СН'!$H$9+СВЦЭМ!$D$10+'СЕТ СН'!$H$5-'СЕТ СН'!$H$17</f>
        <v>5552.39208254</v>
      </c>
      <c r="T104" s="36">
        <f>SUMIFS(СВЦЭМ!$C$39:$C$782,СВЦЭМ!$A$39:$A$782,$A104,СВЦЭМ!$B$39:$B$782,T$83)+'СЕТ СН'!$H$9+СВЦЭМ!$D$10+'СЕТ СН'!$H$5-'СЕТ СН'!$H$17</f>
        <v>5554.6951107599998</v>
      </c>
      <c r="U104" s="36">
        <f>SUMIFS(СВЦЭМ!$C$39:$C$782,СВЦЭМ!$A$39:$A$782,$A104,СВЦЭМ!$B$39:$B$782,U$83)+'СЕТ СН'!$H$9+СВЦЭМ!$D$10+'СЕТ СН'!$H$5-'СЕТ СН'!$H$17</f>
        <v>5568.1089142199999</v>
      </c>
      <c r="V104" s="36">
        <f>SUMIFS(СВЦЭМ!$C$39:$C$782,СВЦЭМ!$A$39:$A$782,$A104,СВЦЭМ!$B$39:$B$782,V$83)+'СЕТ СН'!$H$9+СВЦЭМ!$D$10+'СЕТ СН'!$H$5-'СЕТ СН'!$H$17</f>
        <v>5579.8499197500005</v>
      </c>
      <c r="W104" s="36">
        <f>SUMIFS(СВЦЭМ!$C$39:$C$782,СВЦЭМ!$A$39:$A$782,$A104,СВЦЭМ!$B$39:$B$782,W$83)+'СЕТ СН'!$H$9+СВЦЭМ!$D$10+'СЕТ СН'!$H$5-'СЕТ СН'!$H$17</f>
        <v>5597.0410764000007</v>
      </c>
      <c r="X104" s="36">
        <f>SUMIFS(СВЦЭМ!$C$39:$C$782,СВЦЭМ!$A$39:$A$782,$A104,СВЦЭМ!$B$39:$B$782,X$83)+'СЕТ СН'!$H$9+СВЦЭМ!$D$10+'СЕТ СН'!$H$5-'СЕТ СН'!$H$17</f>
        <v>5633.0540075099998</v>
      </c>
      <c r="Y104" s="36">
        <f>SUMIFS(СВЦЭМ!$C$39:$C$782,СВЦЭМ!$A$39:$A$782,$A104,СВЦЭМ!$B$39:$B$782,Y$83)+'СЕТ СН'!$H$9+СВЦЭМ!$D$10+'СЕТ СН'!$H$5-'СЕТ СН'!$H$17</f>
        <v>5657.7093104800006</v>
      </c>
    </row>
    <row r="105" spans="1:25" ht="15.75" x14ac:dyDescent="0.2">
      <c r="A105" s="35">
        <f t="shared" si="2"/>
        <v>44948</v>
      </c>
      <c r="B105" s="36">
        <f>SUMIFS(СВЦЭМ!$C$39:$C$782,СВЦЭМ!$A$39:$A$782,$A105,СВЦЭМ!$B$39:$B$782,B$83)+'СЕТ СН'!$H$9+СВЦЭМ!$D$10+'СЕТ СН'!$H$5-'СЕТ СН'!$H$17</f>
        <v>5674.6583774700002</v>
      </c>
      <c r="C105" s="36">
        <f>SUMIFS(СВЦЭМ!$C$39:$C$782,СВЦЭМ!$A$39:$A$782,$A105,СВЦЭМ!$B$39:$B$782,C$83)+'СЕТ СН'!$H$9+СВЦЭМ!$D$10+'СЕТ СН'!$H$5-'СЕТ СН'!$H$17</f>
        <v>5714.1826083900005</v>
      </c>
      <c r="D105" s="36">
        <f>SUMIFS(СВЦЭМ!$C$39:$C$782,СВЦЭМ!$A$39:$A$782,$A105,СВЦЭМ!$B$39:$B$782,D$83)+'СЕТ СН'!$H$9+СВЦЭМ!$D$10+'СЕТ СН'!$H$5-'СЕТ СН'!$H$17</f>
        <v>5724.8433968400004</v>
      </c>
      <c r="E105" s="36">
        <f>SUMIFS(СВЦЭМ!$C$39:$C$782,СВЦЭМ!$A$39:$A$782,$A105,СВЦЭМ!$B$39:$B$782,E$83)+'СЕТ СН'!$H$9+СВЦЭМ!$D$10+'СЕТ СН'!$H$5-'СЕТ СН'!$H$17</f>
        <v>5741.2497826800009</v>
      </c>
      <c r="F105" s="36">
        <f>SUMIFS(СВЦЭМ!$C$39:$C$782,СВЦЭМ!$A$39:$A$782,$A105,СВЦЭМ!$B$39:$B$782,F$83)+'СЕТ СН'!$H$9+СВЦЭМ!$D$10+'СЕТ СН'!$H$5-'СЕТ СН'!$H$17</f>
        <v>5724.8981000700005</v>
      </c>
      <c r="G105" s="36">
        <f>SUMIFS(СВЦЭМ!$C$39:$C$782,СВЦЭМ!$A$39:$A$782,$A105,СВЦЭМ!$B$39:$B$782,G$83)+'СЕТ СН'!$H$9+СВЦЭМ!$D$10+'СЕТ СН'!$H$5-'СЕТ СН'!$H$17</f>
        <v>5721.1661478300002</v>
      </c>
      <c r="H105" s="36">
        <f>SUMIFS(СВЦЭМ!$C$39:$C$782,СВЦЭМ!$A$39:$A$782,$A105,СВЦЭМ!$B$39:$B$782,H$83)+'СЕТ СН'!$H$9+СВЦЭМ!$D$10+'СЕТ СН'!$H$5-'СЕТ СН'!$H$17</f>
        <v>5722.2262139400009</v>
      </c>
      <c r="I105" s="36">
        <f>SUMIFS(СВЦЭМ!$C$39:$C$782,СВЦЭМ!$A$39:$A$782,$A105,СВЦЭМ!$B$39:$B$782,I$83)+'СЕТ СН'!$H$9+СВЦЭМ!$D$10+'СЕТ СН'!$H$5-'СЕТ СН'!$H$17</f>
        <v>5718.5062929699998</v>
      </c>
      <c r="J105" s="36">
        <f>SUMIFS(СВЦЭМ!$C$39:$C$782,СВЦЭМ!$A$39:$A$782,$A105,СВЦЭМ!$B$39:$B$782,J$83)+'СЕТ СН'!$H$9+СВЦЭМ!$D$10+'СЕТ СН'!$H$5-'СЕТ СН'!$H$17</f>
        <v>5669.5373512799997</v>
      </c>
      <c r="K105" s="36">
        <f>SUMIFS(СВЦЭМ!$C$39:$C$782,СВЦЭМ!$A$39:$A$782,$A105,СВЦЭМ!$B$39:$B$782,K$83)+'СЕТ СН'!$H$9+СВЦЭМ!$D$10+'СЕТ СН'!$H$5-'СЕТ СН'!$H$17</f>
        <v>5613.19263065</v>
      </c>
      <c r="L105" s="36">
        <f>SUMIFS(СВЦЭМ!$C$39:$C$782,СВЦЭМ!$A$39:$A$782,$A105,СВЦЭМ!$B$39:$B$782,L$83)+'СЕТ СН'!$H$9+СВЦЭМ!$D$10+'СЕТ СН'!$H$5-'СЕТ СН'!$H$17</f>
        <v>5573.96302474</v>
      </c>
      <c r="M105" s="36">
        <f>SUMIFS(СВЦЭМ!$C$39:$C$782,СВЦЭМ!$A$39:$A$782,$A105,СВЦЭМ!$B$39:$B$782,M$83)+'СЕТ СН'!$H$9+СВЦЭМ!$D$10+'СЕТ СН'!$H$5-'СЕТ СН'!$H$17</f>
        <v>5558.6476021400003</v>
      </c>
      <c r="N105" s="36">
        <f>SUMIFS(СВЦЭМ!$C$39:$C$782,СВЦЭМ!$A$39:$A$782,$A105,СВЦЭМ!$B$39:$B$782,N$83)+'СЕТ СН'!$H$9+СВЦЭМ!$D$10+'СЕТ СН'!$H$5-'СЕТ СН'!$H$17</f>
        <v>5559.4385799700003</v>
      </c>
      <c r="O105" s="36">
        <f>SUMIFS(СВЦЭМ!$C$39:$C$782,СВЦЭМ!$A$39:$A$782,$A105,СВЦЭМ!$B$39:$B$782,O$83)+'СЕТ СН'!$H$9+СВЦЭМ!$D$10+'СЕТ СН'!$H$5-'СЕТ СН'!$H$17</f>
        <v>5581.0321034099998</v>
      </c>
      <c r="P105" s="36">
        <f>SUMIFS(СВЦЭМ!$C$39:$C$782,СВЦЭМ!$A$39:$A$782,$A105,СВЦЭМ!$B$39:$B$782,P$83)+'СЕТ СН'!$H$9+СВЦЭМ!$D$10+'СЕТ СН'!$H$5-'СЕТ СН'!$H$17</f>
        <v>5586.2805999800003</v>
      </c>
      <c r="Q105" s="36">
        <f>SUMIFS(СВЦЭМ!$C$39:$C$782,СВЦЭМ!$A$39:$A$782,$A105,СВЦЭМ!$B$39:$B$782,Q$83)+'СЕТ СН'!$H$9+СВЦЭМ!$D$10+'СЕТ СН'!$H$5-'СЕТ СН'!$H$17</f>
        <v>5597.7703515699995</v>
      </c>
      <c r="R105" s="36">
        <f>SUMIFS(СВЦЭМ!$C$39:$C$782,СВЦЭМ!$A$39:$A$782,$A105,СВЦЭМ!$B$39:$B$782,R$83)+'СЕТ СН'!$H$9+СВЦЭМ!$D$10+'СЕТ СН'!$H$5-'СЕТ СН'!$H$17</f>
        <v>5610.2313375100002</v>
      </c>
      <c r="S105" s="36">
        <f>SUMIFS(СВЦЭМ!$C$39:$C$782,СВЦЭМ!$A$39:$A$782,$A105,СВЦЭМ!$B$39:$B$782,S$83)+'СЕТ СН'!$H$9+СВЦЭМ!$D$10+'СЕТ СН'!$H$5-'СЕТ СН'!$H$17</f>
        <v>5565.0651599699995</v>
      </c>
      <c r="T105" s="36">
        <f>SUMIFS(СВЦЭМ!$C$39:$C$782,СВЦЭМ!$A$39:$A$782,$A105,СВЦЭМ!$B$39:$B$782,T$83)+'СЕТ СН'!$H$9+СВЦЭМ!$D$10+'СЕТ СН'!$H$5-'СЕТ СН'!$H$17</f>
        <v>5509.4407621600003</v>
      </c>
      <c r="U105" s="36">
        <f>SUMIFS(СВЦЭМ!$C$39:$C$782,СВЦЭМ!$A$39:$A$782,$A105,СВЦЭМ!$B$39:$B$782,U$83)+'СЕТ СН'!$H$9+СВЦЭМ!$D$10+'СЕТ СН'!$H$5-'СЕТ СН'!$H$17</f>
        <v>5521.3878996900003</v>
      </c>
      <c r="V105" s="36">
        <f>SUMIFS(СВЦЭМ!$C$39:$C$782,СВЦЭМ!$A$39:$A$782,$A105,СВЦЭМ!$B$39:$B$782,V$83)+'СЕТ СН'!$H$9+СВЦЭМ!$D$10+'СЕТ СН'!$H$5-'СЕТ СН'!$H$17</f>
        <v>5541.6759749600005</v>
      </c>
      <c r="W105" s="36">
        <f>SUMIFS(СВЦЭМ!$C$39:$C$782,СВЦЭМ!$A$39:$A$782,$A105,СВЦЭМ!$B$39:$B$782,W$83)+'СЕТ СН'!$H$9+СВЦЭМ!$D$10+'СЕТ СН'!$H$5-'СЕТ СН'!$H$17</f>
        <v>5546.17722151</v>
      </c>
      <c r="X105" s="36">
        <f>SUMIFS(СВЦЭМ!$C$39:$C$782,СВЦЭМ!$A$39:$A$782,$A105,СВЦЭМ!$B$39:$B$782,X$83)+'СЕТ СН'!$H$9+СВЦЭМ!$D$10+'СЕТ СН'!$H$5-'СЕТ СН'!$H$17</f>
        <v>5583.0496556300004</v>
      </c>
      <c r="Y105" s="36">
        <f>SUMIFS(СВЦЭМ!$C$39:$C$782,СВЦЭМ!$A$39:$A$782,$A105,СВЦЭМ!$B$39:$B$782,Y$83)+'СЕТ СН'!$H$9+СВЦЭМ!$D$10+'СЕТ СН'!$H$5-'СЕТ СН'!$H$17</f>
        <v>5620.6901031199995</v>
      </c>
    </row>
    <row r="106" spans="1:25" ht="15.75" x14ac:dyDescent="0.2">
      <c r="A106" s="35">
        <f t="shared" si="2"/>
        <v>44949</v>
      </c>
      <c r="B106" s="36">
        <f>SUMIFS(СВЦЭМ!$C$39:$C$782,СВЦЭМ!$A$39:$A$782,$A106,СВЦЭМ!$B$39:$B$782,B$83)+'СЕТ СН'!$H$9+СВЦЭМ!$D$10+'СЕТ СН'!$H$5-'СЕТ СН'!$H$17</f>
        <v>5641.1293697399997</v>
      </c>
      <c r="C106" s="36">
        <f>SUMIFS(СВЦЭМ!$C$39:$C$782,СВЦЭМ!$A$39:$A$782,$A106,СВЦЭМ!$B$39:$B$782,C$83)+'СЕТ СН'!$H$9+СВЦЭМ!$D$10+'СЕТ СН'!$H$5-'СЕТ СН'!$H$17</f>
        <v>5635.7487181300003</v>
      </c>
      <c r="D106" s="36">
        <f>SUMIFS(СВЦЭМ!$C$39:$C$782,СВЦЭМ!$A$39:$A$782,$A106,СВЦЭМ!$B$39:$B$782,D$83)+'СЕТ СН'!$H$9+СВЦЭМ!$D$10+'СЕТ СН'!$H$5-'СЕТ СН'!$H$17</f>
        <v>5619.4652493400008</v>
      </c>
      <c r="E106" s="36">
        <f>SUMIFS(СВЦЭМ!$C$39:$C$782,СВЦЭМ!$A$39:$A$782,$A106,СВЦЭМ!$B$39:$B$782,E$83)+'СЕТ СН'!$H$9+СВЦЭМ!$D$10+'СЕТ СН'!$H$5-'СЕТ СН'!$H$17</f>
        <v>5637.8457513600006</v>
      </c>
      <c r="F106" s="36">
        <f>SUMIFS(СВЦЭМ!$C$39:$C$782,СВЦЭМ!$A$39:$A$782,$A106,СВЦЭМ!$B$39:$B$782,F$83)+'СЕТ СН'!$H$9+СВЦЭМ!$D$10+'СЕТ СН'!$H$5-'СЕТ СН'!$H$17</f>
        <v>5634.4952418400007</v>
      </c>
      <c r="G106" s="36">
        <f>SUMIFS(СВЦЭМ!$C$39:$C$782,СВЦЭМ!$A$39:$A$782,$A106,СВЦЭМ!$B$39:$B$782,G$83)+'СЕТ СН'!$H$9+СВЦЭМ!$D$10+'СЕТ СН'!$H$5-'СЕТ СН'!$H$17</f>
        <v>5624.5438690600004</v>
      </c>
      <c r="H106" s="36">
        <f>SUMIFS(СВЦЭМ!$C$39:$C$782,СВЦЭМ!$A$39:$A$782,$A106,СВЦЭМ!$B$39:$B$782,H$83)+'СЕТ СН'!$H$9+СВЦЭМ!$D$10+'СЕТ СН'!$H$5-'СЕТ СН'!$H$17</f>
        <v>5642.7325742200001</v>
      </c>
      <c r="I106" s="36">
        <f>SUMIFS(СВЦЭМ!$C$39:$C$782,СВЦЭМ!$A$39:$A$782,$A106,СВЦЭМ!$B$39:$B$782,I$83)+'СЕТ СН'!$H$9+СВЦЭМ!$D$10+'СЕТ СН'!$H$5-'СЕТ СН'!$H$17</f>
        <v>5603.0487373800006</v>
      </c>
      <c r="J106" s="36">
        <f>SUMIFS(СВЦЭМ!$C$39:$C$782,СВЦЭМ!$A$39:$A$782,$A106,СВЦЭМ!$B$39:$B$782,J$83)+'СЕТ СН'!$H$9+СВЦЭМ!$D$10+'СЕТ СН'!$H$5-'СЕТ СН'!$H$17</f>
        <v>5553.2214362800005</v>
      </c>
      <c r="K106" s="36">
        <f>SUMIFS(СВЦЭМ!$C$39:$C$782,СВЦЭМ!$A$39:$A$782,$A106,СВЦЭМ!$B$39:$B$782,K$83)+'СЕТ СН'!$H$9+СВЦЭМ!$D$10+'СЕТ СН'!$H$5-'СЕТ СН'!$H$17</f>
        <v>5534.9106717699997</v>
      </c>
      <c r="L106" s="36">
        <f>SUMIFS(СВЦЭМ!$C$39:$C$782,СВЦЭМ!$A$39:$A$782,$A106,СВЦЭМ!$B$39:$B$782,L$83)+'СЕТ СН'!$H$9+СВЦЭМ!$D$10+'СЕТ СН'!$H$5-'СЕТ СН'!$H$17</f>
        <v>5518.77679257</v>
      </c>
      <c r="M106" s="36">
        <f>SUMIFS(СВЦЭМ!$C$39:$C$782,СВЦЭМ!$A$39:$A$782,$A106,СВЦЭМ!$B$39:$B$782,M$83)+'СЕТ СН'!$H$9+СВЦЭМ!$D$10+'СЕТ СН'!$H$5-'СЕТ СН'!$H$17</f>
        <v>5535.6150794300002</v>
      </c>
      <c r="N106" s="36">
        <f>SUMIFS(СВЦЭМ!$C$39:$C$782,СВЦЭМ!$A$39:$A$782,$A106,СВЦЭМ!$B$39:$B$782,N$83)+'СЕТ СН'!$H$9+СВЦЭМ!$D$10+'СЕТ СН'!$H$5-'СЕТ СН'!$H$17</f>
        <v>5565.3689508700008</v>
      </c>
      <c r="O106" s="36">
        <f>SUMIFS(СВЦЭМ!$C$39:$C$782,СВЦЭМ!$A$39:$A$782,$A106,СВЦЭМ!$B$39:$B$782,O$83)+'СЕТ СН'!$H$9+СВЦЭМ!$D$10+'СЕТ СН'!$H$5-'СЕТ СН'!$H$17</f>
        <v>5578.8130797800004</v>
      </c>
      <c r="P106" s="36">
        <f>SUMIFS(СВЦЭМ!$C$39:$C$782,СВЦЭМ!$A$39:$A$782,$A106,СВЦЭМ!$B$39:$B$782,P$83)+'СЕТ СН'!$H$9+СВЦЭМ!$D$10+'СЕТ СН'!$H$5-'СЕТ СН'!$H$17</f>
        <v>5593.1321594999999</v>
      </c>
      <c r="Q106" s="36">
        <f>SUMIFS(СВЦЭМ!$C$39:$C$782,СВЦЭМ!$A$39:$A$782,$A106,СВЦЭМ!$B$39:$B$782,Q$83)+'СЕТ СН'!$H$9+СВЦЭМ!$D$10+'СЕТ СН'!$H$5-'СЕТ СН'!$H$17</f>
        <v>5613.2296143700005</v>
      </c>
      <c r="R106" s="36">
        <f>SUMIFS(СВЦЭМ!$C$39:$C$782,СВЦЭМ!$A$39:$A$782,$A106,СВЦЭМ!$B$39:$B$782,R$83)+'СЕТ СН'!$H$9+СВЦЭМ!$D$10+'СЕТ СН'!$H$5-'СЕТ СН'!$H$17</f>
        <v>5608.3332446500008</v>
      </c>
      <c r="S106" s="36">
        <f>SUMIFS(СВЦЭМ!$C$39:$C$782,СВЦЭМ!$A$39:$A$782,$A106,СВЦЭМ!$B$39:$B$782,S$83)+'СЕТ СН'!$H$9+СВЦЭМ!$D$10+'СЕТ СН'!$H$5-'СЕТ СН'!$H$17</f>
        <v>5591.0355458399999</v>
      </c>
      <c r="T106" s="36">
        <f>SUMIFS(СВЦЭМ!$C$39:$C$782,СВЦЭМ!$A$39:$A$782,$A106,СВЦЭМ!$B$39:$B$782,T$83)+'СЕТ СН'!$H$9+СВЦЭМ!$D$10+'СЕТ СН'!$H$5-'СЕТ СН'!$H$17</f>
        <v>5539.62442534</v>
      </c>
      <c r="U106" s="36">
        <f>SUMIFS(СВЦЭМ!$C$39:$C$782,СВЦЭМ!$A$39:$A$782,$A106,СВЦЭМ!$B$39:$B$782,U$83)+'СЕТ СН'!$H$9+СВЦЭМ!$D$10+'СЕТ СН'!$H$5-'СЕТ СН'!$H$17</f>
        <v>5540.5889696100003</v>
      </c>
      <c r="V106" s="36">
        <f>SUMIFS(СВЦЭМ!$C$39:$C$782,СВЦЭМ!$A$39:$A$782,$A106,СВЦЭМ!$B$39:$B$782,V$83)+'СЕТ СН'!$H$9+СВЦЭМ!$D$10+'СЕТ СН'!$H$5-'СЕТ СН'!$H$17</f>
        <v>5539.2254260999998</v>
      </c>
      <c r="W106" s="36">
        <f>SUMIFS(СВЦЭМ!$C$39:$C$782,СВЦЭМ!$A$39:$A$782,$A106,СВЦЭМ!$B$39:$B$782,W$83)+'СЕТ СН'!$H$9+СВЦЭМ!$D$10+'СЕТ СН'!$H$5-'СЕТ СН'!$H$17</f>
        <v>5566.3464541900003</v>
      </c>
      <c r="X106" s="36">
        <f>SUMIFS(СВЦЭМ!$C$39:$C$782,СВЦЭМ!$A$39:$A$782,$A106,СВЦЭМ!$B$39:$B$782,X$83)+'СЕТ СН'!$H$9+СВЦЭМ!$D$10+'СЕТ СН'!$H$5-'СЕТ СН'!$H$17</f>
        <v>5565.2016943600001</v>
      </c>
      <c r="Y106" s="36">
        <f>SUMIFS(СВЦЭМ!$C$39:$C$782,СВЦЭМ!$A$39:$A$782,$A106,СВЦЭМ!$B$39:$B$782,Y$83)+'СЕТ СН'!$H$9+СВЦЭМ!$D$10+'СЕТ СН'!$H$5-'СЕТ СН'!$H$17</f>
        <v>5589.0136401199998</v>
      </c>
    </row>
    <row r="107" spans="1:25" ht="15.75" x14ac:dyDescent="0.2">
      <c r="A107" s="35">
        <f t="shared" si="2"/>
        <v>44950</v>
      </c>
      <c r="B107" s="36">
        <f>SUMIFS(СВЦЭМ!$C$39:$C$782,СВЦЭМ!$A$39:$A$782,$A107,СВЦЭМ!$B$39:$B$782,B$83)+'СЕТ СН'!$H$9+СВЦЭМ!$D$10+'СЕТ СН'!$H$5-'СЕТ СН'!$H$17</f>
        <v>5549.0030627899996</v>
      </c>
      <c r="C107" s="36">
        <f>SUMIFS(СВЦЭМ!$C$39:$C$782,СВЦЭМ!$A$39:$A$782,$A107,СВЦЭМ!$B$39:$B$782,C$83)+'СЕТ СН'!$H$9+СВЦЭМ!$D$10+'СЕТ СН'!$H$5-'СЕТ СН'!$H$17</f>
        <v>5545.5139433500008</v>
      </c>
      <c r="D107" s="36">
        <f>SUMIFS(СВЦЭМ!$C$39:$C$782,СВЦЭМ!$A$39:$A$782,$A107,СВЦЭМ!$B$39:$B$782,D$83)+'СЕТ СН'!$H$9+СВЦЭМ!$D$10+'СЕТ СН'!$H$5-'СЕТ СН'!$H$17</f>
        <v>5535.63868447</v>
      </c>
      <c r="E107" s="36">
        <f>SUMIFS(СВЦЭМ!$C$39:$C$782,СВЦЭМ!$A$39:$A$782,$A107,СВЦЭМ!$B$39:$B$782,E$83)+'СЕТ СН'!$H$9+СВЦЭМ!$D$10+'СЕТ СН'!$H$5-'СЕТ СН'!$H$17</f>
        <v>5532.2596338399999</v>
      </c>
      <c r="F107" s="36">
        <f>SUMIFS(СВЦЭМ!$C$39:$C$782,СВЦЭМ!$A$39:$A$782,$A107,СВЦЭМ!$B$39:$B$782,F$83)+'СЕТ СН'!$H$9+СВЦЭМ!$D$10+'СЕТ СН'!$H$5-'СЕТ СН'!$H$17</f>
        <v>5543.8685576900007</v>
      </c>
      <c r="G107" s="36">
        <f>SUMIFS(СВЦЭМ!$C$39:$C$782,СВЦЭМ!$A$39:$A$782,$A107,СВЦЭМ!$B$39:$B$782,G$83)+'СЕТ СН'!$H$9+СВЦЭМ!$D$10+'СЕТ СН'!$H$5-'СЕТ СН'!$H$17</f>
        <v>5528.4677818800001</v>
      </c>
      <c r="H107" s="36">
        <f>SUMIFS(СВЦЭМ!$C$39:$C$782,СВЦЭМ!$A$39:$A$782,$A107,СВЦЭМ!$B$39:$B$782,H$83)+'СЕТ СН'!$H$9+СВЦЭМ!$D$10+'СЕТ СН'!$H$5-'СЕТ СН'!$H$17</f>
        <v>5517.7522713400003</v>
      </c>
      <c r="I107" s="36">
        <f>SUMIFS(СВЦЭМ!$C$39:$C$782,СВЦЭМ!$A$39:$A$782,$A107,СВЦЭМ!$B$39:$B$782,I$83)+'СЕТ СН'!$H$9+СВЦЭМ!$D$10+'СЕТ СН'!$H$5-'СЕТ СН'!$H$17</f>
        <v>5492.5310242400001</v>
      </c>
      <c r="J107" s="36">
        <f>SUMIFS(СВЦЭМ!$C$39:$C$782,СВЦЭМ!$A$39:$A$782,$A107,СВЦЭМ!$B$39:$B$782,J$83)+'СЕТ СН'!$H$9+СВЦЭМ!$D$10+'СЕТ СН'!$H$5-'СЕТ СН'!$H$17</f>
        <v>5454.9286646300006</v>
      </c>
      <c r="K107" s="36">
        <f>SUMIFS(СВЦЭМ!$C$39:$C$782,СВЦЭМ!$A$39:$A$782,$A107,СВЦЭМ!$B$39:$B$782,K$83)+'СЕТ СН'!$H$9+СВЦЭМ!$D$10+'СЕТ СН'!$H$5-'СЕТ СН'!$H$17</f>
        <v>5432.5260075700007</v>
      </c>
      <c r="L107" s="36">
        <f>SUMIFS(СВЦЭМ!$C$39:$C$782,СВЦЭМ!$A$39:$A$782,$A107,СВЦЭМ!$B$39:$B$782,L$83)+'СЕТ СН'!$H$9+СВЦЭМ!$D$10+'СЕТ СН'!$H$5-'СЕТ СН'!$H$17</f>
        <v>5429.5843266499996</v>
      </c>
      <c r="M107" s="36">
        <f>SUMIFS(СВЦЭМ!$C$39:$C$782,СВЦЭМ!$A$39:$A$782,$A107,СВЦЭМ!$B$39:$B$782,M$83)+'СЕТ СН'!$H$9+СВЦЭМ!$D$10+'СЕТ СН'!$H$5-'СЕТ СН'!$H$17</f>
        <v>5440.8066063700007</v>
      </c>
      <c r="N107" s="36">
        <f>SUMIFS(СВЦЭМ!$C$39:$C$782,СВЦЭМ!$A$39:$A$782,$A107,СВЦЭМ!$B$39:$B$782,N$83)+'СЕТ СН'!$H$9+СВЦЭМ!$D$10+'СЕТ СН'!$H$5-'СЕТ СН'!$H$17</f>
        <v>5459.7220534000007</v>
      </c>
      <c r="O107" s="36">
        <f>SUMIFS(СВЦЭМ!$C$39:$C$782,СВЦЭМ!$A$39:$A$782,$A107,СВЦЭМ!$B$39:$B$782,O$83)+'СЕТ СН'!$H$9+СВЦЭМ!$D$10+'СЕТ СН'!$H$5-'СЕТ СН'!$H$17</f>
        <v>5469.3628013199996</v>
      </c>
      <c r="P107" s="36">
        <f>SUMIFS(СВЦЭМ!$C$39:$C$782,СВЦЭМ!$A$39:$A$782,$A107,СВЦЭМ!$B$39:$B$782,P$83)+'СЕТ СН'!$H$9+СВЦЭМ!$D$10+'СЕТ СН'!$H$5-'СЕТ СН'!$H$17</f>
        <v>5496.7696926200006</v>
      </c>
      <c r="Q107" s="36">
        <f>SUMIFS(СВЦЭМ!$C$39:$C$782,СВЦЭМ!$A$39:$A$782,$A107,СВЦЭМ!$B$39:$B$782,Q$83)+'СЕТ СН'!$H$9+СВЦЭМ!$D$10+'СЕТ СН'!$H$5-'СЕТ СН'!$H$17</f>
        <v>5502.7595495599999</v>
      </c>
      <c r="R107" s="36">
        <f>SUMIFS(СВЦЭМ!$C$39:$C$782,СВЦЭМ!$A$39:$A$782,$A107,СВЦЭМ!$B$39:$B$782,R$83)+'СЕТ СН'!$H$9+СВЦЭМ!$D$10+'СЕТ СН'!$H$5-'СЕТ СН'!$H$17</f>
        <v>5499.2459548000006</v>
      </c>
      <c r="S107" s="36">
        <f>SUMIFS(СВЦЭМ!$C$39:$C$782,СВЦЭМ!$A$39:$A$782,$A107,СВЦЭМ!$B$39:$B$782,S$83)+'СЕТ СН'!$H$9+СВЦЭМ!$D$10+'СЕТ СН'!$H$5-'СЕТ СН'!$H$17</f>
        <v>5470.1386098200001</v>
      </c>
      <c r="T107" s="36">
        <f>SUMIFS(СВЦЭМ!$C$39:$C$782,СВЦЭМ!$A$39:$A$782,$A107,СВЦЭМ!$B$39:$B$782,T$83)+'СЕТ СН'!$H$9+СВЦЭМ!$D$10+'СЕТ СН'!$H$5-'СЕТ СН'!$H$17</f>
        <v>5425.8629751999997</v>
      </c>
      <c r="U107" s="36">
        <f>SUMIFS(СВЦЭМ!$C$39:$C$782,СВЦЭМ!$A$39:$A$782,$A107,СВЦЭМ!$B$39:$B$782,U$83)+'СЕТ СН'!$H$9+СВЦЭМ!$D$10+'СЕТ СН'!$H$5-'СЕТ СН'!$H$17</f>
        <v>5432.1002881599998</v>
      </c>
      <c r="V107" s="36">
        <f>SUMIFS(СВЦЭМ!$C$39:$C$782,СВЦЭМ!$A$39:$A$782,$A107,СВЦЭМ!$B$39:$B$782,V$83)+'СЕТ СН'!$H$9+СВЦЭМ!$D$10+'СЕТ СН'!$H$5-'СЕТ СН'!$H$17</f>
        <v>5449.2601530100001</v>
      </c>
      <c r="W107" s="36">
        <f>SUMIFS(СВЦЭМ!$C$39:$C$782,СВЦЭМ!$A$39:$A$782,$A107,СВЦЭМ!$B$39:$B$782,W$83)+'СЕТ СН'!$H$9+СВЦЭМ!$D$10+'СЕТ СН'!$H$5-'СЕТ СН'!$H$17</f>
        <v>5470.5918370899999</v>
      </c>
      <c r="X107" s="36">
        <f>SUMIFS(СВЦЭМ!$C$39:$C$782,СВЦЭМ!$A$39:$A$782,$A107,СВЦЭМ!$B$39:$B$782,X$83)+'СЕТ СН'!$H$9+СВЦЭМ!$D$10+'СЕТ СН'!$H$5-'СЕТ СН'!$H$17</f>
        <v>5489.91600991</v>
      </c>
      <c r="Y107" s="36">
        <f>SUMIFS(СВЦЭМ!$C$39:$C$782,СВЦЭМ!$A$39:$A$782,$A107,СВЦЭМ!$B$39:$B$782,Y$83)+'СЕТ СН'!$H$9+СВЦЭМ!$D$10+'СЕТ СН'!$H$5-'СЕТ СН'!$H$17</f>
        <v>5507.9977777100003</v>
      </c>
    </row>
    <row r="108" spans="1:25" ht="15.75" x14ac:dyDescent="0.2">
      <c r="A108" s="35">
        <f t="shared" si="2"/>
        <v>44951</v>
      </c>
      <c r="B108" s="36">
        <f>SUMIFS(СВЦЭМ!$C$39:$C$782,СВЦЭМ!$A$39:$A$782,$A108,СВЦЭМ!$B$39:$B$782,B$83)+'СЕТ СН'!$H$9+СВЦЭМ!$D$10+'СЕТ СН'!$H$5-'СЕТ СН'!$H$17</f>
        <v>5567.1489605900006</v>
      </c>
      <c r="C108" s="36">
        <f>SUMIFS(СВЦЭМ!$C$39:$C$782,СВЦЭМ!$A$39:$A$782,$A108,СВЦЭМ!$B$39:$B$782,C$83)+'СЕТ СН'!$H$9+СВЦЭМ!$D$10+'СЕТ СН'!$H$5-'СЕТ СН'!$H$17</f>
        <v>5597.3926671200006</v>
      </c>
      <c r="D108" s="36">
        <f>SUMIFS(СВЦЭМ!$C$39:$C$782,СВЦЭМ!$A$39:$A$782,$A108,СВЦЭМ!$B$39:$B$782,D$83)+'СЕТ СН'!$H$9+СВЦЭМ!$D$10+'СЕТ СН'!$H$5-'СЕТ СН'!$H$17</f>
        <v>5606.5921945600003</v>
      </c>
      <c r="E108" s="36">
        <f>SUMIFS(СВЦЭМ!$C$39:$C$782,СВЦЭМ!$A$39:$A$782,$A108,СВЦЭМ!$B$39:$B$782,E$83)+'СЕТ СН'!$H$9+СВЦЭМ!$D$10+'СЕТ СН'!$H$5-'СЕТ СН'!$H$17</f>
        <v>5618.1784167799997</v>
      </c>
      <c r="F108" s="36">
        <f>SUMIFS(СВЦЭМ!$C$39:$C$782,СВЦЭМ!$A$39:$A$782,$A108,СВЦЭМ!$B$39:$B$782,F$83)+'СЕТ СН'!$H$9+СВЦЭМ!$D$10+'СЕТ СН'!$H$5-'СЕТ СН'!$H$17</f>
        <v>5614.7672451100007</v>
      </c>
      <c r="G108" s="36">
        <f>SUMIFS(СВЦЭМ!$C$39:$C$782,СВЦЭМ!$A$39:$A$782,$A108,СВЦЭМ!$B$39:$B$782,G$83)+'СЕТ СН'!$H$9+СВЦЭМ!$D$10+'СЕТ СН'!$H$5-'СЕТ СН'!$H$17</f>
        <v>5604.2527001100007</v>
      </c>
      <c r="H108" s="36">
        <f>SUMIFS(СВЦЭМ!$C$39:$C$782,СВЦЭМ!$A$39:$A$782,$A108,СВЦЭМ!$B$39:$B$782,H$83)+'СЕТ СН'!$H$9+СВЦЭМ!$D$10+'СЕТ СН'!$H$5-'СЕТ СН'!$H$17</f>
        <v>5604.2890733700006</v>
      </c>
      <c r="I108" s="36">
        <f>SUMIFS(СВЦЭМ!$C$39:$C$782,СВЦЭМ!$A$39:$A$782,$A108,СВЦЭМ!$B$39:$B$782,I$83)+'СЕТ СН'!$H$9+СВЦЭМ!$D$10+'СЕТ СН'!$H$5-'СЕТ СН'!$H$17</f>
        <v>5601.9249127700004</v>
      </c>
      <c r="J108" s="36">
        <f>SUMIFS(СВЦЭМ!$C$39:$C$782,СВЦЭМ!$A$39:$A$782,$A108,СВЦЭМ!$B$39:$B$782,J$83)+'СЕТ СН'!$H$9+СВЦЭМ!$D$10+'СЕТ СН'!$H$5-'СЕТ СН'!$H$17</f>
        <v>5580.0284765699998</v>
      </c>
      <c r="K108" s="36">
        <f>SUMIFS(СВЦЭМ!$C$39:$C$782,СВЦЭМ!$A$39:$A$782,$A108,СВЦЭМ!$B$39:$B$782,K$83)+'СЕТ СН'!$H$9+СВЦЭМ!$D$10+'СЕТ СН'!$H$5-'СЕТ СН'!$H$17</f>
        <v>5555.4128537800007</v>
      </c>
      <c r="L108" s="36">
        <f>SUMIFS(СВЦЭМ!$C$39:$C$782,СВЦЭМ!$A$39:$A$782,$A108,СВЦЭМ!$B$39:$B$782,L$83)+'СЕТ СН'!$H$9+СВЦЭМ!$D$10+'СЕТ СН'!$H$5-'СЕТ СН'!$H$17</f>
        <v>5520.5120985200001</v>
      </c>
      <c r="M108" s="36">
        <f>SUMIFS(СВЦЭМ!$C$39:$C$782,СВЦЭМ!$A$39:$A$782,$A108,СВЦЭМ!$B$39:$B$782,M$83)+'СЕТ СН'!$H$9+СВЦЭМ!$D$10+'СЕТ СН'!$H$5-'СЕТ СН'!$H$17</f>
        <v>5486.0280958500007</v>
      </c>
      <c r="N108" s="36">
        <f>SUMIFS(СВЦЭМ!$C$39:$C$782,СВЦЭМ!$A$39:$A$782,$A108,СВЦЭМ!$B$39:$B$782,N$83)+'СЕТ СН'!$H$9+СВЦЭМ!$D$10+'СЕТ СН'!$H$5-'СЕТ СН'!$H$17</f>
        <v>5498.5248843500003</v>
      </c>
      <c r="O108" s="36">
        <f>SUMIFS(СВЦЭМ!$C$39:$C$782,СВЦЭМ!$A$39:$A$782,$A108,СВЦЭМ!$B$39:$B$782,O$83)+'СЕТ СН'!$H$9+СВЦЭМ!$D$10+'СЕТ СН'!$H$5-'СЕТ СН'!$H$17</f>
        <v>5505.3650922100005</v>
      </c>
      <c r="P108" s="36">
        <f>SUMIFS(СВЦЭМ!$C$39:$C$782,СВЦЭМ!$A$39:$A$782,$A108,СВЦЭМ!$B$39:$B$782,P$83)+'СЕТ СН'!$H$9+СВЦЭМ!$D$10+'СЕТ СН'!$H$5-'СЕТ СН'!$H$17</f>
        <v>5514.6691636200003</v>
      </c>
      <c r="Q108" s="36">
        <f>SUMIFS(СВЦЭМ!$C$39:$C$782,СВЦЭМ!$A$39:$A$782,$A108,СВЦЭМ!$B$39:$B$782,Q$83)+'СЕТ СН'!$H$9+СВЦЭМ!$D$10+'СЕТ СН'!$H$5-'СЕТ СН'!$H$17</f>
        <v>5512.9763753700008</v>
      </c>
      <c r="R108" s="36">
        <f>SUMIFS(СВЦЭМ!$C$39:$C$782,СВЦЭМ!$A$39:$A$782,$A108,СВЦЭМ!$B$39:$B$782,R$83)+'СЕТ СН'!$H$9+СВЦЭМ!$D$10+'СЕТ СН'!$H$5-'СЕТ СН'!$H$17</f>
        <v>5503.3473392300002</v>
      </c>
      <c r="S108" s="36">
        <f>SUMIFS(СВЦЭМ!$C$39:$C$782,СВЦЭМ!$A$39:$A$782,$A108,СВЦЭМ!$B$39:$B$782,S$83)+'СЕТ СН'!$H$9+СВЦЭМ!$D$10+'СЕТ СН'!$H$5-'СЕТ СН'!$H$17</f>
        <v>5484.5886459600006</v>
      </c>
      <c r="T108" s="36">
        <f>SUMIFS(СВЦЭМ!$C$39:$C$782,СВЦЭМ!$A$39:$A$782,$A108,СВЦЭМ!$B$39:$B$782,T$83)+'СЕТ СН'!$H$9+СВЦЭМ!$D$10+'СЕТ СН'!$H$5-'СЕТ СН'!$H$17</f>
        <v>5465.3838280500004</v>
      </c>
      <c r="U108" s="36">
        <f>SUMIFS(СВЦЭМ!$C$39:$C$782,СВЦЭМ!$A$39:$A$782,$A108,СВЦЭМ!$B$39:$B$782,U$83)+'СЕТ СН'!$H$9+СВЦЭМ!$D$10+'СЕТ СН'!$H$5-'СЕТ СН'!$H$17</f>
        <v>5469.1282338399997</v>
      </c>
      <c r="V108" s="36">
        <f>SUMIFS(СВЦЭМ!$C$39:$C$782,СВЦЭМ!$A$39:$A$782,$A108,СВЦЭМ!$B$39:$B$782,V$83)+'СЕТ СН'!$H$9+СВЦЭМ!$D$10+'СЕТ СН'!$H$5-'СЕТ СН'!$H$17</f>
        <v>5481.44120638</v>
      </c>
      <c r="W108" s="36">
        <f>SUMIFS(СВЦЭМ!$C$39:$C$782,СВЦЭМ!$A$39:$A$782,$A108,СВЦЭМ!$B$39:$B$782,W$83)+'СЕТ СН'!$H$9+СВЦЭМ!$D$10+'СЕТ СН'!$H$5-'СЕТ СН'!$H$17</f>
        <v>5495.8616123400006</v>
      </c>
      <c r="X108" s="36">
        <f>SUMIFS(СВЦЭМ!$C$39:$C$782,СВЦЭМ!$A$39:$A$782,$A108,СВЦЭМ!$B$39:$B$782,X$83)+'СЕТ СН'!$H$9+СВЦЭМ!$D$10+'СЕТ СН'!$H$5-'СЕТ СН'!$H$17</f>
        <v>5517.5746782099995</v>
      </c>
      <c r="Y108" s="36">
        <f>SUMIFS(СВЦЭМ!$C$39:$C$782,СВЦЭМ!$A$39:$A$782,$A108,СВЦЭМ!$B$39:$B$782,Y$83)+'СЕТ СН'!$H$9+СВЦЭМ!$D$10+'СЕТ СН'!$H$5-'СЕТ СН'!$H$17</f>
        <v>5534.2863889800001</v>
      </c>
    </row>
    <row r="109" spans="1:25" ht="15.75" x14ac:dyDescent="0.2">
      <c r="A109" s="35">
        <f t="shared" si="2"/>
        <v>44952</v>
      </c>
      <c r="B109" s="36">
        <f>SUMIFS(СВЦЭМ!$C$39:$C$782,СВЦЭМ!$A$39:$A$782,$A109,СВЦЭМ!$B$39:$B$782,B$83)+'СЕТ СН'!$H$9+СВЦЭМ!$D$10+'СЕТ СН'!$H$5-'СЕТ СН'!$H$17</f>
        <v>5595.2689832600008</v>
      </c>
      <c r="C109" s="36">
        <f>SUMIFS(СВЦЭМ!$C$39:$C$782,СВЦЭМ!$A$39:$A$782,$A109,СВЦЭМ!$B$39:$B$782,C$83)+'СЕТ СН'!$H$9+СВЦЭМ!$D$10+'СЕТ СН'!$H$5-'СЕТ СН'!$H$17</f>
        <v>5639.60379233</v>
      </c>
      <c r="D109" s="36">
        <f>SUMIFS(СВЦЭМ!$C$39:$C$782,СВЦЭМ!$A$39:$A$782,$A109,СВЦЭМ!$B$39:$B$782,D$83)+'СЕТ СН'!$H$9+СВЦЭМ!$D$10+'СЕТ СН'!$H$5-'СЕТ СН'!$H$17</f>
        <v>5659.2366596000002</v>
      </c>
      <c r="E109" s="36">
        <f>SUMIFS(СВЦЭМ!$C$39:$C$782,СВЦЭМ!$A$39:$A$782,$A109,СВЦЭМ!$B$39:$B$782,E$83)+'СЕТ СН'!$H$9+СВЦЭМ!$D$10+'СЕТ СН'!$H$5-'СЕТ СН'!$H$17</f>
        <v>5643.8902967000004</v>
      </c>
      <c r="F109" s="36">
        <f>SUMIFS(СВЦЭМ!$C$39:$C$782,СВЦЭМ!$A$39:$A$782,$A109,СВЦЭМ!$B$39:$B$782,F$83)+'СЕТ СН'!$H$9+СВЦЭМ!$D$10+'СЕТ СН'!$H$5-'СЕТ СН'!$H$17</f>
        <v>5633.18407579</v>
      </c>
      <c r="G109" s="36">
        <f>SUMIFS(СВЦЭМ!$C$39:$C$782,СВЦЭМ!$A$39:$A$782,$A109,СВЦЭМ!$B$39:$B$782,G$83)+'СЕТ СН'!$H$9+СВЦЭМ!$D$10+'СЕТ СН'!$H$5-'СЕТ СН'!$H$17</f>
        <v>5635.4297282500002</v>
      </c>
      <c r="H109" s="36">
        <f>SUMIFS(СВЦЭМ!$C$39:$C$782,СВЦЭМ!$A$39:$A$782,$A109,СВЦЭМ!$B$39:$B$782,H$83)+'СЕТ СН'!$H$9+СВЦЭМ!$D$10+'СЕТ СН'!$H$5-'СЕТ СН'!$H$17</f>
        <v>5593.4854593199998</v>
      </c>
      <c r="I109" s="36">
        <f>SUMIFS(СВЦЭМ!$C$39:$C$782,СВЦЭМ!$A$39:$A$782,$A109,СВЦЭМ!$B$39:$B$782,I$83)+'СЕТ СН'!$H$9+СВЦЭМ!$D$10+'СЕТ СН'!$H$5-'СЕТ СН'!$H$17</f>
        <v>5561.0796608700002</v>
      </c>
      <c r="J109" s="36">
        <f>SUMIFS(СВЦЭМ!$C$39:$C$782,СВЦЭМ!$A$39:$A$782,$A109,СВЦЭМ!$B$39:$B$782,J$83)+'СЕТ СН'!$H$9+СВЦЭМ!$D$10+'СЕТ СН'!$H$5-'СЕТ СН'!$H$17</f>
        <v>5526.5678020800005</v>
      </c>
      <c r="K109" s="36">
        <f>SUMIFS(СВЦЭМ!$C$39:$C$782,СВЦЭМ!$A$39:$A$782,$A109,СВЦЭМ!$B$39:$B$782,K$83)+'СЕТ СН'!$H$9+СВЦЭМ!$D$10+'СЕТ СН'!$H$5-'СЕТ СН'!$H$17</f>
        <v>5483.1069403900001</v>
      </c>
      <c r="L109" s="36">
        <f>SUMIFS(СВЦЭМ!$C$39:$C$782,СВЦЭМ!$A$39:$A$782,$A109,СВЦЭМ!$B$39:$B$782,L$83)+'СЕТ СН'!$H$9+СВЦЭМ!$D$10+'СЕТ СН'!$H$5-'СЕТ СН'!$H$17</f>
        <v>5458.9863723600001</v>
      </c>
      <c r="M109" s="36">
        <f>SUMIFS(СВЦЭМ!$C$39:$C$782,СВЦЭМ!$A$39:$A$782,$A109,СВЦЭМ!$B$39:$B$782,M$83)+'СЕТ СН'!$H$9+СВЦЭМ!$D$10+'СЕТ СН'!$H$5-'СЕТ СН'!$H$17</f>
        <v>5459.8224856800007</v>
      </c>
      <c r="N109" s="36">
        <f>SUMIFS(СВЦЭМ!$C$39:$C$782,СВЦЭМ!$A$39:$A$782,$A109,СВЦЭМ!$B$39:$B$782,N$83)+'СЕТ СН'!$H$9+СВЦЭМ!$D$10+'СЕТ СН'!$H$5-'СЕТ СН'!$H$17</f>
        <v>5471.0420608599998</v>
      </c>
      <c r="O109" s="36">
        <f>SUMIFS(СВЦЭМ!$C$39:$C$782,СВЦЭМ!$A$39:$A$782,$A109,СВЦЭМ!$B$39:$B$782,O$83)+'СЕТ СН'!$H$9+СВЦЭМ!$D$10+'СЕТ СН'!$H$5-'СЕТ СН'!$H$17</f>
        <v>5469.1188392100003</v>
      </c>
      <c r="P109" s="36">
        <f>SUMIFS(СВЦЭМ!$C$39:$C$782,СВЦЭМ!$A$39:$A$782,$A109,СВЦЭМ!$B$39:$B$782,P$83)+'СЕТ СН'!$H$9+СВЦЭМ!$D$10+'СЕТ СН'!$H$5-'СЕТ СН'!$H$17</f>
        <v>5483.53296073</v>
      </c>
      <c r="Q109" s="36">
        <f>SUMIFS(СВЦЭМ!$C$39:$C$782,СВЦЭМ!$A$39:$A$782,$A109,СВЦЭМ!$B$39:$B$782,Q$83)+'СЕТ СН'!$H$9+СВЦЭМ!$D$10+'СЕТ СН'!$H$5-'СЕТ СН'!$H$17</f>
        <v>5499.2551860200001</v>
      </c>
      <c r="R109" s="36">
        <f>SUMIFS(СВЦЭМ!$C$39:$C$782,СВЦЭМ!$A$39:$A$782,$A109,СВЦЭМ!$B$39:$B$782,R$83)+'СЕТ СН'!$H$9+СВЦЭМ!$D$10+'СЕТ СН'!$H$5-'СЕТ СН'!$H$17</f>
        <v>5503.8362332800007</v>
      </c>
      <c r="S109" s="36">
        <f>SUMIFS(СВЦЭМ!$C$39:$C$782,СВЦЭМ!$A$39:$A$782,$A109,СВЦЭМ!$B$39:$B$782,S$83)+'СЕТ СН'!$H$9+СВЦЭМ!$D$10+'СЕТ СН'!$H$5-'СЕТ СН'!$H$17</f>
        <v>5492.0502726900004</v>
      </c>
      <c r="T109" s="36">
        <f>SUMIFS(СВЦЭМ!$C$39:$C$782,СВЦЭМ!$A$39:$A$782,$A109,СВЦЭМ!$B$39:$B$782,T$83)+'СЕТ СН'!$H$9+СВЦЭМ!$D$10+'СЕТ СН'!$H$5-'СЕТ СН'!$H$17</f>
        <v>5441.6697980900008</v>
      </c>
      <c r="U109" s="36">
        <f>SUMIFS(СВЦЭМ!$C$39:$C$782,СВЦЭМ!$A$39:$A$782,$A109,СВЦЭМ!$B$39:$B$782,U$83)+'СЕТ СН'!$H$9+СВЦЭМ!$D$10+'СЕТ СН'!$H$5-'СЕТ СН'!$H$17</f>
        <v>5444.3830274299999</v>
      </c>
      <c r="V109" s="36">
        <f>SUMIFS(СВЦЭМ!$C$39:$C$782,СВЦЭМ!$A$39:$A$782,$A109,СВЦЭМ!$B$39:$B$782,V$83)+'СЕТ СН'!$H$9+СВЦЭМ!$D$10+'СЕТ СН'!$H$5-'СЕТ СН'!$H$17</f>
        <v>5452.9365371599997</v>
      </c>
      <c r="W109" s="36">
        <f>SUMIFS(СВЦЭМ!$C$39:$C$782,СВЦЭМ!$A$39:$A$782,$A109,СВЦЭМ!$B$39:$B$782,W$83)+'СЕТ СН'!$H$9+СВЦЭМ!$D$10+'СЕТ СН'!$H$5-'СЕТ СН'!$H$17</f>
        <v>5471.0709276199996</v>
      </c>
      <c r="X109" s="36">
        <f>SUMIFS(СВЦЭМ!$C$39:$C$782,СВЦЭМ!$A$39:$A$782,$A109,СВЦЭМ!$B$39:$B$782,X$83)+'СЕТ СН'!$H$9+СВЦЭМ!$D$10+'СЕТ СН'!$H$5-'СЕТ СН'!$H$17</f>
        <v>5496.65563905</v>
      </c>
      <c r="Y109" s="36">
        <f>SUMIFS(СВЦЭМ!$C$39:$C$782,СВЦЭМ!$A$39:$A$782,$A109,СВЦЭМ!$B$39:$B$782,Y$83)+'СЕТ СН'!$H$9+СВЦЭМ!$D$10+'СЕТ СН'!$H$5-'СЕТ СН'!$H$17</f>
        <v>5536.7770699299999</v>
      </c>
    </row>
    <row r="110" spans="1:25" ht="15.75" x14ac:dyDescent="0.2">
      <c r="A110" s="35">
        <f t="shared" si="2"/>
        <v>44953</v>
      </c>
      <c r="B110" s="36">
        <f>SUMIFS(СВЦЭМ!$C$39:$C$782,СВЦЭМ!$A$39:$A$782,$A110,СВЦЭМ!$B$39:$B$782,B$83)+'СЕТ СН'!$H$9+СВЦЭМ!$D$10+'СЕТ СН'!$H$5-'СЕТ СН'!$H$17</f>
        <v>5580.1739834199998</v>
      </c>
      <c r="C110" s="36">
        <f>SUMIFS(СВЦЭМ!$C$39:$C$782,СВЦЭМ!$A$39:$A$782,$A110,СВЦЭМ!$B$39:$B$782,C$83)+'СЕТ СН'!$H$9+СВЦЭМ!$D$10+'СЕТ СН'!$H$5-'СЕТ СН'!$H$17</f>
        <v>5546.6407785600004</v>
      </c>
      <c r="D110" s="36">
        <f>SUMIFS(СВЦЭМ!$C$39:$C$782,СВЦЭМ!$A$39:$A$782,$A110,СВЦЭМ!$B$39:$B$782,D$83)+'СЕТ СН'!$H$9+СВЦЭМ!$D$10+'СЕТ СН'!$H$5-'СЕТ СН'!$H$17</f>
        <v>5544.3512878900001</v>
      </c>
      <c r="E110" s="36">
        <f>SUMIFS(СВЦЭМ!$C$39:$C$782,СВЦЭМ!$A$39:$A$782,$A110,СВЦЭМ!$B$39:$B$782,E$83)+'СЕТ СН'!$H$9+СВЦЭМ!$D$10+'СЕТ СН'!$H$5-'СЕТ СН'!$H$17</f>
        <v>5558.2056522500006</v>
      </c>
      <c r="F110" s="36">
        <f>SUMIFS(СВЦЭМ!$C$39:$C$782,СВЦЭМ!$A$39:$A$782,$A110,СВЦЭМ!$B$39:$B$782,F$83)+'СЕТ СН'!$H$9+СВЦЭМ!$D$10+'СЕТ СН'!$H$5-'СЕТ СН'!$H$17</f>
        <v>5565.6855116500001</v>
      </c>
      <c r="G110" s="36">
        <f>SUMIFS(СВЦЭМ!$C$39:$C$782,СВЦЭМ!$A$39:$A$782,$A110,СВЦЭМ!$B$39:$B$782,G$83)+'СЕТ СН'!$H$9+СВЦЭМ!$D$10+'СЕТ СН'!$H$5-'СЕТ СН'!$H$17</f>
        <v>5578.1548747199995</v>
      </c>
      <c r="H110" s="36">
        <f>SUMIFS(СВЦЭМ!$C$39:$C$782,СВЦЭМ!$A$39:$A$782,$A110,СВЦЭМ!$B$39:$B$782,H$83)+'СЕТ СН'!$H$9+СВЦЭМ!$D$10+'СЕТ СН'!$H$5-'СЕТ СН'!$H$17</f>
        <v>5550.0340101900001</v>
      </c>
      <c r="I110" s="36">
        <f>SUMIFS(СВЦЭМ!$C$39:$C$782,СВЦЭМ!$A$39:$A$782,$A110,СВЦЭМ!$B$39:$B$782,I$83)+'СЕТ СН'!$H$9+СВЦЭМ!$D$10+'СЕТ СН'!$H$5-'СЕТ СН'!$H$17</f>
        <v>5516.5562308900007</v>
      </c>
      <c r="J110" s="36">
        <f>SUMIFS(СВЦЭМ!$C$39:$C$782,СВЦЭМ!$A$39:$A$782,$A110,СВЦЭМ!$B$39:$B$782,J$83)+'СЕТ СН'!$H$9+СВЦЭМ!$D$10+'СЕТ СН'!$H$5-'СЕТ СН'!$H$17</f>
        <v>5480.0884298300007</v>
      </c>
      <c r="K110" s="36">
        <f>SUMIFS(СВЦЭМ!$C$39:$C$782,СВЦЭМ!$A$39:$A$782,$A110,СВЦЭМ!$B$39:$B$782,K$83)+'СЕТ СН'!$H$9+СВЦЭМ!$D$10+'СЕТ СН'!$H$5-'СЕТ СН'!$H$17</f>
        <v>5452.6848662900002</v>
      </c>
      <c r="L110" s="36">
        <f>SUMIFS(СВЦЭМ!$C$39:$C$782,СВЦЭМ!$A$39:$A$782,$A110,СВЦЭМ!$B$39:$B$782,L$83)+'СЕТ СН'!$H$9+СВЦЭМ!$D$10+'СЕТ СН'!$H$5-'СЕТ СН'!$H$17</f>
        <v>5436.4911916500005</v>
      </c>
      <c r="M110" s="36">
        <f>SUMIFS(СВЦЭМ!$C$39:$C$782,СВЦЭМ!$A$39:$A$782,$A110,СВЦЭМ!$B$39:$B$782,M$83)+'СЕТ СН'!$H$9+СВЦЭМ!$D$10+'СЕТ СН'!$H$5-'СЕТ СН'!$H$17</f>
        <v>5440.0162002400002</v>
      </c>
      <c r="N110" s="36">
        <f>SUMIFS(СВЦЭМ!$C$39:$C$782,СВЦЭМ!$A$39:$A$782,$A110,СВЦЭМ!$B$39:$B$782,N$83)+'СЕТ СН'!$H$9+СВЦЭМ!$D$10+'СЕТ СН'!$H$5-'СЕТ СН'!$H$17</f>
        <v>5472.6381446100004</v>
      </c>
      <c r="O110" s="36">
        <f>SUMIFS(СВЦЭМ!$C$39:$C$782,СВЦЭМ!$A$39:$A$782,$A110,СВЦЭМ!$B$39:$B$782,O$83)+'СЕТ СН'!$H$9+СВЦЭМ!$D$10+'СЕТ СН'!$H$5-'СЕТ СН'!$H$17</f>
        <v>5495.4587805299998</v>
      </c>
      <c r="P110" s="36">
        <f>SUMIFS(СВЦЭМ!$C$39:$C$782,СВЦЭМ!$A$39:$A$782,$A110,СВЦЭМ!$B$39:$B$782,P$83)+'СЕТ СН'!$H$9+СВЦЭМ!$D$10+'СЕТ СН'!$H$5-'СЕТ СН'!$H$17</f>
        <v>5524.0096314500006</v>
      </c>
      <c r="Q110" s="36">
        <f>SUMIFS(СВЦЭМ!$C$39:$C$782,СВЦЭМ!$A$39:$A$782,$A110,СВЦЭМ!$B$39:$B$782,Q$83)+'СЕТ СН'!$H$9+СВЦЭМ!$D$10+'СЕТ СН'!$H$5-'СЕТ СН'!$H$17</f>
        <v>5497.3329623500003</v>
      </c>
      <c r="R110" s="36">
        <f>SUMIFS(СВЦЭМ!$C$39:$C$782,СВЦЭМ!$A$39:$A$782,$A110,СВЦЭМ!$B$39:$B$782,R$83)+'СЕТ СН'!$H$9+СВЦЭМ!$D$10+'СЕТ СН'!$H$5-'СЕТ СН'!$H$17</f>
        <v>5515.9543575000007</v>
      </c>
      <c r="S110" s="36">
        <f>SUMIFS(СВЦЭМ!$C$39:$C$782,СВЦЭМ!$A$39:$A$782,$A110,СВЦЭМ!$B$39:$B$782,S$83)+'СЕТ СН'!$H$9+СВЦЭМ!$D$10+'СЕТ СН'!$H$5-'СЕТ СН'!$H$17</f>
        <v>5499.3883889700001</v>
      </c>
      <c r="T110" s="36">
        <f>SUMIFS(СВЦЭМ!$C$39:$C$782,СВЦЭМ!$A$39:$A$782,$A110,СВЦЭМ!$B$39:$B$782,T$83)+'СЕТ СН'!$H$9+СВЦЭМ!$D$10+'СЕТ СН'!$H$5-'СЕТ СН'!$H$17</f>
        <v>5443.3449406700001</v>
      </c>
      <c r="U110" s="36">
        <f>SUMIFS(СВЦЭМ!$C$39:$C$782,СВЦЭМ!$A$39:$A$782,$A110,СВЦЭМ!$B$39:$B$782,U$83)+'СЕТ СН'!$H$9+СВЦЭМ!$D$10+'СЕТ СН'!$H$5-'СЕТ СН'!$H$17</f>
        <v>5458.9209114100004</v>
      </c>
      <c r="V110" s="36">
        <f>SUMIFS(СВЦЭМ!$C$39:$C$782,СВЦЭМ!$A$39:$A$782,$A110,СВЦЭМ!$B$39:$B$782,V$83)+'СЕТ СН'!$H$9+СВЦЭМ!$D$10+'СЕТ СН'!$H$5-'СЕТ СН'!$H$17</f>
        <v>5489.7667783800007</v>
      </c>
      <c r="W110" s="36">
        <f>SUMIFS(СВЦЭМ!$C$39:$C$782,СВЦЭМ!$A$39:$A$782,$A110,СВЦЭМ!$B$39:$B$782,W$83)+'СЕТ СН'!$H$9+СВЦЭМ!$D$10+'СЕТ СН'!$H$5-'СЕТ СН'!$H$17</f>
        <v>5523.9882898100004</v>
      </c>
      <c r="X110" s="36">
        <f>SUMIFS(СВЦЭМ!$C$39:$C$782,СВЦЭМ!$A$39:$A$782,$A110,СВЦЭМ!$B$39:$B$782,X$83)+'СЕТ СН'!$H$9+СВЦЭМ!$D$10+'СЕТ СН'!$H$5-'СЕТ СН'!$H$17</f>
        <v>5523.3551590500001</v>
      </c>
      <c r="Y110" s="36">
        <f>SUMIFS(СВЦЭМ!$C$39:$C$782,СВЦЭМ!$A$39:$A$782,$A110,СВЦЭМ!$B$39:$B$782,Y$83)+'СЕТ СН'!$H$9+СВЦЭМ!$D$10+'СЕТ СН'!$H$5-'СЕТ СН'!$H$17</f>
        <v>5619.20435894</v>
      </c>
    </row>
    <row r="111" spans="1:25" ht="15.75" x14ac:dyDescent="0.2">
      <c r="A111" s="35">
        <f t="shared" si="2"/>
        <v>44954</v>
      </c>
      <c r="B111" s="36">
        <f>SUMIFS(СВЦЭМ!$C$39:$C$782,СВЦЭМ!$A$39:$A$782,$A111,СВЦЭМ!$B$39:$B$782,B$83)+'СЕТ СН'!$H$9+СВЦЭМ!$D$10+'СЕТ СН'!$H$5-'СЕТ СН'!$H$17</f>
        <v>5580.0400627899999</v>
      </c>
      <c r="C111" s="36">
        <f>SUMIFS(СВЦЭМ!$C$39:$C$782,СВЦЭМ!$A$39:$A$782,$A111,СВЦЭМ!$B$39:$B$782,C$83)+'СЕТ СН'!$H$9+СВЦЭМ!$D$10+'СЕТ СН'!$H$5-'СЕТ СН'!$H$17</f>
        <v>5626.9026335100007</v>
      </c>
      <c r="D111" s="36">
        <f>SUMIFS(СВЦЭМ!$C$39:$C$782,СВЦЭМ!$A$39:$A$782,$A111,СВЦЭМ!$B$39:$B$782,D$83)+'СЕТ СН'!$H$9+СВЦЭМ!$D$10+'СЕТ СН'!$H$5-'СЕТ СН'!$H$17</f>
        <v>5630.5839276200004</v>
      </c>
      <c r="E111" s="36">
        <f>SUMIFS(СВЦЭМ!$C$39:$C$782,СВЦЭМ!$A$39:$A$782,$A111,СВЦЭМ!$B$39:$B$782,E$83)+'СЕТ СН'!$H$9+СВЦЭМ!$D$10+'СЕТ СН'!$H$5-'СЕТ СН'!$H$17</f>
        <v>5618.79924011</v>
      </c>
      <c r="F111" s="36">
        <f>SUMIFS(СВЦЭМ!$C$39:$C$782,СВЦЭМ!$A$39:$A$782,$A111,СВЦЭМ!$B$39:$B$782,F$83)+'СЕТ СН'!$H$9+СВЦЭМ!$D$10+'СЕТ СН'!$H$5-'СЕТ СН'!$H$17</f>
        <v>5605.9323679000008</v>
      </c>
      <c r="G111" s="36">
        <f>SUMIFS(СВЦЭМ!$C$39:$C$782,СВЦЭМ!$A$39:$A$782,$A111,СВЦЭМ!$B$39:$B$782,G$83)+'СЕТ СН'!$H$9+СВЦЭМ!$D$10+'СЕТ СН'!$H$5-'СЕТ СН'!$H$17</f>
        <v>5625.6405991700003</v>
      </c>
      <c r="H111" s="36">
        <f>SUMIFS(СВЦЭМ!$C$39:$C$782,СВЦЭМ!$A$39:$A$782,$A111,СВЦЭМ!$B$39:$B$782,H$83)+'СЕТ СН'!$H$9+СВЦЭМ!$D$10+'СЕТ СН'!$H$5-'СЕТ СН'!$H$17</f>
        <v>5577.37868944</v>
      </c>
      <c r="I111" s="36">
        <f>SUMIFS(СВЦЭМ!$C$39:$C$782,СВЦЭМ!$A$39:$A$782,$A111,СВЦЭМ!$B$39:$B$782,I$83)+'СЕТ СН'!$H$9+СВЦЭМ!$D$10+'СЕТ СН'!$H$5-'СЕТ СН'!$H$17</f>
        <v>5581.2877598800005</v>
      </c>
      <c r="J111" s="36">
        <f>SUMIFS(СВЦЭМ!$C$39:$C$782,СВЦЭМ!$A$39:$A$782,$A111,СВЦЭМ!$B$39:$B$782,J$83)+'СЕТ СН'!$H$9+СВЦЭМ!$D$10+'СЕТ СН'!$H$5-'СЕТ СН'!$H$17</f>
        <v>5579.6457745900007</v>
      </c>
      <c r="K111" s="36">
        <f>SUMIFS(СВЦЭМ!$C$39:$C$782,СВЦЭМ!$A$39:$A$782,$A111,СВЦЭМ!$B$39:$B$782,K$83)+'СЕТ СН'!$H$9+СВЦЭМ!$D$10+'СЕТ СН'!$H$5-'СЕТ СН'!$H$17</f>
        <v>5497.3830373000001</v>
      </c>
      <c r="L111" s="36">
        <f>SUMIFS(СВЦЭМ!$C$39:$C$782,СВЦЭМ!$A$39:$A$782,$A111,СВЦЭМ!$B$39:$B$782,L$83)+'СЕТ СН'!$H$9+СВЦЭМ!$D$10+'СЕТ СН'!$H$5-'СЕТ СН'!$H$17</f>
        <v>5452.9614249599999</v>
      </c>
      <c r="M111" s="36">
        <f>SUMIFS(СВЦЭМ!$C$39:$C$782,СВЦЭМ!$A$39:$A$782,$A111,СВЦЭМ!$B$39:$B$782,M$83)+'СЕТ СН'!$H$9+СВЦЭМ!$D$10+'СЕТ СН'!$H$5-'СЕТ СН'!$H$17</f>
        <v>5446.0901157600001</v>
      </c>
      <c r="N111" s="36">
        <f>SUMIFS(СВЦЭМ!$C$39:$C$782,СВЦЭМ!$A$39:$A$782,$A111,СВЦЭМ!$B$39:$B$782,N$83)+'СЕТ СН'!$H$9+СВЦЭМ!$D$10+'СЕТ СН'!$H$5-'СЕТ СН'!$H$17</f>
        <v>5454.19221096</v>
      </c>
      <c r="O111" s="36">
        <f>SUMIFS(СВЦЭМ!$C$39:$C$782,СВЦЭМ!$A$39:$A$782,$A111,СВЦЭМ!$B$39:$B$782,O$83)+'СЕТ СН'!$H$9+СВЦЭМ!$D$10+'СЕТ СН'!$H$5-'СЕТ СН'!$H$17</f>
        <v>5464.73038146</v>
      </c>
      <c r="P111" s="36">
        <f>SUMIFS(СВЦЭМ!$C$39:$C$782,СВЦЭМ!$A$39:$A$782,$A111,СВЦЭМ!$B$39:$B$782,P$83)+'СЕТ СН'!$H$9+СВЦЭМ!$D$10+'СЕТ СН'!$H$5-'СЕТ СН'!$H$17</f>
        <v>5484.5376928700007</v>
      </c>
      <c r="Q111" s="36">
        <f>SUMIFS(СВЦЭМ!$C$39:$C$782,СВЦЭМ!$A$39:$A$782,$A111,СВЦЭМ!$B$39:$B$782,Q$83)+'СЕТ СН'!$H$9+СВЦЭМ!$D$10+'СЕТ СН'!$H$5-'СЕТ СН'!$H$17</f>
        <v>5495.2240138699999</v>
      </c>
      <c r="R111" s="36">
        <f>SUMIFS(СВЦЭМ!$C$39:$C$782,СВЦЭМ!$A$39:$A$782,$A111,СВЦЭМ!$B$39:$B$782,R$83)+'СЕТ СН'!$H$9+СВЦЭМ!$D$10+'СЕТ СН'!$H$5-'СЕТ СН'!$H$17</f>
        <v>5500.4977300400005</v>
      </c>
      <c r="S111" s="36">
        <f>SUMIFS(СВЦЭМ!$C$39:$C$782,СВЦЭМ!$A$39:$A$782,$A111,СВЦЭМ!$B$39:$B$782,S$83)+'СЕТ СН'!$H$9+СВЦЭМ!$D$10+'СЕТ СН'!$H$5-'СЕТ СН'!$H$17</f>
        <v>5472.5589601900001</v>
      </c>
      <c r="T111" s="36">
        <f>SUMIFS(СВЦЭМ!$C$39:$C$782,СВЦЭМ!$A$39:$A$782,$A111,СВЦЭМ!$B$39:$B$782,T$83)+'СЕТ СН'!$H$9+СВЦЭМ!$D$10+'СЕТ СН'!$H$5-'СЕТ СН'!$H$17</f>
        <v>5437.0520217000003</v>
      </c>
      <c r="U111" s="36">
        <f>SUMIFS(СВЦЭМ!$C$39:$C$782,СВЦЭМ!$A$39:$A$782,$A111,СВЦЭМ!$B$39:$B$782,U$83)+'СЕТ СН'!$H$9+СВЦЭМ!$D$10+'СЕТ СН'!$H$5-'СЕТ СН'!$H$17</f>
        <v>5433.5811697999998</v>
      </c>
      <c r="V111" s="36">
        <f>SUMIFS(СВЦЭМ!$C$39:$C$782,СВЦЭМ!$A$39:$A$782,$A111,СВЦЭМ!$B$39:$B$782,V$83)+'СЕТ СН'!$H$9+СВЦЭМ!$D$10+'СЕТ СН'!$H$5-'СЕТ СН'!$H$17</f>
        <v>5441.2600364299997</v>
      </c>
      <c r="W111" s="36">
        <f>SUMIFS(СВЦЭМ!$C$39:$C$782,СВЦЭМ!$A$39:$A$782,$A111,СВЦЭМ!$B$39:$B$782,W$83)+'СЕТ СН'!$H$9+СВЦЭМ!$D$10+'СЕТ СН'!$H$5-'СЕТ СН'!$H$17</f>
        <v>5461.61405328</v>
      </c>
      <c r="X111" s="36">
        <f>SUMIFS(СВЦЭМ!$C$39:$C$782,СВЦЭМ!$A$39:$A$782,$A111,СВЦЭМ!$B$39:$B$782,X$83)+'СЕТ СН'!$H$9+СВЦЭМ!$D$10+'СЕТ СН'!$H$5-'СЕТ СН'!$H$17</f>
        <v>5484.0930420599998</v>
      </c>
      <c r="Y111" s="36">
        <f>SUMIFS(СВЦЭМ!$C$39:$C$782,СВЦЭМ!$A$39:$A$782,$A111,СВЦЭМ!$B$39:$B$782,Y$83)+'СЕТ СН'!$H$9+СВЦЭМ!$D$10+'СЕТ СН'!$H$5-'СЕТ СН'!$H$17</f>
        <v>5520.7340680899997</v>
      </c>
    </row>
    <row r="112" spans="1:25" ht="15.75" x14ac:dyDescent="0.2">
      <c r="A112" s="35">
        <f t="shared" si="2"/>
        <v>44955</v>
      </c>
      <c r="B112" s="36">
        <f>SUMIFS(СВЦЭМ!$C$39:$C$782,СВЦЭМ!$A$39:$A$782,$A112,СВЦЭМ!$B$39:$B$782,B$83)+'СЕТ СН'!$H$9+СВЦЭМ!$D$10+'СЕТ СН'!$H$5-'СЕТ СН'!$H$17</f>
        <v>5520.7455165200008</v>
      </c>
      <c r="C112" s="36">
        <f>SUMIFS(СВЦЭМ!$C$39:$C$782,СВЦЭМ!$A$39:$A$782,$A112,СВЦЭМ!$B$39:$B$782,C$83)+'СЕТ СН'!$H$9+СВЦЭМ!$D$10+'СЕТ СН'!$H$5-'СЕТ СН'!$H$17</f>
        <v>5553.8578073799999</v>
      </c>
      <c r="D112" s="36">
        <f>SUMIFS(СВЦЭМ!$C$39:$C$782,СВЦЭМ!$A$39:$A$782,$A112,СВЦЭМ!$B$39:$B$782,D$83)+'СЕТ СН'!$H$9+СВЦЭМ!$D$10+'СЕТ СН'!$H$5-'СЕТ СН'!$H$17</f>
        <v>5586.0764718</v>
      </c>
      <c r="E112" s="36">
        <f>SUMIFS(СВЦЭМ!$C$39:$C$782,СВЦЭМ!$A$39:$A$782,$A112,СВЦЭМ!$B$39:$B$782,E$83)+'СЕТ СН'!$H$9+СВЦЭМ!$D$10+'СЕТ СН'!$H$5-'СЕТ СН'!$H$17</f>
        <v>5593.1703488900002</v>
      </c>
      <c r="F112" s="36">
        <f>SUMIFS(СВЦЭМ!$C$39:$C$782,СВЦЭМ!$A$39:$A$782,$A112,СВЦЭМ!$B$39:$B$782,F$83)+'СЕТ СН'!$H$9+СВЦЭМ!$D$10+'СЕТ СН'!$H$5-'СЕТ СН'!$H$17</f>
        <v>5597.2035065199998</v>
      </c>
      <c r="G112" s="36">
        <f>SUMIFS(СВЦЭМ!$C$39:$C$782,СВЦЭМ!$A$39:$A$782,$A112,СВЦЭМ!$B$39:$B$782,G$83)+'СЕТ СН'!$H$9+СВЦЭМ!$D$10+'СЕТ СН'!$H$5-'СЕТ СН'!$H$17</f>
        <v>5576.1666998300007</v>
      </c>
      <c r="H112" s="36">
        <f>SUMIFS(СВЦЭМ!$C$39:$C$782,СВЦЭМ!$A$39:$A$782,$A112,СВЦЭМ!$B$39:$B$782,H$83)+'СЕТ СН'!$H$9+СВЦЭМ!$D$10+'СЕТ СН'!$H$5-'СЕТ СН'!$H$17</f>
        <v>5568.0828302700002</v>
      </c>
      <c r="I112" s="36">
        <f>SUMIFS(СВЦЭМ!$C$39:$C$782,СВЦЭМ!$A$39:$A$782,$A112,СВЦЭМ!$B$39:$B$782,I$83)+'СЕТ СН'!$H$9+СВЦЭМ!$D$10+'СЕТ СН'!$H$5-'СЕТ СН'!$H$17</f>
        <v>5550.9091292400008</v>
      </c>
      <c r="J112" s="36">
        <f>SUMIFS(СВЦЭМ!$C$39:$C$782,СВЦЭМ!$A$39:$A$782,$A112,СВЦЭМ!$B$39:$B$782,J$83)+'СЕТ СН'!$H$9+СВЦЭМ!$D$10+'СЕТ СН'!$H$5-'СЕТ СН'!$H$17</f>
        <v>5502.5855798600005</v>
      </c>
      <c r="K112" s="36">
        <f>SUMIFS(СВЦЭМ!$C$39:$C$782,СВЦЭМ!$A$39:$A$782,$A112,СВЦЭМ!$B$39:$B$782,K$83)+'СЕТ СН'!$H$9+СВЦЭМ!$D$10+'СЕТ СН'!$H$5-'СЕТ СН'!$H$17</f>
        <v>5442.9248890500003</v>
      </c>
      <c r="L112" s="36">
        <f>SUMIFS(СВЦЭМ!$C$39:$C$782,СВЦЭМ!$A$39:$A$782,$A112,СВЦЭМ!$B$39:$B$782,L$83)+'СЕТ СН'!$H$9+СВЦЭМ!$D$10+'СЕТ СН'!$H$5-'СЕТ СН'!$H$17</f>
        <v>5426.2079786100003</v>
      </c>
      <c r="M112" s="36">
        <f>SUMIFS(СВЦЭМ!$C$39:$C$782,СВЦЭМ!$A$39:$A$782,$A112,СВЦЭМ!$B$39:$B$782,M$83)+'СЕТ СН'!$H$9+СВЦЭМ!$D$10+'СЕТ СН'!$H$5-'СЕТ СН'!$H$17</f>
        <v>5425.8293743699996</v>
      </c>
      <c r="N112" s="36">
        <f>SUMIFS(СВЦЭМ!$C$39:$C$782,СВЦЭМ!$A$39:$A$782,$A112,СВЦЭМ!$B$39:$B$782,N$83)+'СЕТ СН'!$H$9+СВЦЭМ!$D$10+'СЕТ СН'!$H$5-'СЕТ СН'!$H$17</f>
        <v>5436.2118282299998</v>
      </c>
      <c r="O112" s="36">
        <f>SUMIFS(СВЦЭМ!$C$39:$C$782,СВЦЭМ!$A$39:$A$782,$A112,СВЦЭМ!$B$39:$B$782,O$83)+'СЕТ СН'!$H$9+СВЦЭМ!$D$10+'СЕТ СН'!$H$5-'СЕТ СН'!$H$17</f>
        <v>5447.4590231000002</v>
      </c>
      <c r="P112" s="36">
        <f>SUMIFS(СВЦЭМ!$C$39:$C$782,СВЦЭМ!$A$39:$A$782,$A112,СВЦЭМ!$B$39:$B$782,P$83)+'СЕТ СН'!$H$9+СВЦЭМ!$D$10+'СЕТ СН'!$H$5-'СЕТ СН'!$H$17</f>
        <v>5476.4261447200006</v>
      </c>
      <c r="Q112" s="36">
        <f>SUMIFS(СВЦЭМ!$C$39:$C$782,СВЦЭМ!$A$39:$A$782,$A112,СВЦЭМ!$B$39:$B$782,Q$83)+'СЕТ СН'!$H$9+СВЦЭМ!$D$10+'СЕТ СН'!$H$5-'СЕТ СН'!$H$17</f>
        <v>5484.7475610800002</v>
      </c>
      <c r="R112" s="36">
        <f>SUMIFS(СВЦЭМ!$C$39:$C$782,СВЦЭМ!$A$39:$A$782,$A112,СВЦЭМ!$B$39:$B$782,R$83)+'СЕТ СН'!$H$9+СВЦЭМ!$D$10+'СЕТ СН'!$H$5-'СЕТ СН'!$H$17</f>
        <v>5478.5121538599997</v>
      </c>
      <c r="S112" s="36">
        <f>SUMIFS(СВЦЭМ!$C$39:$C$782,СВЦЭМ!$A$39:$A$782,$A112,СВЦЭМ!$B$39:$B$782,S$83)+'СЕТ СН'!$H$9+СВЦЭМ!$D$10+'СЕТ СН'!$H$5-'СЕТ СН'!$H$17</f>
        <v>5466.5033951799996</v>
      </c>
      <c r="T112" s="36">
        <f>SUMIFS(СВЦЭМ!$C$39:$C$782,СВЦЭМ!$A$39:$A$782,$A112,СВЦЭМ!$B$39:$B$782,T$83)+'СЕТ СН'!$H$9+СВЦЭМ!$D$10+'СЕТ СН'!$H$5-'СЕТ СН'!$H$17</f>
        <v>5422.1659853000001</v>
      </c>
      <c r="U112" s="36">
        <f>SUMIFS(СВЦЭМ!$C$39:$C$782,СВЦЭМ!$A$39:$A$782,$A112,СВЦЭМ!$B$39:$B$782,U$83)+'СЕТ СН'!$H$9+СВЦЭМ!$D$10+'СЕТ СН'!$H$5-'СЕТ СН'!$H$17</f>
        <v>5409.7869627199998</v>
      </c>
      <c r="V112" s="36">
        <f>SUMIFS(СВЦЭМ!$C$39:$C$782,СВЦЭМ!$A$39:$A$782,$A112,СВЦЭМ!$B$39:$B$782,V$83)+'СЕТ СН'!$H$9+СВЦЭМ!$D$10+'СЕТ СН'!$H$5-'СЕТ СН'!$H$17</f>
        <v>5425.6923201</v>
      </c>
      <c r="W112" s="36">
        <f>SUMIFS(СВЦЭМ!$C$39:$C$782,СВЦЭМ!$A$39:$A$782,$A112,СВЦЭМ!$B$39:$B$782,W$83)+'СЕТ СН'!$H$9+СВЦЭМ!$D$10+'СЕТ СН'!$H$5-'СЕТ СН'!$H$17</f>
        <v>5438.0093502899999</v>
      </c>
      <c r="X112" s="36">
        <f>SUMIFS(СВЦЭМ!$C$39:$C$782,СВЦЭМ!$A$39:$A$782,$A112,СВЦЭМ!$B$39:$B$782,X$83)+'СЕТ СН'!$H$9+СВЦЭМ!$D$10+'СЕТ СН'!$H$5-'СЕТ СН'!$H$17</f>
        <v>5468.31969054</v>
      </c>
      <c r="Y112" s="36">
        <f>SUMIFS(СВЦЭМ!$C$39:$C$782,СВЦЭМ!$A$39:$A$782,$A112,СВЦЭМ!$B$39:$B$782,Y$83)+'СЕТ СН'!$H$9+СВЦЭМ!$D$10+'СЕТ СН'!$H$5-'СЕТ СН'!$H$17</f>
        <v>5501.2982310200005</v>
      </c>
    </row>
    <row r="113" spans="1:27" ht="15.75" x14ac:dyDescent="0.2">
      <c r="A113" s="35">
        <f t="shared" si="2"/>
        <v>44956</v>
      </c>
      <c r="B113" s="36">
        <f>SUMIFS(СВЦЭМ!$C$39:$C$782,СВЦЭМ!$A$39:$A$782,$A113,СВЦЭМ!$B$39:$B$782,B$83)+'СЕТ СН'!$H$9+СВЦЭМ!$D$10+'СЕТ СН'!$H$5-'СЕТ СН'!$H$17</f>
        <v>5501.6198658100002</v>
      </c>
      <c r="C113" s="36">
        <f>SUMIFS(СВЦЭМ!$C$39:$C$782,СВЦЭМ!$A$39:$A$782,$A113,СВЦЭМ!$B$39:$B$782,C$83)+'СЕТ СН'!$H$9+СВЦЭМ!$D$10+'СЕТ СН'!$H$5-'СЕТ СН'!$H$17</f>
        <v>5528.39314732</v>
      </c>
      <c r="D113" s="36">
        <f>SUMIFS(СВЦЭМ!$C$39:$C$782,СВЦЭМ!$A$39:$A$782,$A113,СВЦЭМ!$B$39:$B$782,D$83)+'СЕТ СН'!$H$9+СВЦЭМ!$D$10+'СЕТ СН'!$H$5-'СЕТ СН'!$H$17</f>
        <v>5547.0283218900004</v>
      </c>
      <c r="E113" s="36">
        <f>SUMIFS(СВЦЭМ!$C$39:$C$782,СВЦЭМ!$A$39:$A$782,$A113,СВЦЭМ!$B$39:$B$782,E$83)+'СЕТ СН'!$H$9+СВЦЭМ!$D$10+'СЕТ СН'!$H$5-'СЕТ СН'!$H$17</f>
        <v>5537.8726957100007</v>
      </c>
      <c r="F113" s="36">
        <f>SUMIFS(СВЦЭМ!$C$39:$C$782,СВЦЭМ!$A$39:$A$782,$A113,СВЦЭМ!$B$39:$B$782,F$83)+'СЕТ СН'!$H$9+СВЦЭМ!$D$10+'СЕТ СН'!$H$5-'СЕТ СН'!$H$17</f>
        <v>5513.8102123299996</v>
      </c>
      <c r="G113" s="36">
        <f>SUMIFS(СВЦЭМ!$C$39:$C$782,СВЦЭМ!$A$39:$A$782,$A113,СВЦЭМ!$B$39:$B$782,G$83)+'СЕТ СН'!$H$9+СВЦЭМ!$D$10+'СЕТ СН'!$H$5-'СЕТ СН'!$H$17</f>
        <v>5535.1147708400003</v>
      </c>
      <c r="H113" s="36">
        <f>SUMIFS(СВЦЭМ!$C$39:$C$782,СВЦЭМ!$A$39:$A$782,$A113,СВЦЭМ!$B$39:$B$782,H$83)+'СЕТ СН'!$H$9+СВЦЭМ!$D$10+'СЕТ СН'!$H$5-'СЕТ СН'!$H$17</f>
        <v>5538.7645670300008</v>
      </c>
      <c r="I113" s="36">
        <f>SUMIFS(СВЦЭМ!$C$39:$C$782,СВЦЭМ!$A$39:$A$782,$A113,СВЦЭМ!$B$39:$B$782,I$83)+'СЕТ СН'!$H$9+СВЦЭМ!$D$10+'СЕТ СН'!$H$5-'СЕТ СН'!$H$17</f>
        <v>5507.8176085100004</v>
      </c>
      <c r="J113" s="36">
        <f>SUMIFS(СВЦЭМ!$C$39:$C$782,СВЦЭМ!$A$39:$A$782,$A113,СВЦЭМ!$B$39:$B$782,J$83)+'СЕТ СН'!$H$9+СВЦЭМ!$D$10+'СЕТ СН'!$H$5-'СЕТ СН'!$H$17</f>
        <v>5463.0685949899998</v>
      </c>
      <c r="K113" s="36">
        <f>SUMIFS(СВЦЭМ!$C$39:$C$782,СВЦЭМ!$A$39:$A$782,$A113,СВЦЭМ!$B$39:$B$782,K$83)+'СЕТ СН'!$H$9+СВЦЭМ!$D$10+'СЕТ СН'!$H$5-'СЕТ СН'!$H$17</f>
        <v>5445.1275506399998</v>
      </c>
      <c r="L113" s="36">
        <f>SUMIFS(СВЦЭМ!$C$39:$C$782,СВЦЭМ!$A$39:$A$782,$A113,СВЦЭМ!$B$39:$B$782,L$83)+'СЕТ СН'!$H$9+СВЦЭМ!$D$10+'СЕТ СН'!$H$5-'СЕТ СН'!$H$17</f>
        <v>5437.4289117299995</v>
      </c>
      <c r="M113" s="36">
        <f>SUMIFS(СВЦЭМ!$C$39:$C$782,СВЦЭМ!$A$39:$A$782,$A113,СВЦЭМ!$B$39:$B$782,M$83)+'СЕТ СН'!$H$9+СВЦЭМ!$D$10+'СЕТ СН'!$H$5-'СЕТ СН'!$H$17</f>
        <v>5442.2293734899995</v>
      </c>
      <c r="N113" s="36">
        <f>SUMIFS(СВЦЭМ!$C$39:$C$782,СВЦЭМ!$A$39:$A$782,$A113,СВЦЭМ!$B$39:$B$782,N$83)+'СЕТ СН'!$H$9+СВЦЭМ!$D$10+'СЕТ СН'!$H$5-'СЕТ СН'!$H$17</f>
        <v>5472.0503748600004</v>
      </c>
      <c r="O113" s="36">
        <f>SUMIFS(СВЦЭМ!$C$39:$C$782,СВЦЭМ!$A$39:$A$782,$A113,СВЦЭМ!$B$39:$B$782,O$83)+'СЕТ СН'!$H$9+СВЦЭМ!$D$10+'СЕТ СН'!$H$5-'СЕТ СН'!$H$17</f>
        <v>5456.4772419500005</v>
      </c>
      <c r="P113" s="36">
        <f>SUMIFS(СВЦЭМ!$C$39:$C$782,СВЦЭМ!$A$39:$A$782,$A113,СВЦЭМ!$B$39:$B$782,P$83)+'СЕТ СН'!$H$9+СВЦЭМ!$D$10+'СЕТ СН'!$H$5-'СЕТ СН'!$H$17</f>
        <v>5466.8930520000004</v>
      </c>
      <c r="Q113" s="36">
        <f>SUMIFS(СВЦЭМ!$C$39:$C$782,СВЦЭМ!$A$39:$A$782,$A113,СВЦЭМ!$B$39:$B$782,Q$83)+'СЕТ СН'!$H$9+СВЦЭМ!$D$10+'СЕТ СН'!$H$5-'СЕТ СН'!$H$17</f>
        <v>5468.1604395100003</v>
      </c>
      <c r="R113" s="36">
        <f>SUMIFS(СВЦЭМ!$C$39:$C$782,СВЦЭМ!$A$39:$A$782,$A113,СВЦЭМ!$B$39:$B$782,R$83)+'СЕТ СН'!$H$9+СВЦЭМ!$D$10+'СЕТ СН'!$H$5-'СЕТ СН'!$H$17</f>
        <v>5464.9602914799998</v>
      </c>
      <c r="S113" s="36">
        <f>SUMIFS(СВЦЭМ!$C$39:$C$782,СВЦЭМ!$A$39:$A$782,$A113,СВЦЭМ!$B$39:$B$782,S$83)+'СЕТ СН'!$H$9+СВЦЭМ!$D$10+'СЕТ СН'!$H$5-'СЕТ СН'!$H$17</f>
        <v>5428.0962885200006</v>
      </c>
      <c r="T113" s="36">
        <f>SUMIFS(СВЦЭМ!$C$39:$C$782,СВЦЭМ!$A$39:$A$782,$A113,СВЦЭМ!$B$39:$B$782,T$83)+'СЕТ СН'!$H$9+СВЦЭМ!$D$10+'СЕТ СН'!$H$5-'СЕТ СН'!$H$17</f>
        <v>5438.6523853899998</v>
      </c>
      <c r="U113" s="36">
        <f>SUMIFS(СВЦЭМ!$C$39:$C$782,СВЦЭМ!$A$39:$A$782,$A113,СВЦЭМ!$B$39:$B$782,U$83)+'СЕТ СН'!$H$9+СВЦЭМ!$D$10+'СЕТ СН'!$H$5-'СЕТ СН'!$H$17</f>
        <v>5450.86539687</v>
      </c>
      <c r="V113" s="36">
        <f>SUMIFS(СВЦЭМ!$C$39:$C$782,СВЦЭМ!$A$39:$A$782,$A113,СВЦЭМ!$B$39:$B$782,V$83)+'СЕТ СН'!$H$9+СВЦЭМ!$D$10+'СЕТ СН'!$H$5-'СЕТ СН'!$H$17</f>
        <v>5490.0182268500002</v>
      </c>
      <c r="W113" s="36">
        <f>SUMIFS(СВЦЭМ!$C$39:$C$782,СВЦЭМ!$A$39:$A$782,$A113,СВЦЭМ!$B$39:$B$782,W$83)+'СЕТ СН'!$H$9+СВЦЭМ!$D$10+'СЕТ СН'!$H$5-'СЕТ СН'!$H$17</f>
        <v>5492.2471592000002</v>
      </c>
      <c r="X113" s="36">
        <f>SUMIFS(СВЦЭМ!$C$39:$C$782,СВЦЭМ!$A$39:$A$782,$A113,СВЦЭМ!$B$39:$B$782,X$83)+'СЕТ СН'!$H$9+СВЦЭМ!$D$10+'СЕТ СН'!$H$5-'СЕТ СН'!$H$17</f>
        <v>5509.7845765399998</v>
      </c>
      <c r="Y113" s="36">
        <f>SUMIFS(СВЦЭМ!$C$39:$C$782,СВЦЭМ!$A$39:$A$782,$A113,СВЦЭМ!$B$39:$B$782,Y$83)+'СЕТ СН'!$H$9+СВЦЭМ!$D$10+'СЕТ СН'!$H$5-'СЕТ СН'!$H$17</f>
        <v>5518.00171529</v>
      </c>
      <c r="AA113" s="37"/>
    </row>
    <row r="114" spans="1:27" ht="15.75" x14ac:dyDescent="0.2">
      <c r="A114" s="35">
        <f t="shared" si="2"/>
        <v>44957</v>
      </c>
      <c r="B114" s="36">
        <f>SUMIFS(СВЦЭМ!$C$39:$C$782,СВЦЭМ!$A$39:$A$782,$A114,СВЦЭМ!$B$39:$B$782,B$83)+'СЕТ СН'!$H$9+СВЦЭМ!$D$10+'СЕТ СН'!$H$5-'СЕТ СН'!$H$17</f>
        <v>5508.2558812099996</v>
      </c>
      <c r="C114" s="36">
        <f>SUMIFS(СВЦЭМ!$C$39:$C$782,СВЦЭМ!$A$39:$A$782,$A114,СВЦЭМ!$B$39:$B$782,C$83)+'СЕТ СН'!$H$9+СВЦЭМ!$D$10+'СЕТ СН'!$H$5-'СЕТ СН'!$H$17</f>
        <v>5517.9371901499999</v>
      </c>
      <c r="D114" s="36">
        <f>SUMIFS(СВЦЭМ!$C$39:$C$782,СВЦЭМ!$A$39:$A$782,$A114,СВЦЭМ!$B$39:$B$782,D$83)+'СЕТ СН'!$H$9+СВЦЭМ!$D$10+'СЕТ СН'!$H$5-'СЕТ СН'!$H$17</f>
        <v>5527.9509300299997</v>
      </c>
      <c r="E114" s="36">
        <f>SUMIFS(СВЦЭМ!$C$39:$C$782,СВЦЭМ!$A$39:$A$782,$A114,СВЦЭМ!$B$39:$B$782,E$83)+'СЕТ СН'!$H$9+СВЦЭМ!$D$10+'СЕТ СН'!$H$5-'СЕТ СН'!$H$17</f>
        <v>5526.6486098700007</v>
      </c>
      <c r="F114" s="36">
        <f>SUMIFS(СВЦЭМ!$C$39:$C$782,СВЦЭМ!$A$39:$A$782,$A114,СВЦЭМ!$B$39:$B$782,F$83)+'СЕТ СН'!$H$9+СВЦЭМ!$D$10+'СЕТ СН'!$H$5-'СЕТ СН'!$H$17</f>
        <v>5525.3240680600002</v>
      </c>
      <c r="G114" s="36">
        <f>SUMIFS(СВЦЭМ!$C$39:$C$782,СВЦЭМ!$A$39:$A$782,$A114,СВЦЭМ!$B$39:$B$782,G$83)+'СЕТ СН'!$H$9+СВЦЭМ!$D$10+'СЕТ СН'!$H$5-'СЕТ СН'!$H$17</f>
        <v>5522.1936075100002</v>
      </c>
      <c r="H114" s="36">
        <f>SUMIFS(СВЦЭМ!$C$39:$C$782,СВЦЭМ!$A$39:$A$782,$A114,СВЦЭМ!$B$39:$B$782,H$83)+'СЕТ СН'!$H$9+СВЦЭМ!$D$10+'СЕТ СН'!$H$5-'СЕТ СН'!$H$17</f>
        <v>5490.1433667700003</v>
      </c>
      <c r="I114" s="36">
        <f>SUMIFS(СВЦЭМ!$C$39:$C$782,СВЦЭМ!$A$39:$A$782,$A114,СВЦЭМ!$B$39:$B$782,I$83)+'СЕТ СН'!$H$9+СВЦЭМ!$D$10+'СЕТ СН'!$H$5-'СЕТ СН'!$H$17</f>
        <v>5468.7301890799999</v>
      </c>
      <c r="J114" s="36">
        <f>SUMIFS(СВЦЭМ!$C$39:$C$782,СВЦЭМ!$A$39:$A$782,$A114,СВЦЭМ!$B$39:$B$782,J$83)+'СЕТ СН'!$H$9+СВЦЭМ!$D$10+'СЕТ СН'!$H$5-'СЕТ СН'!$H$17</f>
        <v>5436.2665923300001</v>
      </c>
      <c r="K114" s="36">
        <f>SUMIFS(СВЦЭМ!$C$39:$C$782,СВЦЭМ!$A$39:$A$782,$A114,СВЦЭМ!$B$39:$B$782,K$83)+'СЕТ СН'!$H$9+СВЦЭМ!$D$10+'СЕТ СН'!$H$5-'СЕТ СН'!$H$17</f>
        <v>5430.5255222600008</v>
      </c>
      <c r="L114" s="36">
        <f>SUMIFS(СВЦЭМ!$C$39:$C$782,СВЦЭМ!$A$39:$A$782,$A114,СВЦЭМ!$B$39:$B$782,L$83)+'СЕТ СН'!$H$9+СВЦЭМ!$D$10+'СЕТ СН'!$H$5-'СЕТ СН'!$H$17</f>
        <v>5427.0551519600003</v>
      </c>
      <c r="M114" s="36">
        <f>SUMIFS(СВЦЭМ!$C$39:$C$782,СВЦЭМ!$A$39:$A$782,$A114,СВЦЭМ!$B$39:$B$782,M$83)+'СЕТ СН'!$H$9+СВЦЭМ!$D$10+'СЕТ СН'!$H$5-'СЕТ СН'!$H$17</f>
        <v>5444.8334511400008</v>
      </c>
      <c r="N114" s="36">
        <f>SUMIFS(СВЦЭМ!$C$39:$C$782,СВЦЭМ!$A$39:$A$782,$A114,СВЦЭМ!$B$39:$B$782,N$83)+'СЕТ СН'!$H$9+СВЦЭМ!$D$10+'СЕТ СН'!$H$5-'СЕТ СН'!$H$17</f>
        <v>5460.0309114299998</v>
      </c>
      <c r="O114" s="36">
        <f>SUMIFS(СВЦЭМ!$C$39:$C$782,СВЦЭМ!$A$39:$A$782,$A114,СВЦЭМ!$B$39:$B$782,O$83)+'СЕТ СН'!$H$9+СВЦЭМ!$D$10+'СЕТ СН'!$H$5-'СЕТ СН'!$H$17</f>
        <v>5456.2437872200007</v>
      </c>
      <c r="P114" s="36">
        <f>SUMIFS(СВЦЭМ!$C$39:$C$782,СВЦЭМ!$A$39:$A$782,$A114,СВЦЭМ!$B$39:$B$782,P$83)+'СЕТ СН'!$H$9+СВЦЭМ!$D$10+'СЕТ СН'!$H$5-'СЕТ СН'!$H$17</f>
        <v>5470.8636876800001</v>
      </c>
      <c r="Q114" s="36">
        <f>SUMIFS(СВЦЭМ!$C$39:$C$782,СВЦЭМ!$A$39:$A$782,$A114,СВЦЭМ!$B$39:$B$782,Q$83)+'СЕТ СН'!$H$9+СВЦЭМ!$D$10+'СЕТ СН'!$H$5-'СЕТ СН'!$H$17</f>
        <v>5478.6146674400006</v>
      </c>
      <c r="R114" s="36">
        <f>SUMIFS(СВЦЭМ!$C$39:$C$782,СВЦЭМ!$A$39:$A$782,$A114,СВЦЭМ!$B$39:$B$782,R$83)+'СЕТ СН'!$H$9+СВЦЭМ!$D$10+'СЕТ СН'!$H$5-'СЕТ СН'!$H$17</f>
        <v>5484.0866141300003</v>
      </c>
      <c r="S114" s="36">
        <f>SUMIFS(СВЦЭМ!$C$39:$C$782,СВЦЭМ!$A$39:$A$782,$A114,СВЦЭМ!$B$39:$B$782,S$83)+'СЕТ СН'!$H$9+СВЦЭМ!$D$10+'СЕТ СН'!$H$5-'СЕТ СН'!$H$17</f>
        <v>5470.2280830199998</v>
      </c>
      <c r="T114" s="36">
        <f>SUMIFS(СВЦЭМ!$C$39:$C$782,СВЦЭМ!$A$39:$A$782,$A114,СВЦЭМ!$B$39:$B$782,T$83)+'СЕТ СН'!$H$9+СВЦЭМ!$D$10+'СЕТ СН'!$H$5-'СЕТ СН'!$H$17</f>
        <v>5442.74882815</v>
      </c>
      <c r="U114" s="36">
        <f>SUMIFS(СВЦЭМ!$C$39:$C$782,СВЦЭМ!$A$39:$A$782,$A114,СВЦЭМ!$B$39:$B$782,U$83)+'СЕТ СН'!$H$9+СВЦЭМ!$D$10+'СЕТ СН'!$H$5-'СЕТ СН'!$H$17</f>
        <v>5444.2679299499996</v>
      </c>
      <c r="V114" s="36">
        <f>SUMIFS(СВЦЭМ!$C$39:$C$782,СВЦЭМ!$A$39:$A$782,$A114,СВЦЭМ!$B$39:$B$782,V$83)+'СЕТ СН'!$H$9+СВЦЭМ!$D$10+'СЕТ СН'!$H$5-'СЕТ СН'!$H$17</f>
        <v>5454.4418568700003</v>
      </c>
      <c r="W114" s="36">
        <f>SUMIFS(СВЦЭМ!$C$39:$C$782,СВЦЭМ!$A$39:$A$782,$A114,СВЦЭМ!$B$39:$B$782,W$83)+'СЕТ СН'!$H$9+СВЦЭМ!$D$10+'СЕТ СН'!$H$5-'СЕТ СН'!$H$17</f>
        <v>5472.1294950400006</v>
      </c>
      <c r="X114" s="36">
        <f>SUMIFS(СВЦЭМ!$C$39:$C$782,СВЦЭМ!$A$39:$A$782,$A114,СВЦЭМ!$B$39:$B$782,X$83)+'СЕТ СН'!$H$9+СВЦЭМ!$D$10+'СЕТ СН'!$H$5-'СЕТ СН'!$H$17</f>
        <v>5455.5028827200003</v>
      </c>
      <c r="Y114" s="36">
        <f>SUMIFS(СВЦЭМ!$C$39:$C$782,СВЦЭМ!$A$39:$A$782,$A114,СВЦЭМ!$B$39:$B$782,Y$83)+'СЕТ СН'!$H$9+СВЦЭМ!$D$10+'СЕТ СН'!$H$5-'СЕТ СН'!$H$17</f>
        <v>5554.5458507000003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01.01.2023</v>
      </c>
      <c r="B120" s="36">
        <f>SUMIFS(СВЦЭМ!$C$39:$C$782,СВЦЭМ!$A$39:$A$782,$A120,СВЦЭМ!$B$39:$B$782,B$119)+'СЕТ СН'!$I$9+СВЦЭМ!$D$10+'СЕТ СН'!$I$5-'СЕТ СН'!$I$17</f>
        <v>5947.6401063400008</v>
      </c>
      <c r="C120" s="36">
        <f>SUMIFS(СВЦЭМ!$C$39:$C$782,СВЦЭМ!$A$39:$A$782,$A120,СВЦЭМ!$B$39:$B$782,C$119)+'СЕТ СН'!$I$9+СВЦЭМ!$D$10+'СЕТ СН'!$I$5-'СЕТ СН'!$I$17</f>
        <v>5961.8199253100001</v>
      </c>
      <c r="D120" s="36">
        <f>SUMIFS(СВЦЭМ!$C$39:$C$782,СВЦЭМ!$A$39:$A$782,$A120,СВЦЭМ!$B$39:$B$782,D$119)+'СЕТ СН'!$I$9+СВЦЭМ!$D$10+'СЕТ СН'!$I$5-'СЕТ СН'!$I$17</f>
        <v>5902.9540688100005</v>
      </c>
      <c r="E120" s="36">
        <f>SUMIFS(СВЦЭМ!$C$39:$C$782,СВЦЭМ!$A$39:$A$782,$A120,СВЦЭМ!$B$39:$B$782,E$119)+'СЕТ СН'!$I$9+СВЦЭМ!$D$10+'СЕТ СН'!$I$5-'СЕТ СН'!$I$17</f>
        <v>5903.0912411999998</v>
      </c>
      <c r="F120" s="36">
        <f>SUMIFS(СВЦЭМ!$C$39:$C$782,СВЦЭМ!$A$39:$A$782,$A120,СВЦЭМ!$B$39:$B$782,F$119)+'СЕТ СН'!$I$9+СВЦЭМ!$D$10+'СЕТ СН'!$I$5-'СЕТ СН'!$I$17</f>
        <v>5894.0103042299997</v>
      </c>
      <c r="G120" s="36">
        <f>SUMIFS(СВЦЭМ!$C$39:$C$782,СВЦЭМ!$A$39:$A$782,$A120,СВЦЭМ!$B$39:$B$782,G$119)+'СЕТ СН'!$I$9+СВЦЭМ!$D$10+'СЕТ СН'!$I$5-'СЕТ СН'!$I$17</f>
        <v>5903.7789342600008</v>
      </c>
      <c r="H120" s="36">
        <f>SUMIFS(СВЦЭМ!$C$39:$C$782,СВЦЭМ!$A$39:$A$782,$A120,СВЦЭМ!$B$39:$B$782,H$119)+'СЕТ СН'!$I$9+СВЦЭМ!$D$10+'СЕТ СН'!$I$5-'СЕТ СН'!$I$17</f>
        <v>5903.4836539600001</v>
      </c>
      <c r="I120" s="36">
        <f>SUMIFS(СВЦЭМ!$C$39:$C$782,СВЦЭМ!$A$39:$A$782,$A120,СВЦЭМ!$B$39:$B$782,I$119)+'СЕТ СН'!$I$9+СВЦЭМ!$D$10+'СЕТ СН'!$I$5-'СЕТ СН'!$I$17</f>
        <v>5905.7351783699996</v>
      </c>
      <c r="J120" s="36">
        <f>SUMIFS(СВЦЭМ!$C$39:$C$782,СВЦЭМ!$A$39:$A$782,$A120,СВЦЭМ!$B$39:$B$782,J$119)+'СЕТ СН'!$I$9+СВЦЭМ!$D$10+'СЕТ СН'!$I$5-'СЕТ СН'!$I$17</f>
        <v>5907.4743840600004</v>
      </c>
      <c r="K120" s="36">
        <f>SUMIFS(СВЦЭМ!$C$39:$C$782,СВЦЭМ!$A$39:$A$782,$A120,СВЦЭМ!$B$39:$B$782,K$119)+'СЕТ СН'!$I$9+СВЦЭМ!$D$10+'СЕТ СН'!$I$5-'СЕТ СН'!$I$17</f>
        <v>5937.8494884000002</v>
      </c>
      <c r="L120" s="36">
        <f>SUMIFS(СВЦЭМ!$C$39:$C$782,СВЦЭМ!$A$39:$A$782,$A120,СВЦЭМ!$B$39:$B$782,L$119)+'СЕТ СН'!$I$9+СВЦЭМ!$D$10+'СЕТ СН'!$I$5-'СЕТ СН'!$I$17</f>
        <v>5924.0926013000008</v>
      </c>
      <c r="M120" s="36">
        <f>SUMIFS(СВЦЭМ!$C$39:$C$782,СВЦЭМ!$A$39:$A$782,$A120,СВЦЭМ!$B$39:$B$782,M$119)+'СЕТ СН'!$I$9+СВЦЭМ!$D$10+'СЕТ СН'!$I$5-'СЕТ СН'!$I$17</f>
        <v>5904.7869565300007</v>
      </c>
      <c r="N120" s="36">
        <f>SUMIFS(СВЦЭМ!$C$39:$C$782,СВЦЭМ!$A$39:$A$782,$A120,СВЦЭМ!$B$39:$B$782,N$119)+'СЕТ СН'!$I$9+СВЦЭМ!$D$10+'СЕТ СН'!$I$5-'СЕТ СН'!$I$17</f>
        <v>5889.2863508800001</v>
      </c>
      <c r="O120" s="36">
        <f>SUMIFS(СВЦЭМ!$C$39:$C$782,СВЦЭМ!$A$39:$A$782,$A120,СВЦЭМ!$B$39:$B$782,O$119)+'СЕТ СН'!$I$9+СВЦЭМ!$D$10+'СЕТ СН'!$I$5-'СЕТ СН'!$I$17</f>
        <v>5878.2823003100002</v>
      </c>
      <c r="P120" s="36">
        <f>SUMIFS(СВЦЭМ!$C$39:$C$782,СВЦЭМ!$A$39:$A$782,$A120,СВЦЭМ!$B$39:$B$782,P$119)+'СЕТ СН'!$I$9+СВЦЭМ!$D$10+'СЕТ СН'!$I$5-'СЕТ СН'!$I$17</f>
        <v>5906.02481205</v>
      </c>
      <c r="Q120" s="36">
        <f>SUMIFS(СВЦЭМ!$C$39:$C$782,СВЦЭМ!$A$39:$A$782,$A120,СВЦЭМ!$B$39:$B$782,Q$119)+'СЕТ СН'!$I$9+СВЦЭМ!$D$10+'СЕТ СН'!$I$5-'СЕТ СН'!$I$17</f>
        <v>5893.7151098600007</v>
      </c>
      <c r="R120" s="36">
        <f>SUMIFS(СВЦЭМ!$C$39:$C$782,СВЦЭМ!$A$39:$A$782,$A120,СВЦЭМ!$B$39:$B$782,R$119)+'СЕТ СН'!$I$9+СВЦЭМ!$D$10+'СЕТ СН'!$I$5-'СЕТ СН'!$I$17</f>
        <v>5880.8420861900004</v>
      </c>
      <c r="S120" s="36">
        <f>SUMIFS(СВЦЭМ!$C$39:$C$782,СВЦЭМ!$A$39:$A$782,$A120,СВЦЭМ!$B$39:$B$782,S$119)+'СЕТ СН'!$I$9+СВЦЭМ!$D$10+'СЕТ СН'!$I$5-'СЕТ СН'!$I$17</f>
        <v>5814.9179267199997</v>
      </c>
      <c r="T120" s="36">
        <f>SUMIFS(СВЦЭМ!$C$39:$C$782,СВЦЭМ!$A$39:$A$782,$A120,СВЦЭМ!$B$39:$B$782,T$119)+'СЕТ СН'!$I$9+СВЦЭМ!$D$10+'СЕТ СН'!$I$5-'СЕТ СН'!$I$17</f>
        <v>5797.0558646200006</v>
      </c>
      <c r="U120" s="36">
        <f>SUMIFS(СВЦЭМ!$C$39:$C$782,СВЦЭМ!$A$39:$A$782,$A120,СВЦЭМ!$B$39:$B$782,U$119)+'СЕТ СН'!$I$9+СВЦЭМ!$D$10+'СЕТ СН'!$I$5-'СЕТ СН'!$I$17</f>
        <v>5816.2208491500005</v>
      </c>
      <c r="V120" s="36">
        <f>SUMIFS(СВЦЭМ!$C$39:$C$782,СВЦЭМ!$A$39:$A$782,$A120,СВЦЭМ!$B$39:$B$782,V$119)+'СЕТ СН'!$I$9+СВЦЭМ!$D$10+'СЕТ СН'!$I$5-'СЕТ СН'!$I$17</f>
        <v>5821.1988676600004</v>
      </c>
      <c r="W120" s="36">
        <f>SUMIFS(СВЦЭМ!$C$39:$C$782,СВЦЭМ!$A$39:$A$782,$A120,СВЦЭМ!$B$39:$B$782,W$119)+'СЕТ СН'!$I$9+СВЦЭМ!$D$10+'СЕТ СН'!$I$5-'СЕТ СН'!$I$17</f>
        <v>5844.5934760600003</v>
      </c>
      <c r="X120" s="36">
        <f>SUMIFS(СВЦЭМ!$C$39:$C$782,СВЦЭМ!$A$39:$A$782,$A120,СВЦЭМ!$B$39:$B$782,X$119)+'СЕТ СН'!$I$9+СВЦЭМ!$D$10+'СЕТ СН'!$I$5-'СЕТ СН'!$I$17</f>
        <v>5865.6339800200003</v>
      </c>
      <c r="Y120" s="36">
        <f>SUMIFS(СВЦЭМ!$C$39:$C$782,СВЦЭМ!$A$39:$A$782,$A120,СВЦЭМ!$B$39:$B$782,Y$119)+'СЕТ СН'!$I$9+СВЦЭМ!$D$10+'СЕТ СН'!$I$5-'СЕТ СН'!$I$17</f>
        <v>5963.5486188699997</v>
      </c>
    </row>
    <row r="121" spans="1:27" ht="15.75" x14ac:dyDescent="0.2">
      <c r="A121" s="35">
        <f>A120+1</f>
        <v>44928</v>
      </c>
      <c r="B121" s="36">
        <f>SUMIFS(СВЦЭМ!$C$39:$C$782,СВЦЭМ!$A$39:$A$782,$A121,СВЦЭМ!$B$39:$B$782,B$119)+'СЕТ СН'!$I$9+СВЦЭМ!$D$10+'СЕТ СН'!$I$5-'СЕТ СН'!$I$17</f>
        <v>5945.0318178300004</v>
      </c>
      <c r="C121" s="36">
        <f>SUMIFS(СВЦЭМ!$C$39:$C$782,СВЦЭМ!$A$39:$A$782,$A121,СВЦЭМ!$B$39:$B$782,C$119)+'СЕТ СН'!$I$9+СВЦЭМ!$D$10+'СЕТ СН'!$I$5-'СЕТ СН'!$I$17</f>
        <v>5944.1182205900004</v>
      </c>
      <c r="D121" s="36">
        <f>SUMIFS(СВЦЭМ!$C$39:$C$782,СВЦЭМ!$A$39:$A$782,$A121,СВЦЭМ!$B$39:$B$782,D$119)+'СЕТ СН'!$I$9+СВЦЭМ!$D$10+'СЕТ СН'!$I$5-'СЕТ СН'!$I$17</f>
        <v>5956.0154198</v>
      </c>
      <c r="E121" s="36">
        <f>SUMIFS(СВЦЭМ!$C$39:$C$782,СВЦЭМ!$A$39:$A$782,$A121,СВЦЭМ!$B$39:$B$782,E$119)+'СЕТ СН'!$I$9+СВЦЭМ!$D$10+'СЕТ СН'!$I$5-'СЕТ СН'!$I$17</f>
        <v>5950.9010514199999</v>
      </c>
      <c r="F121" s="36">
        <f>SUMIFS(СВЦЭМ!$C$39:$C$782,СВЦЭМ!$A$39:$A$782,$A121,СВЦЭМ!$B$39:$B$782,F$119)+'СЕТ СН'!$I$9+СВЦЭМ!$D$10+'СЕТ СН'!$I$5-'СЕТ СН'!$I$17</f>
        <v>5940.0788047799997</v>
      </c>
      <c r="G121" s="36">
        <f>SUMIFS(СВЦЭМ!$C$39:$C$782,СВЦЭМ!$A$39:$A$782,$A121,СВЦЭМ!$B$39:$B$782,G$119)+'СЕТ СН'!$I$9+СВЦЭМ!$D$10+'СЕТ СН'!$I$5-'СЕТ СН'!$I$17</f>
        <v>5935.7266019500003</v>
      </c>
      <c r="H121" s="36">
        <f>SUMIFS(СВЦЭМ!$C$39:$C$782,СВЦЭМ!$A$39:$A$782,$A121,СВЦЭМ!$B$39:$B$782,H$119)+'СЕТ СН'!$I$9+СВЦЭМ!$D$10+'СЕТ СН'!$I$5-'СЕТ СН'!$I$17</f>
        <v>5905.4772481300006</v>
      </c>
      <c r="I121" s="36">
        <f>SUMIFS(СВЦЭМ!$C$39:$C$782,СВЦЭМ!$A$39:$A$782,$A121,СВЦЭМ!$B$39:$B$782,I$119)+'СЕТ СН'!$I$9+СВЦЭМ!$D$10+'СЕТ СН'!$I$5-'СЕТ СН'!$I$17</f>
        <v>5883.2075280099998</v>
      </c>
      <c r="J121" s="36">
        <f>SUMIFS(СВЦЭМ!$C$39:$C$782,СВЦЭМ!$A$39:$A$782,$A121,СВЦЭМ!$B$39:$B$782,J$119)+'СЕТ СН'!$I$9+СВЦЭМ!$D$10+'СЕТ СН'!$I$5-'СЕТ СН'!$I$17</f>
        <v>5858.0337074399995</v>
      </c>
      <c r="K121" s="36">
        <f>SUMIFS(СВЦЭМ!$C$39:$C$782,СВЦЭМ!$A$39:$A$782,$A121,СВЦЭМ!$B$39:$B$782,K$119)+'СЕТ СН'!$I$9+СВЦЭМ!$D$10+'СЕТ СН'!$I$5-'СЕТ СН'!$I$17</f>
        <v>5855.1891096300005</v>
      </c>
      <c r="L121" s="36">
        <f>SUMIFS(СВЦЭМ!$C$39:$C$782,СВЦЭМ!$A$39:$A$782,$A121,СВЦЭМ!$B$39:$B$782,L$119)+'СЕТ СН'!$I$9+СВЦЭМ!$D$10+'СЕТ СН'!$I$5-'СЕТ СН'!$I$17</f>
        <v>5842.9514946399995</v>
      </c>
      <c r="M121" s="36">
        <f>SUMIFS(СВЦЭМ!$C$39:$C$782,СВЦЭМ!$A$39:$A$782,$A121,СВЦЭМ!$B$39:$B$782,M$119)+'СЕТ СН'!$I$9+СВЦЭМ!$D$10+'СЕТ СН'!$I$5-'СЕТ СН'!$I$17</f>
        <v>5860.22246516</v>
      </c>
      <c r="N121" s="36">
        <f>SUMIFS(СВЦЭМ!$C$39:$C$782,СВЦЭМ!$A$39:$A$782,$A121,СВЦЭМ!$B$39:$B$782,N$119)+'СЕТ СН'!$I$9+СВЦЭМ!$D$10+'СЕТ СН'!$I$5-'СЕТ СН'!$I$17</f>
        <v>5862.7070104800005</v>
      </c>
      <c r="O121" s="36">
        <f>SUMIFS(СВЦЭМ!$C$39:$C$782,СВЦЭМ!$A$39:$A$782,$A121,СВЦЭМ!$B$39:$B$782,O$119)+'СЕТ СН'!$I$9+СВЦЭМ!$D$10+'СЕТ СН'!$I$5-'СЕТ СН'!$I$17</f>
        <v>5868.3779522799996</v>
      </c>
      <c r="P121" s="36">
        <f>SUMIFS(СВЦЭМ!$C$39:$C$782,СВЦЭМ!$A$39:$A$782,$A121,СВЦЭМ!$B$39:$B$782,P$119)+'СЕТ СН'!$I$9+СВЦЭМ!$D$10+'СЕТ СН'!$I$5-'СЕТ СН'!$I$17</f>
        <v>5869.8228898400002</v>
      </c>
      <c r="Q121" s="36">
        <f>SUMIFS(СВЦЭМ!$C$39:$C$782,СВЦЭМ!$A$39:$A$782,$A121,СВЦЭМ!$B$39:$B$782,Q$119)+'СЕТ СН'!$I$9+СВЦЭМ!$D$10+'СЕТ СН'!$I$5-'СЕТ СН'!$I$17</f>
        <v>5843.0045939800002</v>
      </c>
      <c r="R121" s="36">
        <f>SUMIFS(СВЦЭМ!$C$39:$C$782,СВЦЭМ!$A$39:$A$782,$A121,СВЦЭМ!$B$39:$B$782,R$119)+'СЕТ СН'!$I$9+СВЦЭМ!$D$10+'СЕТ СН'!$I$5-'СЕТ СН'!$I$17</f>
        <v>5819.1611837099999</v>
      </c>
      <c r="S121" s="36">
        <f>SUMIFS(СВЦЭМ!$C$39:$C$782,СВЦЭМ!$A$39:$A$782,$A121,СВЦЭМ!$B$39:$B$782,S$119)+'СЕТ СН'!$I$9+СВЦЭМ!$D$10+'СЕТ СН'!$I$5-'СЕТ СН'!$I$17</f>
        <v>5779.3387476299995</v>
      </c>
      <c r="T121" s="36">
        <f>SUMIFS(СВЦЭМ!$C$39:$C$782,СВЦЭМ!$A$39:$A$782,$A121,СВЦЭМ!$B$39:$B$782,T$119)+'СЕТ СН'!$I$9+СВЦЭМ!$D$10+'СЕТ СН'!$I$5-'СЕТ СН'!$I$17</f>
        <v>5758.35070309</v>
      </c>
      <c r="U121" s="36">
        <f>SUMIFS(СВЦЭМ!$C$39:$C$782,СВЦЭМ!$A$39:$A$782,$A121,СВЦЭМ!$B$39:$B$782,U$119)+'СЕТ СН'!$I$9+СВЦЭМ!$D$10+'СЕТ СН'!$I$5-'СЕТ СН'!$I$17</f>
        <v>5789.30783187</v>
      </c>
      <c r="V121" s="36">
        <f>SUMIFS(СВЦЭМ!$C$39:$C$782,СВЦЭМ!$A$39:$A$782,$A121,СВЦЭМ!$B$39:$B$782,V$119)+'СЕТ СН'!$I$9+СВЦЭМ!$D$10+'СЕТ СН'!$I$5-'СЕТ СН'!$I$17</f>
        <v>5803.4247822699999</v>
      </c>
      <c r="W121" s="36">
        <f>SUMIFS(СВЦЭМ!$C$39:$C$782,СВЦЭМ!$A$39:$A$782,$A121,СВЦЭМ!$B$39:$B$782,W$119)+'СЕТ СН'!$I$9+СВЦЭМ!$D$10+'СЕТ СН'!$I$5-'СЕТ СН'!$I$17</f>
        <v>5819.6652759000008</v>
      </c>
      <c r="X121" s="36">
        <f>SUMIFS(СВЦЭМ!$C$39:$C$782,СВЦЭМ!$A$39:$A$782,$A121,СВЦЭМ!$B$39:$B$782,X$119)+'СЕТ СН'!$I$9+СВЦЭМ!$D$10+'СЕТ СН'!$I$5-'СЕТ СН'!$I$17</f>
        <v>5856.6793912200001</v>
      </c>
      <c r="Y121" s="36">
        <f>SUMIFS(СВЦЭМ!$C$39:$C$782,СВЦЭМ!$A$39:$A$782,$A121,СВЦЭМ!$B$39:$B$782,Y$119)+'СЕТ СН'!$I$9+СВЦЭМ!$D$10+'СЕТ СН'!$I$5-'СЕТ СН'!$I$17</f>
        <v>5916.5294308600005</v>
      </c>
    </row>
    <row r="122" spans="1:27" ht="15.75" x14ac:dyDescent="0.2">
      <c r="A122" s="35">
        <f t="shared" ref="A122:A150" si="3">A121+1</f>
        <v>44929</v>
      </c>
      <c r="B122" s="36">
        <f>SUMIFS(СВЦЭМ!$C$39:$C$782,СВЦЭМ!$A$39:$A$782,$A122,СВЦЭМ!$B$39:$B$782,B$119)+'СЕТ СН'!$I$9+СВЦЭМ!$D$10+'СЕТ СН'!$I$5-'СЕТ СН'!$I$17</f>
        <v>5901.2027924900003</v>
      </c>
      <c r="C122" s="36">
        <f>SUMIFS(СВЦЭМ!$C$39:$C$782,СВЦЭМ!$A$39:$A$782,$A122,СВЦЭМ!$B$39:$B$782,C$119)+'СЕТ СН'!$I$9+СВЦЭМ!$D$10+'СЕТ СН'!$I$5-'СЕТ СН'!$I$17</f>
        <v>5875.9873917700006</v>
      </c>
      <c r="D122" s="36">
        <f>SUMIFS(СВЦЭМ!$C$39:$C$782,СВЦЭМ!$A$39:$A$782,$A122,СВЦЭМ!$B$39:$B$782,D$119)+'СЕТ СН'!$I$9+СВЦЭМ!$D$10+'СЕТ СН'!$I$5-'СЕТ СН'!$I$17</f>
        <v>5878.4795828599999</v>
      </c>
      <c r="E122" s="36">
        <f>SUMIFS(СВЦЭМ!$C$39:$C$782,СВЦЭМ!$A$39:$A$782,$A122,СВЦЭМ!$B$39:$B$782,E$119)+'СЕТ СН'!$I$9+СВЦЭМ!$D$10+'СЕТ СН'!$I$5-'СЕТ СН'!$I$17</f>
        <v>5858.0090890499996</v>
      </c>
      <c r="F122" s="36">
        <f>SUMIFS(СВЦЭМ!$C$39:$C$782,СВЦЭМ!$A$39:$A$782,$A122,СВЦЭМ!$B$39:$B$782,F$119)+'СЕТ СН'!$I$9+СВЦЭМ!$D$10+'СЕТ СН'!$I$5-'СЕТ СН'!$I$17</f>
        <v>5871.9533353400002</v>
      </c>
      <c r="G122" s="36">
        <f>SUMIFS(СВЦЭМ!$C$39:$C$782,СВЦЭМ!$A$39:$A$782,$A122,СВЦЭМ!$B$39:$B$782,G$119)+'СЕТ СН'!$I$9+СВЦЭМ!$D$10+'СЕТ СН'!$I$5-'СЕТ СН'!$I$17</f>
        <v>5878.7300499000003</v>
      </c>
      <c r="H122" s="36">
        <f>SUMIFS(СВЦЭМ!$C$39:$C$782,СВЦЭМ!$A$39:$A$782,$A122,СВЦЭМ!$B$39:$B$782,H$119)+'СЕТ СН'!$I$9+СВЦЭМ!$D$10+'СЕТ СН'!$I$5-'СЕТ СН'!$I$17</f>
        <v>5845.7771596700004</v>
      </c>
      <c r="I122" s="36">
        <f>SUMIFS(СВЦЭМ!$C$39:$C$782,СВЦЭМ!$A$39:$A$782,$A122,СВЦЭМ!$B$39:$B$782,I$119)+'СЕТ СН'!$I$9+СВЦЭМ!$D$10+'СЕТ СН'!$I$5-'СЕТ СН'!$I$17</f>
        <v>5822.3813530400002</v>
      </c>
      <c r="J122" s="36">
        <f>SUMIFS(СВЦЭМ!$C$39:$C$782,СВЦЭМ!$A$39:$A$782,$A122,СВЦЭМ!$B$39:$B$782,J$119)+'СЕТ СН'!$I$9+СВЦЭМ!$D$10+'СЕТ СН'!$I$5-'СЕТ СН'!$I$17</f>
        <v>5806.2764773700001</v>
      </c>
      <c r="K122" s="36">
        <f>SUMIFS(СВЦЭМ!$C$39:$C$782,СВЦЭМ!$A$39:$A$782,$A122,СВЦЭМ!$B$39:$B$782,K$119)+'СЕТ СН'!$I$9+СВЦЭМ!$D$10+'СЕТ СН'!$I$5-'СЕТ СН'!$I$17</f>
        <v>5818.4665822900006</v>
      </c>
      <c r="L122" s="36">
        <f>SUMIFS(СВЦЭМ!$C$39:$C$782,СВЦЭМ!$A$39:$A$782,$A122,СВЦЭМ!$B$39:$B$782,L$119)+'СЕТ СН'!$I$9+СВЦЭМ!$D$10+'СЕТ СН'!$I$5-'СЕТ СН'!$I$17</f>
        <v>5847.9864873300003</v>
      </c>
      <c r="M122" s="36">
        <f>SUMIFS(СВЦЭМ!$C$39:$C$782,СВЦЭМ!$A$39:$A$782,$A122,СВЦЭМ!$B$39:$B$782,M$119)+'СЕТ СН'!$I$9+СВЦЭМ!$D$10+'СЕТ СН'!$I$5-'СЕТ СН'!$I$17</f>
        <v>5852.7058314200003</v>
      </c>
      <c r="N122" s="36">
        <f>SUMIFS(СВЦЭМ!$C$39:$C$782,СВЦЭМ!$A$39:$A$782,$A122,СВЦЭМ!$B$39:$B$782,N$119)+'СЕТ СН'!$I$9+СВЦЭМ!$D$10+'СЕТ СН'!$I$5-'СЕТ СН'!$I$17</f>
        <v>5880.0081631000003</v>
      </c>
      <c r="O122" s="36">
        <f>SUMIFS(СВЦЭМ!$C$39:$C$782,СВЦЭМ!$A$39:$A$782,$A122,СВЦЭМ!$B$39:$B$782,O$119)+'СЕТ СН'!$I$9+СВЦЭМ!$D$10+'СЕТ СН'!$I$5-'СЕТ СН'!$I$17</f>
        <v>5897.3482578399999</v>
      </c>
      <c r="P122" s="36">
        <f>SUMIFS(СВЦЭМ!$C$39:$C$782,СВЦЭМ!$A$39:$A$782,$A122,СВЦЭМ!$B$39:$B$782,P$119)+'СЕТ СН'!$I$9+СВЦЭМ!$D$10+'СЕТ СН'!$I$5-'СЕТ СН'!$I$17</f>
        <v>5891.4865257800002</v>
      </c>
      <c r="Q122" s="36">
        <f>SUMIFS(СВЦЭМ!$C$39:$C$782,СВЦЭМ!$A$39:$A$782,$A122,СВЦЭМ!$B$39:$B$782,Q$119)+'СЕТ СН'!$I$9+СВЦЭМ!$D$10+'СЕТ СН'!$I$5-'СЕТ СН'!$I$17</f>
        <v>5880.0782227600002</v>
      </c>
      <c r="R122" s="36">
        <f>SUMIFS(СВЦЭМ!$C$39:$C$782,СВЦЭМ!$A$39:$A$782,$A122,СВЦЭМ!$B$39:$B$782,R$119)+'СЕТ СН'!$I$9+СВЦЭМ!$D$10+'СЕТ СН'!$I$5-'СЕТ СН'!$I$17</f>
        <v>5836.2284815700004</v>
      </c>
      <c r="S122" s="36">
        <f>SUMIFS(СВЦЭМ!$C$39:$C$782,СВЦЭМ!$A$39:$A$782,$A122,СВЦЭМ!$B$39:$B$782,S$119)+'СЕТ СН'!$I$9+СВЦЭМ!$D$10+'СЕТ СН'!$I$5-'СЕТ СН'!$I$17</f>
        <v>5810.3812929200003</v>
      </c>
      <c r="T122" s="36">
        <f>SUMIFS(СВЦЭМ!$C$39:$C$782,СВЦЭМ!$A$39:$A$782,$A122,СВЦЭМ!$B$39:$B$782,T$119)+'СЕТ СН'!$I$9+СВЦЭМ!$D$10+'СЕТ СН'!$I$5-'СЕТ СН'!$I$17</f>
        <v>5816.4775762299996</v>
      </c>
      <c r="U122" s="36">
        <f>SUMIFS(СВЦЭМ!$C$39:$C$782,СВЦЭМ!$A$39:$A$782,$A122,СВЦЭМ!$B$39:$B$782,U$119)+'СЕТ СН'!$I$9+СВЦЭМ!$D$10+'СЕТ СН'!$I$5-'СЕТ СН'!$I$17</f>
        <v>5820.3266015900008</v>
      </c>
      <c r="V122" s="36">
        <f>SUMIFS(СВЦЭМ!$C$39:$C$782,СВЦЭМ!$A$39:$A$782,$A122,СВЦЭМ!$B$39:$B$782,V$119)+'СЕТ СН'!$I$9+СВЦЭМ!$D$10+'СЕТ СН'!$I$5-'СЕТ СН'!$I$17</f>
        <v>5820.1371582199999</v>
      </c>
      <c r="W122" s="36">
        <f>SUMIFS(СВЦЭМ!$C$39:$C$782,СВЦЭМ!$A$39:$A$782,$A122,СВЦЭМ!$B$39:$B$782,W$119)+'СЕТ СН'!$I$9+СВЦЭМ!$D$10+'СЕТ СН'!$I$5-'СЕТ СН'!$I$17</f>
        <v>5858.1696325400007</v>
      </c>
      <c r="X122" s="36">
        <f>SUMIFS(СВЦЭМ!$C$39:$C$782,СВЦЭМ!$A$39:$A$782,$A122,СВЦЭМ!$B$39:$B$782,X$119)+'СЕТ СН'!$I$9+СВЦЭМ!$D$10+'СЕТ СН'!$I$5-'СЕТ СН'!$I$17</f>
        <v>5882.4112199800002</v>
      </c>
      <c r="Y122" s="36">
        <f>SUMIFS(СВЦЭМ!$C$39:$C$782,СВЦЭМ!$A$39:$A$782,$A122,СВЦЭМ!$B$39:$B$782,Y$119)+'СЕТ СН'!$I$9+СВЦЭМ!$D$10+'СЕТ СН'!$I$5-'СЕТ СН'!$I$17</f>
        <v>5921.9387214400003</v>
      </c>
    </row>
    <row r="123" spans="1:27" ht="15.75" x14ac:dyDescent="0.2">
      <c r="A123" s="35">
        <f t="shared" si="3"/>
        <v>44930</v>
      </c>
      <c r="B123" s="36">
        <f>SUMIFS(СВЦЭМ!$C$39:$C$782,СВЦЭМ!$A$39:$A$782,$A123,СВЦЭМ!$B$39:$B$782,B$119)+'СЕТ СН'!$I$9+СВЦЭМ!$D$10+'СЕТ СН'!$I$5-'СЕТ СН'!$I$17</f>
        <v>5891.9175828400003</v>
      </c>
      <c r="C123" s="36">
        <f>SUMIFS(СВЦЭМ!$C$39:$C$782,СВЦЭМ!$A$39:$A$782,$A123,СВЦЭМ!$B$39:$B$782,C$119)+'СЕТ СН'!$I$9+СВЦЭМ!$D$10+'СЕТ СН'!$I$5-'СЕТ СН'!$I$17</f>
        <v>5932.1785822399997</v>
      </c>
      <c r="D123" s="36">
        <f>SUMIFS(СВЦЭМ!$C$39:$C$782,СВЦЭМ!$A$39:$A$782,$A123,СВЦЭМ!$B$39:$B$782,D$119)+'СЕТ СН'!$I$9+СВЦЭМ!$D$10+'СЕТ СН'!$I$5-'СЕТ СН'!$I$17</f>
        <v>5956.1838883600003</v>
      </c>
      <c r="E123" s="36">
        <f>SUMIFS(СВЦЭМ!$C$39:$C$782,СВЦЭМ!$A$39:$A$782,$A123,СВЦЭМ!$B$39:$B$782,E$119)+'СЕТ СН'!$I$9+СВЦЭМ!$D$10+'СЕТ СН'!$I$5-'СЕТ СН'!$I$17</f>
        <v>5968.3303266800003</v>
      </c>
      <c r="F123" s="36">
        <f>SUMIFS(СВЦЭМ!$C$39:$C$782,СВЦЭМ!$A$39:$A$782,$A123,СВЦЭМ!$B$39:$B$782,F$119)+'СЕТ СН'!$I$9+СВЦЭМ!$D$10+'СЕТ СН'!$I$5-'СЕТ СН'!$I$17</f>
        <v>5943.8679967400003</v>
      </c>
      <c r="G123" s="36">
        <f>SUMIFS(СВЦЭМ!$C$39:$C$782,СВЦЭМ!$A$39:$A$782,$A123,СВЦЭМ!$B$39:$B$782,G$119)+'СЕТ СН'!$I$9+СВЦЭМ!$D$10+'СЕТ СН'!$I$5-'СЕТ СН'!$I$17</f>
        <v>5866.7066800299999</v>
      </c>
      <c r="H123" s="36">
        <f>SUMIFS(СВЦЭМ!$C$39:$C$782,СВЦЭМ!$A$39:$A$782,$A123,СВЦЭМ!$B$39:$B$782,H$119)+'СЕТ СН'!$I$9+СВЦЭМ!$D$10+'СЕТ СН'!$I$5-'СЕТ СН'!$I$17</f>
        <v>5850.8003541400003</v>
      </c>
      <c r="I123" s="36">
        <f>SUMIFS(СВЦЭМ!$C$39:$C$782,СВЦЭМ!$A$39:$A$782,$A123,СВЦЭМ!$B$39:$B$782,I$119)+'СЕТ СН'!$I$9+СВЦЭМ!$D$10+'СЕТ СН'!$I$5-'СЕТ СН'!$I$17</f>
        <v>5823.5161976399995</v>
      </c>
      <c r="J123" s="36">
        <f>SUMIFS(СВЦЭМ!$C$39:$C$782,СВЦЭМ!$A$39:$A$782,$A123,СВЦЭМ!$B$39:$B$782,J$119)+'СЕТ СН'!$I$9+СВЦЭМ!$D$10+'СЕТ СН'!$I$5-'СЕТ СН'!$I$17</f>
        <v>5792.0348700100003</v>
      </c>
      <c r="K123" s="36">
        <f>SUMIFS(СВЦЭМ!$C$39:$C$782,СВЦЭМ!$A$39:$A$782,$A123,СВЦЭМ!$B$39:$B$782,K$119)+'СЕТ СН'!$I$9+СВЦЭМ!$D$10+'СЕТ СН'!$I$5-'СЕТ СН'!$I$17</f>
        <v>5782.2632817600006</v>
      </c>
      <c r="L123" s="36">
        <f>SUMIFS(СВЦЭМ!$C$39:$C$782,СВЦЭМ!$A$39:$A$782,$A123,СВЦЭМ!$B$39:$B$782,L$119)+'СЕТ СН'!$I$9+СВЦЭМ!$D$10+'СЕТ СН'!$I$5-'СЕТ СН'!$I$17</f>
        <v>5767.4003424100001</v>
      </c>
      <c r="M123" s="36">
        <f>SUMIFS(СВЦЭМ!$C$39:$C$782,СВЦЭМ!$A$39:$A$782,$A123,СВЦЭМ!$B$39:$B$782,M$119)+'СЕТ СН'!$I$9+СВЦЭМ!$D$10+'СЕТ СН'!$I$5-'СЕТ СН'!$I$17</f>
        <v>5769.4819114399997</v>
      </c>
      <c r="N123" s="36">
        <f>SUMIFS(СВЦЭМ!$C$39:$C$782,СВЦЭМ!$A$39:$A$782,$A123,СВЦЭМ!$B$39:$B$782,N$119)+'СЕТ СН'!$I$9+СВЦЭМ!$D$10+'СЕТ СН'!$I$5-'СЕТ СН'!$I$17</f>
        <v>5792.0787554300005</v>
      </c>
      <c r="O123" s="36">
        <f>SUMIFS(СВЦЭМ!$C$39:$C$782,СВЦЭМ!$A$39:$A$782,$A123,СВЦЭМ!$B$39:$B$782,O$119)+'СЕТ СН'!$I$9+СВЦЭМ!$D$10+'СЕТ СН'!$I$5-'СЕТ СН'!$I$17</f>
        <v>5788.7885353599995</v>
      </c>
      <c r="P123" s="36">
        <f>SUMIFS(СВЦЭМ!$C$39:$C$782,СВЦЭМ!$A$39:$A$782,$A123,СВЦЭМ!$B$39:$B$782,P$119)+'СЕТ СН'!$I$9+СВЦЭМ!$D$10+'СЕТ СН'!$I$5-'СЕТ СН'!$I$17</f>
        <v>5797.0617250200003</v>
      </c>
      <c r="Q123" s="36">
        <f>SUMIFS(СВЦЭМ!$C$39:$C$782,СВЦЭМ!$A$39:$A$782,$A123,СВЦЭМ!$B$39:$B$782,Q$119)+'СЕТ СН'!$I$9+СВЦЭМ!$D$10+'СЕТ СН'!$I$5-'СЕТ СН'!$I$17</f>
        <v>5790.2680655799995</v>
      </c>
      <c r="R123" s="36">
        <f>SUMIFS(СВЦЭМ!$C$39:$C$782,СВЦЭМ!$A$39:$A$782,$A123,СВЦЭМ!$B$39:$B$782,R$119)+'СЕТ СН'!$I$9+СВЦЭМ!$D$10+'СЕТ СН'!$I$5-'СЕТ СН'!$I$17</f>
        <v>5784.1504700200003</v>
      </c>
      <c r="S123" s="36">
        <f>SUMIFS(СВЦЭМ!$C$39:$C$782,СВЦЭМ!$A$39:$A$782,$A123,СВЦЭМ!$B$39:$B$782,S$119)+'СЕТ СН'!$I$9+СВЦЭМ!$D$10+'СЕТ СН'!$I$5-'СЕТ СН'!$I$17</f>
        <v>5719.4645296100007</v>
      </c>
      <c r="T123" s="36">
        <f>SUMIFS(СВЦЭМ!$C$39:$C$782,СВЦЭМ!$A$39:$A$782,$A123,СВЦЭМ!$B$39:$B$782,T$119)+'СЕТ СН'!$I$9+СВЦЭМ!$D$10+'СЕТ СН'!$I$5-'СЕТ СН'!$I$17</f>
        <v>5723.3206350199998</v>
      </c>
      <c r="U123" s="36">
        <f>SUMIFS(СВЦЭМ!$C$39:$C$782,СВЦЭМ!$A$39:$A$782,$A123,СВЦЭМ!$B$39:$B$782,U$119)+'СЕТ СН'!$I$9+СВЦЭМ!$D$10+'СЕТ СН'!$I$5-'СЕТ СН'!$I$17</f>
        <v>5726.32320893</v>
      </c>
      <c r="V123" s="36">
        <f>SUMIFS(СВЦЭМ!$C$39:$C$782,СВЦЭМ!$A$39:$A$782,$A123,СВЦЭМ!$B$39:$B$782,V$119)+'СЕТ СН'!$I$9+СВЦЭМ!$D$10+'СЕТ СН'!$I$5-'СЕТ СН'!$I$17</f>
        <v>5742.51231293</v>
      </c>
      <c r="W123" s="36">
        <f>SUMIFS(СВЦЭМ!$C$39:$C$782,СВЦЭМ!$A$39:$A$782,$A123,СВЦЭМ!$B$39:$B$782,W$119)+'СЕТ СН'!$I$9+СВЦЭМ!$D$10+'СЕТ СН'!$I$5-'СЕТ СН'!$I$17</f>
        <v>5764.1012671500002</v>
      </c>
      <c r="X123" s="36">
        <f>SUMIFS(СВЦЭМ!$C$39:$C$782,СВЦЭМ!$A$39:$A$782,$A123,СВЦЭМ!$B$39:$B$782,X$119)+'СЕТ СН'!$I$9+СВЦЭМ!$D$10+'СЕТ СН'!$I$5-'СЕТ СН'!$I$17</f>
        <v>5784.6305815899996</v>
      </c>
      <c r="Y123" s="36">
        <f>SUMIFS(СВЦЭМ!$C$39:$C$782,СВЦЭМ!$A$39:$A$782,$A123,СВЦЭМ!$B$39:$B$782,Y$119)+'СЕТ СН'!$I$9+СВЦЭМ!$D$10+'СЕТ СН'!$I$5-'СЕТ СН'!$I$17</f>
        <v>5810.5105074200001</v>
      </c>
    </row>
    <row r="124" spans="1:27" ht="15.75" x14ac:dyDescent="0.2">
      <c r="A124" s="35">
        <f t="shared" si="3"/>
        <v>44931</v>
      </c>
      <c r="B124" s="36">
        <f>SUMIFS(СВЦЭМ!$C$39:$C$782,СВЦЭМ!$A$39:$A$782,$A124,СВЦЭМ!$B$39:$B$782,B$119)+'СЕТ СН'!$I$9+СВЦЭМ!$D$10+'СЕТ СН'!$I$5-'СЕТ СН'!$I$17</f>
        <v>5811.1127993499995</v>
      </c>
      <c r="C124" s="36">
        <f>SUMIFS(СВЦЭМ!$C$39:$C$782,СВЦЭМ!$A$39:$A$782,$A124,СВЦЭМ!$B$39:$B$782,C$119)+'СЕТ СН'!$I$9+СВЦЭМ!$D$10+'СЕТ СН'!$I$5-'СЕТ СН'!$I$17</f>
        <v>5785.9487286700005</v>
      </c>
      <c r="D124" s="36">
        <f>SUMIFS(СВЦЭМ!$C$39:$C$782,СВЦЭМ!$A$39:$A$782,$A124,СВЦЭМ!$B$39:$B$782,D$119)+'СЕТ СН'!$I$9+СВЦЭМ!$D$10+'СЕТ СН'!$I$5-'СЕТ СН'!$I$17</f>
        <v>5796.1760475200008</v>
      </c>
      <c r="E124" s="36">
        <f>SUMIFS(СВЦЭМ!$C$39:$C$782,СВЦЭМ!$A$39:$A$782,$A124,СВЦЭМ!$B$39:$B$782,E$119)+'СЕТ СН'!$I$9+СВЦЭМ!$D$10+'СЕТ СН'!$I$5-'СЕТ СН'!$I$17</f>
        <v>5823.4104741499996</v>
      </c>
      <c r="F124" s="36">
        <f>SUMIFS(СВЦЭМ!$C$39:$C$782,СВЦЭМ!$A$39:$A$782,$A124,СВЦЭМ!$B$39:$B$782,F$119)+'СЕТ СН'!$I$9+СВЦЭМ!$D$10+'СЕТ СН'!$I$5-'СЕТ СН'!$I$17</f>
        <v>5874.7836272300001</v>
      </c>
      <c r="G124" s="36">
        <f>SUMIFS(СВЦЭМ!$C$39:$C$782,СВЦЭМ!$A$39:$A$782,$A124,СВЦЭМ!$B$39:$B$782,G$119)+'СЕТ СН'!$I$9+СВЦЭМ!$D$10+'СЕТ СН'!$I$5-'СЕТ СН'!$I$17</f>
        <v>5864.5442889000005</v>
      </c>
      <c r="H124" s="36">
        <f>SUMIFS(СВЦЭМ!$C$39:$C$782,СВЦЭМ!$A$39:$A$782,$A124,СВЦЭМ!$B$39:$B$782,H$119)+'СЕТ СН'!$I$9+СВЦЭМ!$D$10+'СЕТ СН'!$I$5-'СЕТ СН'!$I$17</f>
        <v>5865.9286479300008</v>
      </c>
      <c r="I124" s="36">
        <f>SUMIFS(СВЦЭМ!$C$39:$C$782,СВЦЭМ!$A$39:$A$782,$A124,СВЦЭМ!$B$39:$B$782,I$119)+'СЕТ СН'!$I$9+СВЦЭМ!$D$10+'СЕТ СН'!$I$5-'СЕТ СН'!$I$17</f>
        <v>5862.6720216000003</v>
      </c>
      <c r="J124" s="36">
        <f>SUMIFS(СВЦЭМ!$C$39:$C$782,СВЦЭМ!$A$39:$A$782,$A124,СВЦЭМ!$B$39:$B$782,J$119)+'СЕТ СН'!$I$9+СВЦЭМ!$D$10+'СЕТ СН'!$I$5-'СЕТ СН'!$I$17</f>
        <v>5844.2411430900002</v>
      </c>
      <c r="K124" s="36">
        <f>SUMIFS(СВЦЭМ!$C$39:$C$782,СВЦЭМ!$A$39:$A$782,$A124,СВЦЭМ!$B$39:$B$782,K$119)+'СЕТ СН'!$I$9+СВЦЭМ!$D$10+'СЕТ СН'!$I$5-'СЕТ СН'!$I$17</f>
        <v>5801.9906305100003</v>
      </c>
      <c r="L124" s="36">
        <f>SUMIFS(СВЦЭМ!$C$39:$C$782,СВЦЭМ!$A$39:$A$782,$A124,СВЦЭМ!$B$39:$B$782,L$119)+'СЕТ СН'!$I$9+СВЦЭМ!$D$10+'СЕТ СН'!$I$5-'СЕТ СН'!$I$17</f>
        <v>5787.8265359500001</v>
      </c>
      <c r="M124" s="36">
        <f>SUMIFS(СВЦЭМ!$C$39:$C$782,СВЦЭМ!$A$39:$A$782,$A124,СВЦЭМ!$B$39:$B$782,M$119)+'СЕТ СН'!$I$9+СВЦЭМ!$D$10+'СЕТ СН'!$I$5-'СЕТ СН'!$I$17</f>
        <v>5782.9099524400008</v>
      </c>
      <c r="N124" s="36">
        <f>SUMIFS(СВЦЭМ!$C$39:$C$782,СВЦЭМ!$A$39:$A$782,$A124,СВЦЭМ!$B$39:$B$782,N$119)+'СЕТ СН'!$I$9+СВЦЭМ!$D$10+'СЕТ СН'!$I$5-'СЕТ СН'!$I$17</f>
        <v>5792.7296179200002</v>
      </c>
      <c r="O124" s="36">
        <f>SUMIFS(СВЦЭМ!$C$39:$C$782,СВЦЭМ!$A$39:$A$782,$A124,СВЦЭМ!$B$39:$B$782,O$119)+'СЕТ СН'!$I$9+СВЦЭМ!$D$10+'СЕТ СН'!$I$5-'СЕТ СН'!$I$17</f>
        <v>5813.31613165</v>
      </c>
      <c r="P124" s="36">
        <f>SUMIFS(СВЦЭМ!$C$39:$C$782,СВЦЭМ!$A$39:$A$782,$A124,СВЦЭМ!$B$39:$B$782,P$119)+'СЕТ СН'!$I$9+СВЦЭМ!$D$10+'СЕТ СН'!$I$5-'СЕТ СН'!$I$17</f>
        <v>5808.5892401900001</v>
      </c>
      <c r="Q124" s="36">
        <f>SUMIFS(СВЦЭМ!$C$39:$C$782,СВЦЭМ!$A$39:$A$782,$A124,СВЦЭМ!$B$39:$B$782,Q$119)+'СЕТ СН'!$I$9+СВЦЭМ!$D$10+'СЕТ СН'!$I$5-'СЕТ СН'!$I$17</f>
        <v>5815.90440287</v>
      </c>
      <c r="R124" s="36">
        <f>SUMIFS(СВЦЭМ!$C$39:$C$782,СВЦЭМ!$A$39:$A$782,$A124,СВЦЭМ!$B$39:$B$782,R$119)+'СЕТ СН'!$I$9+СВЦЭМ!$D$10+'СЕТ СН'!$I$5-'СЕТ СН'!$I$17</f>
        <v>5823.8321184599999</v>
      </c>
      <c r="S124" s="36">
        <f>SUMIFS(СВЦЭМ!$C$39:$C$782,СВЦЭМ!$A$39:$A$782,$A124,СВЦЭМ!$B$39:$B$782,S$119)+'СЕТ СН'!$I$9+СВЦЭМ!$D$10+'СЕТ СН'!$I$5-'СЕТ СН'!$I$17</f>
        <v>5852.38298829</v>
      </c>
      <c r="T124" s="36">
        <f>SUMIFS(СВЦЭМ!$C$39:$C$782,СВЦЭМ!$A$39:$A$782,$A124,СВЦЭМ!$B$39:$B$782,T$119)+'СЕТ СН'!$I$9+СВЦЭМ!$D$10+'СЕТ СН'!$I$5-'СЕТ СН'!$I$17</f>
        <v>5772.61049379</v>
      </c>
      <c r="U124" s="36">
        <f>SUMIFS(СВЦЭМ!$C$39:$C$782,СВЦЭМ!$A$39:$A$782,$A124,СВЦЭМ!$B$39:$B$782,U$119)+'СЕТ СН'!$I$9+СВЦЭМ!$D$10+'СЕТ СН'!$I$5-'СЕТ СН'!$I$17</f>
        <v>5789.9928213599997</v>
      </c>
      <c r="V124" s="36">
        <f>SUMIFS(СВЦЭМ!$C$39:$C$782,СВЦЭМ!$A$39:$A$782,$A124,СВЦЭМ!$B$39:$B$782,V$119)+'СЕТ СН'!$I$9+СВЦЭМ!$D$10+'СЕТ СН'!$I$5-'СЕТ СН'!$I$17</f>
        <v>5800.76601441</v>
      </c>
      <c r="W124" s="36">
        <f>SUMIFS(СВЦЭМ!$C$39:$C$782,СВЦЭМ!$A$39:$A$782,$A124,СВЦЭМ!$B$39:$B$782,W$119)+'СЕТ СН'!$I$9+СВЦЭМ!$D$10+'СЕТ СН'!$I$5-'СЕТ СН'!$I$17</f>
        <v>5811.2463834999999</v>
      </c>
      <c r="X124" s="36">
        <f>SUMIFS(СВЦЭМ!$C$39:$C$782,СВЦЭМ!$A$39:$A$782,$A124,СВЦЭМ!$B$39:$B$782,X$119)+'СЕТ СН'!$I$9+СВЦЭМ!$D$10+'СЕТ СН'!$I$5-'СЕТ СН'!$I$17</f>
        <v>5839.2804503500001</v>
      </c>
      <c r="Y124" s="36">
        <f>SUMIFS(СВЦЭМ!$C$39:$C$782,СВЦЭМ!$A$39:$A$782,$A124,СВЦЭМ!$B$39:$B$782,Y$119)+'СЕТ СН'!$I$9+СВЦЭМ!$D$10+'СЕТ СН'!$I$5-'СЕТ СН'!$I$17</f>
        <v>5857.1471165900002</v>
      </c>
    </row>
    <row r="125" spans="1:27" ht="15.75" x14ac:dyDescent="0.2">
      <c r="A125" s="35">
        <f t="shared" si="3"/>
        <v>44932</v>
      </c>
      <c r="B125" s="36">
        <f>SUMIFS(СВЦЭМ!$C$39:$C$782,СВЦЭМ!$A$39:$A$782,$A125,СВЦЭМ!$B$39:$B$782,B$119)+'СЕТ СН'!$I$9+СВЦЭМ!$D$10+'СЕТ СН'!$I$5-'СЕТ СН'!$I$17</f>
        <v>5745.1463827500002</v>
      </c>
      <c r="C125" s="36">
        <f>SUMIFS(СВЦЭМ!$C$39:$C$782,СВЦЭМ!$A$39:$A$782,$A125,СВЦЭМ!$B$39:$B$782,C$119)+'СЕТ СН'!$I$9+СВЦЭМ!$D$10+'СЕТ СН'!$I$5-'СЕТ СН'!$I$17</f>
        <v>5764.8880813200003</v>
      </c>
      <c r="D125" s="36">
        <f>SUMIFS(СВЦЭМ!$C$39:$C$782,СВЦЭМ!$A$39:$A$782,$A125,СВЦЭМ!$B$39:$B$782,D$119)+'СЕТ СН'!$I$9+СВЦЭМ!$D$10+'СЕТ СН'!$I$5-'СЕТ СН'!$I$17</f>
        <v>5777.9205820700008</v>
      </c>
      <c r="E125" s="36">
        <f>SUMIFS(СВЦЭМ!$C$39:$C$782,СВЦЭМ!$A$39:$A$782,$A125,СВЦЭМ!$B$39:$B$782,E$119)+'СЕТ СН'!$I$9+СВЦЭМ!$D$10+'СЕТ СН'!$I$5-'СЕТ СН'!$I$17</f>
        <v>5777.9717454700003</v>
      </c>
      <c r="F125" s="36">
        <f>SUMIFS(СВЦЭМ!$C$39:$C$782,СВЦЭМ!$A$39:$A$782,$A125,СВЦЭМ!$B$39:$B$782,F$119)+'СЕТ СН'!$I$9+СВЦЭМ!$D$10+'СЕТ СН'!$I$5-'СЕТ СН'!$I$17</f>
        <v>5771.0923037600005</v>
      </c>
      <c r="G125" s="36">
        <f>SUMIFS(СВЦЭМ!$C$39:$C$782,СВЦЭМ!$A$39:$A$782,$A125,СВЦЭМ!$B$39:$B$782,G$119)+'СЕТ СН'!$I$9+СВЦЭМ!$D$10+'СЕТ СН'!$I$5-'СЕТ СН'!$I$17</f>
        <v>5756.4304727500003</v>
      </c>
      <c r="H125" s="36">
        <f>SUMIFS(СВЦЭМ!$C$39:$C$782,СВЦЭМ!$A$39:$A$782,$A125,СВЦЭМ!$B$39:$B$782,H$119)+'СЕТ СН'!$I$9+СВЦЭМ!$D$10+'СЕТ СН'!$I$5-'СЕТ СН'!$I$17</f>
        <v>5732.7356502700004</v>
      </c>
      <c r="I125" s="36">
        <f>SUMIFS(СВЦЭМ!$C$39:$C$782,СВЦЭМ!$A$39:$A$782,$A125,СВЦЭМ!$B$39:$B$782,I$119)+'СЕТ СН'!$I$9+СВЦЭМ!$D$10+'СЕТ СН'!$I$5-'СЕТ СН'!$I$17</f>
        <v>5677.2721694800002</v>
      </c>
      <c r="J125" s="36">
        <f>SUMIFS(СВЦЭМ!$C$39:$C$782,СВЦЭМ!$A$39:$A$782,$A125,СВЦЭМ!$B$39:$B$782,J$119)+'СЕТ СН'!$I$9+СВЦЭМ!$D$10+'СЕТ СН'!$I$5-'СЕТ СН'!$I$17</f>
        <v>5616.4216591599998</v>
      </c>
      <c r="K125" s="36">
        <f>SUMIFS(СВЦЭМ!$C$39:$C$782,СВЦЭМ!$A$39:$A$782,$A125,СВЦЭМ!$B$39:$B$782,K$119)+'СЕТ СН'!$I$9+СВЦЭМ!$D$10+'СЕТ СН'!$I$5-'СЕТ СН'!$I$17</f>
        <v>5610.0520422500003</v>
      </c>
      <c r="L125" s="36">
        <f>SUMIFS(СВЦЭМ!$C$39:$C$782,СВЦЭМ!$A$39:$A$782,$A125,СВЦЭМ!$B$39:$B$782,L$119)+'СЕТ СН'!$I$9+СВЦЭМ!$D$10+'СЕТ СН'!$I$5-'СЕТ СН'!$I$17</f>
        <v>5612.8314835900001</v>
      </c>
      <c r="M125" s="36">
        <f>SUMIFS(СВЦЭМ!$C$39:$C$782,СВЦЭМ!$A$39:$A$782,$A125,СВЦЭМ!$B$39:$B$782,M$119)+'СЕТ СН'!$I$9+СВЦЭМ!$D$10+'СЕТ СН'!$I$5-'СЕТ СН'!$I$17</f>
        <v>5639.8171257900003</v>
      </c>
      <c r="N125" s="36">
        <f>SUMIFS(СВЦЭМ!$C$39:$C$782,СВЦЭМ!$A$39:$A$782,$A125,СВЦЭМ!$B$39:$B$782,N$119)+'СЕТ СН'!$I$9+СВЦЭМ!$D$10+'СЕТ СН'!$I$5-'СЕТ СН'!$I$17</f>
        <v>5667.7318058700002</v>
      </c>
      <c r="O125" s="36">
        <f>SUMIFS(СВЦЭМ!$C$39:$C$782,СВЦЭМ!$A$39:$A$782,$A125,СВЦЭМ!$B$39:$B$782,O$119)+'СЕТ СН'!$I$9+СВЦЭМ!$D$10+'СЕТ СН'!$I$5-'СЕТ СН'!$I$17</f>
        <v>5694.4993209100003</v>
      </c>
      <c r="P125" s="36">
        <f>SUMIFS(СВЦЭМ!$C$39:$C$782,СВЦЭМ!$A$39:$A$782,$A125,СВЦЭМ!$B$39:$B$782,P$119)+'СЕТ СН'!$I$9+СВЦЭМ!$D$10+'СЕТ СН'!$I$5-'СЕТ СН'!$I$17</f>
        <v>5721.5336684600006</v>
      </c>
      <c r="Q125" s="36">
        <f>SUMIFS(СВЦЭМ!$C$39:$C$782,СВЦЭМ!$A$39:$A$782,$A125,СВЦЭМ!$B$39:$B$782,Q$119)+'СЕТ СН'!$I$9+СВЦЭМ!$D$10+'СЕТ СН'!$I$5-'СЕТ СН'!$I$17</f>
        <v>5723.9982825700008</v>
      </c>
      <c r="R125" s="36">
        <f>SUMIFS(СВЦЭМ!$C$39:$C$782,СВЦЭМ!$A$39:$A$782,$A125,СВЦЭМ!$B$39:$B$782,R$119)+'СЕТ СН'!$I$9+СВЦЭМ!$D$10+'СЕТ СН'!$I$5-'СЕТ СН'!$I$17</f>
        <v>5671.9118675999998</v>
      </c>
      <c r="S125" s="36">
        <f>SUMIFS(СВЦЭМ!$C$39:$C$782,СВЦЭМ!$A$39:$A$782,$A125,СВЦЭМ!$B$39:$B$782,S$119)+'СЕТ СН'!$I$9+СВЦЭМ!$D$10+'СЕТ СН'!$I$5-'СЕТ СН'!$I$17</f>
        <v>5645.0700501499996</v>
      </c>
      <c r="T125" s="36">
        <f>SUMIFS(СВЦЭМ!$C$39:$C$782,СВЦЭМ!$A$39:$A$782,$A125,СВЦЭМ!$B$39:$B$782,T$119)+'СЕТ СН'!$I$9+СВЦЭМ!$D$10+'СЕТ СН'!$I$5-'СЕТ СН'!$I$17</f>
        <v>5651.7343273400002</v>
      </c>
      <c r="U125" s="36">
        <f>SUMIFS(СВЦЭМ!$C$39:$C$782,СВЦЭМ!$A$39:$A$782,$A125,СВЦЭМ!$B$39:$B$782,U$119)+'СЕТ СН'!$I$9+СВЦЭМ!$D$10+'СЕТ СН'!$I$5-'СЕТ СН'!$I$17</f>
        <v>5654.2773807800004</v>
      </c>
      <c r="V125" s="36">
        <f>SUMIFS(СВЦЭМ!$C$39:$C$782,СВЦЭМ!$A$39:$A$782,$A125,СВЦЭМ!$B$39:$B$782,V$119)+'СЕТ СН'!$I$9+СВЦЭМ!$D$10+'СЕТ СН'!$I$5-'СЕТ СН'!$I$17</f>
        <v>5642.4961322300005</v>
      </c>
      <c r="W125" s="36">
        <f>SUMIFS(СВЦЭМ!$C$39:$C$782,СВЦЭМ!$A$39:$A$782,$A125,СВЦЭМ!$B$39:$B$782,W$119)+'СЕТ СН'!$I$9+СВЦЭМ!$D$10+'СЕТ СН'!$I$5-'СЕТ СН'!$I$17</f>
        <v>5654.4369252199995</v>
      </c>
      <c r="X125" s="36">
        <f>SUMIFS(СВЦЭМ!$C$39:$C$782,СВЦЭМ!$A$39:$A$782,$A125,СВЦЭМ!$B$39:$B$782,X$119)+'СЕТ СН'!$I$9+СВЦЭМ!$D$10+'СЕТ СН'!$I$5-'СЕТ СН'!$I$17</f>
        <v>5678.2740038900001</v>
      </c>
      <c r="Y125" s="36">
        <f>SUMIFS(СВЦЭМ!$C$39:$C$782,СВЦЭМ!$A$39:$A$782,$A125,СВЦЭМ!$B$39:$B$782,Y$119)+'СЕТ СН'!$I$9+СВЦЭМ!$D$10+'СЕТ СН'!$I$5-'СЕТ СН'!$I$17</f>
        <v>5721.5500115800005</v>
      </c>
    </row>
    <row r="126" spans="1:27" ht="15.75" x14ac:dyDescent="0.2">
      <c r="A126" s="35">
        <f t="shared" si="3"/>
        <v>44933</v>
      </c>
      <c r="B126" s="36">
        <f>SUMIFS(СВЦЭМ!$C$39:$C$782,СВЦЭМ!$A$39:$A$782,$A126,СВЦЭМ!$B$39:$B$782,B$119)+'СЕТ СН'!$I$9+СВЦЭМ!$D$10+'СЕТ СН'!$I$5-'СЕТ СН'!$I$17</f>
        <v>5802.2063073900008</v>
      </c>
      <c r="C126" s="36">
        <f>SUMIFS(СВЦЭМ!$C$39:$C$782,СВЦЭМ!$A$39:$A$782,$A126,СВЦЭМ!$B$39:$B$782,C$119)+'СЕТ СН'!$I$9+СВЦЭМ!$D$10+'СЕТ СН'!$I$5-'СЕТ СН'!$I$17</f>
        <v>5851.8191502899999</v>
      </c>
      <c r="D126" s="36">
        <f>SUMIFS(СВЦЭМ!$C$39:$C$782,СВЦЭМ!$A$39:$A$782,$A126,СВЦЭМ!$B$39:$B$782,D$119)+'СЕТ СН'!$I$9+СВЦЭМ!$D$10+'СЕТ СН'!$I$5-'СЕТ СН'!$I$17</f>
        <v>5869.7364315200002</v>
      </c>
      <c r="E126" s="36">
        <f>SUMIFS(СВЦЭМ!$C$39:$C$782,СВЦЭМ!$A$39:$A$782,$A126,СВЦЭМ!$B$39:$B$782,E$119)+'СЕТ СН'!$I$9+СВЦЭМ!$D$10+'СЕТ СН'!$I$5-'СЕТ СН'!$I$17</f>
        <v>5875.8873405499999</v>
      </c>
      <c r="F126" s="36">
        <f>SUMIFS(СВЦЭМ!$C$39:$C$782,СВЦЭМ!$A$39:$A$782,$A126,СВЦЭМ!$B$39:$B$782,F$119)+'СЕТ СН'!$I$9+СВЦЭМ!$D$10+'СЕТ СН'!$I$5-'СЕТ СН'!$I$17</f>
        <v>5868.2621631900001</v>
      </c>
      <c r="G126" s="36">
        <f>SUMIFS(СВЦЭМ!$C$39:$C$782,СВЦЭМ!$A$39:$A$782,$A126,СВЦЭМ!$B$39:$B$782,G$119)+'СЕТ СН'!$I$9+СВЦЭМ!$D$10+'СЕТ СН'!$I$5-'СЕТ СН'!$I$17</f>
        <v>5857.5562935600001</v>
      </c>
      <c r="H126" s="36">
        <f>SUMIFS(СВЦЭМ!$C$39:$C$782,СВЦЭМ!$A$39:$A$782,$A126,СВЦЭМ!$B$39:$B$782,H$119)+'СЕТ СН'!$I$9+СВЦЭМ!$D$10+'СЕТ СН'!$I$5-'СЕТ СН'!$I$17</f>
        <v>5824.1496505899995</v>
      </c>
      <c r="I126" s="36">
        <f>SUMIFS(СВЦЭМ!$C$39:$C$782,СВЦЭМ!$A$39:$A$782,$A126,СВЦЭМ!$B$39:$B$782,I$119)+'СЕТ СН'!$I$9+СВЦЭМ!$D$10+'СЕТ СН'!$I$5-'СЕТ СН'!$I$17</f>
        <v>5816.9467092100003</v>
      </c>
      <c r="J126" s="36">
        <f>SUMIFS(СВЦЭМ!$C$39:$C$782,СВЦЭМ!$A$39:$A$782,$A126,СВЦЭМ!$B$39:$B$782,J$119)+'СЕТ СН'!$I$9+СВЦЭМ!$D$10+'СЕТ СН'!$I$5-'СЕТ СН'!$I$17</f>
        <v>5764.4088979099997</v>
      </c>
      <c r="K126" s="36">
        <f>SUMIFS(СВЦЭМ!$C$39:$C$782,СВЦЭМ!$A$39:$A$782,$A126,СВЦЭМ!$B$39:$B$782,K$119)+'СЕТ СН'!$I$9+СВЦЭМ!$D$10+'СЕТ СН'!$I$5-'СЕТ СН'!$I$17</f>
        <v>5764.8795123700002</v>
      </c>
      <c r="L126" s="36">
        <f>SUMIFS(СВЦЭМ!$C$39:$C$782,СВЦЭМ!$A$39:$A$782,$A126,СВЦЭМ!$B$39:$B$782,L$119)+'СЕТ СН'!$I$9+СВЦЭМ!$D$10+'СЕТ СН'!$I$5-'СЕТ СН'!$I$17</f>
        <v>5751.4528893999995</v>
      </c>
      <c r="M126" s="36">
        <f>SUMIFS(СВЦЭМ!$C$39:$C$782,СВЦЭМ!$A$39:$A$782,$A126,СВЦЭМ!$B$39:$B$782,M$119)+'СЕТ СН'!$I$9+СВЦЭМ!$D$10+'СЕТ СН'!$I$5-'СЕТ СН'!$I$17</f>
        <v>5771.2663272099999</v>
      </c>
      <c r="N126" s="36">
        <f>SUMIFS(СВЦЭМ!$C$39:$C$782,СВЦЭМ!$A$39:$A$782,$A126,СВЦЭМ!$B$39:$B$782,N$119)+'СЕТ СН'!$I$9+СВЦЭМ!$D$10+'СЕТ СН'!$I$5-'СЕТ СН'!$I$17</f>
        <v>5797.88312658</v>
      </c>
      <c r="O126" s="36">
        <f>SUMIFS(СВЦЭМ!$C$39:$C$782,СВЦЭМ!$A$39:$A$782,$A126,СВЦЭМ!$B$39:$B$782,O$119)+'СЕТ СН'!$I$9+СВЦЭМ!$D$10+'СЕТ СН'!$I$5-'СЕТ СН'!$I$17</f>
        <v>5805.4874904099997</v>
      </c>
      <c r="P126" s="36">
        <f>SUMIFS(СВЦЭМ!$C$39:$C$782,СВЦЭМ!$A$39:$A$782,$A126,СВЦЭМ!$B$39:$B$782,P$119)+'СЕТ СН'!$I$9+СВЦЭМ!$D$10+'СЕТ СН'!$I$5-'СЕТ СН'!$I$17</f>
        <v>5823.9299197</v>
      </c>
      <c r="Q126" s="36">
        <f>SUMIFS(СВЦЭМ!$C$39:$C$782,СВЦЭМ!$A$39:$A$782,$A126,СВЦЭМ!$B$39:$B$782,Q$119)+'СЕТ СН'!$I$9+СВЦЭМ!$D$10+'СЕТ СН'!$I$5-'СЕТ СН'!$I$17</f>
        <v>5815.8999332200001</v>
      </c>
      <c r="R126" s="36">
        <f>SUMIFS(СВЦЭМ!$C$39:$C$782,СВЦЭМ!$A$39:$A$782,$A126,СВЦЭМ!$B$39:$B$782,R$119)+'СЕТ СН'!$I$9+СВЦЭМ!$D$10+'СЕТ СН'!$I$5-'СЕТ СН'!$I$17</f>
        <v>5785.6967117200002</v>
      </c>
      <c r="S126" s="36">
        <f>SUMIFS(СВЦЭМ!$C$39:$C$782,СВЦЭМ!$A$39:$A$782,$A126,СВЦЭМ!$B$39:$B$782,S$119)+'СЕТ СН'!$I$9+СВЦЭМ!$D$10+'СЕТ СН'!$I$5-'СЕТ СН'!$I$17</f>
        <v>5767.4404242700002</v>
      </c>
      <c r="T126" s="36">
        <f>SUMIFS(СВЦЭМ!$C$39:$C$782,СВЦЭМ!$A$39:$A$782,$A126,СВЦЭМ!$B$39:$B$782,T$119)+'СЕТ СН'!$I$9+СВЦЭМ!$D$10+'СЕТ СН'!$I$5-'СЕТ СН'!$I$17</f>
        <v>5759.8683778600007</v>
      </c>
      <c r="U126" s="36">
        <f>SUMIFS(СВЦЭМ!$C$39:$C$782,СВЦЭМ!$A$39:$A$782,$A126,СВЦЭМ!$B$39:$B$782,U$119)+'СЕТ СН'!$I$9+СВЦЭМ!$D$10+'СЕТ СН'!$I$5-'СЕТ СН'!$I$17</f>
        <v>5761.2022434299997</v>
      </c>
      <c r="V126" s="36">
        <f>SUMIFS(СВЦЭМ!$C$39:$C$782,СВЦЭМ!$A$39:$A$782,$A126,СВЦЭМ!$B$39:$B$782,V$119)+'СЕТ СН'!$I$9+СВЦЭМ!$D$10+'СЕТ СН'!$I$5-'СЕТ СН'!$I$17</f>
        <v>5782.3407988100007</v>
      </c>
      <c r="W126" s="36">
        <f>SUMIFS(СВЦЭМ!$C$39:$C$782,СВЦЭМ!$A$39:$A$782,$A126,СВЦЭМ!$B$39:$B$782,W$119)+'СЕТ СН'!$I$9+СВЦЭМ!$D$10+'СЕТ СН'!$I$5-'СЕТ СН'!$I$17</f>
        <v>5776.4530893200008</v>
      </c>
      <c r="X126" s="36">
        <f>SUMIFS(СВЦЭМ!$C$39:$C$782,СВЦЭМ!$A$39:$A$782,$A126,СВЦЭМ!$B$39:$B$782,X$119)+'СЕТ СН'!$I$9+СВЦЭМ!$D$10+'СЕТ СН'!$I$5-'СЕТ СН'!$I$17</f>
        <v>5761.0099761500005</v>
      </c>
      <c r="Y126" s="36">
        <f>SUMIFS(СВЦЭМ!$C$39:$C$782,СВЦЭМ!$A$39:$A$782,$A126,СВЦЭМ!$B$39:$B$782,Y$119)+'СЕТ СН'!$I$9+СВЦЭМ!$D$10+'СЕТ СН'!$I$5-'СЕТ СН'!$I$17</f>
        <v>5835.3354436200007</v>
      </c>
    </row>
    <row r="127" spans="1:27" ht="15.75" x14ac:dyDescent="0.2">
      <c r="A127" s="35">
        <f t="shared" si="3"/>
        <v>44934</v>
      </c>
      <c r="B127" s="36">
        <f>SUMIFS(СВЦЭМ!$C$39:$C$782,СВЦЭМ!$A$39:$A$782,$A127,СВЦЭМ!$B$39:$B$782,B$119)+'СЕТ СН'!$I$9+СВЦЭМ!$D$10+'СЕТ СН'!$I$5-'СЕТ СН'!$I$17</f>
        <v>5971.3443545299997</v>
      </c>
      <c r="C127" s="36">
        <f>SUMIFS(СВЦЭМ!$C$39:$C$782,СВЦЭМ!$A$39:$A$782,$A127,СВЦЭМ!$B$39:$B$782,C$119)+'СЕТ СН'!$I$9+СВЦЭМ!$D$10+'СЕТ СН'!$I$5-'СЕТ СН'!$I$17</f>
        <v>6010.7288672499999</v>
      </c>
      <c r="D127" s="36">
        <f>SUMIFS(СВЦЭМ!$C$39:$C$782,СВЦЭМ!$A$39:$A$782,$A127,СВЦЭМ!$B$39:$B$782,D$119)+'СЕТ СН'!$I$9+СВЦЭМ!$D$10+'СЕТ СН'!$I$5-'СЕТ СН'!$I$17</f>
        <v>6032.9186942800006</v>
      </c>
      <c r="E127" s="36">
        <f>SUMIFS(СВЦЭМ!$C$39:$C$782,СВЦЭМ!$A$39:$A$782,$A127,СВЦЭМ!$B$39:$B$782,E$119)+'СЕТ СН'!$I$9+СВЦЭМ!$D$10+'СЕТ СН'!$I$5-'СЕТ СН'!$I$17</f>
        <v>6033.9506880700001</v>
      </c>
      <c r="F127" s="36">
        <f>SUMIFS(СВЦЭМ!$C$39:$C$782,СВЦЭМ!$A$39:$A$782,$A127,СВЦЭМ!$B$39:$B$782,F$119)+'СЕТ СН'!$I$9+СВЦЭМ!$D$10+'СЕТ СН'!$I$5-'СЕТ СН'!$I$17</f>
        <v>6037.3773412</v>
      </c>
      <c r="G127" s="36">
        <f>SUMIFS(СВЦЭМ!$C$39:$C$782,СВЦЭМ!$A$39:$A$782,$A127,СВЦЭМ!$B$39:$B$782,G$119)+'СЕТ СН'!$I$9+СВЦЭМ!$D$10+'СЕТ СН'!$I$5-'СЕТ СН'!$I$17</f>
        <v>6024.5223176100008</v>
      </c>
      <c r="H127" s="36">
        <f>SUMIFS(СВЦЭМ!$C$39:$C$782,СВЦЭМ!$A$39:$A$782,$A127,СВЦЭМ!$B$39:$B$782,H$119)+'СЕТ СН'!$I$9+СВЦЭМ!$D$10+'СЕТ СН'!$I$5-'СЕТ СН'!$I$17</f>
        <v>6004.94479245</v>
      </c>
      <c r="I127" s="36">
        <f>SUMIFS(СВЦЭМ!$C$39:$C$782,СВЦЭМ!$A$39:$A$782,$A127,СВЦЭМ!$B$39:$B$782,I$119)+'СЕТ СН'!$I$9+СВЦЭМ!$D$10+'СЕТ СН'!$I$5-'СЕТ СН'!$I$17</f>
        <v>5939.8103038200006</v>
      </c>
      <c r="J127" s="36">
        <f>SUMIFS(СВЦЭМ!$C$39:$C$782,СВЦЭМ!$A$39:$A$782,$A127,СВЦЭМ!$B$39:$B$782,J$119)+'СЕТ СН'!$I$9+СВЦЭМ!$D$10+'СЕТ СН'!$I$5-'СЕТ СН'!$I$17</f>
        <v>5908.6599481400008</v>
      </c>
      <c r="K127" s="36">
        <f>SUMIFS(СВЦЭМ!$C$39:$C$782,СВЦЭМ!$A$39:$A$782,$A127,СВЦЭМ!$B$39:$B$782,K$119)+'СЕТ СН'!$I$9+СВЦЭМ!$D$10+'СЕТ СН'!$I$5-'СЕТ СН'!$I$17</f>
        <v>5879.9676871000001</v>
      </c>
      <c r="L127" s="36">
        <f>SUMIFS(СВЦЭМ!$C$39:$C$782,СВЦЭМ!$A$39:$A$782,$A127,СВЦЭМ!$B$39:$B$782,L$119)+'СЕТ СН'!$I$9+СВЦЭМ!$D$10+'СЕТ СН'!$I$5-'СЕТ СН'!$I$17</f>
        <v>5874.4812874500003</v>
      </c>
      <c r="M127" s="36">
        <f>SUMIFS(СВЦЭМ!$C$39:$C$782,СВЦЭМ!$A$39:$A$782,$A127,СВЦЭМ!$B$39:$B$782,M$119)+'СЕТ СН'!$I$9+СВЦЭМ!$D$10+'СЕТ СН'!$I$5-'СЕТ СН'!$I$17</f>
        <v>5894.4237052099998</v>
      </c>
      <c r="N127" s="36">
        <f>SUMIFS(СВЦЭМ!$C$39:$C$782,СВЦЭМ!$A$39:$A$782,$A127,СВЦЭМ!$B$39:$B$782,N$119)+'СЕТ СН'!$I$9+СВЦЭМ!$D$10+'СЕТ СН'!$I$5-'СЕТ СН'!$I$17</f>
        <v>5901.7675361000001</v>
      </c>
      <c r="O127" s="36">
        <f>SUMIFS(СВЦЭМ!$C$39:$C$782,СВЦЭМ!$A$39:$A$782,$A127,СВЦЭМ!$B$39:$B$782,O$119)+'СЕТ СН'!$I$9+СВЦЭМ!$D$10+'СЕТ СН'!$I$5-'СЕТ СН'!$I$17</f>
        <v>5934.3603452300003</v>
      </c>
      <c r="P127" s="36">
        <f>SUMIFS(СВЦЭМ!$C$39:$C$782,СВЦЭМ!$A$39:$A$782,$A127,СВЦЭМ!$B$39:$B$782,P$119)+'СЕТ СН'!$I$9+СВЦЭМ!$D$10+'СЕТ СН'!$I$5-'СЕТ СН'!$I$17</f>
        <v>5941.7581022699997</v>
      </c>
      <c r="Q127" s="36">
        <f>SUMIFS(СВЦЭМ!$C$39:$C$782,СВЦЭМ!$A$39:$A$782,$A127,СВЦЭМ!$B$39:$B$782,Q$119)+'СЕТ СН'!$I$9+СВЦЭМ!$D$10+'СЕТ СН'!$I$5-'СЕТ СН'!$I$17</f>
        <v>5931.9345744599996</v>
      </c>
      <c r="R127" s="36">
        <f>SUMIFS(СВЦЭМ!$C$39:$C$782,СВЦЭМ!$A$39:$A$782,$A127,СВЦЭМ!$B$39:$B$782,R$119)+'СЕТ СН'!$I$9+СВЦЭМ!$D$10+'СЕТ СН'!$I$5-'СЕТ СН'!$I$17</f>
        <v>5901.8881856999997</v>
      </c>
      <c r="S127" s="36">
        <f>SUMIFS(СВЦЭМ!$C$39:$C$782,СВЦЭМ!$A$39:$A$782,$A127,СВЦЭМ!$B$39:$B$782,S$119)+'СЕТ СН'!$I$9+СВЦЭМ!$D$10+'СЕТ СН'!$I$5-'СЕТ СН'!$I$17</f>
        <v>5822.4470421599999</v>
      </c>
      <c r="T127" s="36">
        <f>SUMIFS(СВЦЭМ!$C$39:$C$782,СВЦЭМ!$A$39:$A$782,$A127,СВЦЭМ!$B$39:$B$782,T$119)+'СЕТ СН'!$I$9+СВЦЭМ!$D$10+'СЕТ СН'!$I$5-'СЕТ СН'!$I$17</f>
        <v>5834.7252998100003</v>
      </c>
      <c r="U127" s="36">
        <f>SUMIFS(СВЦЭМ!$C$39:$C$782,СВЦЭМ!$A$39:$A$782,$A127,СВЦЭМ!$B$39:$B$782,U$119)+'СЕТ СН'!$I$9+СВЦЭМ!$D$10+'СЕТ СН'!$I$5-'СЕТ СН'!$I$17</f>
        <v>5846.6049846700007</v>
      </c>
      <c r="V127" s="36">
        <f>SUMIFS(СВЦЭМ!$C$39:$C$782,СВЦЭМ!$A$39:$A$782,$A127,СВЦЭМ!$B$39:$B$782,V$119)+'СЕТ СН'!$I$9+СВЦЭМ!$D$10+'СЕТ СН'!$I$5-'СЕТ СН'!$I$17</f>
        <v>5869.3962304500001</v>
      </c>
      <c r="W127" s="36">
        <f>SUMIFS(СВЦЭМ!$C$39:$C$782,СВЦЭМ!$A$39:$A$782,$A127,СВЦЭМ!$B$39:$B$782,W$119)+'СЕТ СН'!$I$9+СВЦЭМ!$D$10+'СЕТ СН'!$I$5-'СЕТ СН'!$I$17</f>
        <v>5889.6025007999997</v>
      </c>
      <c r="X127" s="36">
        <f>SUMIFS(СВЦЭМ!$C$39:$C$782,СВЦЭМ!$A$39:$A$782,$A127,СВЦЭМ!$B$39:$B$782,X$119)+'СЕТ СН'!$I$9+СВЦЭМ!$D$10+'СЕТ СН'!$I$5-'СЕТ СН'!$I$17</f>
        <v>5935.296014810001</v>
      </c>
      <c r="Y127" s="36">
        <f>SUMIFS(СВЦЭМ!$C$39:$C$782,СВЦЭМ!$A$39:$A$782,$A127,СВЦЭМ!$B$39:$B$782,Y$119)+'СЕТ СН'!$I$9+СВЦЭМ!$D$10+'СЕТ СН'!$I$5-'СЕТ СН'!$I$17</f>
        <v>5983.4319713100003</v>
      </c>
    </row>
    <row r="128" spans="1:27" ht="15.75" x14ac:dyDescent="0.2">
      <c r="A128" s="35">
        <f t="shared" si="3"/>
        <v>44935</v>
      </c>
      <c r="B128" s="36">
        <f>SUMIFS(СВЦЭМ!$C$39:$C$782,СВЦЭМ!$A$39:$A$782,$A128,СВЦЭМ!$B$39:$B$782,B$119)+'СЕТ СН'!$I$9+СВЦЭМ!$D$10+'СЕТ СН'!$I$5-'СЕТ СН'!$I$17</f>
        <v>5915.254931290001</v>
      </c>
      <c r="C128" s="36">
        <f>SUMIFS(СВЦЭМ!$C$39:$C$782,СВЦЭМ!$A$39:$A$782,$A128,СВЦЭМ!$B$39:$B$782,C$119)+'СЕТ СН'!$I$9+СВЦЭМ!$D$10+'СЕТ СН'!$I$5-'СЕТ СН'!$I$17</f>
        <v>5892.15002198</v>
      </c>
      <c r="D128" s="36">
        <f>SUMIFS(СВЦЭМ!$C$39:$C$782,СВЦЭМ!$A$39:$A$782,$A128,СВЦЭМ!$B$39:$B$782,D$119)+'СЕТ СН'!$I$9+СВЦЭМ!$D$10+'СЕТ СН'!$I$5-'СЕТ СН'!$I$17</f>
        <v>5879.6840079499998</v>
      </c>
      <c r="E128" s="36">
        <f>SUMIFS(СВЦЭМ!$C$39:$C$782,СВЦЭМ!$A$39:$A$782,$A128,СВЦЭМ!$B$39:$B$782,E$119)+'СЕТ СН'!$I$9+СВЦЭМ!$D$10+'СЕТ СН'!$I$5-'СЕТ СН'!$I$17</f>
        <v>5873.9688552500002</v>
      </c>
      <c r="F128" s="36">
        <f>SUMIFS(СВЦЭМ!$C$39:$C$782,СВЦЭМ!$A$39:$A$782,$A128,СВЦЭМ!$B$39:$B$782,F$119)+'СЕТ СН'!$I$9+СВЦЭМ!$D$10+'СЕТ СН'!$I$5-'СЕТ СН'!$I$17</f>
        <v>5885.5614802800001</v>
      </c>
      <c r="G128" s="36">
        <f>SUMIFS(СВЦЭМ!$C$39:$C$782,СВЦЭМ!$A$39:$A$782,$A128,СВЦЭМ!$B$39:$B$782,G$119)+'СЕТ СН'!$I$9+СВЦЭМ!$D$10+'СЕТ СН'!$I$5-'СЕТ СН'!$I$17</f>
        <v>5858.4890956399995</v>
      </c>
      <c r="H128" s="36">
        <f>SUMIFS(СВЦЭМ!$C$39:$C$782,СВЦЭМ!$A$39:$A$782,$A128,СВЦЭМ!$B$39:$B$782,H$119)+'СЕТ СН'!$I$9+СВЦЭМ!$D$10+'СЕТ СН'!$I$5-'СЕТ СН'!$I$17</f>
        <v>5889.5215947100005</v>
      </c>
      <c r="I128" s="36">
        <f>SUMIFS(СВЦЭМ!$C$39:$C$782,СВЦЭМ!$A$39:$A$782,$A128,СВЦЭМ!$B$39:$B$782,I$119)+'СЕТ СН'!$I$9+СВЦЭМ!$D$10+'СЕТ СН'!$I$5-'СЕТ СН'!$I$17</f>
        <v>5872.0481857499999</v>
      </c>
      <c r="J128" s="36">
        <f>SUMIFS(СВЦЭМ!$C$39:$C$782,СВЦЭМ!$A$39:$A$782,$A128,СВЦЭМ!$B$39:$B$782,J$119)+'СЕТ СН'!$I$9+СВЦЭМ!$D$10+'СЕТ СН'!$I$5-'СЕТ СН'!$I$17</f>
        <v>5924.5443984000003</v>
      </c>
      <c r="K128" s="36">
        <f>SUMIFS(СВЦЭМ!$C$39:$C$782,СВЦЭМ!$A$39:$A$782,$A128,СВЦЭМ!$B$39:$B$782,K$119)+'СЕТ СН'!$I$9+СВЦЭМ!$D$10+'СЕТ СН'!$I$5-'СЕТ СН'!$I$17</f>
        <v>5907.21768041</v>
      </c>
      <c r="L128" s="36">
        <f>SUMIFS(СВЦЭМ!$C$39:$C$782,СВЦЭМ!$A$39:$A$782,$A128,СВЦЭМ!$B$39:$B$782,L$119)+'СЕТ СН'!$I$9+СВЦЭМ!$D$10+'СЕТ СН'!$I$5-'СЕТ СН'!$I$17</f>
        <v>5875.2749265100001</v>
      </c>
      <c r="M128" s="36">
        <f>SUMIFS(СВЦЭМ!$C$39:$C$782,СВЦЭМ!$A$39:$A$782,$A128,СВЦЭМ!$B$39:$B$782,M$119)+'СЕТ СН'!$I$9+СВЦЭМ!$D$10+'СЕТ СН'!$I$5-'СЕТ СН'!$I$17</f>
        <v>5895.3300066900001</v>
      </c>
      <c r="N128" s="36">
        <f>SUMIFS(СВЦЭМ!$C$39:$C$782,СВЦЭМ!$A$39:$A$782,$A128,СВЦЭМ!$B$39:$B$782,N$119)+'СЕТ СН'!$I$9+СВЦЭМ!$D$10+'СЕТ СН'!$I$5-'СЕТ СН'!$I$17</f>
        <v>5867.1429664999996</v>
      </c>
      <c r="O128" s="36">
        <f>SUMIFS(СВЦЭМ!$C$39:$C$782,СВЦЭМ!$A$39:$A$782,$A128,СВЦЭМ!$B$39:$B$782,O$119)+'СЕТ СН'!$I$9+СВЦЭМ!$D$10+'СЕТ СН'!$I$5-'СЕТ СН'!$I$17</f>
        <v>5872.2079269700007</v>
      </c>
      <c r="P128" s="36">
        <f>SUMIFS(СВЦЭМ!$C$39:$C$782,СВЦЭМ!$A$39:$A$782,$A128,СВЦЭМ!$B$39:$B$782,P$119)+'СЕТ СН'!$I$9+СВЦЭМ!$D$10+'СЕТ СН'!$I$5-'СЕТ СН'!$I$17</f>
        <v>5883.6147233400006</v>
      </c>
      <c r="Q128" s="36">
        <f>SUMIFS(СВЦЭМ!$C$39:$C$782,СВЦЭМ!$A$39:$A$782,$A128,СВЦЭМ!$B$39:$B$782,Q$119)+'СЕТ СН'!$I$9+СВЦЭМ!$D$10+'СЕТ СН'!$I$5-'СЕТ СН'!$I$17</f>
        <v>5883.9099726200002</v>
      </c>
      <c r="R128" s="36">
        <f>SUMIFS(СВЦЭМ!$C$39:$C$782,СВЦЭМ!$A$39:$A$782,$A128,СВЦЭМ!$B$39:$B$782,R$119)+'СЕТ СН'!$I$9+СВЦЭМ!$D$10+'СЕТ СН'!$I$5-'СЕТ СН'!$I$17</f>
        <v>5896.2284814800005</v>
      </c>
      <c r="S128" s="36">
        <f>SUMIFS(СВЦЭМ!$C$39:$C$782,СВЦЭМ!$A$39:$A$782,$A128,СВЦЭМ!$B$39:$B$782,S$119)+'СЕТ СН'!$I$9+СВЦЭМ!$D$10+'СЕТ СН'!$I$5-'СЕТ СН'!$I$17</f>
        <v>5883.4859882000001</v>
      </c>
      <c r="T128" s="36">
        <f>SUMIFS(СВЦЭМ!$C$39:$C$782,СВЦЭМ!$A$39:$A$782,$A128,СВЦЭМ!$B$39:$B$782,T$119)+'СЕТ СН'!$I$9+СВЦЭМ!$D$10+'СЕТ СН'!$I$5-'СЕТ СН'!$I$17</f>
        <v>5856.1519016700004</v>
      </c>
      <c r="U128" s="36">
        <f>SUMIFS(СВЦЭМ!$C$39:$C$782,СВЦЭМ!$A$39:$A$782,$A128,СВЦЭМ!$B$39:$B$782,U$119)+'СЕТ СН'!$I$9+СВЦЭМ!$D$10+'СЕТ СН'!$I$5-'СЕТ СН'!$I$17</f>
        <v>5856.8459130200008</v>
      </c>
      <c r="V128" s="36">
        <f>SUMIFS(СВЦЭМ!$C$39:$C$782,СВЦЭМ!$A$39:$A$782,$A128,СВЦЭМ!$B$39:$B$782,V$119)+'СЕТ СН'!$I$9+СВЦЭМ!$D$10+'СЕТ СН'!$I$5-'СЕТ СН'!$I$17</f>
        <v>5881.8014870999996</v>
      </c>
      <c r="W128" s="36">
        <f>SUMIFS(СВЦЭМ!$C$39:$C$782,СВЦЭМ!$A$39:$A$782,$A128,СВЦЭМ!$B$39:$B$782,W$119)+'СЕТ СН'!$I$9+СВЦЭМ!$D$10+'СЕТ СН'!$I$5-'СЕТ СН'!$I$17</f>
        <v>5903.9212289000006</v>
      </c>
      <c r="X128" s="36">
        <f>SUMIFS(СВЦЭМ!$C$39:$C$782,СВЦЭМ!$A$39:$A$782,$A128,СВЦЭМ!$B$39:$B$782,X$119)+'СЕТ СН'!$I$9+СВЦЭМ!$D$10+'СЕТ СН'!$I$5-'СЕТ СН'!$I$17</f>
        <v>5901.5463703200003</v>
      </c>
      <c r="Y128" s="36">
        <f>SUMIFS(СВЦЭМ!$C$39:$C$782,СВЦЭМ!$A$39:$A$782,$A128,СВЦЭМ!$B$39:$B$782,Y$119)+'СЕТ СН'!$I$9+СВЦЭМ!$D$10+'СЕТ СН'!$I$5-'СЕТ СН'!$I$17</f>
        <v>5952.2930961600005</v>
      </c>
    </row>
    <row r="129" spans="1:25" ht="15.75" x14ac:dyDescent="0.2">
      <c r="A129" s="35">
        <f t="shared" si="3"/>
        <v>44936</v>
      </c>
      <c r="B129" s="36">
        <f>SUMIFS(СВЦЭМ!$C$39:$C$782,СВЦЭМ!$A$39:$A$782,$A129,СВЦЭМ!$B$39:$B$782,B$119)+'СЕТ СН'!$I$9+СВЦЭМ!$D$10+'СЕТ СН'!$I$5-'СЕТ СН'!$I$17</f>
        <v>5793.1071513300003</v>
      </c>
      <c r="C129" s="36">
        <f>SUMIFS(СВЦЭМ!$C$39:$C$782,СВЦЭМ!$A$39:$A$782,$A129,СВЦЭМ!$B$39:$B$782,C$119)+'СЕТ СН'!$I$9+СВЦЭМ!$D$10+'СЕТ СН'!$I$5-'СЕТ СН'!$I$17</f>
        <v>5817.7666338600002</v>
      </c>
      <c r="D129" s="36">
        <f>SUMIFS(СВЦЭМ!$C$39:$C$782,СВЦЭМ!$A$39:$A$782,$A129,СВЦЭМ!$B$39:$B$782,D$119)+'СЕТ СН'!$I$9+СВЦЭМ!$D$10+'СЕТ СН'!$I$5-'СЕТ СН'!$I$17</f>
        <v>5825.2524484900005</v>
      </c>
      <c r="E129" s="36">
        <f>SUMIFS(СВЦЭМ!$C$39:$C$782,СВЦЭМ!$A$39:$A$782,$A129,СВЦЭМ!$B$39:$B$782,E$119)+'СЕТ СН'!$I$9+СВЦЭМ!$D$10+'СЕТ СН'!$I$5-'СЕТ СН'!$I$17</f>
        <v>5834.7099934400003</v>
      </c>
      <c r="F129" s="36">
        <f>SUMIFS(СВЦЭМ!$C$39:$C$782,СВЦЭМ!$A$39:$A$782,$A129,СВЦЭМ!$B$39:$B$782,F$119)+'СЕТ СН'!$I$9+СВЦЭМ!$D$10+'СЕТ СН'!$I$5-'СЕТ СН'!$I$17</f>
        <v>5860.8076635899997</v>
      </c>
      <c r="G129" s="36">
        <f>SUMIFS(СВЦЭМ!$C$39:$C$782,СВЦЭМ!$A$39:$A$782,$A129,СВЦЭМ!$B$39:$B$782,G$119)+'СЕТ СН'!$I$9+СВЦЭМ!$D$10+'СЕТ СН'!$I$5-'СЕТ СН'!$I$17</f>
        <v>5858.3538666200002</v>
      </c>
      <c r="H129" s="36">
        <f>SUMIFS(СВЦЭМ!$C$39:$C$782,СВЦЭМ!$A$39:$A$782,$A129,СВЦЭМ!$B$39:$B$782,H$119)+'СЕТ СН'!$I$9+СВЦЭМ!$D$10+'СЕТ СН'!$I$5-'СЕТ СН'!$I$17</f>
        <v>5848.5891279200005</v>
      </c>
      <c r="I129" s="36">
        <f>SUMIFS(СВЦЭМ!$C$39:$C$782,СВЦЭМ!$A$39:$A$782,$A129,СВЦЭМ!$B$39:$B$782,I$119)+'СЕТ СН'!$I$9+СВЦЭМ!$D$10+'СЕТ СН'!$I$5-'СЕТ СН'!$I$17</f>
        <v>5799.13328026</v>
      </c>
      <c r="J129" s="36">
        <f>SUMIFS(СВЦЭМ!$C$39:$C$782,СВЦЭМ!$A$39:$A$782,$A129,СВЦЭМ!$B$39:$B$782,J$119)+'СЕТ СН'!$I$9+СВЦЭМ!$D$10+'СЕТ СН'!$I$5-'СЕТ СН'!$I$17</f>
        <v>5783.98269411</v>
      </c>
      <c r="K129" s="36">
        <f>SUMIFS(СВЦЭМ!$C$39:$C$782,СВЦЭМ!$A$39:$A$782,$A129,СВЦЭМ!$B$39:$B$782,K$119)+'СЕТ СН'!$I$9+СВЦЭМ!$D$10+'СЕТ СН'!$I$5-'СЕТ СН'!$I$17</f>
        <v>5774.9730543900005</v>
      </c>
      <c r="L129" s="36">
        <f>SUMIFS(СВЦЭМ!$C$39:$C$782,СВЦЭМ!$A$39:$A$782,$A129,СВЦЭМ!$B$39:$B$782,L$119)+'СЕТ СН'!$I$9+СВЦЭМ!$D$10+'СЕТ СН'!$I$5-'СЕТ СН'!$I$17</f>
        <v>5767.7991111499996</v>
      </c>
      <c r="M129" s="36">
        <f>SUMIFS(СВЦЭМ!$C$39:$C$782,СВЦЭМ!$A$39:$A$782,$A129,СВЦЭМ!$B$39:$B$782,M$119)+'СЕТ СН'!$I$9+СВЦЭМ!$D$10+'СЕТ СН'!$I$5-'СЕТ СН'!$I$17</f>
        <v>5781.7804043699998</v>
      </c>
      <c r="N129" s="36">
        <f>SUMIFS(СВЦЭМ!$C$39:$C$782,СВЦЭМ!$A$39:$A$782,$A129,СВЦЭМ!$B$39:$B$782,N$119)+'СЕТ СН'!$I$9+СВЦЭМ!$D$10+'СЕТ СН'!$I$5-'СЕТ СН'!$I$17</f>
        <v>5783.5411726399998</v>
      </c>
      <c r="O129" s="36">
        <f>SUMIFS(СВЦЭМ!$C$39:$C$782,СВЦЭМ!$A$39:$A$782,$A129,СВЦЭМ!$B$39:$B$782,O$119)+'СЕТ СН'!$I$9+СВЦЭМ!$D$10+'СЕТ СН'!$I$5-'СЕТ СН'!$I$17</f>
        <v>5797.6768174200006</v>
      </c>
      <c r="P129" s="36">
        <f>SUMIFS(СВЦЭМ!$C$39:$C$782,СВЦЭМ!$A$39:$A$782,$A129,СВЦЭМ!$B$39:$B$782,P$119)+'СЕТ СН'!$I$9+СВЦЭМ!$D$10+'СЕТ СН'!$I$5-'СЕТ СН'!$I$17</f>
        <v>5806.7640187800007</v>
      </c>
      <c r="Q129" s="36">
        <f>SUMIFS(СВЦЭМ!$C$39:$C$782,СВЦЭМ!$A$39:$A$782,$A129,СВЦЭМ!$B$39:$B$782,Q$119)+'СЕТ СН'!$I$9+СВЦЭМ!$D$10+'СЕТ СН'!$I$5-'СЕТ СН'!$I$17</f>
        <v>5826.6365380000007</v>
      </c>
      <c r="R129" s="36">
        <f>SUMIFS(СВЦЭМ!$C$39:$C$782,СВЦЭМ!$A$39:$A$782,$A129,СВЦЭМ!$B$39:$B$782,R$119)+'СЕТ СН'!$I$9+СВЦЭМ!$D$10+'СЕТ СН'!$I$5-'СЕТ СН'!$I$17</f>
        <v>5806.0978045800002</v>
      </c>
      <c r="S129" s="36">
        <f>SUMIFS(СВЦЭМ!$C$39:$C$782,СВЦЭМ!$A$39:$A$782,$A129,СВЦЭМ!$B$39:$B$782,S$119)+'СЕТ СН'!$I$9+СВЦЭМ!$D$10+'СЕТ СН'!$I$5-'СЕТ СН'!$I$17</f>
        <v>5763.1296366999995</v>
      </c>
      <c r="T129" s="36">
        <f>SUMIFS(СВЦЭМ!$C$39:$C$782,СВЦЭМ!$A$39:$A$782,$A129,СВЦЭМ!$B$39:$B$782,T$119)+'СЕТ СН'!$I$9+СВЦЭМ!$D$10+'СЕТ СН'!$I$5-'СЕТ СН'!$I$17</f>
        <v>5750.6481094700002</v>
      </c>
      <c r="U129" s="36">
        <f>SUMIFS(СВЦЭМ!$C$39:$C$782,СВЦЭМ!$A$39:$A$782,$A129,СВЦЭМ!$B$39:$B$782,U$119)+'СЕТ СН'!$I$9+СВЦЭМ!$D$10+'СЕТ СН'!$I$5-'СЕТ СН'!$I$17</f>
        <v>5744.5687899900004</v>
      </c>
      <c r="V129" s="36">
        <f>SUMIFS(СВЦЭМ!$C$39:$C$782,СВЦЭМ!$A$39:$A$782,$A129,СВЦЭМ!$B$39:$B$782,V$119)+'СЕТ СН'!$I$9+СВЦЭМ!$D$10+'СЕТ СН'!$I$5-'СЕТ СН'!$I$17</f>
        <v>5747.7924075299998</v>
      </c>
      <c r="W129" s="36">
        <f>SUMIFS(СВЦЭМ!$C$39:$C$782,СВЦЭМ!$A$39:$A$782,$A129,СВЦЭМ!$B$39:$B$782,W$119)+'СЕТ СН'!$I$9+СВЦЭМ!$D$10+'СЕТ СН'!$I$5-'СЕТ СН'!$I$17</f>
        <v>5758.1215912900007</v>
      </c>
      <c r="X129" s="36">
        <f>SUMIFS(СВЦЭМ!$C$39:$C$782,СВЦЭМ!$A$39:$A$782,$A129,СВЦЭМ!$B$39:$B$782,X$119)+'СЕТ СН'!$I$9+СВЦЭМ!$D$10+'СЕТ СН'!$I$5-'СЕТ СН'!$I$17</f>
        <v>5789.7400623200001</v>
      </c>
      <c r="Y129" s="36">
        <f>SUMIFS(СВЦЭМ!$C$39:$C$782,СВЦЭМ!$A$39:$A$782,$A129,СВЦЭМ!$B$39:$B$782,Y$119)+'СЕТ СН'!$I$9+СВЦЭМ!$D$10+'СЕТ СН'!$I$5-'СЕТ СН'!$I$17</f>
        <v>5811.03598212</v>
      </c>
    </row>
    <row r="130" spans="1:25" ht="15.75" x14ac:dyDescent="0.2">
      <c r="A130" s="35">
        <f t="shared" si="3"/>
        <v>44937</v>
      </c>
      <c r="B130" s="36">
        <f>SUMIFS(СВЦЭМ!$C$39:$C$782,СВЦЭМ!$A$39:$A$782,$A130,СВЦЭМ!$B$39:$B$782,B$119)+'СЕТ СН'!$I$9+СВЦЭМ!$D$10+'СЕТ СН'!$I$5-'СЕТ СН'!$I$17</f>
        <v>5730.6643777700001</v>
      </c>
      <c r="C130" s="36">
        <f>SUMIFS(СВЦЭМ!$C$39:$C$782,СВЦЭМ!$A$39:$A$782,$A130,СВЦЭМ!$B$39:$B$782,C$119)+'СЕТ СН'!$I$9+СВЦЭМ!$D$10+'СЕТ СН'!$I$5-'СЕТ СН'!$I$17</f>
        <v>5748.5939170500005</v>
      </c>
      <c r="D130" s="36">
        <f>SUMIFS(СВЦЭМ!$C$39:$C$782,СВЦЭМ!$A$39:$A$782,$A130,СВЦЭМ!$B$39:$B$782,D$119)+'СЕТ СН'!$I$9+СВЦЭМ!$D$10+'СЕТ СН'!$I$5-'СЕТ СН'!$I$17</f>
        <v>5734.9341575600001</v>
      </c>
      <c r="E130" s="36">
        <f>SUMIFS(СВЦЭМ!$C$39:$C$782,СВЦЭМ!$A$39:$A$782,$A130,СВЦЭМ!$B$39:$B$782,E$119)+'СЕТ СН'!$I$9+СВЦЭМ!$D$10+'СЕТ СН'!$I$5-'СЕТ СН'!$I$17</f>
        <v>5727.2076416300006</v>
      </c>
      <c r="F130" s="36">
        <f>SUMIFS(СВЦЭМ!$C$39:$C$782,СВЦЭМ!$A$39:$A$782,$A130,СВЦЭМ!$B$39:$B$782,F$119)+'СЕТ СН'!$I$9+СВЦЭМ!$D$10+'СЕТ СН'!$I$5-'СЕТ СН'!$I$17</f>
        <v>5730.7050407799998</v>
      </c>
      <c r="G130" s="36">
        <f>SUMIFS(СВЦЭМ!$C$39:$C$782,СВЦЭМ!$A$39:$A$782,$A130,СВЦЭМ!$B$39:$B$782,G$119)+'СЕТ СН'!$I$9+СВЦЭМ!$D$10+'СЕТ СН'!$I$5-'СЕТ СН'!$I$17</f>
        <v>5736.66169188</v>
      </c>
      <c r="H130" s="36">
        <f>SUMIFS(СВЦЭМ!$C$39:$C$782,СВЦЭМ!$A$39:$A$782,$A130,СВЦЭМ!$B$39:$B$782,H$119)+'СЕТ СН'!$I$9+СВЦЭМ!$D$10+'СЕТ СН'!$I$5-'СЕТ СН'!$I$17</f>
        <v>5715.55984515</v>
      </c>
      <c r="I130" s="36">
        <f>SUMIFS(СВЦЭМ!$C$39:$C$782,СВЦЭМ!$A$39:$A$782,$A130,СВЦЭМ!$B$39:$B$782,I$119)+'СЕТ СН'!$I$9+СВЦЭМ!$D$10+'СЕТ СН'!$I$5-'СЕТ СН'!$I$17</f>
        <v>5703.5506172200003</v>
      </c>
      <c r="J130" s="36">
        <f>SUMIFS(СВЦЭМ!$C$39:$C$782,СВЦЭМ!$A$39:$A$782,$A130,СВЦЭМ!$B$39:$B$782,J$119)+'СЕТ СН'!$I$9+СВЦЭМ!$D$10+'СЕТ СН'!$I$5-'СЕТ СН'!$I$17</f>
        <v>5685.7954419600001</v>
      </c>
      <c r="K130" s="36">
        <f>SUMIFS(СВЦЭМ!$C$39:$C$782,СВЦЭМ!$A$39:$A$782,$A130,СВЦЭМ!$B$39:$B$782,K$119)+'СЕТ СН'!$I$9+СВЦЭМ!$D$10+'СЕТ СН'!$I$5-'СЕТ СН'!$I$17</f>
        <v>5663.9400468000003</v>
      </c>
      <c r="L130" s="36">
        <f>SUMIFS(СВЦЭМ!$C$39:$C$782,СВЦЭМ!$A$39:$A$782,$A130,СВЦЭМ!$B$39:$B$782,L$119)+'СЕТ СН'!$I$9+СВЦЭМ!$D$10+'СЕТ СН'!$I$5-'СЕТ СН'!$I$17</f>
        <v>5674.2199628100007</v>
      </c>
      <c r="M130" s="36">
        <f>SUMIFS(СВЦЭМ!$C$39:$C$782,СВЦЭМ!$A$39:$A$782,$A130,СВЦЭМ!$B$39:$B$782,M$119)+'СЕТ СН'!$I$9+СВЦЭМ!$D$10+'СЕТ СН'!$I$5-'СЕТ СН'!$I$17</f>
        <v>5684.3539398200001</v>
      </c>
      <c r="N130" s="36">
        <f>SUMIFS(СВЦЭМ!$C$39:$C$782,СВЦЭМ!$A$39:$A$782,$A130,СВЦЭМ!$B$39:$B$782,N$119)+'СЕТ СН'!$I$9+СВЦЭМ!$D$10+'СЕТ СН'!$I$5-'СЕТ СН'!$I$17</f>
        <v>5714.0618764299998</v>
      </c>
      <c r="O130" s="36">
        <f>SUMIFS(СВЦЭМ!$C$39:$C$782,СВЦЭМ!$A$39:$A$782,$A130,СВЦЭМ!$B$39:$B$782,O$119)+'СЕТ СН'!$I$9+СВЦЭМ!$D$10+'СЕТ СН'!$I$5-'СЕТ СН'!$I$17</f>
        <v>5696.3717947700006</v>
      </c>
      <c r="P130" s="36">
        <f>SUMIFS(СВЦЭМ!$C$39:$C$782,СВЦЭМ!$A$39:$A$782,$A130,СВЦЭМ!$B$39:$B$782,P$119)+'СЕТ СН'!$I$9+СВЦЭМ!$D$10+'СЕТ СН'!$I$5-'СЕТ СН'!$I$17</f>
        <v>5715.2833824700001</v>
      </c>
      <c r="Q130" s="36">
        <f>SUMIFS(СВЦЭМ!$C$39:$C$782,СВЦЭМ!$A$39:$A$782,$A130,СВЦЭМ!$B$39:$B$782,Q$119)+'СЕТ СН'!$I$9+СВЦЭМ!$D$10+'СЕТ СН'!$I$5-'СЕТ СН'!$I$17</f>
        <v>5732.4250394800001</v>
      </c>
      <c r="R130" s="36">
        <f>SUMIFS(СВЦЭМ!$C$39:$C$782,СВЦЭМ!$A$39:$A$782,$A130,СВЦЭМ!$B$39:$B$782,R$119)+'СЕТ СН'!$I$9+СВЦЭМ!$D$10+'СЕТ СН'!$I$5-'СЕТ СН'!$I$17</f>
        <v>5744.3614371200001</v>
      </c>
      <c r="S130" s="36">
        <f>SUMIFS(СВЦЭМ!$C$39:$C$782,СВЦЭМ!$A$39:$A$782,$A130,СВЦЭМ!$B$39:$B$782,S$119)+'СЕТ СН'!$I$9+СВЦЭМ!$D$10+'СЕТ СН'!$I$5-'СЕТ СН'!$I$17</f>
        <v>5715.0361164700007</v>
      </c>
      <c r="T130" s="36">
        <f>SUMIFS(СВЦЭМ!$C$39:$C$782,СВЦЭМ!$A$39:$A$782,$A130,СВЦЭМ!$B$39:$B$782,T$119)+'СЕТ СН'!$I$9+СВЦЭМ!$D$10+'СЕТ СН'!$I$5-'СЕТ СН'!$I$17</f>
        <v>5678.6332710400002</v>
      </c>
      <c r="U130" s="36">
        <f>SUMIFS(СВЦЭМ!$C$39:$C$782,СВЦЭМ!$A$39:$A$782,$A130,СВЦЭМ!$B$39:$B$782,U$119)+'СЕТ СН'!$I$9+СВЦЭМ!$D$10+'СЕТ СН'!$I$5-'СЕТ СН'!$I$17</f>
        <v>5681.5750622100004</v>
      </c>
      <c r="V130" s="36">
        <f>SUMIFS(СВЦЭМ!$C$39:$C$782,СВЦЭМ!$A$39:$A$782,$A130,СВЦЭМ!$B$39:$B$782,V$119)+'СЕТ СН'!$I$9+СВЦЭМ!$D$10+'СЕТ СН'!$I$5-'СЕТ СН'!$I$17</f>
        <v>5707.49026194</v>
      </c>
      <c r="W130" s="36">
        <f>SUMIFS(СВЦЭМ!$C$39:$C$782,СВЦЭМ!$A$39:$A$782,$A130,СВЦЭМ!$B$39:$B$782,W$119)+'СЕТ СН'!$I$9+СВЦЭМ!$D$10+'СЕТ СН'!$I$5-'СЕТ СН'!$I$17</f>
        <v>5717.3106625199998</v>
      </c>
      <c r="X130" s="36">
        <f>SUMIFS(СВЦЭМ!$C$39:$C$782,СВЦЭМ!$A$39:$A$782,$A130,СВЦЭМ!$B$39:$B$782,X$119)+'СЕТ СН'!$I$9+СВЦЭМ!$D$10+'СЕТ СН'!$I$5-'СЕТ СН'!$I$17</f>
        <v>5726.28086231</v>
      </c>
      <c r="Y130" s="36">
        <f>SUMIFS(СВЦЭМ!$C$39:$C$782,СВЦЭМ!$A$39:$A$782,$A130,СВЦЭМ!$B$39:$B$782,Y$119)+'СЕТ СН'!$I$9+СВЦЭМ!$D$10+'СЕТ СН'!$I$5-'СЕТ СН'!$I$17</f>
        <v>5757.06102207</v>
      </c>
    </row>
    <row r="131" spans="1:25" ht="15.75" x14ac:dyDescent="0.2">
      <c r="A131" s="35">
        <f t="shared" si="3"/>
        <v>44938</v>
      </c>
      <c r="B131" s="36">
        <f>SUMIFS(СВЦЭМ!$C$39:$C$782,СВЦЭМ!$A$39:$A$782,$A131,СВЦЭМ!$B$39:$B$782,B$119)+'СЕТ СН'!$I$9+СВЦЭМ!$D$10+'СЕТ СН'!$I$5-'СЕТ СН'!$I$17</f>
        <v>5776.0187253300001</v>
      </c>
      <c r="C131" s="36">
        <f>SUMIFS(СВЦЭМ!$C$39:$C$782,СВЦЭМ!$A$39:$A$782,$A131,СВЦЭМ!$B$39:$B$782,C$119)+'СЕТ СН'!$I$9+СВЦЭМ!$D$10+'СЕТ СН'!$I$5-'СЕТ СН'!$I$17</f>
        <v>5808.9671901700003</v>
      </c>
      <c r="D131" s="36">
        <f>SUMIFS(СВЦЭМ!$C$39:$C$782,СВЦЭМ!$A$39:$A$782,$A131,СВЦЭМ!$B$39:$B$782,D$119)+'СЕТ СН'!$I$9+СВЦЭМ!$D$10+'СЕТ СН'!$I$5-'СЕТ СН'!$I$17</f>
        <v>5818.4805494499997</v>
      </c>
      <c r="E131" s="36">
        <f>SUMIFS(СВЦЭМ!$C$39:$C$782,СВЦЭМ!$A$39:$A$782,$A131,СВЦЭМ!$B$39:$B$782,E$119)+'СЕТ СН'!$I$9+СВЦЭМ!$D$10+'СЕТ СН'!$I$5-'СЕТ СН'!$I$17</f>
        <v>5835.8836388700001</v>
      </c>
      <c r="F131" s="36">
        <f>SUMIFS(СВЦЭМ!$C$39:$C$782,СВЦЭМ!$A$39:$A$782,$A131,СВЦЭМ!$B$39:$B$782,F$119)+'СЕТ СН'!$I$9+СВЦЭМ!$D$10+'СЕТ СН'!$I$5-'СЕТ СН'!$I$17</f>
        <v>5835.5071491600002</v>
      </c>
      <c r="G131" s="36">
        <f>SUMIFS(СВЦЭМ!$C$39:$C$782,СВЦЭМ!$A$39:$A$782,$A131,СВЦЭМ!$B$39:$B$782,G$119)+'СЕТ СН'!$I$9+СВЦЭМ!$D$10+'СЕТ СН'!$I$5-'СЕТ СН'!$I$17</f>
        <v>5825.2801417200008</v>
      </c>
      <c r="H131" s="36">
        <f>SUMIFS(СВЦЭМ!$C$39:$C$782,СВЦЭМ!$A$39:$A$782,$A131,СВЦЭМ!$B$39:$B$782,H$119)+'СЕТ СН'!$I$9+СВЦЭМ!$D$10+'СЕТ СН'!$I$5-'СЕТ СН'!$I$17</f>
        <v>5797.7168192700001</v>
      </c>
      <c r="I131" s="36">
        <f>SUMIFS(СВЦЭМ!$C$39:$C$782,СВЦЭМ!$A$39:$A$782,$A131,СВЦЭМ!$B$39:$B$782,I$119)+'СЕТ СН'!$I$9+СВЦЭМ!$D$10+'СЕТ СН'!$I$5-'СЕТ СН'!$I$17</f>
        <v>5752.2424767699995</v>
      </c>
      <c r="J131" s="36">
        <f>SUMIFS(СВЦЭМ!$C$39:$C$782,СВЦЭМ!$A$39:$A$782,$A131,СВЦЭМ!$B$39:$B$782,J$119)+'СЕТ СН'!$I$9+СВЦЭМ!$D$10+'СЕТ СН'!$I$5-'СЕТ СН'!$I$17</f>
        <v>5705.7370959600003</v>
      </c>
      <c r="K131" s="36">
        <f>SUMIFS(СВЦЭМ!$C$39:$C$782,СВЦЭМ!$A$39:$A$782,$A131,СВЦЭМ!$B$39:$B$782,K$119)+'СЕТ СН'!$I$9+СВЦЭМ!$D$10+'СЕТ СН'!$I$5-'СЕТ СН'!$I$17</f>
        <v>5707.6859450900001</v>
      </c>
      <c r="L131" s="36">
        <f>SUMIFS(СВЦЭМ!$C$39:$C$782,СВЦЭМ!$A$39:$A$782,$A131,СВЦЭМ!$B$39:$B$782,L$119)+'СЕТ СН'!$I$9+СВЦЭМ!$D$10+'СЕТ СН'!$I$5-'СЕТ СН'!$I$17</f>
        <v>5701.3688405000003</v>
      </c>
      <c r="M131" s="36">
        <f>SUMIFS(СВЦЭМ!$C$39:$C$782,СВЦЭМ!$A$39:$A$782,$A131,СВЦЭМ!$B$39:$B$782,M$119)+'СЕТ СН'!$I$9+СВЦЭМ!$D$10+'СЕТ СН'!$I$5-'СЕТ СН'!$I$17</f>
        <v>5705.4320250199999</v>
      </c>
      <c r="N131" s="36">
        <f>SUMIFS(СВЦЭМ!$C$39:$C$782,СВЦЭМ!$A$39:$A$782,$A131,СВЦЭМ!$B$39:$B$782,N$119)+'СЕТ СН'!$I$9+СВЦЭМ!$D$10+'СЕТ СН'!$I$5-'СЕТ СН'!$I$17</f>
        <v>5728.9698438400001</v>
      </c>
      <c r="O131" s="36">
        <f>SUMIFS(СВЦЭМ!$C$39:$C$782,СВЦЭМ!$A$39:$A$782,$A131,СВЦЭМ!$B$39:$B$782,O$119)+'СЕТ СН'!$I$9+СВЦЭМ!$D$10+'СЕТ СН'!$I$5-'СЕТ СН'!$I$17</f>
        <v>5737.8205080299995</v>
      </c>
      <c r="P131" s="36">
        <f>SUMIFS(СВЦЭМ!$C$39:$C$782,СВЦЭМ!$A$39:$A$782,$A131,СВЦЭМ!$B$39:$B$782,P$119)+'СЕТ СН'!$I$9+СВЦЭМ!$D$10+'СЕТ СН'!$I$5-'СЕТ СН'!$I$17</f>
        <v>5723.4082110199997</v>
      </c>
      <c r="Q131" s="36">
        <f>SUMIFS(СВЦЭМ!$C$39:$C$782,СВЦЭМ!$A$39:$A$782,$A131,СВЦЭМ!$B$39:$B$782,Q$119)+'СЕТ СН'!$I$9+СВЦЭМ!$D$10+'СЕТ СН'!$I$5-'СЕТ СН'!$I$17</f>
        <v>5732.6253582900008</v>
      </c>
      <c r="R131" s="36">
        <f>SUMIFS(СВЦЭМ!$C$39:$C$782,СВЦЭМ!$A$39:$A$782,$A131,СВЦЭМ!$B$39:$B$782,R$119)+'СЕТ СН'!$I$9+СВЦЭМ!$D$10+'СЕТ СН'!$I$5-'СЕТ СН'!$I$17</f>
        <v>5743.9303907900003</v>
      </c>
      <c r="S131" s="36">
        <f>SUMIFS(СВЦЭМ!$C$39:$C$782,СВЦЭМ!$A$39:$A$782,$A131,СВЦЭМ!$B$39:$B$782,S$119)+'СЕТ СН'!$I$9+СВЦЭМ!$D$10+'СЕТ СН'!$I$5-'СЕТ СН'!$I$17</f>
        <v>5741.8844764700007</v>
      </c>
      <c r="T131" s="36">
        <f>SUMIFS(СВЦЭМ!$C$39:$C$782,СВЦЭМ!$A$39:$A$782,$A131,СВЦЭМ!$B$39:$B$782,T$119)+'СЕТ СН'!$I$9+СВЦЭМ!$D$10+'СЕТ СН'!$I$5-'СЕТ СН'!$I$17</f>
        <v>5714.8745780999998</v>
      </c>
      <c r="U131" s="36">
        <f>SUMIFS(СВЦЭМ!$C$39:$C$782,СВЦЭМ!$A$39:$A$782,$A131,СВЦЭМ!$B$39:$B$782,U$119)+'СЕТ СН'!$I$9+СВЦЭМ!$D$10+'СЕТ СН'!$I$5-'СЕТ СН'!$I$17</f>
        <v>5700.7725268699996</v>
      </c>
      <c r="V131" s="36">
        <f>SUMIFS(СВЦЭМ!$C$39:$C$782,СВЦЭМ!$A$39:$A$782,$A131,СВЦЭМ!$B$39:$B$782,V$119)+'СЕТ СН'!$I$9+СВЦЭМ!$D$10+'СЕТ СН'!$I$5-'СЕТ СН'!$I$17</f>
        <v>5707.9311807699996</v>
      </c>
      <c r="W131" s="36">
        <f>SUMIFS(СВЦЭМ!$C$39:$C$782,СВЦЭМ!$A$39:$A$782,$A131,СВЦЭМ!$B$39:$B$782,W$119)+'СЕТ СН'!$I$9+СВЦЭМ!$D$10+'СЕТ СН'!$I$5-'СЕТ СН'!$I$17</f>
        <v>5717.2734795300003</v>
      </c>
      <c r="X131" s="36">
        <f>SUMIFS(СВЦЭМ!$C$39:$C$782,СВЦЭМ!$A$39:$A$782,$A131,СВЦЭМ!$B$39:$B$782,X$119)+'СЕТ СН'!$I$9+СВЦЭМ!$D$10+'СЕТ СН'!$I$5-'СЕТ СН'!$I$17</f>
        <v>5739.3959825900001</v>
      </c>
      <c r="Y131" s="36">
        <f>SUMIFS(СВЦЭМ!$C$39:$C$782,СВЦЭМ!$A$39:$A$782,$A131,СВЦЭМ!$B$39:$B$782,Y$119)+'СЕТ СН'!$I$9+СВЦЭМ!$D$10+'СЕТ СН'!$I$5-'СЕТ СН'!$I$17</f>
        <v>5746.3285992000001</v>
      </c>
    </row>
    <row r="132" spans="1:25" ht="15.75" x14ac:dyDescent="0.2">
      <c r="A132" s="35">
        <f t="shared" si="3"/>
        <v>44939</v>
      </c>
      <c r="B132" s="36">
        <f>SUMIFS(СВЦЭМ!$C$39:$C$782,СВЦЭМ!$A$39:$A$782,$A132,СВЦЭМ!$B$39:$B$782,B$119)+'СЕТ СН'!$I$9+СВЦЭМ!$D$10+'СЕТ СН'!$I$5-'СЕТ СН'!$I$17</f>
        <v>5879.91110785</v>
      </c>
      <c r="C132" s="36">
        <f>SUMIFS(СВЦЭМ!$C$39:$C$782,СВЦЭМ!$A$39:$A$782,$A132,СВЦЭМ!$B$39:$B$782,C$119)+'СЕТ СН'!$I$9+СВЦЭМ!$D$10+'СЕТ СН'!$I$5-'СЕТ СН'!$I$17</f>
        <v>5897.05095927</v>
      </c>
      <c r="D132" s="36">
        <f>SUMIFS(СВЦЭМ!$C$39:$C$782,СВЦЭМ!$A$39:$A$782,$A132,СВЦЭМ!$B$39:$B$782,D$119)+'СЕТ СН'!$I$9+СВЦЭМ!$D$10+'СЕТ СН'!$I$5-'СЕТ СН'!$I$17</f>
        <v>5896.6605519300001</v>
      </c>
      <c r="E132" s="36">
        <f>SUMIFS(СВЦЭМ!$C$39:$C$782,СВЦЭМ!$A$39:$A$782,$A132,СВЦЭМ!$B$39:$B$782,E$119)+'СЕТ СН'!$I$9+СВЦЭМ!$D$10+'СЕТ СН'!$I$5-'СЕТ СН'!$I$17</f>
        <v>5905.1789005499995</v>
      </c>
      <c r="F132" s="36">
        <f>SUMIFS(СВЦЭМ!$C$39:$C$782,СВЦЭМ!$A$39:$A$782,$A132,СВЦЭМ!$B$39:$B$782,F$119)+'СЕТ СН'!$I$9+СВЦЭМ!$D$10+'СЕТ СН'!$I$5-'СЕТ СН'!$I$17</f>
        <v>5891.1591901900001</v>
      </c>
      <c r="G132" s="36">
        <f>SUMIFS(СВЦЭМ!$C$39:$C$782,СВЦЭМ!$A$39:$A$782,$A132,СВЦЭМ!$B$39:$B$782,G$119)+'СЕТ СН'!$I$9+СВЦЭМ!$D$10+'СЕТ СН'!$I$5-'СЕТ СН'!$I$17</f>
        <v>5851.43586349</v>
      </c>
      <c r="H132" s="36">
        <f>SUMIFS(СВЦЭМ!$C$39:$C$782,СВЦЭМ!$A$39:$A$782,$A132,СВЦЭМ!$B$39:$B$782,H$119)+'СЕТ СН'!$I$9+СВЦЭМ!$D$10+'СЕТ СН'!$I$5-'СЕТ СН'!$I$17</f>
        <v>5785.7917591700007</v>
      </c>
      <c r="I132" s="36">
        <f>SUMIFS(СВЦЭМ!$C$39:$C$782,СВЦЭМ!$A$39:$A$782,$A132,СВЦЭМ!$B$39:$B$782,I$119)+'СЕТ СН'!$I$9+СВЦЭМ!$D$10+'СЕТ СН'!$I$5-'СЕТ СН'!$I$17</f>
        <v>5761.6692719299999</v>
      </c>
      <c r="J132" s="36">
        <f>SUMIFS(СВЦЭМ!$C$39:$C$782,СВЦЭМ!$A$39:$A$782,$A132,СВЦЭМ!$B$39:$B$782,J$119)+'СЕТ СН'!$I$9+СВЦЭМ!$D$10+'СЕТ СН'!$I$5-'СЕТ СН'!$I$17</f>
        <v>5743.8091707500007</v>
      </c>
      <c r="K132" s="36">
        <f>SUMIFS(СВЦЭМ!$C$39:$C$782,СВЦЭМ!$A$39:$A$782,$A132,СВЦЭМ!$B$39:$B$782,K$119)+'СЕТ СН'!$I$9+СВЦЭМ!$D$10+'СЕТ СН'!$I$5-'СЕТ СН'!$I$17</f>
        <v>5718.4345813899999</v>
      </c>
      <c r="L132" s="36">
        <f>SUMIFS(СВЦЭМ!$C$39:$C$782,СВЦЭМ!$A$39:$A$782,$A132,СВЦЭМ!$B$39:$B$782,L$119)+'СЕТ СН'!$I$9+СВЦЭМ!$D$10+'СЕТ СН'!$I$5-'СЕТ СН'!$I$17</f>
        <v>5707.3574145700004</v>
      </c>
      <c r="M132" s="36">
        <f>SUMIFS(СВЦЭМ!$C$39:$C$782,СВЦЭМ!$A$39:$A$782,$A132,СВЦЭМ!$B$39:$B$782,M$119)+'СЕТ СН'!$I$9+СВЦЭМ!$D$10+'СЕТ СН'!$I$5-'СЕТ СН'!$I$17</f>
        <v>5732.8100718200003</v>
      </c>
      <c r="N132" s="36">
        <f>SUMIFS(СВЦЭМ!$C$39:$C$782,СВЦЭМ!$A$39:$A$782,$A132,СВЦЭМ!$B$39:$B$782,N$119)+'СЕТ СН'!$I$9+СВЦЭМ!$D$10+'СЕТ СН'!$I$5-'СЕТ СН'!$I$17</f>
        <v>5758.3509967600003</v>
      </c>
      <c r="O132" s="36">
        <f>SUMIFS(СВЦЭМ!$C$39:$C$782,СВЦЭМ!$A$39:$A$782,$A132,СВЦЭМ!$B$39:$B$782,O$119)+'СЕТ СН'!$I$9+СВЦЭМ!$D$10+'СЕТ СН'!$I$5-'СЕТ СН'!$I$17</f>
        <v>5776.6785306100001</v>
      </c>
      <c r="P132" s="36">
        <f>SUMIFS(СВЦЭМ!$C$39:$C$782,СВЦЭМ!$A$39:$A$782,$A132,СВЦЭМ!$B$39:$B$782,P$119)+'СЕТ СН'!$I$9+СВЦЭМ!$D$10+'СЕТ СН'!$I$5-'СЕТ СН'!$I$17</f>
        <v>5763.8809701800001</v>
      </c>
      <c r="Q132" s="36">
        <f>SUMIFS(СВЦЭМ!$C$39:$C$782,СВЦЭМ!$A$39:$A$782,$A132,СВЦЭМ!$B$39:$B$782,Q$119)+'СЕТ СН'!$I$9+СВЦЭМ!$D$10+'СЕТ СН'!$I$5-'СЕТ СН'!$I$17</f>
        <v>5764.1009133900006</v>
      </c>
      <c r="R132" s="36">
        <f>SUMIFS(СВЦЭМ!$C$39:$C$782,СВЦЭМ!$A$39:$A$782,$A132,СВЦЭМ!$B$39:$B$782,R$119)+'СЕТ СН'!$I$9+СВЦЭМ!$D$10+'СЕТ СН'!$I$5-'СЕТ СН'!$I$17</f>
        <v>5745.8942127299997</v>
      </c>
      <c r="S132" s="36">
        <f>SUMIFS(СВЦЭМ!$C$39:$C$782,СВЦЭМ!$A$39:$A$782,$A132,СВЦЭМ!$B$39:$B$782,S$119)+'СЕТ СН'!$I$9+СВЦЭМ!$D$10+'СЕТ СН'!$I$5-'СЕТ СН'!$I$17</f>
        <v>5722.5105270200002</v>
      </c>
      <c r="T132" s="36">
        <f>SUMIFS(СВЦЭМ!$C$39:$C$782,СВЦЭМ!$A$39:$A$782,$A132,СВЦЭМ!$B$39:$B$782,T$119)+'СЕТ СН'!$I$9+СВЦЭМ!$D$10+'СЕТ СН'!$I$5-'СЕТ СН'!$I$17</f>
        <v>5718.9183369800003</v>
      </c>
      <c r="U132" s="36">
        <f>SUMIFS(СВЦЭМ!$C$39:$C$782,СВЦЭМ!$A$39:$A$782,$A132,СВЦЭМ!$B$39:$B$782,U$119)+'СЕТ СН'!$I$9+СВЦЭМ!$D$10+'СЕТ СН'!$I$5-'СЕТ СН'!$I$17</f>
        <v>5732.5929215100005</v>
      </c>
      <c r="V132" s="36">
        <f>SUMIFS(СВЦЭМ!$C$39:$C$782,СВЦЭМ!$A$39:$A$782,$A132,СВЦЭМ!$B$39:$B$782,V$119)+'СЕТ СН'!$I$9+СВЦЭМ!$D$10+'СЕТ СН'!$I$5-'СЕТ СН'!$I$17</f>
        <v>5737.3795300100001</v>
      </c>
      <c r="W132" s="36">
        <f>SUMIFS(СВЦЭМ!$C$39:$C$782,СВЦЭМ!$A$39:$A$782,$A132,СВЦЭМ!$B$39:$B$782,W$119)+'СЕТ СН'!$I$9+СВЦЭМ!$D$10+'СЕТ СН'!$I$5-'СЕТ СН'!$I$17</f>
        <v>5756.5003805899996</v>
      </c>
      <c r="X132" s="36">
        <f>SUMIFS(СВЦЭМ!$C$39:$C$782,СВЦЭМ!$A$39:$A$782,$A132,СВЦЭМ!$B$39:$B$782,X$119)+'СЕТ СН'!$I$9+СВЦЭМ!$D$10+'СЕТ СН'!$I$5-'СЕТ СН'!$I$17</f>
        <v>5797.4129455900002</v>
      </c>
      <c r="Y132" s="36">
        <f>SUMIFS(СВЦЭМ!$C$39:$C$782,СВЦЭМ!$A$39:$A$782,$A132,СВЦЭМ!$B$39:$B$782,Y$119)+'СЕТ СН'!$I$9+СВЦЭМ!$D$10+'СЕТ СН'!$I$5-'СЕТ СН'!$I$17</f>
        <v>5883.8895969100004</v>
      </c>
    </row>
    <row r="133" spans="1:25" ht="15.75" x14ac:dyDescent="0.2">
      <c r="A133" s="35">
        <f t="shared" si="3"/>
        <v>44940</v>
      </c>
      <c r="B133" s="36">
        <f>SUMIFS(СВЦЭМ!$C$39:$C$782,СВЦЭМ!$A$39:$A$782,$A133,СВЦЭМ!$B$39:$B$782,B$119)+'СЕТ СН'!$I$9+СВЦЭМ!$D$10+'СЕТ СН'!$I$5-'СЕТ СН'!$I$17</f>
        <v>5748.27763091</v>
      </c>
      <c r="C133" s="36">
        <f>SUMIFS(СВЦЭМ!$C$39:$C$782,СВЦЭМ!$A$39:$A$782,$A133,СВЦЭМ!$B$39:$B$782,C$119)+'СЕТ СН'!$I$9+СВЦЭМ!$D$10+'СЕТ СН'!$I$5-'СЕТ СН'!$I$17</f>
        <v>5723.6004493099999</v>
      </c>
      <c r="D133" s="36">
        <f>SUMIFS(СВЦЭМ!$C$39:$C$782,СВЦЭМ!$A$39:$A$782,$A133,СВЦЭМ!$B$39:$B$782,D$119)+'СЕТ СН'!$I$9+СВЦЭМ!$D$10+'СЕТ СН'!$I$5-'СЕТ СН'!$I$17</f>
        <v>5736.1742930199998</v>
      </c>
      <c r="E133" s="36">
        <f>SUMIFS(СВЦЭМ!$C$39:$C$782,СВЦЭМ!$A$39:$A$782,$A133,СВЦЭМ!$B$39:$B$782,E$119)+'СЕТ СН'!$I$9+СВЦЭМ!$D$10+'СЕТ СН'!$I$5-'СЕТ СН'!$I$17</f>
        <v>5721.0470955000001</v>
      </c>
      <c r="F133" s="36">
        <f>SUMIFS(СВЦЭМ!$C$39:$C$782,СВЦЭМ!$A$39:$A$782,$A133,СВЦЭМ!$B$39:$B$782,F$119)+'СЕТ СН'!$I$9+СВЦЭМ!$D$10+'СЕТ СН'!$I$5-'СЕТ СН'!$I$17</f>
        <v>5715.3151256000001</v>
      </c>
      <c r="G133" s="36">
        <f>SUMIFS(СВЦЭМ!$C$39:$C$782,СВЦЭМ!$A$39:$A$782,$A133,СВЦЭМ!$B$39:$B$782,G$119)+'СЕТ СН'!$I$9+СВЦЭМ!$D$10+'СЕТ СН'!$I$5-'СЕТ СН'!$I$17</f>
        <v>5683.4184130200001</v>
      </c>
      <c r="H133" s="36">
        <f>SUMIFS(СВЦЭМ!$C$39:$C$782,СВЦЭМ!$A$39:$A$782,$A133,СВЦЭМ!$B$39:$B$782,H$119)+'СЕТ СН'!$I$9+СВЦЭМ!$D$10+'СЕТ СН'!$I$5-'СЕТ СН'!$I$17</f>
        <v>5683.0214864500003</v>
      </c>
      <c r="I133" s="36">
        <f>SUMIFS(СВЦЭМ!$C$39:$C$782,СВЦЭМ!$A$39:$A$782,$A133,СВЦЭМ!$B$39:$B$782,I$119)+'СЕТ СН'!$I$9+СВЦЭМ!$D$10+'СЕТ СН'!$I$5-'СЕТ СН'!$I$17</f>
        <v>5707.4127805799999</v>
      </c>
      <c r="J133" s="36">
        <f>SUMIFS(СВЦЭМ!$C$39:$C$782,СВЦЭМ!$A$39:$A$782,$A133,СВЦЭМ!$B$39:$B$782,J$119)+'СЕТ СН'!$I$9+СВЦЭМ!$D$10+'СЕТ СН'!$I$5-'СЕТ СН'!$I$17</f>
        <v>5695.2108063899996</v>
      </c>
      <c r="K133" s="36">
        <f>SUMIFS(СВЦЭМ!$C$39:$C$782,СВЦЭМ!$A$39:$A$782,$A133,СВЦЭМ!$B$39:$B$782,K$119)+'СЕТ СН'!$I$9+СВЦЭМ!$D$10+'СЕТ СН'!$I$5-'СЕТ СН'!$I$17</f>
        <v>5691.4017864500001</v>
      </c>
      <c r="L133" s="36">
        <f>SUMIFS(СВЦЭМ!$C$39:$C$782,СВЦЭМ!$A$39:$A$782,$A133,СВЦЭМ!$B$39:$B$782,L$119)+'СЕТ СН'!$I$9+СВЦЭМ!$D$10+'СЕТ СН'!$I$5-'СЕТ СН'!$I$17</f>
        <v>5656.4646018900003</v>
      </c>
      <c r="M133" s="36">
        <f>SUMIFS(СВЦЭМ!$C$39:$C$782,СВЦЭМ!$A$39:$A$782,$A133,СВЦЭМ!$B$39:$B$782,M$119)+'СЕТ СН'!$I$9+СВЦЭМ!$D$10+'СЕТ СН'!$I$5-'СЕТ СН'!$I$17</f>
        <v>5656.2688388999995</v>
      </c>
      <c r="N133" s="36">
        <f>SUMIFS(СВЦЭМ!$C$39:$C$782,СВЦЭМ!$A$39:$A$782,$A133,СВЦЭМ!$B$39:$B$782,N$119)+'СЕТ СН'!$I$9+СВЦЭМ!$D$10+'СЕТ СН'!$I$5-'СЕТ СН'!$I$17</f>
        <v>5682.9547270900002</v>
      </c>
      <c r="O133" s="36">
        <f>SUMIFS(СВЦЭМ!$C$39:$C$782,СВЦЭМ!$A$39:$A$782,$A133,СВЦЭМ!$B$39:$B$782,O$119)+'СЕТ СН'!$I$9+СВЦЭМ!$D$10+'СЕТ СН'!$I$5-'СЕТ СН'!$I$17</f>
        <v>5701.5586022200005</v>
      </c>
      <c r="P133" s="36">
        <f>SUMIFS(СВЦЭМ!$C$39:$C$782,СВЦЭМ!$A$39:$A$782,$A133,СВЦЭМ!$B$39:$B$782,P$119)+'СЕТ СН'!$I$9+СВЦЭМ!$D$10+'СЕТ СН'!$I$5-'СЕТ СН'!$I$17</f>
        <v>5712.9879263800003</v>
      </c>
      <c r="Q133" s="36">
        <f>SUMIFS(СВЦЭМ!$C$39:$C$782,СВЦЭМ!$A$39:$A$782,$A133,СВЦЭМ!$B$39:$B$782,Q$119)+'СЕТ СН'!$I$9+СВЦЭМ!$D$10+'СЕТ СН'!$I$5-'СЕТ СН'!$I$17</f>
        <v>5686.2131674700004</v>
      </c>
      <c r="R133" s="36">
        <f>SUMIFS(СВЦЭМ!$C$39:$C$782,СВЦЭМ!$A$39:$A$782,$A133,СВЦЭМ!$B$39:$B$782,R$119)+'СЕТ СН'!$I$9+СВЦЭМ!$D$10+'СЕТ СН'!$I$5-'СЕТ СН'!$I$17</f>
        <v>5653.1068811799996</v>
      </c>
      <c r="S133" s="36">
        <f>SUMIFS(СВЦЭМ!$C$39:$C$782,СВЦЭМ!$A$39:$A$782,$A133,СВЦЭМ!$B$39:$B$782,S$119)+'СЕТ СН'!$I$9+СВЦЭМ!$D$10+'СЕТ СН'!$I$5-'СЕТ СН'!$I$17</f>
        <v>5611.0060551300003</v>
      </c>
      <c r="T133" s="36">
        <f>SUMIFS(СВЦЭМ!$C$39:$C$782,СВЦЭМ!$A$39:$A$782,$A133,СВЦЭМ!$B$39:$B$782,T$119)+'СЕТ СН'!$I$9+СВЦЭМ!$D$10+'СЕТ СН'!$I$5-'СЕТ СН'!$I$17</f>
        <v>5590.9258991799998</v>
      </c>
      <c r="U133" s="36">
        <f>SUMIFS(СВЦЭМ!$C$39:$C$782,СВЦЭМ!$A$39:$A$782,$A133,СВЦЭМ!$B$39:$B$782,U$119)+'СЕТ СН'!$I$9+СВЦЭМ!$D$10+'СЕТ СН'!$I$5-'СЕТ СН'!$I$17</f>
        <v>5590.4078254800006</v>
      </c>
      <c r="V133" s="36">
        <f>SUMIFS(СВЦЭМ!$C$39:$C$782,СВЦЭМ!$A$39:$A$782,$A133,СВЦЭМ!$B$39:$B$782,V$119)+'СЕТ СН'!$I$9+СВЦЭМ!$D$10+'СЕТ СН'!$I$5-'СЕТ СН'!$I$17</f>
        <v>5608.1234790600001</v>
      </c>
      <c r="W133" s="36">
        <f>SUMIFS(СВЦЭМ!$C$39:$C$782,СВЦЭМ!$A$39:$A$782,$A133,СВЦЭМ!$B$39:$B$782,W$119)+'СЕТ СН'!$I$9+СВЦЭМ!$D$10+'СЕТ СН'!$I$5-'СЕТ СН'!$I$17</f>
        <v>5610.9657213299997</v>
      </c>
      <c r="X133" s="36">
        <f>SUMIFS(СВЦЭМ!$C$39:$C$782,СВЦЭМ!$A$39:$A$782,$A133,СВЦЭМ!$B$39:$B$782,X$119)+'СЕТ СН'!$I$9+СВЦЭМ!$D$10+'СЕТ СН'!$I$5-'СЕТ СН'!$I$17</f>
        <v>5651.22864243</v>
      </c>
      <c r="Y133" s="36">
        <f>SUMIFS(СВЦЭМ!$C$39:$C$782,СВЦЭМ!$A$39:$A$782,$A133,СВЦЭМ!$B$39:$B$782,Y$119)+'СЕТ СН'!$I$9+СВЦЭМ!$D$10+'СЕТ СН'!$I$5-'СЕТ СН'!$I$17</f>
        <v>5665.2987051</v>
      </c>
    </row>
    <row r="134" spans="1:25" ht="15.75" x14ac:dyDescent="0.2">
      <c r="A134" s="35">
        <f t="shared" si="3"/>
        <v>44941</v>
      </c>
      <c r="B134" s="36">
        <f>SUMIFS(СВЦЭМ!$C$39:$C$782,СВЦЭМ!$A$39:$A$782,$A134,СВЦЭМ!$B$39:$B$782,B$119)+'СЕТ СН'!$I$9+СВЦЭМ!$D$10+'СЕТ СН'!$I$5-'СЕТ СН'!$I$17</f>
        <v>5909.9786631700008</v>
      </c>
      <c r="C134" s="36">
        <f>SUMIFS(СВЦЭМ!$C$39:$C$782,СВЦЭМ!$A$39:$A$782,$A134,СВЦЭМ!$B$39:$B$782,C$119)+'СЕТ СН'!$I$9+СВЦЭМ!$D$10+'СЕТ СН'!$I$5-'СЕТ СН'!$I$17</f>
        <v>5927.3868686999995</v>
      </c>
      <c r="D134" s="36">
        <f>SUMIFS(СВЦЭМ!$C$39:$C$782,СВЦЭМ!$A$39:$A$782,$A134,СВЦЭМ!$B$39:$B$782,D$119)+'СЕТ СН'!$I$9+СВЦЭМ!$D$10+'СЕТ СН'!$I$5-'СЕТ СН'!$I$17</f>
        <v>5945.70209832</v>
      </c>
      <c r="E134" s="36">
        <f>SUMIFS(СВЦЭМ!$C$39:$C$782,СВЦЭМ!$A$39:$A$782,$A134,СВЦЭМ!$B$39:$B$782,E$119)+'СЕТ СН'!$I$9+СВЦЭМ!$D$10+'СЕТ СН'!$I$5-'СЕТ СН'!$I$17</f>
        <v>5956.8822677000007</v>
      </c>
      <c r="F134" s="36">
        <f>SUMIFS(СВЦЭМ!$C$39:$C$782,СВЦЭМ!$A$39:$A$782,$A134,СВЦЭМ!$B$39:$B$782,F$119)+'СЕТ СН'!$I$9+СВЦЭМ!$D$10+'СЕТ СН'!$I$5-'СЕТ СН'!$I$17</f>
        <v>5945.8012856500009</v>
      </c>
      <c r="G134" s="36">
        <f>SUMIFS(СВЦЭМ!$C$39:$C$782,СВЦЭМ!$A$39:$A$782,$A134,СВЦЭМ!$B$39:$B$782,G$119)+'СЕТ СН'!$I$9+СВЦЭМ!$D$10+'СЕТ СН'!$I$5-'СЕТ СН'!$I$17</f>
        <v>5973.3962285800008</v>
      </c>
      <c r="H134" s="36">
        <f>SUMIFS(СВЦЭМ!$C$39:$C$782,СВЦЭМ!$A$39:$A$782,$A134,СВЦЭМ!$B$39:$B$782,H$119)+'СЕТ СН'!$I$9+СВЦЭМ!$D$10+'СЕТ СН'!$I$5-'СЕТ СН'!$I$17</f>
        <v>5959.1014577700007</v>
      </c>
      <c r="I134" s="36">
        <f>SUMIFS(СВЦЭМ!$C$39:$C$782,СВЦЭМ!$A$39:$A$782,$A134,СВЦЭМ!$B$39:$B$782,I$119)+'СЕТ СН'!$I$9+СВЦЭМ!$D$10+'СЕТ СН'!$I$5-'СЕТ СН'!$I$17</f>
        <v>5898.2969099300008</v>
      </c>
      <c r="J134" s="36">
        <f>SUMIFS(СВЦЭМ!$C$39:$C$782,СВЦЭМ!$A$39:$A$782,$A134,СВЦЭМ!$B$39:$B$782,J$119)+'СЕТ СН'!$I$9+СВЦЭМ!$D$10+'СЕТ СН'!$I$5-'СЕТ СН'!$I$17</f>
        <v>5830.3396451099998</v>
      </c>
      <c r="K134" s="36">
        <f>SUMIFS(СВЦЭМ!$C$39:$C$782,СВЦЭМ!$A$39:$A$782,$A134,СВЦЭМ!$B$39:$B$782,K$119)+'СЕТ СН'!$I$9+СВЦЭМ!$D$10+'СЕТ СН'!$I$5-'СЕТ СН'!$I$17</f>
        <v>5801.94457848</v>
      </c>
      <c r="L134" s="36">
        <f>SUMIFS(СВЦЭМ!$C$39:$C$782,СВЦЭМ!$A$39:$A$782,$A134,СВЦЭМ!$B$39:$B$782,L$119)+'СЕТ СН'!$I$9+СВЦЭМ!$D$10+'СЕТ СН'!$I$5-'СЕТ СН'!$I$17</f>
        <v>5791.5011744200001</v>
      </c>
      <c r="M134" s="36">
        <f>SUMIFS(СВЦЭМ!$C$39:$C$782,СВЦЭМ!$A$39:$A$782,$A134,СВЦЭМ!$B$39:$B$782,M$119)+'СЕТ СН'!$I$9+СВЦЭМ!$D$10+'СЕТ СН'!$I$5-'СЕТ СН'!$I$17</f>
        <v>5804.5707065200004</v>
      </c>
      <c r="N134" s="36">
        <f>SUMIFS(СВЦЭМ!$C$39:$C$782,СВЦЭМ!$A$39:$A$782,$A134,СВЦЭМ!$B$39:$B$782,N$119)+'СЕТ СН'!$I$9+СВЦЭМ!$D$10+'СЕТ СН'!$I$5-'СЕТ СН'!$I$17</f>
        <v>5792.6698486499999</v>
      </c>
      <c r="O134" s="36">
        <f>SUMIFS(СВЦЭМ!$C$39:$C$782,СВЦЭМ!$A$39:$A$782,$A134,СВЦЭМ!$B$39:$B$782,O$119)+'СЕТ СН'!$I$9+СВЦЭМ!$D$10+'СЕТ СН'!$I$5-'СЕТ СН'!$I$17</f>
        <v>5804.30670285</v>
      </c>
      <c r="P134" s="36">
        <f>SUMIFS(СВЦЭМ!$C$39:$C$782,СВЦЭМ!$A$39:$A$782,$A134,СВЦЭМ!$B$39:$B$782,P$119)+'СЕТ СН'!$I$9+СВЦЭМ!$D$10+'СЕТ СН'!$I$5-'СЕТ СН'!$I$17</f>
        <v>5817.1570713800002</v>
      </c>
      <c r="Q134" s="36">
        <f>SUMIFS(СВЦЭМ!$C$39:$C$782,СВЦЭМ!$A$39:$A$782,$A134,СВЦЭМ!$B$39:$B$782,Q$119)+'СЕТ СН'!$I$9+СВЦЭМ!$D$10+'СЕТ СН'!$I$5-'СЕТ СН'!$I$17</f>
        <v>5807.1813708899999</v>
      </c>
      <c r="R134" s="36">
        <f>SUMIFS(СВЦЭМ!$C$39:$C$782,СВЦЭМ!$A$39:$A$782,$A134,СВЦЭМ!$B$39:$B$782,R$119)+'СЕТ СН'!$I$9+СВЦЭМ!$D$10+'СЕТ СН'!$I$5-'СЕТ СН'!$I$17</f>
        <v>5773.8965196500003</v>
      </c>
      <c r="S134" s="36">
        <f>SUMIFS(СВЦЭМ!$C$39:$C$782,СВЦЭМ!$A$39:$A$782,$A134,СВЦЭМ!$B$39:$B$782,S$119)+'СЕТ СН'!$I$9+СВЦЭМ!$D$10+'СЕТ СН'!$I$5-'СЕТ СН'!$I$17</f>
        <v>5746.8940398699997</v>
      </c>
      <c r="T134" s="36">
        <f>SUMIFS(СВЦЭМ!$C$39:$C$782,СВЦЭМ!$A$39:$A$782,$A134,СВЦЭМ!$B$39:$B$782,T$119)+'СЕТ СН'!$I$9+СВЦЭМ!$D$10+'СЕТ СН'!$I$5-'СЕТ СН'!$I$17</f>
        <v>5711.9935516000005</v>
      </c>
      <c r="U134" s="36">
        <f>SUMIFS(СВЦЭМ!$C$39:$C$782,СВЦЭМ!$A$39:$A$782,$A134,СВЦЭМ!$B$39:$B$782,U$119)+'СЕТ СН'!$I$9+СВЦЭМ!$D$10+'СЕТ СН'!$I$5-'СЕТ СН'!$I$17</f>
        <v>5710.8559560400008</v>
      </c>
      <c r="V134" s="36">
        <f>SUMIFS(СВЦЭМ!$C$39:$C$782,СВЦЭМ!$A$39:$A$782,$A134,СВЦЭМ!$B$39:$B$782,V$119)+'СЕТ СН'!$I$9+СВЦЭМ!$D$10+'СЕТ СН'!$I$5-'СЕТ СН'!$I$17</f>
        <v>5742.1548122799995</v>
      </c>
      <c r="W134" s="36">
        <f>SUMIFS(СВЦЭМ!$C$39:$C$782,СВЦЭМ!$A$39:$A$782,$A134,СВЦЭМ!$B$39:$B$782,W$119)+'СЕТ СН'!$I$9+СВЦЭМ!$D$10+'СЕТ СН'!$I$5-'СЕТ СН'!$I$17</f>
        <v>5762.1990269400003</v>
      </c>
      <c r="X134" s="36">
        <f>SUMIFS(СВЦЭМ!$C$39:$C$782,СВЦЭМ!$A$39:$A$782,$A134,СВЦЭМ!$B$39:$B$782,X$119)+'СЕТ СН'!$I$9+СВЦЭМ!$D$10+'СЕТ СН'!$I$5-'СЕТ СН'!$I$17</f>
        <v>5787.6533742900001</v>
      </c>
      <c r="Y134" s="36">
        <f>SUMIFS(СВЦЭМ!$C$39:$C$782,СВЦЭМ!$A$39:$A$782,$A134,СВЦЭМ!$B$39:$B$782,Y$119)+'СЕТ СН'!$I$9+СВЦЭМ!$D$10+'СЕТ СН'!$I$5-'СЕТ СН'!$I$17</f>
        <v>5845.3471776200004</v>
      </c>
    </row>
    <row r="135" spans="1:25" ht="15.75" x14ac:dyDescent="0.2">
      <c r="A135" s="35">
        <f t="shared" si="3"/>
        <v>44942</v>
      </c>
      <c r="B135" s="36">
        <f>SUMIFS(СВЦЭМ!$C$39:$C$782,СВЦЭМ!$A$39:$A$782,$A135,СВЦЭМ!$B$39:$B$782,B$119)+'СЕТ СН'!$I$9+СВЦЭМ!$D$10+'СЕТ СН'!$I$5-'СЕТ СН'!$I$17</f>
        <v>5837.7188739499998</v>
      </c>
      <c r="C135" s="36">
        <f>SUMIFS(СВЦЭМ!$C$39:$C$782,СВЦЭМ!$A$39:$A$782,$A135,СВЦЭМ!$B$39:$B$782,C$119)+'СЕТ СН'!$I$9+СВЦЭМ!$D$10+'СЕТ СН'!$I$5-'СЕТ СН'!$I$17</f>
        <v>5857.9877472799999</v>
      </c>
      <c r="D135" s="36">
        <f>SUMIFS(СВЦЭМ!$C$39:$C$782,СВЦЭМ!$A$39:$A$782,$A135,СВЦЭМ!$B$39:$B$782,D$119)+'СЕТ СН'!$I$9+СВЦЭМ!$D$10+'СЕТ СН'!$I$5-'СЕТ СН'!$I$17</f>
        <v>5862.5472063300003</v>
      </c>
      <c r="E135" s="36">
        <f>SUMIFS(СВЦЭМ!$C$39:$C$782,СВЦЭМ!$A$39:$A$782,$A135,СВЦЭМ!$B$39:$B$782,E$119)+'СЕТ СН'!$I$9+СВЦЭМ!$D$10+'СЕТ СН'!$I$5-'СЕТ СН'!$I$17</f>
        <v>5870.3039125800005</v>
      </c>
      <c r="F135" s="36">
        <f>SUMIFS(СВЦЭМ!$C$39:$C$782,СВЦЭМ!$A$39:$A$782,$A135,СВЦЭМ!$B$39:$B$782,F$119)+'СЕТ СН'!$I$9+СВЦЭМ!$D$10+'СЕТ СН'!$I$5-'СЕТ СН'!$I$17</f>
        <v>5864.1216157100007</v>
      </c>
      <c r="G135" s="36">
        <f>SUMIFS(СВЦЭМ!$C$39:$C$782,СВЦЭМ!$A$39:$A$782,$A135,СВЦЭМ!$B$39:$B$782,G$119)+'СЕТ СН'!$I$9+СВЦЭМ!$D$10+'СЕТ СН'!$I$5-'СЕТ СН'!$I$17</f>
        <v>5863.1287634199998</v>
      </c>
      <c r="H135" s="36">
        <f>SUMIFS(СВЦЭМ!$C$39:$C$782,СВЦЭМ!$A$39:$A$782,$A135,СВЦЭМ!$B$39:$B$782,H$119)+'СЕТ СН'!$I$9+СВЦЭМ!$D$10+'СЕТ СН'!$I$5-'СЕТ СН'!$I$17</f>
        <v>5831.5624439900002</v>
      </c>
      <c r="I135" s="36">
        <f>SUMIFS(СВЦЭМ!$C$39:$C$782,СВЦЭМ!$A$39:$A$782,$A135,СВЦЭМ!$B$39:$B$782,I$119)+'СЕТ СН'!$I$9+СВЦЭМ!$D$10+'СЕТ СН'!$I$5-'СЕТ СН'!$I$17</f>
        <v>5798.0452712700007</v>
      </c>
      <c r="J135" s="36">
        <f>SUMIFS(СВЦЭМ!$C$39:$C$782,СВЦЭМ!$A$39:$A$782,$A135,СВЦЭМ!$B$39:$B$782,J$119)+'СЕТ СН'!$I$9+СВЦЭМ!$D$10+'СЕТ СН'!$I$5-'СЕТ СН'!$I$17</f>
        <v>5762.08630885</v>
      </c>
      <c r="K135" s="36">
        <f>SUMIFS(СВЦЭМ!$C$39:$C$782,СВЦЭМ!$A$39:$A$782,$A135,СВЦЭМ!$B$39:$B$782,K$119)+'СЕТ СН'!$I$9+СВЦЭМ!$D$10+'СЕТ СН'!$I$5-'СЕТ СН'!$I$17</f>
        <v>5750.3569790399997</v>
      </c>
      <c r="L135" s="36">
        <f>SUMIFS(СВЦЭМ!$C$39:$C$782,СВЦЭМ!$A$39:$A$782,$A135,СВЦЭМ!$B$39:$B$782,L$119)+'СЕТ СН'!$I$9+СВЦЭМ!$D$10+'СЕТ СН'!$I$5-'СЕТ СН'!$I$17</f>
        <v>5766.1966841699996</v>
      </c>
      <c r="M135" s="36">
        <f>SUMIFS(СВЦЭМ!$C$39:$C$782,СВЦЭМ!$A$39:$A$782,$A135,СВЦЭМ!$B$39:$B$782,M$119)+'СЕТ СН'!$I$9+СВЦЭМ!$D$10+'СЕТ СН'!$I$5-'СЕТ СН'!$I$17</f>
        <v>5784.8718300199998</v>
      </c>
      <c r="N135" s="36">
        <f>SUMIFS(СВЦЭМ!$C$39:$C$782,СВЦЭМ!$A$39:$A$782,$A135,СВЦЭМ!$B$39:$B$782,N$119)+'СЕТ СН'!$I$9+СВЦЭМ!$D$10+'СЕТ СН'!$I$5-'СЕТ СН'!$I$17</f>
        <v>5793.6151956000003</v>
      </c>
      <c r="O135" s="36">
        <f>SUMIFS(СВЦЭМ!$C$39:$C$782,СВЦЭМ!$A$39:$A$782,$A135,СВЦЭМ!$B$39:$B$782,O$119)+'СЕТ СН'!$I$9+СВЦЭМ!$D$10+'СЕТ СН'!$I$5-'СЕТ СН'!$I$17</f>
        <v>5807.3859425099999</v>
      </c>
      <c r="P135" s="36">
        <f>SUMIFS(СВЦЭМ!$C$39:$C$782,СВЦЭМ!$A$39:$A$782,$A135,СВЦЭМ!$B$39:$B$782,P$119)+'СЕТ СН'!$I$9+СВЦЭМ!$D$10+'СЕТ СН'!$I$5-'СЕТ СН'!$I$17</f>
        <v>5821.4859951800008</v>
      </c>
      <c r="Q135" s="36">
        <f>SUMIFS(СВЦЭМ!$C$39:$C$782,СВЦЭМ!$A$39:$A$782,$A135,СВЦЭМ!$B$39:$B$782,Q$119)+'СЕТ СН'!$I$9+СВЦЭМ!$D$10+'СЕТ СН'!$I$5-'СЕТ СН'!$I$17</f>
        <v>5827.6543490799995</v>
      </c>
      <c r="R135" s="36">
        <f>SUMIFS(СВЦЭМ!$C$39:$C$782,СВЦЭМ!$A$39:$A$782,$A135,СВЦЭМ!$B$39:$B$782,R$119)+'СЕТ СН'!$I$9+СВЦЭМ!$D$10+'СЕТ СН'!$I$5-'СЕТ СН'!$I$17</f>
        <v>5828.1010101700003</v>
      </c>
      <c r="S135" s="36">
        <f>SUMIFS(СВЦЭМ!$C$39:$C$782,СВЦЭМ!$A$39:$A$782,$A135,СВЦЭМ!$B$39:$B$782,S$119)+'СЕТ СН'!$I$9+СВЦЭМ!$D$10+'СЕТ СН'!$I$5-'СЕТ СН'!$I$17</f>
        <v>5788.5421218900001</v>
      </c>
      <c r="T135" s="36">
        <f>SUMIFS(СВЦЭМ!$C$39:$C$782,СВЦЭМ!$A$39:$A$782,$A135,СВЦЭМ!$B$39:$B$782,T$119)+'СЕТ СН'!$I$9+СВЦЭМ!$D$10+'СЕТ СН'!$I$5-'СЕТ СН'!$I$17</f>
        <v>5789.6879717000002</v>
      </c>
      <c r="U135" s="36">
        <f>SUMIFS(СВЦЭМ!$C$39:$C$782,СВЦЭМ!$A$39:$A$782,$A135,СВЦЭМ!$B$39:$B$782,U$119)+'СЕТ СН'!$I$9+СВЦЭМ!$D$10+'СЕТ СН'!$I$5-'СЕТ СН'!$I$17</f>
        <v>5782.8192303699998</v>
      </c>
      <c r="V135" s="36">
        <f>SUMIFS(СВЦЭМ!$C$39:$C$782,СВЦЭМ!$A$39:$A$782,$A135,СВЦЭМ!$B$39:$B$782,V$119)+'СЕТ СН'!$I$9+СВЦЭМ!$D$10+'СЕТ СН'!$I$5-'СЕТ СН'!$I$17</f>
        <v>5783.9924251699995</v>
      </c>
      <c r="W135" s="36">
        <f>SUMIFS(СВЦЭМ!$C$39:$C$782,СВЦЭМ!$A$39:$A$782,$A135,СВЦЭМ!$B$39:$B$782,W$119)+'СЕТ СН'!$I$9+СВЦЭМ!$D$10+'СЕТ СН'!$I$5-'СЕТ СН'!$I$17</f>
        <v>5784.8180296</v>
      </c>
      <c r="X135" s="36">
        <f>SUMIFS(СВЦЭМ!$C$39:$C$782,СВЦЭМ!$A$39:$A$782,$A135,СВЦЭМ!$B$39:$B$782,X$119)+'СЕТ СН'!$I$9+СВЦЭМ!$D$10+'СЕТ СН'!$I$5-'СЕТ СН'!$I$17</f>
        <v>5808.0434394900003</v>
      </c>
      <c r="Y135" s="36">
        <f>SUMIFS(СВЦЭМ!$C$39:$C$782,СВЦЭМ!$A$39:$A$782,$A135,СВЦЭМ!$B$39:$B$782,Y$119)+'СЕТ СН'!$I$9+СВЦЭМ!$D$10+'СЕТ СН'!$I$5-'СЕТ СН'!$I$17</f>
        <v>5831.5896500700001</v>
      </c>
    </row>
    <row r="136" spans="1:25" ht="15.75" x14ac:dyDescent="0.2">
      <c r="A136" s="35">
        <f t="shared" si="3"/>
        <v>44943</v>
      </c>
      <c r="B136" s="36">
        <f>SUMIFS(СВЦЭМ!$C$39:$C$782,СВЦЭМ!$A$39:$A$782,$A136,СВЦЭМ!$B$39:$B$782,B$119)+'СЕТ СН'!$I$9+СВЦЭМ!$D$10+'СЕТ СН'!$I$5-'СЕТ СН'!$I$17</f>
        <v>5851.3703879900004</v>
      </c>
      <c r="C136" s="36">
        <f>SUMIFS(СВЦЭМ!$C$39:$C$782,СВЦЭМ!$A$39:$A$782,$A136,СВЦЭМ!$B$39:$B$782,C$119)+'СЕТ СН'!$I$9+СВЦЭМ!$D$10+'СЕТ СН'!$I$5-'СЕТ СН'!$I$17</f>
        <v>5890.44198959</v>
      </c>
      <c r="D136" s="36">
        <f>SUMIFS(СВЦЭМ!$C$39:$C$782,СВЦЭМ!$A$39:$A$782,$A136,СВЦЭМ!$B$39:$B$782,D$119)+'СЕТ СН'!$I$9+СВЦЭМ!$D$10+'СЕТ СН'!$I$5-'СЕТ СН'!$I$17</f>
        <v>5897.8609269900007</v>
      </c>
      <c r="E136" s="36">
        <f>SUMIFS(СВЦЭМ!$C$39:$C$782,СВЦЭМ!$A$39:$A$782,$A136,СВЦЭМ!$B$39:$B$782,E$119)+'СЕТ СН'!$I$9+СВЦЭМ!$D$10+'СЕТ СН'!$I$5-'СЕТ СН'!$I$17</f>
        <v>5896.0645694499999</v>
      </c>
      <c r="F136" s="36">
        <f>SUMIFS(СВЦЭМ!$C$39:$C$782,СВЦЭМ!$A$39:$A$782,$A136,СВЦЭМ!$B$39:$B$782,F$119)+'СЕТ СН'!$I$9+СВЦЭМ!$D$10+'СЕТ СН'!$I$5-'СЕТ СН'!$I$17</f>
        <v>5895.3831550300001</v>
      </c>
      <c r="G136" s="36">
        <f>SUMIFS(СВЦЭМ!$C$39:$C$782,СВЦЭМ!$A$39:$A$782,$A136,СВЦЭМ!$B$39:$B$782,G$119)+'СЕТ СН'!$I$9+СВЦЭМ!$D$10+'СЕТ СН'!$I$5-'СЕТ СН'!$I$17</f>
        <v>5889.8368033799998</v>
      </c>
      <c r="H136" s="36">
        <f>SUMIFS(СВЦЭМ!$C$39:$C$782,СВЦЭМ!$A$39:$A$782,$A136,СВЦЭМ!$B$39:$B$782,H$119)+'СЕТ СН'!$I$9+СВЦЭМ!$D$10+'СЕТ СН'!$I$5-'СЕТ СН'!$I$17</f>
        <v>5865.89794162</v>
      </c>
      <c r="I136" s="36">
        <f>SUMIFS(СВЦЭМ!$C$39:$C$782,СВЦЭМ!$A$39:$A$782,$A136,СВЦЭМ!$B$39:$B$782,I$119)+'СЕТ СН'!$I$9+СВЦЭМ!$D$10+'СЕТ СН'!$I$5-'СЕТ СН'!$I$17</f>
        <v>5817.16107422</v>
      </c>
      <c r="J136" s="36">
        <f>SUMIFS(СВЦЭМ!$C$39:$C$782,СВЦЭМ!$A$39:$A$782,$A136,СВЦЭМ!$B$39:$B$782,J$119)+'СЕТ СН'!$I$9+СВЦЭМ!$D$10+'СЕТ СН'!$I$5-'СЕТ СН'!$I$17</f>
        <v>5776.8111262399998</v>
      </c>
      <c r="K136" s="36">
        <f>SUMIFS(СВЦЭМ!$C$39:$C$782,СВЦЭМ!$A$39:$A$782,$A136,СВЦЭМ!$B$39:$B$782,K$119)+'СЕТ СН'!$I$9+СВЦЭМ!$D$10+'СЕТ СН'!$I$5-'СЕТ СН'!$I$17</f>
        <v>5768.9080650200003</v>
      </c>
      <c r="L136" s="36">
        <f>SUMIFS(СВЦЭМ!$C$39:$C$782,СВЦЭМ!$A$39:$A$782,$A136,СВЦЭМ!$B$39:$B$782,L$119)+'СЕТ СН'!$I$9+СВЦЭМ!$D$10+'СЕТ СН'!$I$5-'СЕТ СН'!$I$17</f>
        <v>5753.69427172</v>
      </c>
      <c r="M136" s="36">
        <f>SUMIFS(СВЦЭМ!$C$39:$C$782,СВЦЭМ!$A$39:$A$782,$A136,СВЦЭМ!$B$39:$B$782,M$119)+'СЕТ СН'!$I$9+СВЦЭМ!$D$10+'СЕТ СН'!$I$5-'СЕТ СН'!$I$17</f>
        <v>5756.9291368100003</v>
      </c>
      <c r="N136" s="36">
        <f>SUMIFS(СВЦЭМ!$C$39:$C$782,СВЦЭМ!$A$39:$A$782,$A136,СВЦЭМ!$B$39:$B$782,N$119)+'СЕТ СН'!$I$9+СВЦЭМ!$D$10+'СЕТ СН'!$I$5-'СЕТ СН'!$I$17</f>
        <v>5775.8870862399999</v>
      </c>
      <c r="O136" s="36">
        <f>SUMIFS(СВЦЭМ!$C$39:$C$782,СВЦЭМ!$A$39:$A$782,$A136,СВЦЭМ!$B$39:$B$782,O$119)+'СЕТ СН'!$I$9+СВЦЭМ!$D$10+'СЕТ СН'!$I$5-'СЕТ СН'!$I$17</f>
        <v>5789.3870194900001</v>
      </c>
      <c r="P136" s="36">
        <f>SUMIFS(СВЦЭМ!$C$39:$C$782,СВЦЭМ!$A$39:$A$782,$A136,СВЦЭМ!$B$39:$B$782,P$119)+'СЕТ СН'!$I$9+СВЦЭМ!$D$10+'СЕТ СН'!$I$5-'СЕТ СН'!$I$17</f>
        <v>5807.6471983299998</v>
      </c>
      <c r="Q136" s="36">
        <f>SUMIFS(СВЦЭМ!$C$39:$C$782,СВЦЭМ!$A$39:$A$782,$A136,СВЦЭМ!$B$39:$B$782,Q$119)+'СЕТ СН'!$I$9+СВЦЭМ!$D$10+'СЕТ СН'!$I$5-'СЕТ СН'!$I$17</f>
        <v>5815.5726988000006</v>
      </c>
      <c r="R136" s="36">
        <f>SUMIFS(СВЦЭМ!$C$39:$C$782,СВЦЭМ!$A$39:$A$782,$A136,СВЦЭМ!$B$39:$B$782,R$119)+'СЕТ СН'!$I$9+СВЦЭМ!$D$10+'СЕТ СН'!$I$5-'СЕТ СН'!$I$17</f>
        <v>5776.6728520100005</v>
      </c>
      <c r="S136" s="36">
        <f>SUMIFS(СВЦЭМ!$C$39:$C$782,СВЦЭМ!$A$39:$A$782,$A136,СВЦЭМ!$B$39:$B$782,S$119)+'СЕТ СН'!$I$9+СВЦЭМ!$D$10+'СЕТ СН'!$I$5-'СЕТ СН'!$I$17</f>
        <v>5774.4905116600003</v>
      </c>
      <c r="T136" s="36">
        <f>SUMIFS(СВЦЭМ!$C$39:$C$782,СВЦЭМ!$A$39:$A$782,$A136,СВЦЭМ!$B$39:$B$782,T$119)+'СЕТ СН'!$I$9+СВЦЭМ!$D$10+'СЕТ СН'!$I$5-'СЕТ СН'!$I$17</f>
        <v>5748.3627308200003</v>
      </c>
      <c r="U136" s="36">
        <f>SUMIFS(СВЦЭМ!$C$39:$C$782,СВЦЭМ!$A$39:$A$782,$A136,СВЦЭМ!$B$39:$B$782,U$119)+'СЕТ СН'!$I$9+СВЦЭМ!$D$10+'СЕТ СН'!$I$5-'СЕТ СН'!$I$17</f>
        <v>5759.2213695200007</v>
      </c>
      <c r="V136" s="36">
        <f>SUMIFS(СВЦЭМ!$C$39:$C$782,СВЦЭМ!$A$39:$A$782,$A136,СВЦЭМ!$B$39:$B$782,V$119)+'СЕТ СН'!$I$9+СВЦЭМ!$D$10+'СЕТ СН'!$I$5-'СЕТ СН'!$I$17</f>
        <v>5779.0695579599997</v>
      </c>
      <c r="W136" s="36">
        <f>SUMIFS(СВЦЭМ!$C$39:$C$782,СВЦЭМ!$A$39:$A$782,$A136,СВЦЭМ!$B$39:$B$782,W$119)+'СЕТ СН'!$I$9+СВЦЭМ!$D$10+'СЕТ СН'!$I$5-'СЕТ СН'!$I$17</f>
        <v>5779.3374269100004</v>
      </c>
      <c r="X136" s="36">
        <f>SUMIFS(СВЦЭМ!$C$39:$C$782,СВЦЭМ!$A$39:$A$782,$A136,СВЦЭМ!$B$39:$B$782,X$119)+'СЕТ СН'!$I$9+СВЦЭМ!$D$10+'СЕТ СН'!$I$5-'СЕТ СН'!$I$17</f>
        <v>5789.2848479100003</v>
      </c>
      <c r="Y136" s="36">
        <f>SUMIFS(СВЦЭМ!$C$39:$C$782,СВЦЭМ!$A$39:$A$782,$A136,СВЦЭМ!$B$39:$B$782,Y$119)+'СЕТ СН'!$I$9+СВЦЭМ!$D$10+'СЕТ СН'!$I$5-'СЕТ СН'!$I$17</f>
        <v>5822.2353308399997</v>
      </c>
    </row>
    <row r="137" spans="1:25" ht="15.75" x14ac:dyDescent="0.2">
      <c r="A137" s="35">
        <f t="shared" si="3"/>
        <v>44944</v>
      </c>
      <c r="B137" s="36">
        <f>SUMIFS(СВЦЭМ!$C$39:$C$782,СВЦЭМ!$A$39:$A$782,$A137,СВЦЭМ!$B$39:$B$782,B$119)+'СЕТ СН'!$I$9+СВЦЭМ!$D$10+'СЕТ СН'!$I$5-'СЕТ СН'!$I$17</f>
        <v>5863.2022471500004</v>
      </c>
      <c r="C137" s="36">
        <f>SUMIFS(СВЦЭМ!$C$39:$C$782,СВЦЭМ!$A$39:$A$782,$A137,СВЦЭМ!$B$39:$B$782,C$119)+'СЕТ СН'!$I$9+СВЦЭМ!$D$10+'СЕТ СН'!$I$5-'СЕТ СН'!$I$17</f>
        <v>5883.5734563900005</v>
      </c>
      <c r="D137" s="36">
        <f>SUMIFS(СВЦЭМ!$C$39:$C$782,СВЦЭМ!$A$39:$A$782,$A137,СВЦЭМ!$B$39:$B$782,D$119)+'СЕТ СН'!$I$9+СВЦЭМ!$D$10+'СЕТ СН'!$I$5-'СЕТ СН'!$I$17</f>
        <v>5867.8862198500001</v>
      </c>
      <c r="E137" s="36">
        <f>SUMIFS(СВЦЭМ!$C$39:$C$782,СВЦЭМ!$A$39:$A$782,$A137,СВЦЭМ!$B$39:$B$782,E$119)+'СЕТ СН'!$I$9+СВЦЭМ!$D$10+'СЕТ СН'!$I$5-'СЕТ СН'!$I$17</f>
        <v>5871.56238803</v>
      </c>
      <c r="F137" s="36">
        <f>SUMIFS(СВЦЭМ!$C$39:$C$782,СВЦЭМ!$A$39:$A$782,$A137,СВЦЭМ!$B$39:$B$782,F$119)+'СЕТ СН'!$I$9+СВЦЭМ!$D$10+'СЕТ СН'!$I$5-'СЕТ СН'!$I$17</f>
        <v>5840.9380061600004</v>
      </c>
      <c r="G137" s="36">
        <f>SUMIFS(СВЦЭМ!$C$39:$C$782,СВЦЭМ!$A$39:$A$782,$A137,СВЦЭМ!$B$39:$B$782,G$119)+'СЕТ СН'!$I$9+СВЦЭМ!$D$10+'СЕТ СН'!$I$5-'СЕТ СН'!$I$17</f>
        <v>5789.76241742</v>
      </c>
      <c r="H137" s="36">
        <f>SUMIFS(СВЦЭМ!$C$39:$C$782,СВЦЭМ!$A$39:$A$782,$A137,СВЦЭМ!$B$39:$B$782,H$119)+'СЕТ СН'!$I$9+СВЦЭМ!$D$10+'СЕТ СН'!$I$5-'СЕТ СН'!$I$17</f>
        <v>5739.42537722</v>
      </c>
      <c r="I137" s="36">
        <f>SUMIFS(СВЦЭМ!$C$39:$C$782,СВЦЭМ!$A$39:$A$782,$A137,СВЦЭМ!$B$39:$B$782,I$119)+'СЕТ СН'!$I$9+СВЦЭМ!$D$10+'СЕТ СН'!$I$5-'СЕТ СН'!$I$17</f>
        <v>5711.4185146300006</v>
      </c>
      <c r="J137" s="36">
        <f>SUMIFS(СВЦЭМ!$C$39:$C$782,СВЦЭМ!$A$39:$A$782,$A137,СВЦЭМ!$B$39:$B$782,J$119)+'СЕТ СН'!$I$9+СВЦЭМ!$D$10+'СЕТ СН'!$I$5-'СЕТ СН'!$I$17</f>
        <v>5701.1779672000002</v>
      </c>
      <c r="K137" s="36">
        <f>SUMIFS(СВЦЭМ!$C$39:$C$782,СВЦЭМ!$A$39:$A$782,$A137,СВЦЭМ!$B$39:$B$782,K$119)+'СЕТ СН'!$I$9+СВЦЭМ!$D$10+'СЕТ СН'!$I$5-'СЕТ СН'!$I$17</f>
        <v>5700.8038642900001</v>
      </c>
      <c r="L137" s="36">
        <f>SUMIFS(СВЦЭМ!$C$39:$C$782,СВЦЭМ!$A$39:$A$782,$A137,СВЦЭМ!$B$39:$B$782,L$119)+'СЕТ СН'!$I$9+СВЦЭМ!$D$10+'СЕТ СН'!$I$5-'СЕТ СН'!$I$17</f>
        <v>5721.0589522700002</v>
      </c>
      <c r="M137" s="36">
        <f>SUMIFS(СВЦЭМ!$C$39:$C$782,СВЦЭМ!$A$39:$A$782,$A137,СВЦЭМ!$B$39:$B$782,M$119)+'СЕТ СН'!$I$9+СВЦЭМ!$D$10+'СЕТ СН'!$I$5-'СЕТ СН'!$I$17</f>
        <v>5723.0530692699995</v>
      </c>
      <c r="N137" s="36">
        <f>SUMIFS(СВЦЭМ!$C$39:$C$782,СВЦЭМ!$A$39:$A$782,$A137,СВЦЭМ!$B$39:$B$782,N$119)+'СЕТ СН'!$I$9+СВЦЭМ!$D$10+'СЕТ СН'!$I$5-'СЕТ СН'!$I$17</f>
        <v>5748.48915597</v>
      </c>
      <c r="O137" s="36">
        <f>SUMIFS(СВЦЭМ!$C$39:$C$782,СВЦЭМ!$A$39:$A$782,$A137,СВЦЭМ!$B$39:$B$782,O$119)+'СЕТ СН'!$I$9+СВЦЭМ!$D$10+'СЕТ СН'!$I$5-'СЕТ СН'!$I$17</f>
        <v>5785.1910654500007</v>
      </c>
      <c r="P137" s="36">
        <f>SUMIFS(СВЦЭМ!$C$39:$C$782,СВЦЭМ!$A$39:$A$782,$A137,СВЦЭМ!$B$39:$B$782,P$119)+'СЕТ СН'!$I$9+СВЦЭМ!$D$10+'СЕТ СН'!$I$5-'СЕТ СН'!$I$17</f>
        <v>5801.7582309700001</v>
      </c>
      <c r="Q137" s="36">
        <f>SUMIFS(СВЦЭМ!$C$39:$C$782,СВЦЭМ!$A$39:$A$782,$A137,СВЦЭМ!$B$39:$B$782,Q$119)+'СЕТ СН'!$I$9+СВЦЭМ!$D$10+'СЕТ СН'!$I$5-'СЕТ СН'!$I$17</f>
        <v>5806.1096382699998</v>
      </c>
      <c r="R137" s="36">
        <f>SUMIFS(СВЦЭМ!$C$39:$C$782,СВЦЭМ!$A$39:$A$782,$A137,СВЦЭМ!$B$39:$B$782,R$119)+'СЕТ СН'!$I$9+СВЦЭМ!$D$10+'СЕТ СН'!$I$5-'СЕТ СН'!$I$17</f>
        <v>5792.1819492100003</v>
      </c>
      <c r="S137" s="36">
        <f>SUMIFS(СВЦЭМ!$C$39:$C$782,СВЦЭМ!$A$39:$A$782,$A137,СВЦЭМ!$B$39:$B$782,S$119)+'СЕТ СН'!$I$9+СВЦЭМ!$D$10+'СЕТ СН'!$I$5-'СЕТ СН'!$I$17</f>
        <v>5753.8746961400002</v>
      </c>
      <c r="T137" s="36">
        <f>SUMIFS(СВЦЭМ!$C$39:$C$782,СВЦЭМ!$A$39:$A$782,$A137,СВЦЭМ!$B$39:$B$782,T$119)+'СЕТ СН'!$I$9+СВЦЭМ!$D$10+'СЕТ СН'!$I$5-'СЕТ СН'!$I$17</f>
        <v>5732.27817641</v>
      </c>
      <c r="U137" s="36">
        <f>SUMIFS(СВЦЭМ!$C$39:$C$782,СВЦЭМ!$A$39:$A$782,$A137,СВЦЭМ!$B$39:$B$782,U$119)+'СЕТ СН'!$I$9+СВЦЭМ!$D$10+'СЕТ СН'!$I$5-'СЕТ СН'!$I$17</f>
        <v>5733.4619136700003</v>
      </c>
      <c r="V137" s="36">
        <f>SUMIFS(СВЦЭМ!$C$39:$C$782,СВЦЭМ!$A$39:$A$782,$A137,СВЦЭМ!$B$39:$B$782,V$119)+'СЕТ СН'!$I$9+СВЦЭМ!$D$10+'СЕТ СН'!$I$5-'СЕТ СН'!$I$17</f>
        <v>5759.3388056599997</v>
      </c>
      <c r="W137" s="36">
        <f>SUMIFS(СВЦЭМ!$C$39:$C$782,СВЦЭМ!$A$39:$A$782,$A137,СВЦЭМ!$B$39:$B$782,W$119)+'СЕТ СН'!$I$9+СВЦЭМ!$D$10+'СЕТ СН'!$I$5-'СЕТ СН'!$I$17</f>
        <v>5776.1001581199998</v>
      </c>
      <c r="X137" s="36">
        <f>SUMIFS(СВЦЭМ!$C$39:$C$782,СВЦЭМ!$A$39:$A$782,$A137,СВЦЭМ!$B$39:$B$782,X$119)+'СЕТ СН'!$I$9+СВЦЭМ!$D$10+'СЕТ СН'!$I$5-'СЕТ СН'!$I$17</f>
        <v>5798.5306302600002</v>
      </c>
      <c r="Y137" s="36">
        <f>SUMIFS(СВЦЭМ!$C$39:$C$782,СВЦЭМ!$A$39:$A$782,$A137,СВЦЭМ!$B$39:$B$782,Y$119)+'СЕТ СН'!$I$9+СВЦЭМ!$D$10+'СЕТ СН'!$I$5-'СЕТ СН'!$I$17</f>
        <v>5838.0491133100004</v>
      </c>
    </row>
    <row r="138" spans="1:25" ht="15.75" x14ac:dyDescent="0.2">
      <c r="A138" s="35">
        <f t="shared" si="3"/>
        <v>44945</v>
      </c>
      <c r="B138" s="36">
        <f>SUMIFS(СВЦЭМ!$C$39:$C$782,СВЦЭМ!$A$39:$A$782,$A138,СВЦЭМ!$B$39:$B$782,B$119)+'СЕТ СН'!$I$9+СВЦЭМ!$D$10+'СЕТ СН'!$I$5-'СЕТ СН'!$I$17</f>
        <v>5791.0762845500003</v>
      </c>
      <c r="C138" s="36">
        <f>SUMIFS(СВЦЭМ!$C$39:$C$782,СВЦЭМ!$A$39:$A$782,$A138,СВЦЭМ!$B$39:$B$782,C$119)+'СЕТ СН'!$I$9+СВЦЭМ!$D$10+'СЕТ СН'!$I$5-'СЕТ СН'!$I$17</f>
        <v>5839.6681757300003</v>
      </c>
      <c r="D138" s="36">
        <f>SUMIFS(СВЦЭМ!$C$39:$C$782,СВЦЭМ!$A$39:$A$782,$A138,СВЦЭМ!$B$39:$B$782,D$119)+'СЕТ СН'!$I$9+СВЦЭМ!$D$10+'СЕТ СН'!$I$5-'СЕТ СН'!$I$17</f>
        <v>5834.71072602</v>
      </c>
      <c r="E138" s="36">
        <f>SUMIFS(СВЦЭМ!$C$39:$C$782,СВЦЭМ!$A$39:$A$782,$A138,СВЦЭМ!$B$39:$B$782,E$119)+'СЕТ СН'!$I$9+СВЦЭМ!$D$10+'СЕТ СН'!$I$5-'СЕТ СН'!$I$17</f>
        <v>5820.9485903300001</v>
      </c>
      <c r="F138" s="36">
        <f>SUMIFS(СВЦЭМ!$C$39:$C$782,СВЦЭМ!$A$39:$A$782,$A138,СВЦЭМ!$B$39:$B$782,F$119)+'СЕТ СН'!$I$9+СВЦЭМ!$D$10+'СЕТ СН'!$I$5-'СЕТ СН'!$I$17</f>
        <v>5816.8005080900002</v>
      </c>
      <c r="G138" s="36">
        <f>SUMIFS(СВЦЭМ!$C$39:$C$782,СВЦЭМ!$A$39:$A$782,$A138,СВЦЭМ!$B$39:$B$782,G$119)+'СЕТ СН'!$I$9+СВЦЭМ!$D$10+'СЕТ СН'!$I$5-'СЕТ СН'!$I$17</f>
        <v>5750.3794850900003</v>
      </c>
      <c r="H138" s="36">
        <f>SUMIFS(СВЦЭМ!$C$39:$C$782,СВЦЭМ!$A$39:$A$782,$A138,СВЦЭМ!$B$39:$B$782,H$119)+'СЕТ СН'!$I$9+СВЦЭМ!$D$10+'СЕТ СН'!$I$5-'СЕТ СН'!$I$17</f>
        <v>5743.5843998399996</v>
      </c>
      <c r="I138" s="36">
        <f>SUMIFS(СВЦЭМ!$C$39:$C$782,СВЦЭМ!$A$39:$A$782,$A138,СВЦЭМ!$B$39:$B$782,I$119)+'СЕТ СН'!$I$9+СВЦЭМ!$D$10+'СЕТ СН'!$I$5-'СЕТ СН'!$I$17</f>
        <v>5707.0743231699998</v>
      </c>
      <c r="J138" s="36">
        <f>SUMIFS(СВЦЭМ!$C$39:$C$782,СВЦЭМ!$A$39:$A$782,$A138,СВЦЭМ!$B$39:$B$782,J$119)+'СЕТ СН'!$I$9+СВЦЭМ!$D$10+'СЕТ СН'!$I$5-'СЕТ СН'!$I$17</f>
        <v>5677.0382048400006</v>
      </c>
      <c r="K138" s="36">
        <f>SUMIFS(СВЦЭМ!$C$39:$C$782,СВЦЭМ!$A$39:$A$782,$A138,СВЦЭМ!$B$39:$B$782,K$119)+'СЕТ СН'!$I$9+СВЦЭМ!$D$10+'СЕТ СН'!$I$5-'СЕТ СН'!$I$17</f>
        <v>5682.7443695500006</v>
      </c>
      <c r="L138" s="36">
        <f>SUMIFS(СВЦЭМ!$C$39:$C$782,СВЦЭМ!$A$39:$A$782,$A138,СВЦЭМ!$B$39:$B$782,L$119)+'СЕТ СН'!$I$9+СВЦЭМ!$D$10+'СЕТ СН'!$I$5-'СЕТ СН'!$I$17</f>
        <v>5702.2907699200005</v>
      </c>
      <c r="M138" s="36">
        <f>SUMIFS(СВЦЭМ!$C$39:$C$782,СВЦЭМ!$A$39:$A$782,$A138,СВЦЭМ!$B$39:$B$782,M$119)+'СЕТ СН'!$I$9+СВЦЭМ!$D$10+'СЕТ СН'!$I$5-'СЕТ СН'!$I$17</f>
        <v>5698.7309039900001</v>
      </c>
      <c r="N138" s="36">
        <f>SUMIFS(СВЦЭМ!$C$39:$C$782,СВЦЭМ!$A$39:$A$782,$A138,СВЦЭМ!$B$39:$B$782,N$119)+'СЕТ СН'!$I$9+СВЦЭМ!$D$10+'СЕТ СН'!$I$5-'СЕТ СН'!$I$17</f>
        <v>5719.8478738000003</v>
      </c>
      <c r="O138" s="36">
        <f>SUMIFS(СВЦЭМ!$C$39:$C$782,СВЦЭМ!$A$39:$A$782,$A138,СВЦЭМ!$B$39:$B$782,O$119)+'СЕТ СН'!$I$9+СВЦЭМ!$D$10+'СЕТ СН'!$I$5-'СЕТ СН'!$I$17</f>
        <v>5732.9199681499995</v>
      </c>
      <c r="P138" s="36">
        <f>SUMIFS(СВЦЭМ!$C$39:$C$782,СВЦЭМ!$A$39:$A$782,$A138,СВЦЭМ!$B$39:$B$782,P$119)+'СЕТ СН'!$I$9+СВЦЭМ!$D$10+'СЕТ СН'!$I$5-'СЕТ СН'!$I$17</f>
        <v>5743.3012177099999</v>
      </c>
      <c r="Q138" s="36">
        <f>SUMIFS(СВЦЭМ!$C$39:$C$782,СВЦЭМ!$A$39:$A$782,$A138,СВЦЭМ!$B$39:$B$782,Q$119)+'СЕТ СН'!$I$9+СВЦЭМ!$D$10+'СЕТ СН'!$I$5-'СЕТ СН'!$I$17</f>
        <v>5750.0124697700003</v>
      </c>
      <c r="R138" s="36">
        <f>SUMIFS(СВЦЭМ!$C$39:$C$782,СВЦЭМ!$A$39:$A$782,$A138,СВЦЭМ!$B$39:$B$782,R$119)+'СЕТ СН'!$I$9+СВЦЭМ!$D$10+'СЕТ СН'!$I$5-'СЕТ СН'!$I$17</f>
        <v>5745.1823281899997</v>
      </c>
      <c r="S138" s="36">
        <f>SUMIFS(СВЦЭМ!$C$39:$C$782,СВЦЭМ!$A$39:$A$782,$A138,СВЦЭМ!$B$39:$B$782,S$119)+'СЕТ СН'!$I$9+СВЦЭМ!$D$10+'СЕТ СН'!$I$5-'СЕТ СН'!$I$17</f>
        <v>5724.1094185900001</v>
      </c>
      <c r="T138" s="36">
        <f>SUMIFS(СВЦЭМ!$C$39:$C$782,СВЦЭМ!$A$39:$A$782,$A138,СВЦЭМ!$B$39:$B$782,T$119)+'СЕТ СН'!$I$9+СВЦЭМ!$D$10+'СЕТ СН'!$I$5-'СЕТ СН'!$I$17</f>
        <v>5690.8995371600004</v>
      </c>
      <c r="U138" s="36">
        <f>SUMIFS(СВЦЭМ!$C$39:$C$782,СВЦЭМ!$A$39:$A$782,$A138,СВЦЭМ!$B$39:$B$782,U$119)+'СЕТ СН'!$I$9+СВЦЭМ!$D$10+'СЕТ СН'!$I$5-'СЕТ СН'!$I$17</f>
        <v>5702.7897506400004</v>
      </c>
      <c r="V138" s="36">
        <f>SUMIFS(СВЦЭМ!$C$39:$C$782,СВЦЭМ!$A$39:$A$782,$A138,СВЦЭМ!$B$39:$B$782,V$119)+'СЕТ СН'!$I$9+СВЦЭМ!$D$10+'СЕТ СН'!$I$5-'СЕТ СН'!$I$17</f>
        <v>5714.35873859</v>
      </c>
      <c r="W138" s="36">
        <f>SUMIFS(СВЦЭМ!$C$39:$C$782,СВЦЭМ!$A$39:$A$782,$A138,СВЦЭМ!$B$39:$B$782,W$119)+'СЕТ СН'!$I$9+СВЦЭМ!$D$10+'СЕТ СН'!$I$5-'СЕТ СН'!$I$17</f>
        <v>5723.8843325800008</v>
      </c>
      <c r="X138" s="36">
        <f>SUMIFS(СВЦЭМ!$C$39:$C$782,СВЦЭМ!$A$39:$A$782,$A138,СВЦЭМ!$B$39:$B$782,X$119)+'СЕТ СН'!$I$9+СВЦЭМ!$D$10+'СЕТ СН'!$I$5-'СЕТ СН'!$I$17</f>
        <v>5735.76592729</v>
      </c>
      <c r="Y138" s="36">
        <f>SUMIFS(СВЦЭМ!$C$39:$C$782,СВЦЭМ!$A$39:$A$782,$A138,СВЦЭМ!$B$39:$B$782,Y$119)+'СЕТ СН'!$I$9+СВЦЭМ!$D$10+'СЕТ СН'!$I$5-'СЕТ СН'!$I$17</f>
        <v>5793.8130177700004</v>
      </c>
    </row>
    <row r="139" spans="1:25" ht="15.75" x14ac:dyDescent="0.2">
      <c r="A139" s="35">
        <f t="shared" si="3"/>
        <v>44946</v>
      </c>
      <c r="B139" s="36">
        <f>SUMIFS(СВЦЭМ!$C$39:$C$782,СВЦЭМ!$A$39:$A$782,$A139,СВЦЭМ!$B$39:$B$782,B$119)+'СЕТ СН'!$I$9+СВЦЭМ!$D$10+'СЕТ СН'!$I$5-'СЕТ СН'!$I$17</f>
        <v>5927.16862932</v>
      </c>
      <c r="C139" s="36">
        <f>SUMIFS(СВЦЭМ!$C$39:$C$782,СВЦЭМ!$A$39:$A$782,$A139,СВЦЭМ!$B$39:$B$782,C$119)+'СЕТ СН'!$I$9+СВЦЭМ!$D$10+'СЕТ СН'!$I$5-'СЕТ СН'!$I$17</f>
        <v>5952.6441502899997</v>
      </c>
      <c r="D139" s="36">
        <f>SUMIFS(СВЦЭМ!$C$39:$C$782,СВЦЭМ!$A$39:$A$782,$A139,СВЦЭМ!$B$39:$B$782,D$119)+'СЕТ СН'!$I$9+СВЦЭМ!$D$10+'СЕТ СН'!$I$5-'СЕТ СН'!$I$17</f>
        <v>5940.7259361600009</v>
      </c>
      <c r="E139" s="36">
        <f>SUMIFS(СВЦЭМ!$C$39:$C$782,СВЦЭМ!$A$39:$A$782,$A139,СВЦЭМ!$B$39:$B$782,E$119)+'СЕТ СН'!$I$9+СВЦЭМ!$D$10+'СЕТ СН'!$I$5-'СЕТ СН'!$I$17</f>
        <v>5928.437934470001</v>
      </c>
      <c r="F139" s="36">
        <f>SUMIFS(СВЦЭМ!$C$39:$C$782,СВЦЭМ!$A$39:$A$782,$A139,СВЦЭМ!$B$39:$B$782,F$119)+'СЕТ СН'!$I$9+СВЦЭМ!$D$10+'СЕТ СН'!$I$5-'СЕТ СН'!$I$17</f>
        <v>5899.4150611700006</v>
      </c>
      <c r="G139" s="36">
        <f>SUMIFS(СВЦЭМ!$C$39:$C$782,СВЦЭМ!$A$39:$A$782,$A139,СВЦЭМ!$B$39:$B$782,G$119)+'СЕТ СН'!$I$9+СВЦЭМ!$D$10+'СЕТ СН'!$I$5-'СЕТ СН'!$I$17</f>
        <v>5846.6911132700006</v>
      </c>
      <c r="H139" s="36">
        <f>SUMIFS(СВЦЭМ!$C$39:$C$782,СВЦЭМ!$A$39:$A$782,$A139,СВЦЭМ!$B$39:$B$782,H$119)+'СЕТ СН'!$I$9+СВЦЭМ!$D$10+'СЕТ СН'!$I$5-'СЕТ СН'!$I$17</f>
        <v>5810.7639413300003</v>
      </c>
      <c r="I139" s="36">
        <f>SUMIFS(СВЦЭМ!$C$39:$C$782,СВЦЭМ!$A$39:$A$782,$A139,СВЦЭМ!$B$39:$B$782,I$119)+'СЕТ СН'!$I$9+СВЦЭМ!$D$10+'СЕТ СН'!$I$5-'СЕТ СН'!$I$17</f>
        <v>5781.2741867100003</v>
      </c>
      <c r="J139" s="36">
        <f>SUMIFS(СВЦЭМ!$C$39:$C$782,СВЦЭМ!$A$39:$A$782,$A139,СВЦЭМ!$B$39:$B$782,J$119)+'СЕТ СН'!$I$9+СВЦЭМ!$D$10+'СЕТ СН'!$I$5-'СЕТ СН'!$I$17</f>
        <v>5747.4076159200004</v>
      </c>
      <c r="K139" s="36">
        <f>SUMIFS(СВЦЭМ!$C$39:$C$782,СВЦЭМ!$A$39:$A$782,$A139,СВЦЭМ!$B$39:$B$782,K$119)+'СЕТ СН'!$I$9+СВЦЭМ!$D$10+'СЕТ СН'!$I$5-'СЕТ СН'!$I$17</f>
        <v>5743.5064478000004</v>
      </c>
      <c r="L139" s="36">
        <f>SUMIFS(СВЦЭМ!$C$39:$C$782,СВЦЭМ!$A$39:$A$782,$A139,СВЦЭМ!$B$39:$B$782,L$119)+'СЕТ СН'!$I$9+СВЦЭМ!$D$10+'СЕТ СН'!$I$5-'СЕТ СН'!$I$17</f>
        <v>5754.4012958599997</v>
      </c>
      <c r="M139" s="36">
        <f>SUMIFS(СВЦЭМ!$C$39:$C$782,СВЦЭМ!$A$39:$A$782,$A139,СВЦЭМ!$B$39:$B$782,M$119)+'СЕТ СН'!$I$9+СВЦЭМ!$D$10+'СЕТ СН'!$I$5-'СЕТ СН'!$I$17</f>
        <v>5794.3668777700004</v>
      </c>
      <c r="N139" s="36">
        <f>SUMIFS(СВЦЭМ!$C$39:$C$782,СВЦЭМ!$A$39:$A$782,$A139,СВЦЭМ!$B$39:$B$782,N$119)+'СЕТ СН'!$I$9+СВЦЭМ!$D$10+'СЕТ СН'!$I$5-'СЕТ СН'!$I$17</f>
        <v>5807.8637421500007</v>
      </c>
      <c r="O139" s="36">
        <f>SUMIFS(СВЦЭМ!$C$39:$C$782,СВЦЭМ!$A$39:$A$782,$A139,СВЦЭМ!$B$39:$B$782,O$119)+'СЕТ СН'!$I$9+СВЦЭМ!$D$10+'СЕТ СН'!$I$5-'СЕТ СН'!$I$17</f>
        <v>5819.9022463500005</v>
      </c>
      <c r="P139" s="36">
        <f>SUMIFS(СВЦЭМ!$C$39:$C$782,СВЦЭМ!$A$39:$A$782,$A139,СВЦЭМ!$B$39:$B$782,P$119)+'СЕТ СН'!$I$9+СВЦЭМ!$D$10+'СЕТ СН'!$I$5-'СЕТ СН'!$I$17</f>
        <v>5833.8224222400004</v>
      </c>
      <c r="Q139" s="36">
        <f>SUMIFS(СВЦЭМ!$C$39:$C$782,СВЦЭМ!$A$39:$A$782,$A139,СВЦЭМ!$B$39:$B$782,Q$119)+'СЕТ СН'!$I$9+СВЦЭМ!$D$10+'СЕТ СН'!$I$5-'СЕТ СН'!$I$17</f>
        <v>5829.5925050700007</v>
      </c>
      <c r="R139" s="36">
        <f>SUMIFS(СВЦЭМ!$C$39:$C$782,СВЦЭМ!$A$39:$A$782,$A139,СВЦЭМ!$B$39:$B$782,R$119)+'СЕТ СН'!$I$9+СВЦЭМ!$D$10+'СЕТ СН'!$I$5-'СЕТ СН'!$I$17</f>
        <v>5835.0830621300001</v>
      </c>
      <c r="S139" s="36">
        <f>SUMIFS(СВЦЭМ!$C$39:$C$782,СВЦЭМ!$A$39:$A$782,$A139,СВЦЭМ!$B$39:$B$782,S$119)+'СЕТ СН'!$I$9+СВЦЭМ!$D$10+'СЕТ СН'!$I$5-'СЕТ СН'!$I$17</f>
        <v>5792.4250713300007</v>
      </c>
      <c r="T139" s="36">
        <f>SUMIFS(СВЦЭМ!$C$39:$C$782,СВЦЭМ!$A$39:$A$782,$A139,СВЦЭМ!$B$39:$B$782,T$119)+'СЕТ СН'!$I$9+СВЦЭМ!$D$10+'СЕТ СН'!$I$5-'СЕТ СН'!$I$17</f>
        <v>5780.5920700400002</v>
      </c>
      <c r="U139" s="36">
        <f>SUMIFS(СВЦЭМ!$C$39:$C$782,СВЦЭМ!$A$39:$A$782,$A139,СВЦЭМ!$B$39:$B$782,U$119)+'СЕТ СН'!$I$9+СВЦЭМ!$D$10+'СЕТ СН'!$I$5-'СЕТ СН'!$I$17</f>
        <v>5799.3286520900001</v>
      </c>
      <c r="V139" s="36">
        <f>SUMIFS(СВЦЭМ!$C$39:$C$782,СВЦЭМ!$A$39:$A$782,$A139,СВЦЭМ!$B$39:$B$782,V$119)+'СЕТ СН'!$I$9+СВЦЭМ!$D$10+'СЕТ СН'!$I$5-'СЕТ СН'!$I$17</f>
        <v>5807.0506621799996</v>
      </c>
      <c r="W139" s="36">
        <f>SUMIFS(СВЦЭМ!$C$39:$C$782,СВЦЭМ!$A$39:$A$782,$A139,СВЦЭМ!$B$39:$B$782,W$119)+'СЕТ СН'!$I$9+СВЦЭМ!$D$10+'СЕТ СН'!$I$5-'СЕТ СН'!$I$17</f>
        <v>5827.4749018300008</v>
      </c>
      <c r="X139" s="36">
        <f>SUMIFS(СВЦЭМ!$C$39:$C$782,СВЦЭМ!$A$39:$A$782,$A139,СВЦЭМ!$B$39:$B$782,X$119)+'СЕТ СН'!$I$9+СВЦЭМ!$D$10+'СЕТ СН'!$I$5-'СЕТ СН'!$I$17</f>
        <v>5842.2337887200001</v>
      </c>
      <c r="Y139" s="36">
        <f>SUMIFS(СВЦЭМ!$C$39:$C$782,СВЦЭМ!$A$39:$A$782,$A139,СВЦЭМ!$B$39:$B$782,Y$119)+'СЕТ СН'!$I$9+СВЦЭМ!$D$10+'СЕТ СН'!$I$5-'СЕТ СН'!$I$17</f>
        <v>5925.0823396899996</v>
      </c>
    </row>
    <row r="140" spans="1:25" ht="15.75" x14ac:dyDescent="0.2">
      <c r="A140" s="35">
        <f t="shared" si="3"/>
        <v>44947</v>
      </c>
      <c r="B140" s="36">
        <f>SUMIFS(СВЦЭМ!$C$39:$C$782,СВЦЭМ!$A$39:$A$782,$A140,СВЦЭМ!$B$39:$B$782,B$119)+'СЕТ СН'!$I$9+СВЦЭМ!$D$10+'СЕТ СН'!$I$5-'СЕТ СН'!$I$17</f>
        <v>5943.1265959900002</v>
      </c>
      <c r="C140" s="36">
        <f>SUMIFS(СВЦЭМ!$C$39:$C$782,СВЦЭМ!$A$39:$A$782,$A140,СВЦЭМ!$B$39:$B$782,C$119)+'СЕТ СН'!$I$9+СВЦЭМ!$D$10+'СЕТ СН'!$I$5-'СЕТ СН'!$I$17</f>
        <v>5958.2371721400004</v>
      </c>
      <c r="D140" s="36">
        <f>SUMIFS(СВЦЭМ!$C$39:$C$782,СВЦЭМ!$A$39:$A$782,$A140,СВЦЭМ!$B$39:$B$782,D$119)+'СЕТ СН'!$I$9+СВЦЭМ!$D$10+'СЕТ СН'!$I$5-'СЕТ СН'!$I$17</f>
        <v>5958.2698375</v>
      </c>
      <c r="E140" s="36">
        <f>SUMIFS(СВЦЭМ!$C$39:$C$782,СВЦЭМ!$A$39:$A$782,$A140,СВЦЭМ!$B$39:$B$782,E$119)+'СЕТ СН'!$I$9+СВЦЭМ!$D$10+'СЕТ СН'!$I$5-'СЕТ СН'!$I$17</f>
        <v>5964.9414073600001</v>
      </c>
      <c r="F140" s="36">
        <f>SUMIFS(СВЦЭМ!$C$39:$C$782,СВЦЭМ!$A$39:$A$782,$A140,СВЦЭМ!$B$39:$B$782,F$119)+'СЕТ СН'!$I$9+СВЦЭМ!$D$10+'СЕТ СН'!$I$5-'СЕТ СН'!$I$17</f>
        <v>5952.3191798500002</v>
      </c>
      <c r="G140" s="36">
        <f>SUMIFS(СВЦЭМ!$C$39:$C$782,СВЦЭМ!$A$39:$A$782,$A140,СВЦЭМ!$B$39:$B$782,G$119)+'СЕТ СН'!$I$9+СВЦЭМ!$D$10+'СЕТ СН'!$I$5-'СЕТ СН'!$I$17</f>
        <v>5932.3302518500004</v>
      </c>
      <c r="H140" s="36">
        <f>SUMIFS(СВЦЭМ!$C$39:$C$782,СВЦЭМ!$A$39:$A$782,$A140,СВЦЭМ!$B$39:$B$782,H$119)+'СЕТ СН'!$I$9+СВЦЭМ!$D$10+'СЕТ СН'!$I$5-'СЕТ СН'!$I$17</f>
        <v>5889.3016647100003</v>
      </c>
      <c r="I140" s="36">
        <f>SUMIFS(СВЦЭМ!$C$39:$C$782,СВЦЭМ!$A$39:$A$782,$A140,СВЦЭМ!$B$39:$B$782,I$119)+'СЕТ СН'!$I$9+СВЦЭМ!$D$10+'СЕТ СН'!$I$5-'СЕТ СН'!$I$17</f>
        <v>5820.9305388299999</v>
      </c>
      <c r="J140" s="36">
        <f>SUMIFS(СВЦЭМ!$C$39:$C$782,СВЦЭМ!$A$39:$A$782,$A140,СВЦЭМ!$B$39:$B$782,J$119)+'СЕТ СН'!$I$9+СВЦЭМ!$D$10+'СЕТ СН'!$I$5-'СЕТ СН'!$I$17</f>
        <v>5765.6414119800002</v>
      </c>
      <c r="K140" s="36">
        <f>SUMIFS(СВЦЭМ!$C$39:$C$782,СВЦЭМ!$A$39:$A$782,$A140,СВЦЭМ!$B$39:$B$782,K$119)+'СЕТ СН'!$I$9+СВЦЭМ!$D$10+'СЕТ СН'!$I$5-'СЕТ СН'!$I$17</f>
        <v>5782.9326972100007</v>
      </c>
      <c r="L140" s="36">
        <f>SUMIFS(СВЦЭМ!$C$39:$C$782,СВЦЭМ!$A$39:$A$782,$A140,СВЦЭМ!$B$39:$B$782,L$119)+'СЕТ СН'!$I$9+СВЦЭМ!$D$10+'СЕТ СН'!$I$5-'СЕТ СН'!$I$17</f>
        <v>5776.6461042299998</v>
      </c>
      <c r="M140" s="36">
        <f>SUMIFS(СВЦЭМ!$C$39:$C$782,СВЦЭМ!$A$39:$A$782,$A140,СВЦЭМ!$B$39:$B$782,M$119)+'СЕТ СН'!$I$9+СВЦЭМ!$D$10+'СЕТ СН'!$I$5-'СЕТ СН'!$I$17</f>
        <v>5799.2187254</v>
      </c>
      <c r="N140" s="36">
        <f>SUMIFS(СВЦЭМ!$C$39:$C$782,СВЦЭМ!$A$39:$A$782,$A140,СВЦЭМ!$B$39:$B$782,N$119)+'СЕТ СН'!$I$9+СВЦЭМ!$D$10+'СЕТ СН'!$I$5-'СЕТ СН'!$I$17</f>
        <v>5820.6767752600008</v>
      </c>
      <c r="O140" s="36">
        <f>SUMIFS(СВЦЭМ!$C$39:$C$782,СВЦЭМ!$A$39:$A$782,$A140,СВЦЭМ!$B$39:$B$782,O$119)+'СЕТ СН'!$I$9+СВЦЭМ!$D$10+'СЕТ СН'!$I$5-'СЕТ СН'!$I$17</f>
        <v>5838.61083925</v>
      </c>
      <c r="P140" s="36">
        <f>SUMIFS(СВЦЭМ!$C$39:$C$782,СВЦЭМ!$A$39:$A$782,$A140,СВЦЭМ!$B$39:$B$782,P$119)+'СЕТ СН'!$I$9+СВЦЭМ!$D$10+'СЕТ СН'!$I$5-'СЕТ СН'!$I$17</f>
        <v>5860.6358037999998</v>
      </c>
      <c r="Q140" s="36">
        <f>SUMIFS(СВЦЭМ!$C$39:$C$782,СВЦЭМ!$A$39:$A$782,$A140,СВЦЭМ!$B$39:$B$782,Q$119)+'СЕТ СН'!$I$9+СВЦЭМ!$D$10+'СЕТ СН'!$I$5-'СЕТ СН'!$I$17</f>
        <v>5863.6143221500006</v>
      </c>
      <c r="R140" s="36">
        <f>SUMIFS(СВЦЭМ!$C$39:$C$782,СВЦЭМ!$A$39:$A$782,$A140,СВЦЭМ!$B$39:$B$782,R$119)+'СЕТ СН'!$I$9+СВЦЭМ!$D$10+'СЕТ СН'!$I$5-'СЕТ СН'!$I$17</f>
        <v>5837.0936782799999</v>
      </c>
      <c r="S140" s="36">
        <f>SUMIFS(СВЦЭМ!$C$39:$C$782,СВЦЭМ!$A$39:$A$782,$A140,СВЦЭМ!$B$39:$B$782,S$119)+'СЕТ СН'!$I$9+СВЦЭМ!$D$10+'СЕТ СН'!$I$5-'СЕТ СН'!$I$17</f>
        <v>5804.4120825400005</v>
      </c>
      <c r="T140" s="36">
        <f>SUMIFS(СВЦЭМ!$C$39:$C$782,СВЦЭМ!$A$39:$A$782,$A140,СВЦЭМ!$B$39:$B$782,T$119)+'СЕТ СН'!$I$9+СВЦЭМ!$D$10+'СЕТ СН'!$I$5-'СЕТ СН'!$I$17</f>
        <v>5806.7151107600002</v>
      </c>
      <c r="U140" s="36">
        <f>SUMIFS(СВЦЭМ!$C$39:$C$782,СВЦЭМ!$A$39:$A$782,$A140,СВЦЭМ!$B$39:$B$782,U$119)+'СЕТ СН'!$I$9+СВЦЭМ!$D$10+'СЕТ СН'!$I$5-'СЕТ СН'!$I$17</f>
        <v>5820.1289142200003</v>
      </c>
      <c r="V140" s="36">
        <f>SUMIFS(СВЦЭМ!$C$39:$C$782,СВЦЭМ!$A$39:$A$782,$A140,СВЦЭМ!$B$39:$B$782,V$119)+'СЕТ СН'!$I$9+СВЦЭМ!$D$10+'СЕТ СН'!$I$5-'СЕТ СН'!$I$17</f>
        <v>5831.86991975</v>
      </c>
      <c r="W140" s="36">
        <f>SUMIFS(СВЦЭМ!$C$39:$C$782,СВЦЭМ!$A$39:$A$782,$A140,СВЦЭМ!$B$39:$B$782,W$119)+'СЕТ СН'!$I$9+СВЦЭМ!$D$10+'СЕТ СН'!$I$5-'СЕТ СН'!$I$17</f>
        <v>5849.0610764000003</v>
      </c>
      <c r="X140" s="36">
        <f>SUMIFS(СВЦЭМ!$C$39:$C$782,СВЦЭМ!$A$39:$A$782,$A140,СВЦЭМ!$B$39:$B$782,X$119)+'СЕТ СН'!$I$9+СВЦЭМ!$D$10+'СЕТ СН'!$I$5-'СЕТ СН'!$I$17</f>
        <v>5885.0740075100002</v>
      </c>
      <c r="Y140" s="36">
        <f>SUMIFS(СВЦЭМ!$C$39:$C$782,СВЦЭМ!$A$39:$A$782,$A140,СВЦЭМ!$B$39:$B$782,Y$119)+'СЕТ СН'!$I$9+СВЦЭМ!$D$10+'СЕТ СН'!$I$5-'СЕТ СН'!$I$17</f>
        <v>5909.729310480001</v>
      </c>
    </row>
    <row r="141" spans="1:25" ht="15.75" x14ac:dyDescent="0.2">
      <c r="A141" s="35">
        <f t="shared" si="3"/>
        <v>44948</v>
      </c>
      <c r="B141" s="36">
        <f>SUMIFS(СВЦЭМ!$C$39:$C$782,СВЦЭМ!$A$39:$A$782,$A141,СВЦЭМ!$B$39:$B$782,B$119)+'СЕТ СН'!$I$9+СВЦЭМ!$D$10+'СЕТ СН'!$I$5-'СЕТ СН'!$I$17</f>
        <v>5926.6783774699998</v>
      </c>
      <c r="C141" s="36">
        <f>SUMIFS(СВЦЭМ!$C$39:$C$782,СВЦЭМ!$A$39:$A$782,$A141,СВЦЭМ!$B$39:$B$782,C$119)+'СЕТ СН'!$I$9+СВЦЭМ!$D$10+'СЕТ СН'!$I$5-'СЕТ СН'!$I$17</f>
        <v>5966.20260839</v>
      </c>
      <c r="D141" s="36">
        <f>SUMIFS(СВЦЭМ!$C$39:$C$782,СВЦЭМ!$A$39:$A$782,$A141,СВЦЭМ!$B$39:$B$782,D$119)+'СЕТ СН'!$I$9+СВЦЭМ!$D$10+'СЕТ СН'!$I$5-'СЕТ СН'!$I$17</f>
        <v>5976.8633968400009</v>
      </c>
      <c r="E141" s="36">
        <f>SUMIFS(СВЦЭМ!$C$39:$C$782,СВЦЭМ!$A$39:$A$782,$A141,СВЦЭМ!$B$39:$B$782,E$119)+'СЕТ СН'!$I$9+СВЦЭМ!$D$10+'СЕТ СН'!$I$5-'СЕТ СН'!$I$17</f>
        <v>5993.2697826800004</v>
      </c>
      <c r="F141" s="36">
        <f>SUMIFS(СВЦЭМ!$C$39:$C$782,СВЦЭМ!$A$39:$A$782,$A141,СВЦЭМ!$B$39:$B$782,F$119)+'СЕТ СН'!$I$9+СВЦЭМ!$D$10+'СЕТ СН'!$I$5-'СЕТ СН'!$I$17</f>
        <v>5976.91810007</v>
      </c>
      <c r="G141" s="36">
        <f>SUMIFS(СВЦЭМ!$C$39:$C$782,СВЦЭМ!$A$39:$A$782,$A141,СВЦЭМ!$B$39:$B$782,G$119)+'СЕТ СН'!$I$9+СВЦЭМ!$D$10+'СЕТ СН'!$I$5-'СЕТ СН'!$I$17</f>
        <v>5973.1861478299998</v>
      </c>
      <c r="H141" s="36">
        <f>SUMIFS(СВЦЭМ!$C$39:$C$782,СВЦЭМ!$A$39:$A$782,$A141,СВЦЭМ!$B$39:$B$782,H$119)+'СЕТ СН'!$I$9+СВЦЭМ!$D$10+'СЕТ СН'!$I$5-'СЕТ СН'!$I$17</f>
        <v>5974.2462139400004</v>
      </c>
      <c r="I141" s="36">
        <f>SUMIFS(СВЦЭМ!$C$39:$C$782,СВЦЭМ!$A$39:$A$782,$A141,СВЦЭМ!$B$39:$B$782,I$119)+'СЕТ СН'!$I$9+СВЦЭМ!$D$10+'СЕТ СН'!$I$5-'СЕТ СН'!$I$17</f>
        <v>5970.5262929700002</v>
      </c>
      <c r="J141" s="36">
        <f>SUMIFS(СВЦЭМ!$C$39:$C$782,СВЦЭМ!$A$39:$A$782,$A141,СВЦЭМ!$B$39:$B$782,J$119)+'СЕТ СН'!$I$9+СВЦЭМ!$D$10+'СЕТ СН'!$I$5-'СЕТ СН'!$I$17</f>
        <v>5921.5573512800001</v>
      </c>
      <c r="K141" s="36">
        <f>SUMIFS(СВЦЭМ!$C$39:$C$782,СВЦЭМ!$A$39:$A$782,$A141,СВЦЭМ!$B$39:$B$782,K$119)+'СЕТ СН'!$I$9+СВЦЭМ!$D$10+'СЕТ СН'!$I$5-'СЕТ СН'!$I$17</f>
        <v>5865.2126306499995</v>
      </c>
      <c r="L141" s="36">
        <f>SUMIFS(СВЦЭМ!$C$39:$C$782,СВЦЭМ!$A$39:$A$782,$A141,СВЦЭМ!$B$39:$B$782,L$119)+'СЕТ СН'!$I$9+СВЦЭМ!$D$10+'СЕТ СН'!$I$5-'СЕТ СН'!$I$17</f>
        <v>5825.9830247400005</v>
      </c>
      <c r="M141" s="36">
        <f>SUMIFS(СВЦЭМ!$C$39:$C$782,СВЦЭМ!$A$39:$A$782,$A141,СВЦЭМ!$B$39:$B$782,M$119)+'СЕТ СН'!$I$9+СВЦЭМ!$D$10+'СЕТ СН'!$I$5-'СЕТ СН'!$I$17</f>
        <v>5810.6676021399999</v>
      </c>
      <c r="N141" s="36">
        <f>SUMIFS(СВЦЭМ!$C$39:$C$782,СВЦЭМ!$A$39:$A$782,$A141,СВЦЭМ!$B$39:$B$782,N$119)+'СЕТ СН'!$I$9+СВЦЭМ!$D$10+'СЕТ СН'!$I$5-'СЕТ СН'!$I$17</f>
        <v>5811.4585799699998</v>
      </c>
      <c r="O141" s="36">
        <f>SUMIFS(СВЦЭМ!$C$39:$C$782,СВЦЭМ!$A$39:$A$782,$A141,СВЦЭМ!$B$39:$B$782,O$119)+'СЕТ СН'!$I$9+СВЦЭМ!$D$10+'СЕТ СН'!$I$5-'СЕТ СН'!$I$17</f>
        <v>5833.0521034100002</v>
      </c>
      <c r="P141" s="36">
        <f>SUMIFS(СВЦЭМ!$C$39:$C$782,СВЦЭМ!$A$39:$A$782,$A141,СВЦЭМ!$B$39:$B$782,P$119)+'СЕТ СН'!$I$9+СВЦЭМ!$D$10+'СЕТ СН'!$I$5-'СЕТ СН'!$I$17</f>
        <v>5838.3005999800007</v>
      </c>
      <c r="Q141" s="36">
        <f>SUMIFS(СВЦЭМ!$C$39:$C$782,СВЦЭМ!$A$39:$A$782,$A141,СВЦЭМ!$B$39:$B$782,Q$119)+'СЕТ СН'!$I$9+СВЦЭМ!$D$10+'СЕТ СН'!$I$5-'СЕТ СН'!$I$17</f>
        <v>5849.79035157</v>
      </c>
      <c r="R141" s="36">
        <f>SUMIFS(СВЦЭМ!$C$39:$C$782,СВЦЭМ!$A$39:$A$782,$A141,СВЦЭМ!$B$39:$B$782,R$119)+'СЕТ СН'!$I$9+СВЦЭМ!$D$10+'СЕТ СН'!$I$5-'СЕТ СН'!$I$17</f>
        <v>5862.2513375100007</v>
      </c>
      <c r="S141" s="36">
        <f>SUMIFS(СВЦЭМ!$C$39:$C$782,СВЦЭМ!$A$39:$A$782,$A141,СВЦЭМ!$B$39:$B$782,S$119)+'СЕТ СН'!$I$9+СВЦЭМ!$D$10+'СЕТ СН'!$I$5-'СЕТ СН'!$I$17</f>
        <v>5817.0851599699999</v>
      </c>
      <c r="T141" s="36">
        <f>SUMIFS(СВЦЭМ!$C$39:$C$782,СВЦЭМ!$A$39:$A$782,$A141,СВЦЭМ!$B$39:$B$782,T$119)+'СЕТ СН'!$I$9+СВЦЭМ!$D$10+'СЕТ СН'!$I$5-'СЕТ СН'!$I$17</f>
        <v>5761.4607621600007</v>
      </c>
      <c r="U141" s="36">
        <f>SUMIFS(СВЦЭМ!$C$39:$C$782,СВЦЭМ!$A$39:$A$782,$A141,СВЦЭМ!$B$39:$B$782,U$119)+'СЕТ СН'!$I$9+СВЦЭМ!$D$10+'СЕТ СН'!$I$5-'СЕТ СН'!$I$17</f>
        <v>5773.4078996900007</v>
      </c>
      <c r="V141" s="36">
        <f>SUMIFS(СВЦЭМ!$C$39:$C$782,СВЦЭМ!$A$39:$A$782,$A141,СВЦЭМ!$B$39:$B$782,V$119)+'СЕТ СН'!$I$9+СВЦЭМ!$D$10+'СЕТ СН'!$I$5-'СЕТ СН'!$I$17</f>
        <v>5793.6959749600001</v>
      </c>
      <c r="W141" s="36">
        <f>SUMIFS(СВЦЭМ!$C$39:$C$782,СВЦЭМ!$A$39:$A$782,$A141,СВЦЭМ!$B$39:$B$782,W$119)+'СЕТ СН'!$I$9+СВЦЭМ!$D$10+'СЕТ СН'!$I$5-'СЕТ СН'!$I$17</f>
        <v>5798.1972215099995</v>
      </c>
      <c r="X141" s="36">
        <f>SUMIFS(СВЦЭМ!$C$39:$C$782,СВЦЭМ!$A$39:$A$782,$A141,СВЦЭМ!$B$39:$B$782,X$119)+'СЕТ СН'!$I$9+СВЦЭМ!$D$10+'СЕТ СН'!$I$5-'СЕТ СН'!$I$17</f>
        <v>5835.0696556299999</v>
      </c>
      <c r="Y141" s="36">
        <f>SUMIFS(СВЦЭМ!$C$39:$C$782,СВЦЭМ!$A$39:$A$782,$A141,СВЦЭМ!$B$39:$B$782,Y$119)+'СЕТ СН'!$I$9+СВЦЭМ!$D$10+'СЕТ СН'!$I$5-'СЕТ СН'!$I$17</f>
        <v>5872.71010312</v>
      </c>
    </row>
    <row r="142" spans="1:25" ht="15.75" x14ac:dyDescent="0.2">
      <c r="A142" s="35">
        <f t="shared" si="3"/>
        <v>44949</v>
      </c>
      <c r="B142" s="36">
        <f>SUMIFS(СВЦЭМ!$C$39:$C$782,СВЦЭМ!$A$39:$A$782,$A142,СВЦЭМ!$B$39:$B$782,B$119)+'СЕТ СН'!$I$9+СВЦЭМ!$D$10+'СЕТ СН'!$I$5-'СЕТ СН'!$I$17</f>
        <v>5893.1493697400001</v>
      </c>
      <c r="C142" s="36">
        <f>SUMIFS(СВЦЭМ!$C$39:$C$782,СВЦЭМ!$A$39:$A$782,$A142,СВЦЭМ!$B$39:$B$782,C$119)+'СЕТ СН'!$I$9+СВЦЭМ!$D$10+'СЕТ СН'!$I$5-'СЕТ СН'!$I$17</f>
        <v>5887.7687181300007</v>
      </c>
      <c r="D142" s="36">
        <f>SUMIFS(СВЦЭМ!$C$39:$C$782,СВЦЭМ!$A$39:$A$782,$A142,СВЦЭМ!$B$39:$B$782,D$119)+'СЕТ СН'!$I$9+СВЦЭМ!$D$10+'СЕТ СН'!$I$5-'СЕТ СН'!$I$17</f>
        <v>5871.4852493400003</v>
      </c>
      <c r="E142" s="36">
        <f>SUMIFS(СВЦЭМ!$C$39:$C$782,СВЦЭМ!$A$39:$A$782,$A142,СВЦЭМ!$B$39:$B$782,E$119)+'СЕТ СН'!$I$9+СВЦЭМ!$D$10+'СЕТ СН'!$I$5-'СЕТ СН'!$I$17</f>
        <v>5889.8657513600001</v>
      </c>
      <c r="F142" s="36">
        <f>SUMIFS(СВЦЭМ!$C$39:$C$782,СВЦЭМ!$A$39:$A$782,$A142,СВЦЭМ!$B$39:$B$782,F$119)+'СЕТ СН'!$I$9+СВЦЭМ!$D$10+'СЕТ СН'!$I$5-'СЕТ СН'!$I$17</f>
        <v>5886.5152418400003</v>
      </c>
      <c r="G142" s="36">
        <f>SUMIFS(СВЦЭМ!$C$39:$C$782,СВЦЭМ!$A$39:$A$782,$A142,СВЦЭМ!$B$39:$B$782,G$119)+'СЕТ СН'!$I$9+СВЦЭМ!$D$10+'СЕТ СН'!$I$5-'СЕТ СН'!$I$17</f>
        <v>5876.5638690600008</v>
      </c>
      <c r="H142" s="36">
        <f>SUMIFS(СВЦЭМ!$C$39:$C$782,СВЦЭМ!$A$39:$A$782,$A142,СВЦЭМ!$B$39:$B$782,H$119)+'СЕТ СН'!$I$9+СВЦЭМ!$D$10+'СЕТ СН'!$I$5-'СЕТ СН'!$I$17</f>
        <v>5894.7525742199996</v>
      </c>
      <c r="I142" s="36">
        <f>SUMIFS(СВЦЭМ!$C$39:$C$782,СВЦЭМ!$A$39:$A$782,$A142,СВЦЭМ!$B$39:$B$782,I$119)+'СЕТ СН'!$I$9+СВЦЭМ!$D$10+'СЕТ СН'!$I$5-'СЕТ СН'!$I$17</f>
        <v>5855.0687373800001</v>
      </c>
      <c r="J142" s="36">
        <f>SUMIFS(СВЦЭМ!$C$39:$C$782,СВЦЭМ!$A$39:$A$782,$A142,СВЦЭМ!$B$39:$B$782,J$119)+'СЕТ СН'!$I$9+СВЦЭМ!$D$10+'СЕТ СН'!$I$5-'СЕТ СН'!$I$17</f>
        <v>5805.24143628</v>
      </c>
      <c r="K142" s="36">
        <f>SUMIFS(СВЦЭМ!$C$39:$C$782,СВЦЭМ!$A$39:$A$782,$A142,СВЦЭМ!$B$39:$B$782,K$119)+'СЕТ СН'!$I$9+СВЦЭМ!$D$10+'СЕТ СН'!$I$5-'СЕТ СН'!$I$17</f>
        <v>5786.9306717700001</v>
      </c>
      <c r="L142" s="36">
        <f>SUMIFS(СВЦЭМ!$C$39:$C$782,СВЦЭМ!$A$39:$A$782,$A142,СВЦЭМ!$B$39:$B$782,L$119)+'СЕТ СН'!$I$9+СВЦЭМ!$D$10+'СЕТ СН'!$I$5-'СЕТ СН'!$I$17</f>
        <v>5770.7967925699995</v>
      </c>
      <c r="M142" s="36">
        <f>SUMIFS(СВЦЭМ!$C$39:$C$782,СВЦЭМ!$A$39:$A$782,$A142,СВЦЭМ!$B$39:$B$782,M$119)+'СЕТ СН'!$I$9+СВЦЭМ!$D$10+'СЕТ СН'!$I$5-'СЕТ СН'!$I$17</f>
        <v>5787.6350794299997</v>
      </c>
      <c r="N142" s="36">
        <f>SUMIFS(СВЦЭМ!$C$39:$C$782,СВЦЭМ!$A$39:$A$782,$A142,СВЦЭМ!$B$39:$B$782,N$119)+'СЕТ СН'!$I$9+СВЦЭМ!$D$10+'СЕТ СН'!$I$5-'СЕТ СН'!$I$17</f>
        <v>5817.3889508700004</v>
      </c>
      <c r="O142" s="36">
        <f>SUMIFS(СВЦЭМ!$C$39:$C$782,СВЦЭМ!$A$39:$A$782,$A142,СВЦЭМ!$B$39:$B$782,O$119)+'СЕТ СН'!$I$9+СВЦЭМ!$D$10+'СЕТ СН'!$I$5-'СЕТ СН'!$I$17</f>
        <v>5830.8330797799999</v>
      </c>
      <c r="P142" s="36">
        <f>SUMIFS(СВЦЭМ!$C$39:$C$782,СВЦЭМ!$A$39:$A$782,$A142,СВЦЭМ!$B$39:$B$782,P$119)+'СЕТ СН'!$I$9+СВЦЭМ!$D$10+'СЕТ СН'!$I$5-'СЕТ СН'!$I$17</f>
        <v>5845.1521594999995</v>
      </c>
      <c r="Q142" s="36">
        <f>SUMIFS(СВЦЭМ!$C$39:$C$782,СВЦЭМ!$A$39:$A$782,$A142,СВЦЭМ!$B$39:$B$782,Q$119)+'СЕТ СН'!$I$9+СВЦЭМ!$D$10+'СЕТ СН'!$I$5-'СЕТ СН'!$I$17</f>
        <v>5865.24961437</v>
      </c>
      <c r="R142" s="36">
        <f>SUMIFS(СВЦЭМ!$C$39:$C$782,СВЦЭМ!$A$39:$A$782,$A142,СВЦЭМ!$B$39:$B$782,R$119)+'СЕТ СН'!$I$9+СВЦЭМ!$D$10+'СЕТ СН'!$I$5-'СЕТ СН'!$I$17</f>
        <v>5860.3532446500003</v>
      </c>
      <c r="S142" s="36">
        <f>SUMIFS(СВЦЭМ!$C$39:$C$782,СВЦЭМ!$A$39:$A$782,$A142,СВЦЭМ!$B$39:$B$782,S$119)+'СЕТ СН'!$I$9+СВЦЭМ!$D$10+'СЕТ СН'!$I$5-'СЕТ СН'!$I$17</f>
        <v>5843.0555458399995</v>
      </c>
      <c r="T142" s="36">
        <f>SUMIFS(СВЦЭМ!$C$39:$C$782,СВЦЭМ!$A$39:$A$782,$A142,СВЦЭМ!$B$39:$B$782,T$119)+'СЕТ СН'!$I$9+СВЦЭМ!$D$10+'СЕТ СН'!$I$5-'СЕТ СН'!$I$17</f>
        <v>5791.6444253400005</v>
      </c>
      <c r="U142" s="36">
        <f>SUMIFS(СВЦЭМ!$C$39:$C$782,СВЦЭМ!$A$39:$A$782,$A142,СВЦЭМ!$B$39:$B$782,U$119)+'СЕТ СН'!$I$9+СВЦЭМ!$D$10+'СЕТ СН'!$I$5-'СЕТ СН'!$I$17</f>
        <v>5792.6089696100007</v>
      </c>
      <c r="V142" s="36">
        <f>SUMIFS(СВЦЭМ!$C$39:$C$782,СВЦЭМ!$A$39:$A$782,$A142,СВЦЭМ!$B$39:$B$782,V$119)+'СЕТ СН'!$I$9+СВЦЭМ!$D$10+'СЕТ СН'!$I$5-'СЕТ СН'!$I$17</f>
        <v>5791.2454261000003</v>
      </c>
      <c r="W142" s="36">
        <f>SUMIFS(СВЦЭМ!$C$39:$C$782,СВЦЭМ!$A$39:$A$782,$A142,СВЦЭМ!$B$39:$B$782,W$119)+'СЕТ СН'!$I$9+СВЦЭМ!$D$10+'СЕТ СН'!$I$5-'СЕТ СН'!$I$17</f>
        <v>5818.3664541899998</v>
      </c>
      <c r="X142" s="36">
        <f>SUMIFS(СВЦЭМ!$C$39:$C$782,СВЦЭМ!$A$39:$A$782,$A142,СВЦЭМ!$B$39:$B$782,X$119)+'СЕТ СН'!$I$9+СВЦЭМ!$D$10+'СЕТ СН'!$I$5-'СЕТ СН'!$I$17</f>
        <v>5817.2216943599997</v>
      </c>
      <c r="Y142" s="36">
        <f>SUMIFS(СВЦЭМ!$C$39:$C$782,СВЦЭМ!$A$39:$A$782,$A142,СВЦЭМ!$B$39:$B$782,Y$119)+'СЕТ СН'!$I$9+СВЦЭМ!$D$10+'СЕТ СН'!$I$5-'СЕТ СН'!$I$17</f>
        <v>5841.0336401200002</v>
      </c>
    </row>
    <row r="143" spans="1:25" ht="15.75" x14ac:dyDescent="0.2">
      <c r="A143" s="35">
        <f t="shared" si="3"/>
        <v>44950</v>
      </c>
      <c r="B143" s="36">
        <f>SUMIFS(СВЦЭМ!$C$39:$C$782,СВЦЭМ!$A$39:$A$782,$A143,СВЦЭМ!$B$39:$B$782,B$119)+'СЕТ СН'!$I$9+СВЦЭМ!$D$10+'СЕТ СН'!$I$5-'СЕТ СН'!$I$17</f>
        <v>5801.02306279</v>
      </c>
      <c r="C143" s="36">
        <f>SUMIFS(СВЦЭМ!$C$39:$C$782,СВЦЭМ!$A$39:$A$782,$A143,СВЦЭМ!$B$39:$B$782,C$119)+'СЕТ СН'!$I$9+СВЦЭМ!$D$10+'СЕТ СН'!$I$5-'СЕТ СН'!$I$17</f>
        <v>5797.5339433500003</v>
      </c>
      <c r="D143" s="36">
        <f>SUMIFS(СВЦЭМ!$C$39:$C$782,СВЦЭМ!$A$39:$A$782,$A143,СВЦЭМ!$B$39:$B$782,D$119)+'СЕТ СН'!$I$9+СВЦЭМ!$D$10+'СЕТ СН'!$I$5-'СЕТ СН'!$I$17</f>
        <v>5787.6586844699996</v>
      </c>
      <c r="E143" s="36">
        <f>SUMIFS(СВЦЭМ!$C$39:$C$782,СВЦЭМ!$A$39:$A$782,$A143,СВЦЭМ!$B$39:$B$782,E$119)+'СЕТ СН'!$I$9+СВЦЭМ!$D$10+'СЕТ СН'!$I$5-'СЕТ СН'!$I$17</f>
        <v>5784.2796338400003</v>
      </c>
      <c r="F143" s="36">
        <f>SUMIFS(СВЦЭМ!$C$39:$C$782,СВЦЭМ!$A$39:$A$782,$A143,СВЦЭМ!$B$39:$B$782,F$119)+'СЕТ СН'!$I$9+СВЦЭМ!$D$10+'СЕТ СН'!$I$5-'СЕТ СН'!$I$17</f>
        <v>5795.8885576900002</v>
      </c>
      <c r="G143" s="36">
        <f>SUMIFS(СВЦЭМ!$C$39:$C$782,СВЦЭМ!$A$39:$A$782,$A143,СВЦЭМ!$B$39:$B$782,G$119)+'СЕТ СН'!$I$9+СВЦЭМ!$D$10+'СЕТ СН'!$I$5-'СЕТ СН'!$I$17</f>
        <v>5780.4877818799996</v>
      </c>
      <c r="H143" s="36">
        <f>SUMIFS(СВЦЭМ!$C$39:$C$782,СВЦЭМ!$A$39:$A$782,$A143,СВЦЭМ!$B$39:$B$782,H$119)+'СЕТ СН'!$I$9+СВЦЭМ!$D$10+'СЕТ СН'!$I$5-'СЕТ СН'!$I$17</f>
        <v>5769.7722713399999</v>
      </c>
      <c r="I143" s="36">
        <f>SUMIFS(СВЦЭМ!$C$39:$C$782,СВЦЭМ!$A$39:$A$782,$A143,СВЦЭМ!$B$39:$B$782,I$119)+'СЕТ СН'!$I$9+СВЦЭМ!$D$10+'СЕТ СН'!$I$5-'СЕТ СН'!$I$17</f>
        <v>5744.5510242399996</v>
      </c>
      <c r="J143" s="36">
        <f>SUMIFS(СВЦЭМ!$C$39:$C$782,СВЦЭМ!$A$39:$A$782,$A143,СВЦЭМ!$B$39:$B$782,J$119)+'СЕТ СН'!$I$9+СВЦЭМ!$D$10+'СЕТ СН'!$I$5-'СЕТ СН'!$I$17</f>
        <v>5706.9486646300002</v>
      </c>
      <c r="K143" s="36">
        <f>SUMIFS(СВЦЭМ!$C$39:$C$782,СВЦЭМ!$A$39:$A$782,$A143,СВЦЭМ!$B$39:$B$782,K$119)+'СЕТ СН'!$I$9+СВЦЭМ!$D$10+'СЕТ СН'!$I$5-'СЕТ СН'!$I$17</f>
        <v>5684.5460075700003</v>
      </c>
      <c r="L143" s="36">
        <f>SUMIFS(СВЦЭМ!$C$39:$C$782,СВЦЭМ!$A$39:$A$782,$A143,СВЦЭМ!$B$39:$B$782,L$119)+'СЕТ СН'!$I$9+СВЦЭМ!$D$10+'СЕТ СН'!$I$5-'СЕТ СН'!$I$17</f>
        <v>5681.6043266500001</v>
      </c>
      <c r="M143" s="36">
        <f>SUMIFS(СВЦЭМ!$C$39:$C$782,СВЦЭМ!$A$39:$A$782,$A143,СВЦЭМ!$B$39:$B$782,M$119)+'СЕТ СН'!$I$9+СВЦЭМ!$D$10+'СЕТ СН'!$I$5-'СЕТ СН'!$I$17</f>
        <v>5692.8266063700003</v>
      </c>
      <c r="N143" s="36">
        <f>SUMIFS(СВЦЭМ!$C$39:$C$782,СВЦЭМ!$A$39:$A$782,$A143,СВЦЭМ!$B$39:$B$782,N$119)+'СЕТ СН'!$I$9+СВЦЭМ!$D$10+'СЕТ СН'!$I$5-'СЕТ СН'!$I$17</f>
        <v>5711.7420534000003</v>
      </c>
      <c r="O143" s="36">
        <f>SUMIFS(СВЦЭМ!$C$39:$C$782,СВЦЭМ!$A$39:$A$782,$A143,СВЦЭМ!$B$39:$B$782,O$119)+'СЕТ СН'!$I$9+СВЦЭМ!$D$10+'СЕТ СН'!$I$5-'СЕТ СН'!$I$17</f>
        <v>5721.38280132</v>
      </c>
      <c r="P143" s="36">
        <f>SUMIFS(СВЦЭМ!$C$39:$C$782,СВЦЭМ!$A$39:$A$782,$A143,СВЦЭМ!$B$39:$B$782,P$119)+'СЕТ СН'!$I$9+СВЦЭМ!$D$10+'СЕТ СН'!$I$5-'СЕТ СН'!$I$17</f>
        <v>5748.7896926200001</v>
      </c>
      <c r="Q143" s="36">
        <f>SUMIFS(СВЦЭМ!$C$39:$C$782,СВЦЭМ!$A$39:$A$782,$A143,СВЦЭМ!$B$39:$B$782,Q$119)+'СЕТ СН'!$I$9+СВЦЭМ!$D$10+'СЕТ СН'!$I$5-'СЕТ СН'!$I$17</f>
        <v>5754.7795495600003</v>
      </c>
      <c r="R143" s="36">
        <f>SUMIFS(СВЦЭМ!$C$39:$C$782,СВЦЭМ!$A$39:$A$782,$A143,СВЦЭМ!$B$39:$B$782,R$119)+'СЕТ СН'!$I$9+СВЦЭМ!$D$10+'СЕТ СН'!$I$5-'СЕТ СН'!$I$17</f>
        <v>5751.2659548000001</v>
      </c>
      <c r="S143" s="36">
        <f>SUMIFS(СВЦЭМ!$C$39:$C$782,СВЦЭМ!$A$39:$A$782,$A143,СВЦЭМ!$B$39:$B$782,S$119)+'СЕТ СН'!$I$9+СВЦЭМ!$D$10+'СЕТ СН'!$I$5-'СЕТ СН'!$I$17</f>
        <v>5722.1586098200005</v>
      </c>
      <c r="T143" s="36">
        <f>SUMIFS(СВЦЭМ!$C$39:$C$782,СВЦЭМ!$A$39:$A$782,$A143,СВЦЭМ!$B$39:$B$782,T$119)+'СЕТ СН'!$I$9+СВЦЭМ!$D$10+'СЕТ СН'!$I$5-'СЕТ СН'!$I$17</f>
        <v>5677.8829752000001</v>
      </c>
      <c r="U143" s="36">
        <f>SUMIFS(СВЦЭМ!$C$39:$C$782,СВЦЭМ!$A$39:$A$782,$A143,СВЦЭМ!$B$39:$B$782,U$119)+'СЕТ СН'!$I$9+СВЦЭМ!$D$10+'СЕТ СН'!$I$5-'СЕТ СН'!$I$17</f>
        <v>5684.1202881600002</v>
      </c>
      <c r="V143" s="36">
        <f>SUMIFS(СВЦЭМ!$C$39:$C$782,СВЦЭМ!$A$39:$A$782,$A143,СВЦЭМ!$B$39:$B$782,V$119)+'СЕТ СН'!$I$9+СВЦЭМ!$D$10+'СЕТ СН'!$I$5-'СЕТ СН'!$I$17</f>
        <v>5701.2801530100005</v>
      </c>
      <c r="W143" s="36">
        <f>SUMIFS(СВЦЭМ!$C$39:$C$782,СВЦЭМ!$A$39:$A$782,$A143,СВЦЭМ!$B$39:$B$782,W$119)+'СЕТ СН'!$I$9+СВЦЭМ!$D$10+'СЕТ СН'!$I$5-'СЕТ СН'!$I$17</f>
        <v>5722.6118370900003</v>
      </c>
      <c r="X143" s="36">
        <f>SUMIFS(СВЦЭМ!$C$39:$C$782,СВЦЭМ!$A$39:$A$782,$A143,СВЦЭМ!$B$39:$B$782,X$119)+'СЕТ СН'!$I$9+СВЦЭМ!$D$10+'СЕТ СН'!$I$5-'СЕТ СН'!$I$17</f>
        <v>5741.9360099099995</v>
      </c>
      <c r="Y143" s="36">
        <f>SUMIFS(СВЦЭМ!$C$39:$C$782,СВЦЭМ!$A$39:$A$782,$A143,СВЦЭМ!$B$39:$B$782,Y$119)+'СЕТ СН'!$I$9+СВЦЭМ!$D$10+'СЕТ СН'!$I$5-'СЕТ СН'!$I$17</f>
        <v>5760.0177777099998</v>
      </c>
    </row>
    <row r="144" spans="1:25" ht="15.75" x14ac:dyDescent="0.2">
      <c r="A144" s="35">
        <f t="shared" si="3"/>
        <v>44951</v>
      </c>
      <c r="B144" s="36">
        <f>SUMIFS(СВЦЭМ!$C$39:$C$782,СВЦЭМ!$A$39:$A$782,$A144,СВЦЭМ!$B$39:$B$782,B$119)+'СЕТ СН'!$I$9+СВЦЭМ!$D$10+'СЕТ СН'!$I$5-'СЕТ СН'!$I$17</f>
        <v>5819.1689605900001</v>
      </c>
      <c r="C144" s="36">
        <f>SUMIFS(СВЦЭМ!$C$39:$C$782,СВЦЭМ!$A$39:$A$782,$A144,СВЦЭМ!$B$39:$B$782,C$119)+'СЕТ СН'!$I$9+СВЦЭМ!$D$10+'СЕТ СН'!$I$5-'СЕТ СН'!$I$17</f>
        <v>5849.4126671200002</v>
      </c>
      <c r="D144" s="36">
        <f>SUMIFS(СВЦЭМ!$C$39:$C$782,СВЦЭМ!$A$39:$A$782,$A144,СВЦЭМ!$B$39:$B$782,D$119)+'СЕТ СН'!$I$9+СВЦЭМ!$D$10+'СЕТ СН'!$I$5-'СЕТ СН'!$I$17</f>
        <v>5858.6121945600007</v>
      </c>
      <c r="E144" s="36">
        <f>SUMIFS(СВЦЭМ!$C$39:$C$782,СВЦЭМ!$A$39:$A$782,$A144,СВЦЭМ!$B$39:$B$782,E$119)+'СЕТ СН'!$I$9+СВЦЭМ!$D$10+'СЕТ СН'!$I$5-'СЕТ СН'!$I$17</f>
        <v>5870.1984167800001</v>
      </c>
      <c r="F144" s="36">
        <f>SUMIFS(СВЦЭМ!$C$39:$C$782,СВЦЭМ!$A$39:$A$782,$A144,СВЦЭМ!$B$39:$B$782,F$119)+'СЕТ СН'!$I$9+СВЦЭМ!$D$10+'СЕТ СН'!$I$5-'СЕТ СН'!$I$17</f>
        <v>5866.7872451100002</v>
      </c>
      <c r="G144" s="36">
        <f>SUMIFS(СВЦЭМ!$C$39:$C$782,СВЦЭМ!$A$39:$A$782,$A144,СВЦЭМ!$B$39:$B$782,G$119)+'СЕТ СН'!$I$9+СВЦЭМ!$D$10+'СЕТ СН'!$I$5-'СЕТ СН'!$I$17</f>
        <v>5856.2727001100002</v>
      </c>
      <c r="H144" s="36">
        <f>SUMIFS(СВЦЭМ!$C$39:$C$782,СВЦЭМ!$A$39:$A$782,$A144,СВЦЭМ!$B$39:$B$782,H$119)+'СЕТ СН'!$I$9+СВЦЭМ!$D$10+'СЕТ СН'!$I$5-'СЕТ СН'!$I$17</f>
        <v>5856.3090733700001</v>
      </c>
      <c r="I144" s="36">
        <f>SUMIFS(СВЦЭМ!$C$39:$C$782,СВЦЭМ!$A$39:$A$782,$A144,СВЦЭМ!$B$39:$B$782,I$119)+'СЕТ СН'!$I$9+СВЦЭМ!$D$10+'СЕТ СН'!$I$5-'СЕТ СН'!$I$17</f>
        <v>5853.94491277</v>
      </c>
      <c r="J144" s="36">
        <f>SUMIFS(СВЦЭМ!$C$39:$C$782,СВЦЭМ!$A$39:$A$782,$A144,СВЦЭМ!$B$39:$B$782,J$119)+'СЕТ СН'!$I$9+СВЦЭМ!$D$10+'СЕТ СН'!$I$5-'СЕТ СН'!$I$17</f>
        <v>5832.0484765700003</v>
      </c>
      <c r="K144" s="36">
        <f>SUMIFS(СВЦЭМ!$C$39:$C$782,СВЦЭМ!$A$39:$A$782,$A144,СВЦЭМ!$B$39:$B$782,K$119)+'СЕТ СН'!$I$9+СВЦЭМ!$D$10+'СЕТ СН'!$I$5-'СЕТ СН'!$I$17</f>
        <v>5807.4328537800002</v>
      </c>
      <c r="L144" s="36">
        <f>SUMIFS(СВЦЭМ!$C$39:$C$782,СВЦЭМ!$A$39:$A$782,$A144,СВЦЭМ!$B$39:$B$782,L$119)+'СЕТ СН'!$I$9+СВЦЭМ!$D$10+'СЕТ СН'!$I$5-'СЕТ СН'!$I$17</f>
        <v>5772.5320985199996</v>
      </c>
      <c r="M144" s="36">
        <f>SUMIFS(СВЦЭМ!$C$39:$C$782,СВЦЭМ!$A$39:$A$782,$A144,СВЦЭМ!$B$39:$B$782,M$119)+'СЕТ СН'!$I$9+СВЦЭМ!$D$10+'СЕТ СН'!$I$5-'СЕТ СН'!$I$17</f>
        <v>5738.0480958500002</v>
      </c>
      <c r="N144" s="36">
        <f>SUMIFS(СВЦЭМ!$C$39:$C$782,СВЦЭМ!$A$39:$A$782,$A144,СВЦЭМ!$B$39:$B$782,N$119)+'СЕТ СН'!$I$9+СВЦЭМ!$D$10+'СЕТ СН'!$I$5-'СЕТ СН'!$I$17</f>
        <v>5750.5448843499998</v>
      </c>
      <c r="O144" s="36">
        <f>SUMIFS(СВЦЭМ!$C$39:$C$782,СВЦЭМ!$A$39:$A$782,$A144,СВЦЭМ!$B$39:$B$782,O$119)+'СЕТ СН'!$I$9+СВЦЭМ!$D$10+'СЕТ СН'!$I$5-'СЕТ СН'!$I$17</f>
        <v>5757.38509221</v>
      </c>
      <c r="P144" s="36">
        <f>SUMIFS(СВЦЭМ!$C$39:$C$782,СВЦЭМ!$A$39:$A$782,$A144,СВЦЭМ!$B$39:$B$782,P$119)+'СЕТ СН'!$I$9+СВЦЭМ!$D$10+'СЕТ СН'!$I$5-'СЕТ СН'!$I$17</f>
        <v>5766.6891636199998</v>
      </c>
      <c r="Q144" s="36">
        <f>SUMIFS(СВЦЭМ!$C$39:$C$782,СВЦЭМ!$A$39:$A$782,$A144,СВЦЭМ!$B$39:$B$782,Q$119)+'СЕТ СН'!$I$9+СВЦЭМ!$D$10+'СЕТ СН'!$I$5-'СЕТ СН'!$I$17</f>
        <v>5764.9963753700004</v>
      </c>
      <c r="R144" s="36">
        <f>SUMIFS(СВЦЭМ!$C$39:$C$782,СВЦЭМ!$A$39:$A$782,$A144,СВЦЭМ!$B$39:$B$782,R$119)+'СЕТ СН'!$I$9+СВЦЭМ!$D$10+'СЕТ СН'!$I$5-'СЕТ СН'!$I$17</f>
        <v>5755.3673392300007</v>
      </c>
      <c r="S144" s="36">
        <f>SUMIFS(СВЦЭМ!$C$39:$C$782,СВЦЭМ!$A$39:$A$782,$A144,СВЦЭМ!$B$39:$B$782,S$119)+'СЕТ СН'!$I$9+СВЦЭМ!$D$10+'СЕТ СН'!$I$5-'СЕТ СН'!$I$17</f>
        <v>5736.6086459600001</v>
      </c>
      <c r="T144" s="36">
        <f>SUMIFS(СВЦЭМ!$C$39:$C$782,СВЦЭМ!$A$39:$A$782,$A144,СВЦЭМ!$B$39:$B$782,T$119)+'СЕТ СН'!$I$9+СВЦЭМ!$D$10+'СЕТ СН'!$I$5-'СЕТ СН'!$I$17</f>
        <v>5717.4038280500008</v>
      </c>
      <c r="U144" s="36">
        <f>SUMIFS(СВЦЭМ!$C$39:$C$782,СВЦЭМ!$A$39:$A$782,$A144,СВЦЭМ!$B$39:$B$782,U$119)+'СЕТ СН'!$I$9+СВЦЭМ!$D$10+'СЕТ СН'!$I$5-'СЕТ СН'!$I$17</f>
        <v>5721.1482338400001</v>
      </c>
      <c r="V144" s="36">
        <f>SUMIFS(СВЦЭМ!$C$39:$C$782,СВЦЭМ!$A$39:$A$782,$A144,СВЦЭМ!$B$39:$B$782,V$119)+'СЕТ СН'!$I$9+СВЦЭМ!$D$10+'СЕТ СН'!$I$5-'СЕТ СН'!$I$17</f>
        <v>5733.4612063799996</v>
      </c>
      <c r="W144" s="36">
        <f>SUMIFS(СВЦЭМ!$C$39:$C$782,СВЦЭМ!$A$39:$A$782,$A144,СВЦЭМ!$B$39:$B$782,W$119)+'СЕТ СН'!$I$9+СВЦЭМ!$D$10+'СЕТ СН'!$I$5-'СЕТ СН'!$I$17</f>
        <v>5747.8816123400002</v>
      </c>
      <c r="X144" s="36">
        <f>SUMIFS(СВЦЭМ!$C$39:$C$782,СВЦЭМ!$A$39:$A$782,$A144,СВЦЭМ!$B$39:$B$782,X$119)+'СЕТ СН'!$I$9+СВЦЭМ!$D$10+'СЕТ СН'!$I$5-'СЕТ СН'!$I$17</f>
        <v>5769.59467821</v>
      </c>
      <c r="Y144" s="36">
        <f>SUMIFS(СВЦЭМ!$C$39:$C$782,СВЦЭМ!$A$39:$A$782,$A144,СВЦЭМ!$B$39:$B$782,Y$119)+'СЕТ СН'!$I$9+СВЦЭМ!$D$10+'СЕТ СН'!$I$5-'СЕТ СН'!$I$17</f>
        <v>5786.3063889799996</v>
      </c>
    </row>
    <row r="145" spans="1:26" ht="15.75" x14ac:dyDescent="0.2">
      <c r="A145" s="35">
        <f t="shared" si="3"/>
        <v>44952</v>
      </c>
      <c r="B145" s="36">
        <f>SUMIFS(СВЦЭМ!$C$39:$C$782,СВЦЭМ!$A$39:$A$782,$A145,СВЦЭМ!$B$39:$B$782,B$119)+'СЕТ СН'!$I$9+СВЦЭМ!$D$10+'СЕТ СН'!$I$5-'СЕТ СН'!$I$17</f>
        <v>5847.2889832600004</v>
      </c>
      <c r="C145" s="36">
        <f>SUMIFS(СВЦЭМ!$C$39:$C$782,СВЦЭМ!$A$39:$A$782,$A145,СВЦЭМ!$B$39:$B$782,C$119)+'СЕТ СН'!$I$9+СВЦЭМ!$D$10+'СЕТ СН'!$I$5-'СЕТ СН'!$I$17</f>
        <v>5891.6237923299996</v>
      </c>
      <c r="D145" s="36">
        <f>SUMIFS(СВЦЭМ!$C$39:$C$782,СВЦЭМ!$A$39:$A$782,$A145,СВЦЭМ!$B$39:$B$782,D$119)+'СЕТ СН'!$I$9+СВЦЭМ!$D$10+'СЕТ СН'!$I$5-'СЕТ СН'!$I$17</f>
        <v>5911.2566595999997</v>
      </c>
      <c r="E145" s="36">
        <f>SUMIFS(СВЦЭМ!$C$39:$C$782,СВЦЭМ!$A$39:$A$782,$A145,СВЦЭМ!$B$39:$B$782,E$119)+'СЕТ СН'!$I$9+СВЦЭМ!$D$10+'СЕТ СН'!$I$5-'СЕТ СН'!$I$17</f>
        <v>5895.9102966999999</v>
      </c>
      <c r="F145" s="36">
        <f>SUMIFS(СВЦЭМ!$C$39:$C$782,СВЦЭМ!$A$39:$A$782,$A145,СВЦЭМ!$B$39:$B$782,F$119)+'СЕТ СН'!$I$9+СВЦЭМ!$D$10+'СЕТ СН'!$I$5-'СЕТ СН'!$I$17</f>
        <v>5885.2040757899995</v>
      </c>
      <c r="G145" s="36">
        <f>SUMIFS(СВЦЭМ!$C$39:$C$782,СВЦЭМ!$A$39:$A$782,$A145,СВЦЭМ!$B$39:$B$782,G$119)+'СЕТ СН'!$I$9+СВЦЭМ!$D$10+'СЕТ СН'!$I$5-'СЕТ СН'!$I$17</f>
        <v>5887.4497282499997</v>
      </c>
      <c r="H145" s="36">
        <f>SUMIFS(СВЦЭМ!$C$39:$C$782,СВЦЭМ!$A$39:$A$782,$A145,СВЦЭМ!$B$39:$B$782,H$119)+'СЕТ СН'!$I$9+СВЦЭМ!$D$10+'СЕТ СН'!$I$5-'СЕТ СН'!$I$17</f>
        <v>5845.5054593200002</v>
      </c>
      <c r="I145" s="36">
        <f>SUMIFS(СВЦЭМ!$C$39:$C$782,СВЦЭМ!$A$39:$A$782,$A145,СВЦЭМ!$B$39:$B$782,I$119)+'СЕТ СН'!$I$9+СВЦЭМ!$D$10+'СЕТ СН'!$I$5-'СЕТ СН'!$I$17</f>
        <v>5813.0996608700007</v>
      </c>
      <c r="J145" s="36">
        <f>SUMIFS(СВЦЭМ!$C$39:$C$782,СВЦЭМ!$A$39:$A$782,$A145,СВЦЭМ!$B$39:$B$782,J$119)+'СЕТ СН'!$I$9+СВЦЭМ!$D$10+'СЕТ СН'!$I$5-'СЕТ СН'!$I$17</f>
        <v>5778.5878020800001</v>
      </c>
      <c r="K145" s="36">
        <f>SUMIFS(СВЦЭМ!$C$39:$C$782,СВЦЭМ!$A$39:$A$782,$A145,СВЦЭМ!$B$39:$B$782,K$119)+'СЕТ СН'!$I$9+СВЦЭМ!$D$10+'СЕТ СН'!$I$5-'СЕТ СН'!$I$17</f>
        <v>5735.1269403900005</v>
      </c>
      <c r="L145" s="36">
        <f>SUMIFS(СВЦЭМ!$C$39:$C$782,СВЦЭМ!$A$39:$A$782,$A145,СВЦЭМ!$B$39:$B$782,L$119)+'СЕТ СН'!$I$9+СВЦЭМ!$D$10+'СЕТ СН'!$I$5-'СЕТ СН'!$I$17</f>
        <v>5711.0063723599997</v>
      </c>
      <c r="M145" s="36">
        <f>SUMIFS(СВЦЭМ!$C$39:$C$782,СВЦЭМ!$A$39:$A$782,$A145,СВЦЭМ!$B$39:$B$782,M$119)+'СЕТ СН'!$I$9+СВЦЭМ!$D$10+'СЕТ СН'!$I$5-'СЕТ СН'!$I$17</f>
        <v>5711.8424856800002</v>
      </c>
      <c r="N145" s="36">
        <f>SUMIFS(СВЦЭМ!$C$39:$C$782,СВЦЭМ!$A$39:$A$782,$A145,СВЦЭМ!$B$39:$B$782,N$119)+'СЕТ СН'!$I$9+СВЦЭМ!$D$10+'СЕТ СН'!$I$5-'СЕТ СН'!$I$17</f>
        <v>5723.0620608600002</v>
      </c>
      <c r="O145" s="36">
        <f>SUMIFS(СВЦЭМ!$C$39:$C$782,СВЦЭМ!$A$39:$A$782,$A145,СВЦЭМ!$B$39:$B$782,O$119)+'СЕТ СН'!$I$9+СВЦЭМ!$D$10+'СЕТ СН'!$I$5-'СЕТ СН'!$I$17</f>
        <v>5721.1388392099998</v>
      </c>
      <c r="P145" s="36">
        <f>SUMIFS(СВЦЭМ!$C$39:$C$782,СВЦЭМ!$A$39:$A$782,$A145,СВЦЭМ!$B$39:$B$782,P$119)+'СЕТ СН'!$I$9+СВЦЭМ!$D$10+'СЕТ СН'!$I$5-'СЕТ СН'!$I$17</f>
        <v>5735.5529607299995</v>
      </c>
      <c r="Q145" s="36">
        <f>SUMIFS(СВЦЭМ!$C$39:$C$782,СВЦЭМ!$A$39:$A$782,$A145,СВЦЭМ!$B$39:$B$782,Q$119)+'СЕТ СН'!$I$9+СВЦЭМ!$D$10+'СЕТ СН'!$I$5-'СЕТ СН'!$I$17</f>
        <v>5751.2751860200005</v>
      </c>
      <c r="R145" s="36">
        <f>SUMIFS(СВЦЭМ!$C$39:$C$782,СВЦЭМ!$A$39:$A$782,$A145,СВЦЭМ!$B$39:$B$782,R$119)+'СЕТ СН'!$I$9+СВЦЭМ!$D$10+'СЕТ СН'!$I$5-'СЕТ СН'!$I$17</f>
        <v>5755.8562332800002</v>
      </c>
      <c r="S145" s="36">
        <f>SUMIFS(СВЦЭМ!$C$39:$C$782,СВЦЭМ!$A$39:$A$782,$A145,СВЦЭМ!$B$39:$B$782,S$119)+'СЕТ СН'!$I$9+СВЦЭМ!$D$10+'СЕТ СН'!$I$5-'СЕТ СН'!$I$17</f>
        <v>5744.0702726899999</v>
      </c>
      <c r="T145" s="36">
        <f>SUMIFS(СВЦЭМ!$C$39:$C$782,СВЦЭМ!$A$39:$A$782,$A145,СВЦЭМ!$B$39:$B$782,T$119)+'СЕТ СН'!$I$9+СВЦЭМ!$D$10+'СЕТ СН'!$I$5-'СЕТ СН'!$I$17</f>
        <v>5693.6897980900003</v>
      </c>
      <c r="U145" s="36">
        <f>SUMIFS(СВЦЭМ!$C$39:$C$782,СВЦЭМ!$A$39:$A$782,$A145,СВЦЭМ!$B$39:$B$782,U$119)+'СЕТ СН'!$I$9+СВЦЭМ!$D$10+'СЕТ СН'!$I$5-'СЕТ СН'!$I$17</f>
        <v>5696.4030274300003</v>
      </c>
      <c r="V145" s="36">
        <f>SUMIFS(СВЦЭМ!$C$39:$C$782,СВЦЭМ!$A$39:$A$782,$A145,СВЦЭМ!$B$39:$B$782,V$119)+'СЕТ СН'!$I$9+СВЦЭМ!$D$10+'СЕТ СН'!$I$5-'СЕТ СН'!$I$17</f>
        <v>5704.9565371600002</v>
      </c>
      <c r="W145" s="36">
        <f>SUMIFS(СВЦЭМ!$C$39:$C$782,СВЦЭМ!$A$39:$A$782,$A145,СВЦЭМ!$B$39:$B$782,W$119)+'СЕТ СН'!$I$9+СВЦЭМ!$D$10+'СЕТ СН'!$I$5-'СЕТ СН'!$I$17</f>
        <v>5723.09092762</v>
      </c>
      <c r="X145" s="36">
        <f>SUMIFS(СВЦЭМ!$C$39:$C$782,СВЦЭМ!$A$39:$A$782,$A145,СВЦЭМ!$B$39:$B$782,X$119)+'СЕТ СН'!$I$9+СВЦЭМ!$D$10+'СЕТ СН'!$I$5-'СЕТ СН'!$I$17</f>
        <v>5748.6756390499995</v>
      </c>
      <c r="Y145" s="36">
        <f>SUMIFS(СВЦЭМ!$C$39:$C$782,СВЦЭМ!$A$39:$A$782,$A145,СВЦЭМ!$B$39:$B$782,Y$119)+'СЕТ СН'!$I$9+СВЦЭМ!$D$10+'СЕТ СН'!$I$5-'СЕТ СН'!$I$17</f>
        <v>5788.7970699300004</v>
      </c>
    </row>
    <row r="146" spans="1:26" ht="15.75" x14ac:dyDescent="0.2">
      <c r="A146" s="35">
        <f t="shared" si="3"/>
        <v>44953</v>
      </c>
      <c r="B146" s="36">
        <f>SUMIFS(СВЦЭМ!$C$39:$C$782,СВЦЭМ!$A$39:$A$782,$A146,СВЦЭМ!$B$39:$B$782,B$119)+'СЕТ СН'!$I$9+СВЦЭМ!$D$10+'СЕТ СН'!$I$5-'СЕТ СН'!$I$17</f>
        <v>5832.1939834200002</v>
      </c>
      <c r="C146" s="36">
        <f>SUMIFS(СВЦЭМ!$C$39:$C$782,СВЦЭМ!$A$39:$A$782,$A146,СВЦЭМ!$B$39:$B$782,C$119)+'СЕТ СН'!$I$9+СВЦЭМ!$D$10+'СЕТ СН'!$I$5-'СЕТ СН'!$I$17</f>
        <v>5798.6607785599999</v>
      </c>
      <c r="D146" s="36">
        <f>SUMIFS(СВЦЭМ!$C$39:$C$782,СВЦЭМ!$A$39:$A$782,$A146,СВЦЭМ!$B$39:$B$782,D$119)+'СЕТ СН'!$I$9+СВЦЭМ!$D$10+'СЕТ СН'!$I$5-'СЕТ СН'!$I$17</f>
        <v>5796.3712878900005</v>
      </c>
      <c r="E146" s="36">
        <f>SUMIFS(СВЦЭМ!$C$39:$C$782,СВЦЭМ!$A$39:$A$782,$A146,СВЦЭМ!$B$39:$B$782,E$119)+'СЕТ СН'!$I$9+СВЦЭМ!$D$10+'СЕТ СН'!$I$5-'СЕТ СН'!$I$17</f>
        <v>5810.2256522500002</v>
      </c>
      <c r="F146" s="36">
        <f>SUMIFS(СВЦЭМ!$C$39:$C$782,СВЦЭМ!$A$39:$A$782,$A146,СВЦЭМ!$B$39:$B$782,F$119)+'СЕТ СН'!$I$9+СВЦЭМ!$D$10+'СЕТ СН'!$I$5-'СЕТ СН'!$I$17</f>
        <v>5817.7055116499996</v>
      </c>
      <c r="G146" s="36">
        <f>SUMIFS(СВЦЭМ!$C$39:$C$782,СВЦЭМ!$A$39:$A$782,$A146,СВЦЭМ!$B$39:$B$782,G$119)+'СЕТ СН'!$I$9+СВЦЭМ!$D$10+'СЕТ СН'!$I$5-'СЕТ СН'!$I$17</f>
        <v>5830.1748747199999</v>
      </c>
      <c r="H146" s="36">
        <f>SUMIFS(СВЦЭМ!$C$39:$C$782,СВЦЭМ!$A$39:$A$782,$A146,СВЦЭМ!$B$39:$B$782,H$119)+'СЕТ СН'!$I$9+СВЦЭМ!$D$10+'СЕТ СН'!$I$5-'СЕТ СН'!$I$17</f>
        <v>5802.0540101900006</v>
      </c>
      <c r="I146" s="36">
        <f>SUMIFS(СВЦЭМ!$C$39:$C$782,СВЦЭМ!$A$39:$A$782,$A146,СВЦЭМ!$B$39:$B$782,I$119)+'СЕТ СН'!$I$9+СВЦЭМ!$D$10+'СЕТ СН'!$I$5-'СЕТ СН'!$I$17</f>
        <v>5768.5762308900003</v>
      </c>
      <c r="J146" s="36">
        <f>SUMIFS(СВЦЭМ!$C$39:$C$782,СВЦЭМ!$A$39:$A$782,$A146,СВЦЭМ!$B$39:$B$782,J$119)+'СЕТ СН'!$I$9+СВЦЭМ!$D$10+'СЕТ СН'!$I$5-'СЕТ СН'!$I$17</f>
        <v>5732.1084298300002</v>
      </c>
      <c r="K146" s="36">
        <f>SUMIFS(СВЦЭМ!$C$39:$C$782,СВЦЭМ!$A$39:$A$782,$A146,СВЦЭМ!$B$39:$B$782,K$119)+'СЕТ СН'!$I$9+СВЦЭМ!$D$10+'СЕТ СН'!$I$5-'СЕТ СН'!$I$17</f>
        <v>5704.7048662899997</v>
      </c>
      <c r="L146" s="36">
        <f>SUMIFS(СВЦЭМ!$C$39:$C$782,СВЦЭМ!$A$39:$A$782,$A146,СВЦЭМ!$B$39:$B$782,L$119)+'СЕТ СН'!$I$9+СВЦЭМ!$D$10+'СЕТ СН'!$I$5-'СЕТ СН'!$I$17</f>
        <v>5688.51119165</v>
      </c>
      <c r="M146" s="36">
        <f>SUMIFS(СВЦЭМ!$C$39:$C$782,СВЦЭМ!$A$39:$A$782,$A146,СВЦЭМ!$B$39:$B$782,M$119)+'СЕТ СН'!$I$9+СВЦЭМ!$D$10+'СЕТ СН'!$I$5-'СЕТ СН'!$I$17</f>
        <v>5692.0362002399997</v>
      </c>
      <c r="N146" s="36">
        <f>SUMIFS(СВЦЭМ!$C$39:$C$782,СВЦЭМ!$A$39:$A$782,$A146,СВЦЭМ!$B$39:$B$782,N$119)+'СЕТ СН'!$I$9+СВЦЭМ!$D$10+'СЕТ СН'!$I$5-'СЕТ СН'!$I$17</f>
        <v>5724.6581446100008</v>
      </c>
      <c r="O146" s="36">
        <f>SUMIFS(СВЦЭМ!$C$39:$C$782,СВЦЭМ!$A$39:$A$782,$A146,СВЦЭМ!$B$39:$B$782,O$119)+'СЕТ СН'!$I$9+СВЦЭМ!$D$10+'СЕТ СН'!$I$5-'СЕТ СН'!$I$17</f>
        <v>5747.4787805300002</v>
      </c>
      <c r="P146" s="36">
        <f>SUMIFS(СВЦЭМ!$C$39:$C$782,СВЦЭМ!$A$39:$A$782,$A146,СВЦЭМ!$B$39:$B$782,P$119)+'СЕТ СН'!$I$9+СВЦЭМ!$D$10+'СЕТ СН'!$I$5-'СЕТ СН'!$I$17</f>
        <v>5776.0296314500001</v>
      </c>
      <c r="Q146" s="36">
        <f>SUMIFS(СВЦЭМ!$C$39:$C$782,СВЦЭМ!$A$39:$A$782,$A146,СВЦЭМ!$B$39:$B$782,Q$119)+'СЕТ СН'!$I$9+СВЦЭМ!$D$10+'СЕТ СН'!$I$5-'СЕТ СН'!$I$17</f>
        <v>5749.3529623499999</v>
      </c>
      <c r="R146" s="36">
        <f>SUMIFS(СВЦЭМ!$C$39:$C$782,СВЦЭМ!$A$39:$A$782,$A146,СВЦЭМ!$B$39:$B$782,R$119)+'СЕТ СН'!$I$9+СВЦЭМ!$D$10+'СЕТ СН'!$I$5-'СЕТ СН'!$I$17</f>
        <v>5767.9743575000002</v>
      </c>
      <c r="S146" s="36">
        <f>SUMIFS(СВЦЭМ!$C$39:$C$782,СВЦЭМ!$A$39:$A$782,$A146,СВЦЭМ!$B$39:$B$782,S$119)+'СЕТ СН'!$I$9+СВЦЭМ!$D$10+'СЕТ СН'!$I$5-'СЕТ СН'!$I$17</f>
        <v>5751.4083889699996</v>
      </c>
      <c r="T146" s="36">
        <f>SUMIFS(СВЦЭМ!$C$39:$C$782,СВЦЭМ!$A$39:$A$782,$A146,СВЦЭМ!$B$39:$B$782,T$119)+'СЕТ СН'!$I$9+СВЦЭМ!$D$10+'СЕТ СН'!$I$5-'СЕТ СН'!$I$17</f>
        <v>5695.3649406700006</v>
      </c>
      <c r="U146" s="36">
        <f>SUMIFS(СВЦЭМ!$C$39:$C$782,СВЦЭМ!$A$39:$A$782,$A146,СВЦЭМ!$B$39:$B$782,U$119)+'СЕТ СН'!$I$9+СВЦЭМ!$D$10+'СЕТ СН'!$I$5-'СЕТ СН'!$I$17</f>
        <v>5710.9409114099999</v>
      </c>
      <c r="V146" s="36">
        <f>SUMIFS(СВЦЭМ!$C$39:$C$782,СВЦЭМ!$A$39:$A$782,$A146,СВЦЭМ!$B$39:$B$782,V$119)+'СЕТ СН'!$I$9+СВЦЭМ!$D$10+'СЕТ СН'!$I$5-'СЕТ СН'!$I$17</f>
        <v>5741.7867783800002</v>
      </c>
      <c r="W146" s="36">
        <f>SUMIFS(СВЦЭМ!$C$39:$C$782,СВЦЭМ!$A$39:$A$782,$A146,СВЦЭМ!$B$39:$B$782,W$119)+'СЕТ СН'!$I$9+СВЦЭМ!$D$10+'СЕТ СН'!$I$5-'СЕТ СН'!$I$17</f>
        <v>5776.00828981</v>
      </c>
      <c r="X146" s="36">
        <f>SUMIFS(СВЦЭМ!$C$39:$C$782,СВЦЭМ!$A$39:$A$782,$A146,СВЦЭМ!$B$39:$B$782,X$119)+'СЕТ СН'!$I$9+СВЦЭМ!$D$10+'СЕТ СН'!$I$5-'СЕТ СН'!$I$17</f>
        <v>5775.3751590499996</v>
      </c>
      <c r="Y146" s="36">
        <f>SUMIFS(СВЦЭМ!$C$39:$C$782,СВЦЭМ!$A$39:$A$782,$A146,СВЦЭМ!$B$39:$B$782,Y$119)+'СЕТ СН'!$I$9+СВЦЭМ!$D$10+'СЕТ СН'!$I$5-'СЕТ СН'!$I$17</f>
        <v>5871.2243589400005</v>
      </c>
    </row>
    <row r="147" spans="1:26" ht="15.75" x14ac:dyDescent="0.2">
      <c r="A147" s="35">
        <f t="shared" si="3"/>
        <v>44954</v>
      </c>
      <c r="B147" s="36">
        <f>SUMIFS(СВЦЭМ!$C$39:$C$782,СВЦЭМ!$A$39:$A$782,$A147,СВЦЭМ!$B$39:$B$782,B$119)+'СЕТ СН'!$I$9+СВЦЭМ!$D$10+'СЕТ СН'!$I$5-'СЕТ СН'!$I$17</f>
        <v>5832.0600627900003</v>
      </c>
      <c r="C147" s="36">
        <f>SUMIFS(СВЦЭМ!$C$39:$C$782,СВЦЭМ!$A$39:$A$782,$A147,СВЦЭМ!$B$39:$B$782,C$119)+'СЕТ СН'!$I$9+СВЦЭМ!$D$10+'СЕТ СН'!$I$5-'СЕТ СН'!$I$17</f>
        <v>5878.9226335100002</v>
      </c>
      <c r="D147" s="36">
        <f>SUMIFS(СВЦЭМ!$C$39:$C$782,СВЦЭМ!$A$39:$A$782,$A147,СВЦЭМ!$B$39:$B$782,D$119)+'СЕТ СН'!$I$9+СВЦЭМ!$D$10+'СЕТ СН'!$I$5-'СЕТ СН'!$I$17</f>
        <v>5882.6039276199999</v>
      </c>
      <c r="E147" s="36">
        <f>SUMIFS(СВЦЭМ!$C$39:$C$782,СВЦЭМ!$A$39:$A$782,$A147,СВЦЭМ!$B$39:$B$782,E$119)+'СЕТ СН'!$I$9+СВЦЭМ!$D$10+'СЕТ СН'!$I$5-'СЕТ СН'!$I$17</f>
        <v>5870.8192401100005</v>
      </c>
      <c r="F147" s="36">
        <f>SUMIFS(СВЦЭМ!$C$39:$C$782,СВЦЭМ!$A$39:$A$782,$A147,СВЦЭМ!$B$39:$B$782,F$119)+'СЕТ СН'!$I$9+СВЦЭМ!$D$10+'СЕТ СН'!$I$5-'СЕТ СН'!$I$17</f>
        <v>5857.9523679000004</v>
      </c>
      <c r="G147" s="36">
        <f>SUMIFS(СВЦЭМ!$C$39:$C$782,СВЦЭМ!$A$39:$A$782,$A147,СВЦЭМ!$B$39:$B$782,G$119)+'СЕТ СН'!$I$9+СВЦЭМ!$D$10+'СЕТ СН'!$I$5-'СЕТ СН'!$I$17</f>
        <v>5877.6605991699998</v>
      </c>
      <c r="H147" s="36">
        <f>SUMIFS(СВЦЭМ!$C$39:$C$782,СВЦЭМ!$A$39:$A$782,$A147,СВЦЭМ!$B$39:$B$782,H$119)+'СЕТ СН'!$I$9+СВЦЭМ!$D$10+'СЕТ СН'!$I$5-'СЕТ СН'!$I$17</f>
        <v>5829.3986894400005</v>
      </c>
      <c r="I147" s="36">
        <f>SUMIFS(СВЦЭМ!$C$39:$C$782,СВЦЭМ!$A$39:$A$782,$A147,СВЦЭМ!$B$39:$B$782,I$119)+'СЕТ СН'!$I$9+СВЦЭМ!$D$10+'СЕТ СН'!$I$5-'СЕТ СН'!$I$17</f>
        <v>5833.30775988</v>
      </c>
      <c r="J147" s="36">
        <f>SUMIFS(СВЦЭМ!$C$39:$C$782,СВЦЭМ!$A$39:$A$782,$A147,СВЦЭМ!$B$39:$B$782,J$119)+'СЕТ СН'!$I$9+СВЦЭМ!$D$10+'СЕТ СН'!$I$5-'СЕТ СН'!$I$17</f>
        <v>5831.6657745900002</v>
      </c>
      <c r="K147" s="36">
        <f>SUMIFS(СВЦЭМ!$C$39:$C$782,СВЦЭМ!$A$39:$A$782,$A147,СВЦЭМ!$B$39:$B$782,K$119)+'СЕТ СН'!$I$9+СВЦЭМ!$D$10+'СЕТ СН'!$I$5-'СЕТ СН'!$I$17</f>
        <v>5749.4030373000005</v>
      </c>
      <c r="L147" s="36">
        <f>SUMIFS(СВЦЭМ!$C$39:$C$782,СВЦЭМ!$A$39:$A$782,$A147,СВЦЭМ!$B$39:$B$782,L$119)+'СЕТ СН'!$I$9+СВЦЭМ!$D$10+'СЕТ СН'!$I$5-'СЕТ СН'!$I$17</f>
        <v>5704.9814249600004</v>
      </c>
      <c r="M147" s="36">
        <f>SUMIFS(СВЦЭМ!$C$39:$C$782,СВЦЭМ!$A$39:$A$782,$A147,СВЦЭМ!$B$39:$B$782,M$119)+'СЕТ СН'!$I$9+СВЦЭМ!$D$10+'СЕТ СН'!$I$5-'СЕТ СН'!$I$17</f>
        <v>5698.1101157600006</v>
      </c>
      <c r="N147" s="36">
        <f>SUMIFS(СВЦЭМ!$C$39:$C$782,СВЦЭМ!$A$39:$A$782,$A147,СВЦЭМ!$B$39:$B$782,N$119)+'СЕТ СН'!$I$9+СВЦЭМ!$D$10+'СЕТ СН'!$I$5-'СЕТ СН'!$I$17</f>
        <v>5706.2122109600004</v>
      </c>
      <c r="O147" s="36">
        <f>SUMIFS(СВЦЭМ!$C$39:$C$782,СВЦЭМ!$A$39:$A$782,$A147,СВЦЭМ!$B$39:$B$782,O$119)+'СЕТ СН'!$I$9+СВЦЭМ!$D$10+'СЕТ СН'!$I$5-'СЕТ СН'!$I$17</f>
        <v>5716.7503814600004</v>
      </c>
      <c r="P147" s="36">
        <f>SUMIFS(СВЦЭМ!$C$39:$C$782,СВЦЭМ!$A$39:$A$782,$A147,СВЦЭМ!$B$39:$B$782,P$119)+'СЕТ СН'!$I$9+СВЦЭМ!$D$10+'СЕТ СН'!$I$5-'СЕТ СН'!$I$17</f>
        <v>5736.5576928700002</v>
      </c>
      <c r="Q147" s="36">
        <f>SUMIFS(СВЦЭМ!$C$39:$C$782,СВЦЭМ!$A$39:$A$782,$A147,СВЦЭМ!$B$39:$B$782,Q$119)+'СЕТ СН'!$I$9+СВЦЭМ!$D$10+'СЕТ СН'!$I$5-'СЕТ СН'!$I$17</f>
        <v>5747.2440138700003</v>
      </c>
      <c r="R147" s="36">
        <f>SUMIFS(СВЦЭМ!$C$39:$C$782,СВЦЭМ!$A$39:$A$782,$A147,СВЦЭМ!$B$39:$B$782,R$119)+'СЕТ СН'!$I$9+СВЦЭМ!$D$10+'СЕТ СН'!$I$5-'СЕТ СН'!$I$17</f>
        <v>5752.5177300400001</v>
      </c>
      <c r="S147" s="36">
        <f>SUMIFS(СВЦЭМ!$C$39:$C$782,СВЦЭМ!$A$39:$A$782,$A147,СВЦЭМ!$B$39:$B$782,S$119)+'СЕТ СН'!$I$9+СВЦЭМ!$D$10+'СЕТ СН'!$I$5-'СЕТ СН'!$I$17</f>
        <v>5724.5789601899996</v>
      </c>
      <c r="T147" s="36">
        <f>SUMIFS(СВЦЭМ!$C$39:$C$782,СВЦЭМ!$A$39:$A$782,$A147,СВЦЭМ!$B$39:$B$782,T$119)+'СЕТ СН'!$I$9+СВЦЭМ!$D$10+'СЕТ СН'!$I$5-'СЕТ СН'!$I$17</f>
        <v>5689.0720216999998</v>
      </c>
      <c r="U147" s="36">
        <f>SUMIFS(СВЦЭМ!$C$39:$C$782,СВЦЭМ!$A$39:$A$782,$A147,СВЦЭМ!$B$39:$B$782,U$119)+'СЕТ СН'!$I$9+СВЦЭМ!$D$10+'СЕТ СН'!$I$5-'СЕТ СН'!$I$17</f>
        <v>5685.6011698000002</v>
      </c>
      <c r="V147" s="36">
        <f>SUMIFS(СВЦЭМ!$C$39:$C$782,СВЦЭМ!$A$39:$A$782,$A147,СВЦЭМ!$B$39:$B$782,V$119)+'СЕТ СН'!$I$9+СВЦЭМ!$D$10+'СЕТ СН'!$I$5-'СЕТ СН'!$I$17</f>
        <v>5693.2800364300001</v>
      </c>
      <c r="W147" s="36">
        <f>SUMIFS(СВЦЭМ!$C$39:$C$782,СВЦЭМ!$A$39:$A$782,$A147,СВЦЭМ!$B$39:$B$782,W$119)+'СЕТ СН'!$I$9+СВЦЭМ!$D$10+'СЕТ СН'!$I$5-'СЕТ СН'!$I$17</f>
        <v>5713.6340532800004</v>
      </c>
      <c r="X147" s="36">
        <f>SUMIFS(СВЦЭМ!$C$39:$C$782,СВЦЭМ!$A$39:$A$782,$A147,СВЦЭМ!$B$39:$B$782,X$119)+'СЕТ СН'!$I$9+СВЦЭМ!$D$10+'СЕТ СН'!$I$5-'СЕТ СН'!$I$17</f>
        <v>5736.1130420600002</v>
      </c>
      <c r="Y147" s="36">
        <f>SUMIFS(СВЦЭМ!$C$39:$C$782,СВЦЭМ!$A$39:$A$782,$A147,СВЦЭМ!$B$39:$B$782,Y$119)+'СЕТ СН'!$I$9+СВЦЭМ!$D$10+'СЕТ СН'!$I$5-'СЕТ СН'!$I$17</f>
        <v>5772.7540680900001</v>
      </c>
    </row>
    <row r="148" spans="1:26" ht="15.75" x14ac:dyDescent="0.2">
      <c r="A148" s="35">
        <f t="shared" si="3"/>
        <v>44955</v>
      </c>
      <c r="B148" s="36">
        <f>SUMIFS(СВЦЭМ!$C$39:$C$782,СВЦЭМ!$A$39:$A$782,$A148,СВЦЭМ!$B$39:$B$782,B$119)+'СЕТ СН'!$I$9+СВЦЭМ!$D$10+'СЕТ СН'!$I$5-'СЕТ СН'!$I$17</f>
        <v>5772.7655165200003</v>
      </c>
      <c r="C148" s="36">
        <f>SUMIFS(СВЦЭМ!$C$39:$C$782,СВЦЭМ!$A$39:$A$782,$A148,СВЦЭМ!$B$39:$B$782,C$119)+'СЕТ СН'!$I$9+СВЦЭМ!$D$10+'СЕТ СН'!$I$5-'СЕТ СН'!$I$17</f>
        <v>5805.8778073800004</v>
      </c>
      <c r="D148" s="36">
        <f>SUMIFS(СВЦЭМ!$C$39:$C$782,СВЦЭМ!$A$39:$A$782,$A148,СВЦЭМ!$B$39:$B$782,D$119)+'СЕТ СН'!$I$9+СВЦЭМ!$D$10+'СЕТ СН'!$I$5-'СЕТ СН'!$I$17</f>
        <v>5838.0964717999996</v>
      </c>
      <c r="E148" s="36">
        <f>SUMIFS(СВЦЭМ!$C$39:$C$782,СВЦЭМ!$A$39:$A$782,$A148,СВЦЭМ!$B$39:$B$782,E$119)+'СЕТ СН'!$I$9+СВЦЭМ!$D$10+'СЕТ СН'!$I$5-'СЕТ СН'!$I$17</f>
        <v>5845.1903488900007</v>
      </c>
      <c r="F148" s="36">
        <f>SUMIFS(СВЦЭМ!$C$39:$C$782,СВЦЭМ!$A$39:$A$782,$A148,СВЦЭМ!$B$39:$B$782,F$119)+'СЕТ СН'!$I$9+СВЦЭМ!$D$10+'СЕТ СН'!$I$5-'СЕТ СН'!$I$17</f>
        <v>5849.2235065200002</v>
      </c>
      <c r="G148" s="36">
        <f>SUMIFS(СВЦЭМ!$C$39:$C$782,СВЦЭМ!$A$39:$A$782,$A148,СВЦЭМ!$B$39:$B$782,G$119)+'СЕТ СН'!$I$9+СВЦЭМ!$D$10+'СЕТ СН'!$I$5-'СЕТ СН'!$I$17</f>
        <v>5828.1866998300002</v>
      </c>
      <c r="H148" s="36">
        <f>SUMIFS(СВЦЭМ!$C$39:$C$782,СВЦЭМ!$A$39:$A$782,$A148,СВЦЭМ!$B$39:$B$782,H$119)+'СЕТ СН'!$I$9+СВЦЭМ!$D$10+'СЕТ СН'!$I$5-'СЕТ СН'!$I$17</f>
        <v>5820.1028302699997</v>
      </c>
      <c r="I148" s="36">
        <f>SUMIFS(СВЦЭМ!$C$39:$C$782,СВЦЭМ!$A$39:$A$782,$A148,СВЦЭМ!$B$39:$B$782,I$119)+'СЕТ СН'!$I$9+СВЦЭМ!$D$10+'СЕТ СН'!$I$5-'СЕТ СН'!$I$17</f>
        <v>5802.9291292400003</v>
      </c>
      <c r="J148" s="36">
        <f>SUMIFS(СВЦЭМ!$C$39:$C$782,СВЦЭМ!$A$39:$A$782,$A148,СВЦЭМ!$B$39:$B$782,J$119)+'СЕТ СН'!$I$9+СВЦЭМ!$D$10+'СЕТ СН'!$I$5-'СЕТ СН'!$I$17</f>
        <v>5754.60557986</v>
      </c>
      <c r="K148" s="36">
        <f>SUMIFS(СВЦЭМ!$C$39:$C$782,СВЦЭМ!$A$39:$A$782,$A148,СВЦЭМ!$B$39:$B$782,K$119)+'СЕТ СН'!$I$9+СВЦЭМ!$D$10+'СЕТ СН'!$I$5-'СЕТ СН'!$I$17</f>
        <v>5694.9448890500007</v>
      </c>
      <c r="L148" s="36">
        <f>SUMIFS(СВЦЭМ!$C$39:$C$782,СВЦЭМ!$A$39:$A$782,$A148,СВЦЭМ!$B$39:$B$782,L$119)+'СЕТ СН'!$I$9+СВЦЭМ!$D$10+'СЕТ СН'!$I$5-'СЕТ СН'!$I$17</f>
        <v>5678.2279786100007</v>
      </c>
      <c r="M148" s="36">
        <f>SUMIFS(СВЦЭМ!$C$39:$C$782,СВЦЭМ!$A$39:$A$782,$A148,СВЦЭМ!$B$39:$B$782,M$119)+'СЕТ СН'!$I$9+СВЦЭМ!$D$10+'СЕТ СН'!$I$5-'СЕТ СН'!$I$17</f>
        <v>5677.8493743700001</v>
      </c>
      <c r="N148" s="36">
        <f>SUMIFS(СВЦЭМ!$C$39:$C$782,СВЦЭМ!$A$39:$A$782,$A148,СВЦЭМ!$B$39:$B$782,N$119)+'СЕТ СН'!$I$9+СВЦЭМ!$D$10+'СЕТ СН'!$I$5-'СЕТ СН'!$I$17</f>
        <v>5688.2318282300002</v>
      </c>
      <c r="O148" s="36">
        <f>SUMIFS(СВЦЭМ!$C$39:$C$782,СВЦЭМ!$A$39:$A$782,$A148,СВЦЭМ!$B$39:$B$782,O$119)+'СЕТ СН'!$I$9+СВЦЭМ!$D$10+'СЕТ СН'!$I$5-'СЕТ СН'!$I$17</f>
        <v>5699.4790231000006</v>
      </c>
      <c r="P148" s="36">
        <f>SUMIFS(СВЦЭМ!$C$39:$C$782,СВЦЭМ!$A$39:$A$782,$A148,СВЦЭМ!$B$39:$B$782,P$119)+'СЕТ СН'!$I$9+СВЦЭМ!$D$10+'СЕТ СН'!$I$5-'СЕТ СН'!$I$17</f>
        <v>5728.4461447200001</v>
      </c>
      <c r="Q148" s="36">
        <f>SUMIFS(СВЦЭМ!$C$39:$C$782,СВЦЭМ!$A$39:$A$782,$A148,СВЦЭМ!$B$39:$B$782,Q$119)+'СЕТ СН'!$I$9+СВЦЭМ!$D$10+'СЕТ СН'!$I$5-'СЕТ СН'!$I$17</f>
        <v>5736.7675610799997</v>
      </c>
      <c r="R148" s="36">
        <f>SUMIFS(СВЦЭМ!$C$39:$C$782,СВЦЭМ!$A$39:$A$782,$A148,СВЦЭМ!$B$39:$B$782,R$119)+'СЕТ СН'!$I$9+СВЦЭМ!$D$10+'СЕТ СН'!$I$5-'СЕТ СН'!$I$17</f>
        <v>5730.5321538600001</v>
      </c>
      <c r="S148" s="36">
        <f>SUMIFS(СВЦЭМ!$C$39:$C$782,СВЦЭМ!$A$39:$A$782,$A148,СВЦЭМ!$B$39:$B$782,S$119)+'СЕТ СН'!$I$9+СВЦЭМ!$D$10+'СЕТ СН'!$I$5-'СЕТ СН'!$I$17</f>
        <v>5718.5233951800001</v>
      </c>
      <c r="T148" s="36">
        <f>SUMIFS(СВЦЭМ!$C$39:$C$782,СВЦЭМ!$A$39:$A$782,$A148,СВЦЭМ!$B$39:$B$782,T$119)+'СЕТ СН'!$I$9+СВЦЭМ!$D$10+'СЕТ СН'!$I$5-'СЕТ СН'!$I$17</f>
        <v>5674.1859853000005</v>
      </c>
      <c r="U148" s="36">
        <f>SUMIFS(СВЦЭМ!$C$39:$C$782,СВЦЭМ!$A$39:$A$782,$A148,СВЦЭМ!$B$39:$B$782,U$119)+'СЕТ СН'!$I$9+СВЦЭМ!$D$10+'СЕТ СН'!$I$5-'СЕТ СН'!$I$17</f>
        <v>5661.8069627200002</v>
      </c>
      <c r="V148" s="36">
        <f>SUMIFS(СВЦЭМ!$C$39:$C$782,СВЦЭМ!$A$39:$A$782,$A148,СВЦЭМ!$B$39:$B$782,V$119)+'СЕТ СН'!$I$9+СВЦЭМ!$D$10+'СЕТ СН'!$I$5-'СЕТ СН'!$I$17</f>
        <v>5677.7123200999995</v>
      </c>
      <c r="W148" s="36">
        <f>SUMIFS(СВЦЭМ!$C$39:$C$782,СВЦЭМ!$A$39:$A$782,$A148,СВЦЭМ!$B$39:$B$782,W$119)+'СЕТ СН'!$I$9+СВЦЭМ!$D$10+'СЕТ СН'!$I$5-'СЕТ СН'!$I$17</f>
        <v>5690.0293502900004</v>
      </c>
      <c r="X148" s="36">
        <f>SUMIFS(СВЦЭМ!$C$39:$C$782,СВЦЭМ!$A$39:$A$782,$A148,СВЦЭМ!$B$39:$B$782,X$119)+'СЕТ СН'!$I$9+СВЦЭМ!$D$10+'СЕТ СН'!$I$5-'СЕТ СН'!$I$17</f>
        <v>5720.3396905400004</v>
      </c>
      <c r="Y148" s="36">
        <f>SUMIFS(СВЦЭМ!$C$39:$C$782,СВЦЭМ!$A$39:$A$782,$A148,СВЦЭМ!$B$39:$B$782,Y$119)+'СЕТ СН'!$I$9+СВЦЭМ!$D$10+'СЕТ СН'!$I$5-'СЕТ СН'!$I$17</f>
        <v>5753.31823102</v>
      </c>
    </row>
    <row r="149" spans="1:26" ht="15.75" x14ac:dyDescent="0.2">
      <c r="A149" s="35">
        <f t="shared" si="3"/>
        <v>44956</v>
      </c>
      <c r="B149" s="36">
        <f>SUMIFS(СВЦЭМ!$C$39:$C$782,СВЦЭМ!$A$39:$A$782,$A149,СВЦЭМ!$B$39:$B$782,B$119)+'СЕТ СН'!$I$9+СВЦЭМ!$D$10+'СЕТ СН'!$I$5-'СЕТ СН'!$I$17</f>
        <v>5753.6398658100006</v>
      </c>
      <c r="C149" s="36">
        <f>SUMIFS(СВЦЭМ!$C$39:$C$782,СВЦЭМ!$A$39:$A$782,$A149,СВЦЭМ!$B$39:$B$782,C$119)+'СЕТ СН'!$I$9+СВЦЭМ!$D$10+'СЕТ СН'!$I$5-'СЕТ СН'!$I$17</f>
        <v>5780.4131473199996</v>
      </c>
      <c r="D149" s="36">
        <f>SUMIFS(СВЦЭМ!$C$39:$C$782,СВЦЭМ!$A$39:$A$782,$A149,СВЦЭМ!$B$39:$B$782,D$119)+'СЕТ СН'!$I$9+СВЦЭМ!$D$10+'СЕТ СН'!$I$5-'СЕТ СН'!$I$17</f>
        <v>5799.0483218900008</v>
      </c>
      <c r="E149" s="36">
        <f>SUMIFS(СВЦЭМ!$C$39:$C$782,СВЦЭМ!$A$39:$A$782,$A149,СВЦЭМ!$B$39:$B$782,E$119)+'СЕТ СН'!$I$9+СВЦЭМ!$D$10+'СЕТ СН'!$I$5-'СЕТ СН'!$I$17</f>
        <v>5789.8926957100002</v>
      </c>
      <c r="F149" s="36">
        <f>SUMIFS(СВЦЭМ!$C$39:$C$782,СВЦЭМ!$A$39:$A$782,$A149,СВЦЭМ!$B$39:$B$782,F$119)+'СЕТ СН'!$I$9+СВЦЭМ!$D$10+'СЕТ СН'!$I$5-'СЕТ СН'!$I$17</f>
        <v>5765.83021233</v>
      </c>
      <c r="G149" s="36">
        <f>SUMIFS(СВЦЭМ!$C$39:$C$782,СВЦЭМ!$A$39:$A$782,$A149,СВЦЭМ!$B$39:$B$782,G$119)+'СЕТ СН'!$I$9+СВЦЭМ!$D$10+'СЕТ СН'!$I$5-'СЕТ СН'!$I$17</f>
        <v>5787.1347708400008</v>
      </c>
      <c r="H149" s="36">
        <f>SUMIFS(СВЦЭМ!$C$39:$C$782,СВЦЭМ!$A$39:$A$782,$A149,СВЦЭМ!$B$39:$B$782,H$119)+'СЕТ СН'!$I$9+СВЦЭМ!$D$10+'СЕТ СН'!$I$5-'СЕТ СН'!$I$17</f>
        <v>5790.7845670300003</v>
      </c>
      <c r="I149" s="36">
        <f>SUMIFS(СВЦЭМ!$C$39:$C$782,СВЦЭМ!$A$39:$A$782,$A149,СВЦЭМ!$B$39:$B$782,I$119)+'СЕТ СН'!$I$9+СВЦЭМ!$D$10+'СЕТ СН'!$I$5-'СЕТ СН'!$I$17</f>
        <v>5759.8376085100008</v>
      </c>
      <c r="J149" s="36">
        <f>SUMIFS(СВЦЭМ!$C$39:$C$782,СВЦЭМ!$A$39:$A$782,$A149,СВЦЭМ!$B$39:$B$782,J$119)+'СЕТ СН'!$I$9+СВЦЭМ!$D$10+'СЕТ СН'!$I$5-'СЕТ СН'!$I$17</f>
        <v>5715.0885949900003</v>
      </c>
      <c r="K149" s="36">
        <f>SUMIFS(СВЦЭМ!$C$39:$C$782,СВЦЭМ!$A$39:$A$782,$A149,СВЦЭМ!$B$39:$B$782,K$119)+'СЕТ СН'!$I$9+СВЦЭМ!$D$10+'СЕТ СН'!$I$5-'СЕТ СН'!$I$17</f>
        <v>5697.1475506400002</v>
      </c>
      <c r="L149" s="36">
        <f>SUMIFS(СВЦЭМ!$C$39:$C$782,СВЦЭМ!$A$39:$A$782,$A149,СВЦЭМ!$B$39:$B$782,L$119)+'СЕТ СН'!$I$9+СВЦЭМ!$D$10+'СЕТ СН'!$I$5-'СЕТ СН'!$I$17</f>
        <v>5689.44891173</v>
      </c>
      <c r="M149" s="36">
        <f>SUMIFS(СВЦЭМ!$C$39:$C$782,СВЦЭМ!$A$39:$A$782,$A149,СВЦЭМ!$B$39:$B$782,M$119)+'СЕТ СН'!$I$9+СВЦЭМ!$D$10+'СЕТ СН'!$I$5-'СЕТ СН'!$I$17</f>
        <v>5694.2493734899999</v>
      </c>
      <c r="N149" s="36">
        <f>SUMIFS(СВЦЭМ!$C$39:$C$782,СВЦЭМ!$A$39:$A$782,$A149,СВЦЭМ!$B$39:$B$782,N$119)+'СЕТ СН'!$I$9+СВЦЭМ!$D$10+'СЕТ СН'!$I$5-'СЕТ СН'!$I$17</f>
        <v>5724.0703748600008</v>
      </c>
      <c r="O149" s="36">
        <f>SUMIFS(СВЦЭМ!$C$39:$C$782,СВЦЭМ!$A$39:$A$782,$A149,СВЦЭМ!$B$39:$B$782,O$119)+'СЕТ СН'!$I$9+СВЦЭМ!$D$10+'СЕТ СН'!$I$5-'СЕТ СН'!$I$17</f>
        <v>5708.49724195</v>
      </c>
      <c r="P149" s="36">
        <f>SUMIFS(СВЦЭМ!$C$39:$C$782,СВЦЭМ!$A$39:$A$782,$A149,СВЦЭМ!$B$39:$B$782,P$119)+'СЕТ СН'!$I$9+СВЦЭМ!$D$10+'СЕТ СН'!$I$5-'СЕТ СН'!$I$17</f>
        <v>5718.9130519999999</v>
      </c>
      <c r="Q149" s="36">
        <f>SUMIFS(СВЦЭМ!$C$39:$C$782,СВЦЭМ!$A$39:$A$782,$A149,СВЦЭМ!$B$39:$B$782,Q$119)+'СЕТ СН'!$I$9+СВЦЭМ!$D$10+'СЕТ СН'!$I$5-'СЕТ СН'!$I$17</f>
        <v>5720.1804395100007</v>
      </c>
      <c r="R149" s="36">
        <f>SUMIFS(СВЦЭМ!$C$39:$C$782,СВЦЭМ!$A$39:$A$782,$A149,СВЦЭМ!$B$39:$B$782,R$119)+'СЕТ СН'!$I$9+СВЦЭМ!$D$10+'СЕТ СН'!$I$5-'СЕТ СН'!$I$17</f>
        <v>5716.9802914800002</v>
      </c>
      <c r="S149" s="36">
        <f>SUMIFS(СВЦЭМ!$C$39:$C$782,СВЦЭМ!$A$39:$A$782,$A149,СВЦЭМ!$B$39:$B$782,S$119)+'СЕТ СН'!$I$9+СВЦЭМ!$D$10+'СЕТ СН'!$I$5-'СЕТ СН'!$I$17</f>
        <v>5680.1162885200001</v>
      </c>
      <c r="T149" s="36">
        <f>SUMIFS(СВЦЭМ!$C$39:$C$782,СВЦЭМ!$A$39:$A$782,$A149,СВЦЭМ!$B$39:$B$782,T$119)+'СЕТ СН'!$I$9+СВЦЭМ!$D$10+'СЕТ СН'!$I$5-'СЕТ СН'!$I$17</f>
        <v>5690.6723853900003</v>
      </c>
      <c r="U149" s="36">
        <f>SUMIFS(СВЦЭМ!$C$39:$C$782,СВЦЭМ!$A$39:$A$782,$A149,СВЦЭМ!$B$39:$B$782,U$119)+'СЕТ СН'!$I$9+СВЦЭМ!$D$10+'СЕТ СН'!$I$5-'СЕТ СН'!$I$17</f>
        <v>5702.8853968700005</v>
      </c>
      <c r="V149" s="36">
        <f>SUMIFS(СВЦЭМ!$C$39:$C$782,СВЦЭМ!$A$39:$A$782,$A149,СВЦЭМ!$B$39:$B$782,V$119)+'СЕТ СН'!$I$9+СВЦЭМ!$D$10+'СЕТ СН'!$I$5-'СЕТ СН'!$I$17</f>
        <v>5742.0382268499998</v>
      </c>
      <c r="W149" s="36">
        <f>SUMIFS(СВЦЭМ!$C$39:$C$782,СВЦЭМ!$A$39:$A$782,$A149,СВЦЭМ!$B$39:$B$782,W$119)+'СЕТ СН'!$I$9+СВЦЭМ!$D$10+'СЕТ СН'!$I$5-'СЕТ СН'!$I$17</f>
        <v>5744.2671592000006</v>
      </c>
      <c r="X149" s="36">
        <f>SUMIFS(СВЦЭМ!$C$39:$C$782,СВЦЭМ!$A$39:$A$782,$A149,СВЦЭМ!$B$39:$B$782,X$119)+'СЕТ СН'!$I$9+СВЦЭМ!$D$10+'СЕТ СН'!$I$5-'СЕТ СН'!$I$17</f>
        <v>5761.8045765400002</v>
      </c>
      <c r="Y149" s="36">
        <f>SUMIFS(СВЦЭМ!$C$39:$C$782,СВЦЭМ!$A$39:$A$782,$A149,СВЦЭМ!$B$39:$B$782,Y$119)+'СЕТ СН'!$I$9+СВЦЭМ!$D$10+'СЕТ СН'!$I$5-'СЕТ СН'!$I$17</f>
        <v>5770.0217152900004</v>
      </c>
    </row>
    <row r="150" spans="1:26" ht="15.75" x14ac:dyDescent="0.2">
      <c r="A150" s="35">
        <f t="shared" si="3"/>
        <v>44957</v>
      </c>
      <c r="B150" s="36">
        <f>SUMIFS(СВЦЭМ!$C$39:$C$782,СВЦЭМ!$A$39:$A$782,$A150,СВЦЭМ!$B$39:$B$782,B$119)+'СЕТ СН'!$I$9+СВЦЭМ!$D$10+'СЕТ СН'!$I$5-'СЕТ СН'!$I$17</f>
        <v>5760.2758812100001</v>
      </c>
      <c r="C150" s="36">
        <f>SUMIFS(СВЦЭМ!$C$39:$C$782,СВЦЭМ!$A$39:$A$782,$A150,СВЦЭМ!$B$39:$B$782,C$119)+'СЕТ СН'!$I$9+СВЦЭМ!$D$10+'СЕТ СН'!$I$5-'СЕТ СН'!$I$17</f>
        <v>5769.9571901500003</v>
      </c>
      <c r="D150" s="36">
        <f>SUMIFS(СВЦЭМ!$C$39:$C$782,СВЦЭМ!$A$39:$A$782,$A150,СВЦЭМ!$B$39:$B$782,D$119)+'СЕТ СН'!$I$9+СВЦЭМ!$D$10+'СЕТ СН'!$I$5-'СЕТ СН'!$I$17</f>
        <v>5779.9709300300001</v>
      </c>
      <c r="E150" s="36">
        <f>SUMIFS(СВЦЭМ!$C$39:$C$782,СВЦЭМ!$A$39:$A$782,$A150,СВЦЭМ!$B$39:$B$782,E$119)+'СЕТ СН'!$I$9+СВЦЭМ!$D$10+'СЕТ СН'!$I$5-'СЕТ СН'!$I$17</f>
        <v>5778.6686098700002</v>
      </c>
      <c r="F150" s="36">
        <f>SUMIFS(СВЦЭМ!$C$39:$C$782,СВЦЭМ!$A$39:$A$782,$A150,СВЦЭМ!$B$39:$B$782,F$119)+'СЕТ СН'!$I$9+СВЦЭМ!$D$10+'СЕТ СН'!$I$5-'СЕТ СН'!$I$17</f>
        <v>5777.3440680599997</v>
      </c>
      <c r="G150" s="36">
        <f>SUMIFS(СВЦЭМ!$C$39:$C$782,СВЦЭМ!$A$39:$A$782,$A150,СВЦЭМ!$B$39:$B$782,G$119)+'СЕТ СН'!$I$9+СВЦЭМ!$D$10+'СЕТ СН'!$I$5-'СЕТ СН'!$I$17</f>
        <v>5774.2136075100007</v>
      </c>
      <c r="H150" s="36">
        <f>SUMIFS(СВЦЭМ!$C$39:$C$782,СВЦЭМ!$A$39:$A$782,$A150,СВЦЭМ!$B$39:$B$782,H$119)+'СЕТ СН'!$I$9+СВЦЭМ!$D$10+'СЕТ СН'!$I$5-'СЕТ СН'!$I$17</f>
        <v>5742.1633667700007</v>
      </c>
      <c r="I150" s="36">
        <f>SUMIFS(СВЦЭМ!$C$39:$C$782,СВЦЭМ!$A$39:$A$782,$A150,СВЦЭМ!$B$39:$B$782,I$119)+'СЕТ СН'!$I$9+СВЦЭМ!$D$10+'СЕТ СН'!$I$5-'СЕТ СН'!$I$17</f>
        <v>5720.7501890799995</v>
      </c>
      <c r="J150" s="36">
        <f>SUMIFS(СВЦЭМ!$C$39:$C$782,СВЦЭМ!$A$39:$A$782,$A150,СВЦЭМ!$B$39:$B$782,J$119)+'СЕТ СН'!$I$9+СВЦЭМ!$D$10+'СЕТ СН'!$I$5-'СЕТ СН'!$I$17</f>
        <v>5688.2865923299996</v>
      </c>
      <c r="K150" s="36">
        <f>SUMIFS(СВЦЭМ!$C$39:$C$782,СВЦЭМ!$A$39:$A$782,$A150,СВЦЭМ!$B$39:$B$782,K$119)+'СЕТ СН'!$I$9+СВЦЭМ!$D$10+'СЕТ СН'!$I$5-'СЕТ СН'!$I$17</f>
        <v>5682.5455222600003</v>
      </c>
      <c r="L150" s="36">
        <f>SUMIFS(СВЦЭМ!$C$39:$C$782,СВЦЭМ!$A$39:$A$782,$A150,СВЦЭМ!$B$39:$B$782,L$119)+'СЕТ СН'!$I$9+СВЦЭМ!$D$10+'СЕТ СН'!$I$5-'СЕТ СН'!$I$17</f>
        <v>5679.0751519599999</v>
      </c>
      <c r="M150" s="36">
        <f>SUMIFS(СВЦЭМ!$C$39:$C$782,СВЦЭМ!$A$39:$A$782,$A150,СВЦЭМ!$B$39:$B$782,M$119)+'СЕТ СН'!$I$9+СВЦЭМ!$D$10+'СЕТ СН'!$I$5-'СЕТ СН'!$I$17</f>
        <v>5696.8534511400003</v>
      </c>
      <c r="N150" s="36">
        <f>SUMIFS(СВЦЭМ!$C$39:$C$782,СВЦЭМ!$A$39:$A$782,$A150,СВЦЭМ!$B$39:$B$782,N$119)+'СЕТ СН'!$I$9+СВЦЭМ!$D$10+'СЕТ СН'!$I$5-'СЕТ СН'!$I$17</f>
        <v>5712.0509114300003</v>
      </c>
      <c r="O150" s="36">
        <f>SUMIFS(СВЦЭМ!$C$39:$C$782,СВЦЭМ!$A$39:$A$782,$A150,СВЦЭМ!$B$39:$B$782,O$119)+'СЕТ СН'!$I$9+СВЦЭМ!$D$10+'СЕТ СН'!$I$5-'СЕТ СН'!$I$17</f>
        <v>5708.2637872200003</v>
      </c>
      <c r="P150" s="36">
        <f>SUMIFS(СВЦЭМ!$C$39:$C$782,СВЦЭМ!$A$39:$A$782,$A150,СВЦЭМ!$B$39:$B$782,P$119)+'СЕТ СН'!$I$9+СВЦЭМ!$D$10+'СЕТ СН'!$I$5-'СЕТ СН'!$I$17</f>
        <v>5722.8836876799996</v>
      </c>
      <c r="Q150" s="36">
        <f>SUMIFS(СВЦЭМ!$C$39:$C$782,СВЦЭМ!$A$39:$A$782,$A150,СВЦЭМ!$B$39:$B$782,Q$119)+'СЕТ СН'!$I$9+СВЦЭМ!$D$10+'СЕТ СН'!$I$5-'СЕТ СН'!$I$17</f>
        <v>5730.6346674400002</v>
      </c>
      <c r="R150" s="36">
        <f>SUMIFS(СВЦЭМ!$C$39:$C$782,СВЦЭМ!$A$39:$A$782,$A150,СВЦЭМ!$B$39:$B$782,R$119)+'СЕТ СН'!$I$9+СВЦЭМ!$D$10+'СЕТ СН'!$I$5-'СЕТ СН'!$I$17</f>
        <v>5736.1066141299998</v>
      </c>
      <c r="S150" s="36">
        <f>SUMIFS(СВЦЭМ!$C$39:$C$782,СВЦЭМ!$A$39:$A$782,$A150,СВЦЭМ!$B$39:$B$782,S$119)+'СЕТ СН'!$I$9+СВЦЭМ!$D$10+'СЕТ СН'!$I$5-'СЕТ СН'!$I$17</f>
        <v>5722.2480830200002</v>
      </c>
      <c r="T150" s="36">
        <f>SUMIFS(СВЦЭМ!$C$39:$C$782,СВЦЭМ!$A$39:$A$782,$A150,СВЦЭМ!$B$39:$B$782,T$119)+'СЕТ СН'!$I$9+СВЦЭМ!$D$10+'СЕТ СН'!$I$5-'СЕТ СН'!$I$17</f>
        <v>5694.7688281499995</v>
      </c>
      <c r="U150" s="36">
        <f>SUMIFS(СВЦЭМ!$C$39:$C$782,СВЦЭМ!$A$39:$A$782,$A150,СВЦЭМ!$B$39:$B$782,U$119)+'СЕТ СН'!$I$9+СВЦЭМ!$D$10+'СЕТ СН'!$I$5-'СЕТ СН'!$I$17</f>
        <v>5696.28792995</v>
      </c>
      <c r="V150" s="36">
        <f>SUMIFS(СВЦЭМ!$C$39:$C$782,СВЦЭМ!$A$39:$A$782,$A150,СВЦЭМ!$B$39:$B$782,V$119)+'СЕТ СН'!$I$9+СВЦЭМ!$D$10+'СЕТ СН'!$I$5-'СЕТ СН'!$I$17</f>
        <v>5706.4618568700007</v>
      </c>
      <c r="W150" s="36">
        <f>SUMIFS(СВЦЭМ!$C$39:$C$782,СВЦЭМ!$A$39:$A$782,$A150,СВЦЭМ!$B$39:$B$782,W$119)+'СЕТ СН'!$I$9+СВЦЭМ!$D$10+'СЕТ СН'!$I$5-'СЕТ СН'!$I$17</f>
        <v>5724.1494950400001</v>
      </c>
      <c r="X150" s="36">
        <f>SUMIFS(СВЦЭМ!$C$39:$C$782,СВЦЭМ!$A$39:$A$782,$A150,СВЦЭМ!$B$39:$B$782,X$119)+'СЕТ СН'!$I$9+СВЦЭМ!$D$10+'СЕТ СН'!$I$5-'СЕТ СН'!$I$17</f>
        <v>5707.5228827200008</v>
      </c>
      <c r="Y150" s="36">
        <f>SUMIFS(СВЦЭМ!$C$39:$C$782,СВЦЭМ!$A$39:$A$782,$A150,СВЦЭМ!$B$39:$B$782,Y$119)+'СЕТ СН'!$I$9+СВЦЭМ!$D$10+'СЕТ СН'!$I$5-'СЕТ СН'!$I$17</f>
        <v>5806.5658507000007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687516.59326915792</v>
      </c>
      <c r="O155" s="126"/>
      <c r="P155" s="125">
        <f>СВЦЭМ!$D$12+'СЕТ СН'!$F$10-'СЕТ СН'!$G$18</f>
        <v>687516.59326915792</v>
      </c>
      <c r="Q155" s="126"/>
      <c r="R155" s="125">
        <f>СВЦЭМ!$D$12+'СЕТ СН'!$F$10-'СЕТ СН'!$H$18</f>
        <v>687516.59326915792</v>
      </c>
      <c r="S155" s="126"/>
      <c r="T155" s="125">
        <f>СВЦЭМ!$D$12+'СЕТ СН'!$F$10-'СЕТ СН'!$I$18</f>
        <v>687516.59326915792</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01.01.2023</v>
      </c>
      <c r="B12" s="36">
        <f>SUMIFS(СВЦЭМ!$C$39:$C$782,СВЦЭМ!$A$39:$A$782,$A12,СВЦЭМ!$B$39:$B$782,B$11)+'СЕТ СН'!$F$9+СВЦЭМ!$D$10+'СЕТ СН'!$F$6-'СЕТ СН'!$F$19</f>
        <v>2288.1701063400001</v>
      </c>
      <c r="C12" s="36">
        <f>SUMIFS(СВЦЭМ!$C$39:$C$782,СВЦЭМ!$A$39:$A$782,$A12,СВЦЭМ!$B$39:$B$782,C$11)+'СЕТ СН'!$F$9+СВЦЭМ!$D$10+'СЕТ СН'!$F$6-'СЕТ СН'!$F$19</f>
        <v>2302.3499253099999</v>
      </c>
      <c r="D12" s="36">
        <f>SUMIFS(СВЦЭМ!$C$39:$C$782,СВЦЭМ!$A$39:$A$782,$A12,СВЦЭМ!$B$39:$B$782,D$11)+'СЕТ СН'!$F$9+СВЦЭМ!$D$10+'СЕТ СН'!$F$6-'СЕТ СН'!$F$19</f>
        <v>2243.4840688099998</v>
      </c>
      <c r="E12" s="36">
        <f>SUMIFS(СВЦЭМ!$C$39:$C$782,СВЦЭМ!$A$39:$A$782,$A12,СВЦЭМ!$B$39:$B$782,E$11)+'СЕТ СН'!$F$9+СВЦЭМ!$D$10+'СЕТ СН'!$F$6-'СЕТ СН'!$F$19</f>
        <v>2243.6212412</v>
      </c>
      <c r="F12" s="36">
        <f>SUMIFS(СВЦЭМ!$C$39:$C$782,СВЦЭМ!$A$39:$A$782,$A12,СВЦЭМ!$B$39:$B$782,F$11)+'СЕТ СН'!$F$9+СВЦЭМ!$D$10+'СЕТ СН'!$F$6-'СЕТ СН'!$F$19</f>
        <v>2234.5403042299999</v>
      </c>
      <c r="G12" s="36">
        <f>SUMIFS(СВЦЭМ!$C$39:$C$782,СВЦЭМ!$A$39:$A$782,$A12,СВЦЭМ!$B$39:$B$782,G$11)+'СЕТ СН'!$F$9+СВЦЭМ!$D$10+'СЕТ СН'!$F$6-'СЕТ СН'!$F$19</f>
        <v>2244.3089342600001</v>
      </c>
      <c r="H12" s="36">
        <f>SUMIFS(СВЦЭМ!$C$39:$C$782,СВЦЭМ!$A$39:$A$782,$A12,СВЦЭМ!$B$39:$B$782,H$11)+'СЕТ СН'!$F$9+СВЦЭМ!$D$10+'СЕТ СН'!$F$6-'СЕТ СН'!$F$19</f>
        <v>2244.0136539600003</v>
      </c>
      <c r="I12" s="36">
        <f>SUMIFS(СВЦЭМ!$C$39:$C$782,СВЦЭМ!$A$39:$A$782,$A12,СВЦЭМ!$B$39:$B$782,I$11)+'СЕТ СН'!$F$9+СВЦЭМ!$D$10+'СЕТ СН'!$F$6-'СЕТ СН'!$F$19</f>
        <v>2246.2651783699998</v>
      </c>
      <c r="J12" s="36">
        <f>SUMIFS(СВЦЭМ!$C$39:$C$782,СВЦЭМ!$A$39:$A$782,$A12,СВЦЭМ!$B$39:$B$782,J$11)+'СЕТ СН'!$F$9+СВЦЭМ!$D$10+'СЕТ СН'!$F$6-'СЕТ СН'!$F$19</f>
        <v>2248.0043840599997</v>
      </c>
      <c r="K12" s="36">
        <f>SUMIFS(СВЦЭМ!$C$39:$C$782,СВЦЭМ!$A$39:$A$782,$A12,СВЦЭМ!$B$39:$B$782,K$11)+'СЕТ СН'!$F$9+СВЦЭМ!$D$10+'СЕТ СН'!$F$6-'СЕТ СН'!$F$19</f>
        <v>2278.3794883999999</v>
      </c>
      <c r="L12" s="36">
        <f>SUMIFS(СВЦЭМ!$C$39:$C$782,СВЦЭМ!$A$39:$A$782,$A12,СВЦЭМ!$B$39:$B$782,L$11)+'СЕТ СН'!$F$9+СВЦЭМ!$D$10+'СЕТ СН'!$F$6-'СЕТ СН'!$F$19</f>
        <v>2264.6226013</v>
      </c>
      <c r="M12" s="36">
        <f>SUMIFS(СВЦЭМ!$C$39:$C$782,СВЦЭМ!$A$39:$A$782,$A12,СВЦЭМ!$B$39:$B$782,M$11)+'СЕТ СН'!$F$9+СВЦЭМ!$D$10+'СЕТ СН'!$F$6-'СЕТ СН'!$F$19</f>
        <v>2245.31695653</v>
      </c>
      <c r="N12" s="36">
        <f>SUMIFS(СВЦЭМ!$C$39:$C$782,СВЦЭМ!$A$39:$A$782,$A12,СВЦЭМ!$B$39:$B$782,N$11)+'СЕТ СН'!$F$9+СВЦЭМ!$D$10+'СЕТ СН'!$F$6-'СЕТ СН'!$F$19</f>
        <v>2229.8163508799998</v>
      </c>
      <c r="O12" s="36">
        <f>SUMIFS(СВЦЭМ!$C$39:$C$782,СВЦЭМ!$A$39:$A$782,$A12,СВЦЭМ!$B$39:$B$782,O$11)+'СЕТ СН'!$F$9+СВЦЭМ!$D$10+'СЕТ СН'!$F$6-'СЕТ СН'!$F$19</f>
        <v>2218.81230031</v>
      </c>
      <c r="P12" s="36">
        <f>SUMIFS(СВЦЭМ!$C$39:$C$782,СВЦЭМ!$A$39:$A$782,$A12,СВЦЭМ!$B$39:$B$782,P$11)+'СЕТ СН'!$F$9+СВЦЭМ!$D$10+'СЕТ СН'!$F$6-'СЕТ СН'!$F$19</f>
        <v>2246.5548120500002</v>
      </c>
      <c r="Q12" s="36">
        <f>SUMIFS(СВЦЭМ!$C$39:$C$782,СВЦЭМ!$A$39:$A$782,$A12,СВЦЭМ!$B$39:$B$782,Q$11)+'СЕТ СН'!$F$9+СВЦЭМ!$D$10+'СЕТ СН'!$F$6-'СЕТ СН'!$F$19</f>
        <v>2234.24510986</v>
      </c>
      <c r="R12" s="36">
        <f>SUMIFS(СВЦЭМ!$C$39:$C$782,СВЦЭМ!$A$39:$A$782,$A12,СВЦЭМ!$B$39:$B$782,R$11)+'СЕТ СН'!$F$9+СВЦЭМ!$D$10+'СЕТ СН'!$F$6-'СЕТ СН'!$F$19</f>
        <v>2221.3720861900001</v>
      </c>
      <c r="S12" s="36">
        <f>SUMIFS(СВЦЭМ!$C$39:$C$782,СВЦЭМ!$A$39:$A$782,$A12,СВЦЭМ!$B$39:$B$782,S$11)+'СЕТ СН'!$F$9+СВЦЭМ!$D$10+'СЕТ СН'!$F$6-'СЕТ СН'!$F$19</f>
        <v>2155.4479267199999</v>
      </c>
      <c r="T12" s="36">
        <f>SUMIFS(СВЦЭМ!$C$39:$C$782,СВЦЭМ!$A$39:$A$782,$A12,СВЦЭМ!$B$39:$B$782,T$11)+'СЕТ СН'!$F$9+СВЦЭМ!$D$10+'СЕТ СН'!$F$6-'СЕТ СН'!$F$19</f>
        <v>2137.5858646199999</v>
      </c>
      <c r="U12" s="36">
        <f>SUMIFS(СВЦЭМ!$C$39:$C$782,СВЦЭМ!$A$39:$A$782,$A12,СВЦЭМ!$B$39:$B$782,U$11)+'СЕТ СН'!$F$9+СВЦЭМ!$D$10+'СЕТ СН'!$F$6-'СЕТ СН'!$F$19</f>
        <v>2156.7508491499998</v>
      </c>
      <c r="V12" s="36">
        <f>SUMIFS(СВЦЭМ!$C$39:$C$782,СВЦЭМ!$A$39:$A$782,$A12,СВЦЭМ!$B$39:$B$782,V$11)+'СЕТ СН'!$F$9+СВЦЭМ!$D$10+'СЕТ СН'!$F$6-'СЕТ СН'!$F$19</f>
        <v>2161.7288676600001</v>
      </c>
      <c r="W12" s="36">
        <f>SUMIFS(СВЦЭМ!$C$39:$C$782,СВЦЭМ!$A$39:$A$782,$A12,СВЦЭМ!$B$39:$B$782,W$11)+'СЕТ СН'!$F$9+СВЦЭМ!$D$10+'СЕТ СН'!$F$6-'СЕТ СН'!$F$19</f>
        <v>2185.12347606</v>
      </c>
      <c r="X12" s="36">
        <f>SUMIFS(СВЦЭМ!$C$39:$C$782,СВЦЭМ!$A$39:$A$782,$A12,СВЦЭМ!$B$39:$B$782,X$11)+'СЕТ СН'!$F$9+СВЦЭМ!$D$10+'СЕТ СН'!$F$6-'СЕТ СН'!$F$19</f>
        <v>2206.1639800200001</v>
      </c>
      <c r="Y12" s="36">
        <f>SUMIFS(СВЦЭМ!$C$39:$C$782,СВЦЭМ!$A$39:$A$782,$A12,СВЦЭМ!$B$39:$B$782,Y$11)+'СЕТ СН'!$F$9+СВЦЭМ!$D$10+'СЕТ СН'!$F$6-'СЕТ СН'!$F$19</f>
        <v>2304.0786188699999</v>
      </c>
      <c r="AA12" s="37"/>
    </row>
    <row r="13" spans="1:27" ht="15.75" x14ac:dyDescent="0.2">
      <c r="A13" s="35">
        <f>A12+1</f>
        <v>44928</v>
      </c>
      <c r="B13" s="36">
        <f>SUMIFS(СВЦЭМ!$C$39:$C$782,СВЦЭМ!$A$39:$A$782,$A13,СВЦЭМ!$B$39:$B$782,B$11)+'СЕТ СН'!$F$9+СВЦЭМ!$D$10+'СЕТ СН'!$F$6-'СЕТ СН'!$F$19</f>
        <v>2285.5618178300001</v>
      </c>
      <c r="C13" s="36">
        <f>SUMIFS(СВЦЭМ!$C$39:$C$782,СВЦЭМ!$A$39:$A$782,$A13,СВЦЭМ!$B$39:$B$782,C$11)+'СЕТ СН'!$F$9+СВЦЭМ!$D$10+'СЕТ СН'!$F$6-'СЕТ СН'!$F$19</f>
        <v>2284.6482205899997</v>
      </c>
      <c r="D13" s="36">
        <f>SUMIFS(СВЦЭМ!$C$39:$C$782,СВЦЭМ!$A$39:$A$782,$A13,СВЦЭМ!$B$39:$B$782,D$11)+'СЕТ СН'!$F$9+СВЦЭМ!$D$10+'СЕТ СН'!$F$6-'СЕТ СН'!$F$19</f>
        <v>2296.5454198000002</v>
      </c>
      <c r="E13" s="36">
        <f>SUMIFS(СВЦЭМ!$C$39:$C$782,СВЦЭМ!$A$39:$A$782,$A13,СВЦЭМ!$B$39:$B$782,E$11)+'СЕТ СН'!$F$9+СВЦЭМ!$D$10+'СЕТ СН'!$F$6-'СЕТ СН'!$F$19</f>
        <v>2291.4310514200001</v>
      </c>
      <c r="F13" s="36">
        <f>SUMIFS(СВЦЭМ!$C$39:$C$782,СВЦЭМ!$A$39:$A$782,$A13,СВЦЭМ!$B$39:$B$782,F$11)+'СЕТ СН'!$F$9+СВЦЭМ!$D$10+'СЕТ СН'!$F$6-'СЕТ СН'!$F$19</f>
        <v>2280.6088047799999</v>
      </c>
      <c r="G13" s="36">
        <f>SUMIFS(СВЦЭМ!$C$39:$C$782,СВЦЭМ!$A$39:$A$782,$A13,СВЦЭМ!$B$39:$B$782,G$11)+'СЕТ СН'!$F$9+СВЦЭМ!$D$10+'СЕТ СН'!$F$6-'СЕТ СН'!$F$19</f>
        <v>2276.25660195</v>
      </c>
      <c r="H13" s="36">
        <f>SUMIFS(СВЦЭМ!$C$39:$C$782,СВЦЭМ!$A$39:$A$782,$A13,СВЦЭМ!$B$39:$B$782,H$11)+'СЕТ СН'!$F$9+СВЦЭМ!$D$10+'СЕТ СН'!$F$6-'СЕТ СН'!$F$19</f>
        <v>2246.0072481299999</v>
      </c>
      <c r="I13" s="36">
        <f>SUMIFS(СВЦЭМ!$C$39:$C$782,СВЦЭМ!$A$39:$A$782,$A13,СВЦЭМ!$B$39:$B$782,I$11)+'СЕТ СН'!$F$9+СВЦЭМ!$D$10+'СЕТ СН'!$F$6-'СЕТ СН'!$F$19</f>
        <v>2223.73752801</v>
      </c>
      <c r="J13" s="36">
        <f>SUMIFS(СВЦЭМ!$C$39:$C$782,СВЦЭМ!$A$39:$A$782,$A13,СВЦЭМ!$B$39:$B$782,J$11)+'СЕТ СН'!$F$9+СВЦЭМ!$D$10+'СЕТ СН'!$F$6-'СЕТ СН'!$F$19</f>
        <v>2198.5637074399997</v>
      </c>
      <c r="K13" s="36">
        <f>SUMIFS(СВЦЭМ!$C$39:$C$782,СВЦЭМ!$A$39:$A$782,$A13,СВЦЭМ!$B$39:$B$782,K$11)+'СЕТ СН'!$F$9+СВЦЭМ!$D$10+'СЕТ СН'!$F$6-'СЕТ СН'!$F$19</f>
        <v>2195.7191096299998</v>
      </c>
      <c r="L13" s="36">
        <f>SUMIFS(СВЦЭМ!$C$39:$C$782,СВЦЭМ!$A$39:$A$782,$A13,СВЦЭМ!$B$39:$B$782,L$11)+'СЕТ СН'!$F$9+СВЦЭМ!$D$10+'СЕТ СН'!$F$6-'СЕТ СН'!$F$19</f>
        <v>2183.4814946399997</v>
      </c>
      <c r="M13" s="36">
        <f>SUMIFS(СВЦЭМ!$C$39:$C$782,СВЦЭМ!$A$39:$A$782,$A13,СВЦЭМ!$B$39:$B$782,M$11)+'СЕТ СН'!$F$9+СВЦЭМ!$D$10+'СЕТ СН'!$F$6-'СЕТ СН'!$F$19</f>
        <v>2200.7524651599997</v>
      </c>
      <c r="N13" s="36">
        <f>SUMIFS(СВЦЭМ!$C$39:$C$782,СВЦЭМ!$A$39:$A$782,$A13,СВЦЭМ!$B$39:$B$782,N$11)+'СЕТ СН'!$F$9+СВЦЭМ!$D$10+'СЕТ СН'!$F$6-'СЕТ СН'!$F$19</f>
        <v>2203.2370104799998</v>
      </c>
      <c r="O13" s="36">
        <f>SUMIFS(СВЦЭМ!$C$39:$C$782,СВЦЭМ!$A$39:$A$782,$A13,СВЦЭМ!$B$39:$B$782,O$11)+'СЕТ СН'!$F$9+СВЦЭМ!$D$10+'СЕТ СН'!$F$6-'СЕТ СН'!$F$19</f>
        <v>2208.9079522799998</v>
      </c>
      <c r="P13" s="36">
        <f>SUMIFS(СВЦЭМ!$C$39:$C$782,СВЦЭМ!$A$39:$A$782,$A13,СВЦЭМ!$B$39:$B$782,P$11)+'СЕТ СН'!$F$9+СВЦЭМ!$D$10+'СЕТ СН'!$F$6-'СЕТ СН'!$F$19</f>
        <v>2210.35288984</v>
      </c>
      <c r="Q13" s="36">
        <f>SUMIFS(СВЦЭМ!$C$39:$C$782,СВЦЭМ!$A$39:$A$782,$A13,СВЦЭМ!$B$39:$B$782,Q$11)+'СЕТ СН'!$F$9+СВЦЭМ!$D$10+'СЕТ СН'!$F$6-'СЕТ СН'!$F$19</f>
        <v>2183.53459398</v>
      </c>
      <c r="R13" s="36">
        <f>SUMIFS(СВЦЭМ!$C$39:$C$782,СВЦЭМ!$A$39:$A$782,$A13,СВЦЭМ!$B$39:$B$782,R$11)+'СЕТ СН'!$F$9+СВЦЭМ!$D$10+'СЕТ СН'!$F$6-'СЕТ СН'!$F$19</f>
        <v>2159.6911837099997</v>
      </c>
      <c r="S13" s="36">
        <f>SUMIFS(СВЦЭМ!$C$39:$C$782,СВЦЭМ!$A$39:$A$782,$A13,СВЦЭМ!$B$39:$B$782,S$11)+'СЕТ СН'!$F$9+СВЦЭМ!$D$10+'СЕТ СН'!$F$6-'СЕТ СН'!$F$19</f>
        <v>2119.8687476299997</v>
      </c>
      <c r="T13" s="36">
        <f>SUMIFS(СВЦЭМ!$C$39:$C$782,СВЦЭМ!$A$39:$A$782,$A13,СВЦЭМ!$B$39:$B$782,T$11)+'СЕТ СН'!$F$9+СВЦЭМ!$D$10+'СЕТ СН'!$F$6-'СЕТ СН'!$F$19</f>
        <v>2098.8807030899998</v>
      </c>
      <c r="U13" s="36">
        <f>SUMIFS(СВЦЭМ!$C$39:$C$782,СВЦЭМ!$A$39:$A$782,$A13,СВЦЭМ!$B$39:$B$782,U$11)+'СЕТ СН'!$F$9+СВЦЭМ!$D$10+'СЕТ СН'!$F$6-'СЕТ СН'!$F$19</f>
        <v>2129.8378318699997</v>
      </c>
      <c r="V13" s="36">
        <f>SUMIFS(СВЦЭМ!$C$39:$C$782,СВЦЭМ!$A$39:$A$782,$A13,СВЦЭМ!$B$39:$B$782,V$11)+'СЕТ СН'!$F$9+СВЦЭМ!$D$10+'СЕТ СН'!$F$6-'СЕТ СН'!$F$19</f>
        <v>2143.9547822699997</v>
      </c>
      <c r="W13" s="36">
        <f>SUMIFS(СВЦЭМ!$C$39:$C$782,СВЦЭМ!$A$39:$A$782,$A13,СВЦЭМ!$B$39:$B$782,W$11)+'СЕТ СН'!$F$9+СВЦЭМ!$D$10+'СЕТ СН'!$F$6-'СЕТ СН'!$F$19</f>
        <v>2160.1952759000001</v>
      </c>
      <c r="X13" s="36">
        <f>SUMIFS(СВЦЭМ!$C$39:$C$782,СВЦЭМ!$A$39:$A$782,$A13,СВЦЭМ!$B$39:$B$782,X$11)+'СЕТ СН'!$F$9+СВЦЭМ!$D$10+'СЕТ СН'!$F$6-'СЕТ СН'!$F$19</f>
        <v>2197.2093912199998</v>
      </c>
      <c r="Y13" s="36">
        <f>SUMIFS(СВЦЭМ!$C$39:$C$782,СВЦЭМ!$A$39:$A$782,$A13,СВЦЭМ!$B$39:$B$782,Y$11)+'СЕТ СН'!$F$9+СВЦЭМ!$D$10+'СЕТ СН'!$F$6-'СЕТ СН'!$F$19</f>
        <v>2257.0594308599998</v>
      </c>
    </row>
    <row r="14" spans="1:27" ht="15.75" x14ac:dyDescent="0.2">
      <c r="A14" s="35">
        <f t="shared" ref="A14:A42" si="0">A13+1</f>
        <v>44929</v>
      </c>
      <c r="B14" s="36">
        <f>SUMIFS(СВЦЭМ!$C$39:$C$782,СВЦЭМ!$A$39:$A$782,$A14,СВЦЭМ!$B$39:$B$782,B$11)+'СЕТ СН'!$F$9+СВЦЭМ!$D$10+'СЕТ СН'!$F$6-'СЕТ СН'!$F$19</f>
        <v>2241.7327924900001</v>
      </c>
      <c r="C14" s="36">
        <f>SUMIFS(СВЦЭМ!$C$39:$C$782,СВЦЭМ!$A$39:$A$782,$A14,СВЦЭМ!$B$39:$B$782,C$11)+'СЕТ СН'!$F$9+СВЦЭМ!$D$10+'СЕТ СН'!$F$6-'СЕТ СН'!$F$19</f>
        <v>2216.5173917699999</v>
      </c>
      <c r="D14" s="36">
        <f>SUMIFS(СВЦЭМ!$C$39:$C$782,СВЦЭМ!$A$39:$A$782,$A14,СВЦЭМ!$B$39:$B$782,D$11)+'СЕТ СН'!$F$9+СВЦЭМ!$D$10+'СЕТ СН'!$F$6-'СЕТ СН'!$F$19</f>
        <v>2219.0095828599997</v>
      </c>
      <c r="E14" s="36">
        <f>SUMIFS(СВЦЭМ!$C$39:$C$782,СВЦЭМ!$A$39:$A$782,$A14,СВЦЭМ!$B$39:$B$782,E$11)+'СЕТ СН'!$F$9+СВЦЭМ!$D$10+'СЕТ СН'!$F$6-'СЕТ СН'!$F$19</f>
        <v>2198.5390890499998</v>
      </c>
      <c r="F14" s="36">
        <f>SUMIFS(СВЦЭМ!$C$39:$C$782,СВЦЭМ!$A$39:$A$782,$A14,СВЦЭМ!$B$39:$B$782,F$11)+'СЕТ СН'!$F$9+СВЦЭМ!$D$10+'СЕТ СН'!$F$6-'СЕТ СН'!$F$19</f>
        <v>2212.4833353399999</v>
      </c>
      <c r="G14" s="36">
        <f>SUMIFS(СВЦЭМ!$C$39:$C$782,СВЦЭМ!$A$39:$A$782,$A14,СВЦЭМ!$B$39:$B$782,G$11)+'СЕТ СН'!$F$9+СВЦЭМ!$D$10+'СЕТ СН'!$F$6-'СЕТ СН'!$F$19</f>
        <v>2219.2600499</v>
      </c>
      <c r="H14" s="36">
        <f>SUMIFS(СВЦЭМ!$C$39:$C$782,СВЦЭМ!$A$39:$A$782,$A14,СВЦЭМ!$B$39:$B$782,H$11)+'СЕТ СН'!$F$9+СВЦЭМ!$D$10+'СЕТ СН'!$F$6-'СЕТ СН'!$F$19</f>
        <v>2186.3071596699997</v>
      </c>
      <c r="I14" s="36">
        <f>SUMIFS(СВЦЭМ!$C$39:$C$782,СВЦЭМ!$A$39:$A$782,$A14,СВЦЭМ!$B$39:$B$782,I$11)+'СЕТ СН'!$F$9+СВЦЭМ!$D$10+'СЕТ СН'!$F$6-'СЕТ СН'!$F$19</f>
        <v>2162.91135304</v>
      </c>
      <c r="J14" s="36">
        <f>SUMIFS(СВЦЭМ!$C$39:$C$782,СВЦЭМ!$A$39:$A$782,$A14,СВЦЭМ!$B$39:$B$782,J$11)+'СЕТ СН'!$F$9+СВЦЭМ!$D$10+'СЕТ СН'!$F$6-'СЕТ СН'!$F$19</f>
        <v>2146.8064773699998</v>
      </c>
      <c r="K14" s="36">
        <f>SUMIFS(СВЦЭМ!$C$39:$C$782,СВЦЭМ!$A$39:$A$782,$A14,СВЦЭМ!$B$39:$B$782,K$11)+'СЕТ СН'!$F$9+СВЦЭМ!$D$10+'СЕТ СН'!$F$6-'СЕТ СН'!$F$19</f>
        <v>2158.9965822899999</v>
      </c>
      <c r="L14" s="36">
        <f>SUMIFS(СВЦЭМ!$C$39:$C$782,СВЦЭМ!$A$39:$A$782,$A14,СВЦЭМ!$B$39:$B$782,L$11)+'СЕТ СН'!$F$9+СВЦЭМ!$D$10+'СЕТ СН'!$F$6-'СЕТ СН'!$F$19</f>
        <v>2188.51648733</v>
      </c>
      <c r="M14" s="36">
        <f>SUMIFS(СВЦЭМ!$C$39:$C$782,СВЦЭМ!$A$39:$A$782,$A14,СВЦЭМ!$B$39:$B$782,M$11)+'СЕТ СН'!$F$9+СВЦЭМ!$D$10+'СЕТ СН'!$F$6-'СЕТ СН'!$F$19</f>
        <v>2193.2358314200001</v>
      </c>
      <c r="N14" s="36">
        <f>SUMIFS(СВЦЭМ!$C$39:$C$782,СВЦЭМ!$A$39:$A$782,$A14,СВЦЭМ!$B$39:$B$782,N$11)+'СЕТ СН'!$F$9+СВЦЭМ!$D$10+'СЕТ СН'!$F$6-'СЕТ СН'!$F$19</f>
        <v>2220.5381631</v>
      </c>
      <c r="O14" s="36">
        <f>SUMIFS(СВЦЭМ!$C$39:$C$782,СВЦЭМ!$A$39:$A$782,$A14,СВЦЭМ!$B$39:$B$782,O$11)+'СЕТ СН'!$F$9+СВЦЭМ!$D$10+'СЕТ СН'!$F$6-'СЕТ СН'!$F$19</f>
        <v>2237.8782578400001</v>
      </c>
      <c r="P14" s="36">
        <f>SUMIFS(СВЦЭМ!$C$39:$C$782,СВЦЭМ!$A$39:$A$782,$A14,СВЦЭМ!$B$39:$B$782,P$11)+'СЕТ СН'!$F$9+СВЦЭМ!$D$10+'СЕТ СН'!$F$6-'СЕТ СН'!$F$19</f>
        <v>2232.0165257799999</v>
      </c>
      <c r="Q14" s="36">
        <f>SUMIFS(СВЦЭМ!$C$39:$C$782,СВЦЭМ!$A$39:$A$782,$A14,СВЦЭМ!$B$39:$B$782,Q$11)+'СЕТ СН'!$F$9+СВЦЭМ!$D$10+'СЕТ СН'!$F$6-'СЕТ СН'!$F$19</f>
        <v>2220.60822276</v>
      </c>
      <c r="R14" s="36">
        <f>SUMIFS(СВЦЭМ!$C$39:$C$782,СВЦЭМ!$A$39:$A$782,$A14,СВЦЭМ!$B$39:$B$782,R$11)+'СЕТ СН'!$F$9+СВЦЭМ!$D$10+'СЕТ СН'!$F$6-'СЕТ СН'!$F$19</f>
        <v>2176.7584815699997</v>
      </c>
      <c r="S14" s="36">
        <f>SUMIFS(СВЦЭМ!$C$39:$C$782,СВЦЭМ!$A$39:$A$782,$A14,СВЦЭМ!$B$39:$B$782,S$11)+'СЕТ СН'!$F$9+СВЦЭМ!$D$10+'СЕТ СН'!$F$6-'СЕТ СН'!$F$19</f>
        <v>2150.9112929200001</v>
      </c>
      <c r="T14" s="36">
        <f>SUMIFS(СВЦЭМ!$C$39:$C$782,СВЦЭМ!$A$39:$A$782,$A14,СВЦЭМ!$B$39:$B$782,T$11)+'СЕТ СН'!$F$9+СВЦЭМ!$D$10+'СЕТ СН'!$F$6-'СЕТ СН'!$F$19</f>
        <v>2157.0075762299998</v>
      </c>
      <c r="U14" s="36">
        <f>SUMIFS(СВЦЭМ!$C$39:$C$782,СВЦЭМ!$A$39:$A$782,$A14,СВЦЭМ!$B$39:$B$782,U$11)+'СЕТ СН'!$F$9+СВЦЭМ!$D$10+'СЕТ СН'!$F$6-'СЕТ СН'!$F$19</f>
        <v>2160.8566015900001</v>
      </c>
      <c r="V14" s="36">
        <f>SUMIFS(СВЦЭМ!$C$39:$C$782,СВЦЭМ!$A$39:$A$782,$A14,СВЦЭМ!$B$39:$B$782,V$11)+'СЕТ СН'!$F$9+СВЦЭМ!$D$10+'СЕТ СН'!$F$6-'СЕТ СН'!$F$19</f>
        <v>2160.6671582199997</v>
      </c>
      <c r="W14" s="36">
        <f>SUMIFS(СВЦЭМ!$C$39:$C$782,СВЦЭМ!$A$39:$A$782,$A14,СВЦЭМ!$B$39:$B$782,W$11)+'СЕТ СН'!$F$9+СВЦЭМ!$D$10+'СЕТ СН'!$F$6-'СЕТ СН'!$F$19</f>
        <v>2198.69963254</v>
      </c>
      <c r="X14" s="36">
        <f>SUMIFS(СВЦЭМ!$C$39:$C$782,СВЦЭМ!$A$39:$A$782,$A14,СВЦЭМ!$B$39:$B$782,X$11)+'СЕТ СН'!$F$9+СВЦЭМ!$D$10+'СЕТ СН'!$F$6-'СЕТ СН'!$F$19</f>
        <v>2222.9412199799999</v>
      </c>
      <c r="Y14" s="36">
        <f>SUMIFS(СВЦЭМ!$C$39:$C$782,СВЦЭМ!$A$39:$A$782,$A14,СВЦЭМ!$B$39:$B$782,Y$11)+'СЕТ СН'!$F$9+СВЦЭМ!$D$10+'СЕТ СН'!$F$6-'СЕТ СН'!$F$19</f>
        <v>2262.4687214400001</v>
      </c>
    </row>
    <row r="15" spans="1:27" ht="15.75" x14ac:dyDescent="0.2">
      <c r="A15" s="35">
        <f t="shared" si="0"/>
        <v>44930</v>
      </c>
      <c r="B15" s="36">
        <f>SUMIFS(СВЦЭМ!$C$39:$C$782,СВЦЭМ!$A$39:$A$782,$A15,СВЦЭМ!$B$39:$B$782,B$11)+'СЕТ СН'!$F$9+СВЦЭМ!$D$10+'СЕТ СН'!$F$6-'СЕТ СН'!$F$19</f>
        <v>2232.44758284</v>
      </c>
      <c r="C15" s="36">
        <f>SUMIFS(СВЦЭМ!$C$39:$C$782,СВЦЭМ!$A$39:$A$782,$A15,СВЦЭМ!$B$39:$B$782,C$11)+'СЕТ СН'!$F$9+СВЦЭМ!$D$10+'СЕТ СН'!$F$6-'СЕТ СН'!$F$19</f>
        <v>2272.7085822399999</v>
      </c>
      <c r="D15" s="36">
        <f>SUMIFS(СВЦЭМ!$C$39:$C$782,СВЦЭМ!$A$39:$A$782,$A15,СВЦЭМ!$B$39:$B$782,D$11)+'СЕТ СН'!$F$9+СВЦЭМ!$D$10+'СЕТ СН'!$F$6-'СЕТ СН'!$F$19</f>
        <v>2296.7138883600001</v>
      </c>
      <c r="E15" s="36">
        <f>SUMIFS(СВЦЭМ!$C$39:$C$782,СВЦЭМ!$A$39:$A$782,$A15,СВЦЭМ!$B$39:$B$782,E$11)+'СЕТ СН'!$F$9+СВЦЭМ!$D$10+'СЕТ СН'!$F$6-'СЕТ СН'!$F$19</f>
        <v>2308.8603266800001</v>
      </c>
      <c r="F15" s="36">
        <f>SUMIFS(СВЦЭМ!$C$39:$C$782,СВЦЭМ!$A$39:$A$782,$A15,СВЦЭМ!$B$39:$B$782,F$11)+'СЕТ СН'!$F$9+СВЦЭМ!$D$10+'СЕТ СН'!$F$6-'СЕТ СН'!$F$19</f>
        <v>2284.3979967400001</v>
      </c>
      <c r="G15" s="36">
        <f>SUMIFS(СВЦЭМ!$C$39:$C$782,СВЦЭМ!$A$39:$A$782,$A15,СВЦЭМ!$B$39:$B$782,G$11)+'СЕТ СН'!$F$9+СВЦЭМ!$D$10+'СЕТ СН'!$F$6-'СЕТ СН'!$F$19</f>
        <v>2207.2366800300001</v>
      </c>
      <c r="H15" s="36">
        <f>SUMIFS(СВЦЭМ!$C$39:$C$782,СВЦЭМ!$A$39:$A$782,$A15,СВЦЭМ!$B$39:$B$782,H$11)+'СЕТ СН'!$F$9+СВЦЭМ!$D$10+'СЕТ СН'!$F$6-'СЕТ СН'!$F$19</f>
        <v>2191.3303541400001</v>
      </c>
      <c r="I15" s="36">
        <f>SUMIFS(СВЦЭМ!$C$39:$C$782,СВЦЭМ!$A$39:$A$782,$A15,СВЦЭМ!$B$39:$B$782,I$11)+'СЕТ СН'!$F$9+СВЦЭМ!$D$10+'СЕТ СН'!$F$6-'СЕТ СН'!$F$19</f>
        <v>2164.0461976399997</v>
      </c>
      <c r="J15" s="36">
        <f>SUMIFS(СВЦЭМ!$C$39:$C$782,СВЦЭМ!$A$39:$A$782,$A15,СВЦЭМ!$B$39:$B$782,J$11)+'СЕТ СН'!$F$9+СВЦЭМ!$D$10+'СЕТ СН'!$F$6-'СЕТ СН'!$F$19</f>
        <v>2132.56487001</v>
      </c>
      <c r="K15" s="36">
        <f>SUMIFS(СВЦЭМ!$C$39:$C$782,СВЦЭМ!$A$39:$A$782,$A15,СВЦЭМ!$B$39:$B$782,K$11)+'СЕТ СН'!$F$9+СВЦЭМ!$D$10+'СЕТ СН'!$F$6-'СЕТ СН'!$F$19</f>
        <v>2122.7932817599999</v>
      </c>
      <c r="L15" s="36">
        <f>SUMIFS(СВЦЭМ!$C$39:$C$782,СВЦЭМ!$A$39:$A$782,$A15,СВЦЭМ!$B$39:$B$782,L$11)+'СЕТ СН'!$F$9+СВЦЭМ!$D$10+'СЕТ СН'!$F$6-'СЕТ СН'!$F$19</f>
        <v>2107.9303424099999</v>
      </c>
      <c r="M15" s="36">
        <f>SUMIFS(СВЦЭМ!$C$39:$C$782,СВЦЭМ!$A$39:$A$782,$A15,СВЦЭМ!$B$39:$B$782,M$11)+'СЕТ СН'!$F$9+СВЦЭМ!$D$10+'СЕТ СН'!$F$6-'СЕТ СН'!$F$19</f>
        <v>2110.0119114399999</v>
      </c>
      <c r="N15" s="36">
        <f>SUMIFS(СВЦЭМ!$C$39:$C$782,СВЦЭМ!$A$39:$A$782,$A15,СВЦЭМ!$B$39:$B$782,N$11)+'СЕТ СН'!$F$9+СВЦЭМ!$D$10+'СЕТ СН'!$F$6-'СЕТ СН'!$F$19</f>
        <v>2132.6087554299997</v>
      </c>
      <c r="O15" s="36">
        <f>SUMIFS(СВЦЭМ!$C$39:$C$782,СВЦЭМ!$A$39:$A$782,$A15,СВЦЭМ!$B$39:$B$782,O$11)+'СЕТ СН'!$F$9+СВЦЭМ!$D$10+'СЕТ СН'!$F$6-'СЕТ СН'!$F$19</f>
        <v>2129.3185353599997</v>
      </c>
      <c r="P15" s="36">
        <f>SUMIFS(СВЦЭМ!$C$39:$C$782,СВЦЭМ!$A$39:$A$782,$A15,СВЦЭМ!$B$39:$B$782,P$11)+'СЕТ СН'!$F$9+СВЦЭМ!$D$10+'СЕТ СН'!$F$6-'СЕТ СН'!$F$19</f>
        <v>2137.59172502</v>
      </c>
      <c r="Q15" s="36">
        <f>SUMIFS(СВЦЭМ!$C$39:$C$782,СВЦЭМ!$A$39:$A$782,$A15,СВЦЭМ!$B$39:$B$782,Q$11)+'СЕТ СН'!$F$9+СВЦЭМ!$D$10+'СЕТ СН'!$F$6-'СЕТ СН'!$F$19</f>
        <v>2130.7980655799997</v>
      </c>
      <c r="R15" s="36">
        <f>SUMIFS(СВЦЭМ!$C$39:$C$782,СВЦЭМ!$A$39:$A$782,$A15,СВЦЭМ!$B$39:$B$782,R$11)+'СЕТ СН'!$F$9+СВЦЭМ!$D$10+'СЕТ СН'!$F$6-'СЕТ СН'!$F$19</f>
        <v>2124.68047002</v>
      </c>
      <c r="S15" s="36">
        <f>SUMIFS(СВЦЭМ!$C$39:$C$782,СВЦЭМ!$A$39:$A$782,$A15,СВЦЭМ!$B$39:$B$782,S$11)+'СЕТ СН'!$F$9+СВЦЭМ!$D$10+'СЕТ СН'!$F$6-'СЕТ СН'!$F$19</f>
        <v>2059.99452961</v>
      </c>
      <c r="T15" s="36">
        <f>SUMIFS(СВЦЭМ!$C$39:$C$782,СВЦЭМ!$A$39:$A$782,$A15,СВЦЭМ!$B$39:$B$782,T$11)+'СЕТ СН'!$F$9+СВЦЭМ!$D$10+'СЕТ СН'!$F$6-'СЕТ СН'!$F$19</f>
        <v>2063.85063502</v>
      </c>
      <c r="U15" s="36">
        <f>SUMIFS(СВЦЭМ!$C$39:$C$782,СВЦЭМ!$A$39:$A$782,$A15,СВЦЭМ!$B$39:$B$782,U$11)+'СЕТ СН'!$F$9+СВЦЭМ!$D$10+'СЕТ СН'!$F$6-'СЕТ СН'!$F$19</f>
        <v>2066.8532089299997</v>
      </c>
      <c r="V15" s="36">
        <f>SUMIFS(СВЦЭМ!$C$39:$C$782,СВЦЭМ!$A$39:$A$782,$A15,СВЦЭМ!$B$39:$B$782,V$11)+'СЕТ СН'!$F$9+СВЦЭМ!$D$10+'СЕТ СН'!$F$6-'СЕТ СН'!$F$19</f>
        <v>2083.0423129299998</v>
      </c>
      <c r="W15" s="36">
        <f>SUMIFS(СВЦЭМ!$C$39:$C$782,СВЦЭМ!$A$39:$A$782,$A15,СВЦЭМ!$B$39:$B$782,W$11)+'СЕТ СН'!$F$9+СВЦЭМ!$D$10+'СЕТ СН'!$F$6-'СЕТ СН'!$F$19</f>
        <v>2104.63126715</v>
      </c>
      <c r="X15" s="36">
        <f>SUMIFS(СВЦЭМ!$C$39:$C$782,СВЦЭМ!$A$39:$A$782,$A15,СВЦЭМ!$B$39:$B$782,X$11)+'СЕТ СН'!$F$9+СВЦЭМ!$D$10+'СЕТ СН'!$F$6-'СЕТ СН'!$F$19</f>
        <v>2125.1605815899998</v>
      </c>
      <c r="Y15" s="36">
        <f>SUMIFS(СВЦЭМ!$C$39:$C$782,СВЦЭМ!$A$39:$A$782,$A15,СВЦЭМ!$B$39:$B$782,Y$11)+'СЕТ СН'!$F$9+СВЦЭМ!$D$10+'СЕТ СН'!$F$6-'СЕТ СН'!$F$19</f>
        <v>2151.0405074199998</v>
      </c>
    </row>
    <row r="16" spans="1:27" ht="15.75" x14ac:dyDescent="0.2">
      <c r="A16" s="35">
        <f t="shared" si="0"/>
        <v>44931</v>
      </c>
      <c r="B16" s="36">
        <f>SUMIFS(СВЦЭМ!$C$39:$C$782,СВЦЭМ!$A$39:$A$782,$A16,СВЦЭМ!$B$39:$B$782,B$11)+'СЕТ СН'!$F$9+СВЦЭМ!$D$10+'СЕТ СН'!$F$6-'СЕТ СН'!$F$19</f>
        <v>2151.6427993499997</v>
      </c>
      <c r="C16" s="36">
        <f>SUMIFS(СВЦЭМ!$C$39:$C$782,СВЦЭМ!$A$39:$A$782,$A16,СВЦЭМ!$B$39:$B$782,C$11)+'СЕТ СН'!$F$9+СВЦЭМ!$D$10+'СЕТ СН'!$F$6-'СЕТ СН'!$F$19</f>
        <v>2126.4787286699998</v>
      </c>
      <c r="D16" s="36">
        <f>SUMIFS(СВЦЭМ!$C$39:$C$782,СВЦЭМ!$A$39:$A$782,$A16,СВЦЭМ!$B$39:$B$782,D$11)+'СЕТ СН'!$F$9+СВЦЭМ!$D$10+'СЕТ СН'!$F$6-'СЕТ СН'!$F$19</f>
        <v>2136.7060475200001</v>
      </c>
      <c r="E16" s="36">
        <f>SUMIFS(СВЦЭМ!$C$39:$C$782,СВЦЭМ!$A$39:$A$782,$A16,СВЦЭМ!$B$39:$B$782,E$11)+'СЕТ СН'!$F$9+СВЦЭМ!$D$10+'СЕТ СН'!$F$6-'СЕТ СН'!$F$19</f>
        <v>2163.9404741499998</v>
      </c>
      <c r="F16" s="36">
        <f>SUMIFS(СВЦЭМ!$C$39:$C$782,СВЦЭМ!$A$39:$A$782,$A16,СВЦЭМ!$B$39:$B$782,F$11)+'СЕТ СН'!$F$9+СВЦЭМ!$D$10+'СЕТ СН'!$F$6-'СЕТ СН'!$F$19</f>
        <v>2215.3136272299998</v>
      </c>
      <c r="G16" s="36">
        <f>SUMIFS(СВЦЭМ!$C$39:$C$782,СВЦЭМ!$A$39:$A$782,$A16,СВЦЭМ!$B$39:$B$782,G$11)+'СЕТ СН'!$F$9+СВЦЭМ!$D$10+'СЕТ СН'!$F$6-'СЕТ СН'!$F$19</f>
        <v>2205.0742888999998</v>
      </c>
      <c r="H16" s="36">
        <f>SUMIFS(СВЦЭМ!$C$39:$C$782,СВЦЭМ!$A$39:$A$782,$A16,СВЦЭМ!$B$39:$B$782,H$11)+'СЕТ СН'!$F$9+СВЦЭМ!$D$10+'СЕТ СН'!$F$6-'СЕТ СН'!$F$19</f>
        <v>2206.4586479300001</v>
      </c>
      <c r="I16" s="36">
        <f>SUMIFS(СВЦЭМ!$C$39:$C$782,СВЦЭМ!$A$39:$A$782,$A16,СВЦЭМ!$B$39:$B$782,I$11)+'СЕТ СН'!$F$9+СВЦЭМ!$D$10+'СЕТ СН'!$F$6-'СЕТ СН'!$F$19</f>
        <v>2203.2020216000001</v>
      </c>
      <c r="J16" s="36">
        <f>SUMIFS(СВЦЭМ!$C$39:$C$782,СВЦЭМ!$A$39:$A$782,$A16,СВЦЭМ!$B$39:$B$782,J$11)+'СЕТ СН'!$F$9+СВЦЭМ!$D$10+'СЕТ СН'!$F$6-'СЕТ СН'!$F$19</f>
        <v>2184.7711430899999</v>
      </c>
      <c r="K16" s="36">
        <f>SUMIFS(СВЦЭМ!$C$39:$C$782,СВЦЭМ!$A$39:$A$782,$A16,СВЦЭМ!$B$39:$B$782,K$11)+'СЕТ СН'!$F$9+СВЦЭМ!$D$10+'СЕТ СН'!$F$6-'СЕТ СН'!$F$19</f>
        <v>2142.52063051</v>
      </c>
      <c r="L16" s="36">
        <f>SUMIFS(СВЦЭМ!$C$39:$C$782,СВЦЭМ!$A$39:$A$782,$A16,СВЦЭМ!$B$39:$B$782,L$11)+'СЕТ СН'!$F$9+СВЦЭМ!$D$10+'СЕТ СН'!$F$6-'СЕТ СН'!$F$19</f>
        <v>2128.3565359499999</v>
      </c>
      <c r="M16" s="36">
        <f>SUMIFS(СВЦЭМ!$C$39:$C$782,СВЦЭМ!$A$39:$A$782,$A16,СВЦЭМ!$B$39:$B$782,M$11)+'СЕТ СН'!$F$9+СВЦЭМ!$D$10+'СЕТ СН'!$F$6-'СЕТ СН'!$F$19</f>
        <v>2123.4399524400001</v>
      </c>
      <c r="N16" s="36">
        <f>SUMIFS(СВЦЭМ!$C$39:$C$782,СВЦЭМ!$A$39:$A$782,$A16,СВЦЭМ!$B$39:$B$782,N$11)+'СЕТ СН'!$F$9+СВЦЭМ!$D$10+'СЕТ СН'!$F$6-'СЕТ СН'!$F$19</f>
        <v>2133.25961792</v>
      </c>
      <c r="O16" s="36">
        <f>SUMIFS(СВЦЭМ!$C$39:$C$782,СВЦЭМ!$A$39:$A$782,$A16,СВЦЭМ!$B$39:$B$782,O$11)+'СЕТ СН'!$F$9+СВЦЭМ!$D$10+'СЕТ СН'!$F$6-'СЕТ СН'!$F$19</f>
        <v>2153.8461316499997</v>
      </c>
      <c r="P16" s="36">
        <f>SUMIFS(СВЦЭМ!$C$39:$C$782,СВЦЭМ!$A$39:$A$782,$A16,СВЦЭМ!$B$39:$B$782,P$11)+'СЕТ СН'!$F$9+СВЦЭМ!$D$10+'СЕТ СН'!$F$6-'СЕТ СН'!$F$19</f>
        <v>2149.1192401899998</v>
      </c>
      <c r="Q16" s="36">
        <f>SUMIFS(СВЦЭМ!$C$39:$C$782,СВЦЭМ!$A$39:$A$782,$A16,СВЦЭМ!$B$39:$B$782,Q$11)+'СЕТ СН'!$F$9+СВЦЭМ!$D$10+'СЕТ СН'!$F$6-'СЕТ СН'!$F$19</f>
        <v>2156.4344028699998</v>
      </c>
      <c r="R16" s="36">
        <f>SUMIFS(СВЦЭМ!$C$39:$C$782,СВЦЭМ!$A$39:$A$782,$A16,СВЦЭМ!$B$39:$B$782,R$11)+'СЕТ СН'!$F$9+СВЦЭМ!$D$10+'СЕТ СН'!$F$6-'СЕТ СН'!$F$19</f>
        <v>2164.3621184599997</v>
      </c>
      <c r="S16" s="36">
        <f>SUMIFS(СВЦЭМ!$C$39:$C$782,СВЦЭМ!$A$39:$A$782,$A16,СВЦЭМ!$B$39:$B$782,S$11)+'СЕТ СН'!$F$9+СВЦЭМ!$D$10+'СЕТ СН'!$F$6-'СЕТ СН'!$F$19</f>
        <v>2192.9129882899997</v>
      </c>
      <c r="T16" s="36">
        <f>SUMIFS(СВЦЭМ!$C$39:$C$782,СВЦЭМ!$A$39:$A$782,$A16,СВЦЭМ!$B$39:$B$782,T$11)+'СЕТ СН'!$F$9+СВЦЭМ!$D$10+'СЕТ СН'!$F$6-'СЕТ СН'!$F$19</f>
        <v>2113.1404937899997</v>
      </c>
      <c r="U16" s="36">
        <f>SUMIFS(СВЦЭМ!$C$39:$C$782,СВЦЭМ!$A$39:$A$782,$A16,СВЦЭМ!$B$39:$B$782,U$11)+'СЕТ СН'!$F$9+СВЦЭМ!$D$10+'СЕТ СН'!$F$6-'СЕТ СН'!$F$19</f>
        <v>2130.5228213599999</v>
      </c>
      <c r="V16" s="36">
        <f>SUMIFS(СВЦЭМ!$C$39:$C$782,СВЦЭМ!$A$39:$A$782,$A16,СВЦЭМ!$B$39:$B$782,V$11)+'СЕТ СН'!$F$9+СВЦЭМ!$D$10+'СЕТ СН'!$F$6-'СЕТ СН'!$F$19</f>
        <v>2141.2960144099998</v>
      </c>
      <c r="W16" s="36">
        <f>SUMIFS(СВЦЭМ!$C$39:$C$782,СВЦЭМ!$A$39:$A$782,$A16,СВЦЭМ!$B$39:$B$782,W$11)+'СЕТ СН'!$F$9+СВЦЭМ!$D$10+'СЕТ СН'!$F$6-'СЕТ СН'!$F$19</f>
        <v>2151.7763835000001</v>
      </c>
      <c r="X16" s="36">
        <f>SUMIFS(СВЦЭМ!$C$39:$C$782,СВЦЭМ!$A$39:$A$782,$A16,СВЦЭМ!$B$39:$B$782,X$11)+'СЕТ СН'!$F$9+СВЦЭМ!$D$10+'СЕТ СН'!$F$6-'СЕТ СН'!$F$19</f>
        <v>2179.8104503499999</v>
      </c>
      <c r="Y16" s="36">
        <f>SUMIFS(СВЦЭМ!$C$39:$C$782,СВЦЭМ!$A$39:$A$782,$A16,СВЦЭМ!$B$39:$B$782,Y$11)+'СЕТ СН'!$F$9+СВЦЭМ!$D$10+'СЕТ СН'!$F$6-'СЕТ СН'!$F$19</f>
        <v>2197.67711659</v>
      </c>
    </row>
    <row r="17" spans="1:25" ht="15.75" x14ac:dyDescent="0.2">
      <c r="A17" s="35">
        <f t="shared" si="0"/>
        <v>44932</v>
      </c>
      <c r="B17" s="36">
        <f>SUMIFS(СВЦЭМ!$C$39:$C$782,СВЦЭМ!$A$39:$A$782,$A17,СВЦЭМ!$B$39:$B$782,B$11)+'СЕТ СН'!$F$9+СВЦЭМ!$D$10+'СЕТ СН'!$F$6-'СЕТ СН'!$F$19</f>
        <v>2085.6763827499999</v>
      </c>
      <c r="C17" s="36">
        <f>SUMIFS(СВЦЭМ!$C$39:$C$782,СВЦЭМ!$A$39:$A$782,$A17,СВЦЭМ!$B$39:$B$782,C$11)+'СЕТ СН'!$F$9+СВЦЭМ!$D$10+'СЕТ СН'!$F$6-'СЕТ СН'!$F$19</f>
        <v>2105.4180813200001</v>
      </c>
      <c r="D17" s="36">
        <f>SUMIFS(СВЦЭМ!$C$39:$C$782,СВЦЭМ!$A$39:$A$782,$A17,СВЦЭМ!$B$39:$B$782,D$11)+'СЕТ СН'!$F$9+СВЦЭМ!$D$10+'СЕТ СН'!$F$6-'СЕТ СН'!$F$19</f>
        <v>2118.4505820700001</v>
      </c>
      <c r="E17" s="36">
        <f>SUMIFS(СВЦЭМ!$C$39:$C$782,СВЦЭМ!$A$39:$A$782,$A17,СВЦЭМ!$B$39:$B$782,E$11)+'СЕТ СН'!$F$9+СВЦЭМ!$D$10+'СЕТ СН'!$F$6-'СЕТ СН'!$F$19</f>
        <v>2118.5017454700001</v>
      </c>
      <c r="F17" s="36">
        <f>SUMIFS(СВЦЭМ!$C$39:$C$782,СВЦЭМ!$A$39:$A$782,$A17,СВЦЭМ!$B$39:$B$782,F$11)+'СЕТ СН'!$F$9+СВЦЭМ!$D$10+'СЕТ СН'!$F$6-'СЕТ СН'!$F$19</f>
        <v>2111.6223037599998</v>
      </c>
      <c r="G17" s="36">
        <f>SUMIFS(СВЦЭМ!$C$39:$C$782,СВЦЭМ!$A$39:$A$782,$A17,СВЦЭМ!$B$39:$B$782,G$11)+'СЕТ СН'!$F$9+СВЦЭМ!$D$10+'СЕТ СН'!$F$6-'СЕТ СН'!$F$19</f>
        <v>2096.96047275</v>
      </c>
      <c r="H17" s="36">
        <f>SUMIFS(СВЦЭМ!$C$39:$C$782,СВЦЭМ!$A$39:$A$782,$A17,СВЦЭМ!$B$39:$B$782,H$11)+'СЕТ СН'!$F$9+СВЦЭМ!$D$10+'СЕТ СН'!$F$6-'СЕТ СН'!$F$19</f>
        <v>2073.2656502699997</v>
      </c>
      <c r="I17" s="36">
        <f>SUMIFS(СВЦЭМ!$C$39:$C$782,СВЦЭМ!$A$39:$A$782,$A17,СВЦЭМ!$B$39:$B$782,I$11)+'СЕТ СН'!$F$9+СВЦЭМ!$D$10+'СЕТ СН'!$F$6-'СЕТ СН'!$F$19</f>
        <v>2017.80216948</v>
      </c>
      <c r="J17" s="36">
        <f>SUMIFS(СВЦЭМ!$C$39:$C$782,СВЦЭМ!$A$39:$A$782,$A17,СВЦЭМ!$B$39:$B$782,J$11)+'СЕТ СН'!$F$9+СВЦЭМ!$D$10+'СЕТ СН'!$F$6-'СЕТ СН'!$F$19</f>
        <v>1956.95165916</v>
      </c>
      <c r="K17" s="36">
        <f>SUMIFS(СВЦЭМ!$C$39:$C$782,СВЦЭМ!$A$39:$A$782,$A17,СВЦЭМ!$B$39:$B$782,K$11)+'СЕТ СН'!$F$9+СВЦЭМ!$D$10+'СЕТ СН'!$F$6-'СЕТ СН'!$F$19</f>
        <v>1950.5820422500001</v>
      </c>
      <c r="L17" s="36">
        <f>SUMIFS(СВЦЭМ!$C$39:$C$782,СВЦЭМ!$A$39:$A$782,$A17,СВЦЭМ!$B$39:$B$782,L$11)+'СЕТ СН'!$F$9+СВЦЭМ!$D$10+'СЕТ СН'!$F$6-'СЕТ СН'!$F$19</f>
        <v>1953.3614835899998</v>
      </c>
      <c r="M17" s="36">
        <f>SUMIFS(СВЦЭМ!$C$39:$C$782,СВЦЭМ!$A$39:$A$782,$A17,СВЦЭМ!$B$39:$B$782,M$11)+'СЕТ СН'!$F$9+СВЦЭМ!$D$10+'СЕТ СН'!$F$6-'СЕТ СН'!$F$19</f>
        <v>1980.3471257900001</v>
      </c>
      <c r="N17" s="36">
        <f>SUMIFS(СВЦЭМ!$C$39:$C$782,СВЦЭМ!$A$39:$A$782,$A17,СВЦЭМ!$B$39:$B$782,N$11)+'СЕТ СН'!$F$9+СВЦЭМ!$D$10+'СЕТ СН'!$F$6-'СЕТ СН'!$F$19</f>
        <v>2008.26180587</v>
      </c>
      <c r="O17" s="36">
        <f>SUMIFS(СВЦЭМ!$C$39:$C$782,СВЦЭМ!$A$39:$A$782,$A17,СВЦЭМ!$B$39:$B$782,O$11)+'СЕТ СН'!$F$9+СВЦЭМ!$D$10+'СЕТ СН'!$F$6-'СЕТ СН'!$F$19</f>
        <v>2035.02932091</v>
      </c>
      <c r="P17" s="36">
        <f>SUMIFS(СВЦЭМ!$C$39:$C$782,СВЦЭМ!$A$39:$A$782,$A17,СВЦЭМ!$B$39:$B$782,P$11)+'СЕТ СН'!$F$9+СВЦЭМ!$D$10+'СЕТ СН'!$F$6-'СЕТ СН'!$F$19</f>
        <v>2062.0636684599999</v>
      </c>
      <c r="Q17" s="36">
        <f>SUMIFS(СВЦЭМ!$C$39:$C$782,СВЦЭМ!$A$39:$A$782,$A17,СВЦЭМ!$B$39:$B$782,Q$11)+'СЕТ СН'!$F$9+СВЦЭМ!$D$10+'СЕТ СН'!$F$6-'СЕТ СН'!$F$19</f>
        <v>2064.5282825700001</v>
      </c>
      <c r="R17" s="36">
        <f>SUMIFS(СВЦЭМ!$C$39:$C$782,СВЦЭМ!$A$39:$A$782,$A17,СВЦЭМ!$B$39:$B$782,R$11)+'СЕТ СН'!$F$9+СВЦЭМ!$D$10+'СЕТ СН'!$F$6-'СЕТ СН'!$F$19</f>
        <v>2012.4418676</v>
      </c>
      <c r="S17" s="36">
        <f>SUMIFS(СВЦЭМ!$C$39:$C$782,СВЦЭМ!$A$39:$A$782,$A17,СВЦЭМ!$B$39:$B$782,S$11)+'СЕТ СН'!$F$9+СВЦЭМ!$D$10+'СЕТ СН'!$F$6-'СЕТ СН'!$F$19</f>
        <v>1985.6000501499998</v>
      </c>
      <c r="T17" s="36">
        <f>SUMIFS(СВЦЭМ!$C$39:$C$782,СВЦЭМ!$A$39:$A$782,$A17,СВЦЭМ!$B$39:$B$782,T$11)+'СЕТ СН'!$F$9+СВЦЭМ!$D$10+'СЕТ СН'!$F$6-'СЕТ СН'!$F$19</f>
        <v>1992.2643273399999</v>
      </c>
      <c r="U17" s="36">
        <f>SUMIFS(СВЦЭМ!$C$39:$C$782,СВЦЭМ!$A$39:$A$782,$A17,СВЦЭМ!$B$39:$B$782,U$11)+'СЕТ СН'!$F$9+СВЦЭМ!$D$10+'СЕТ СН'!$F$6-'СЕТ СН'!$F$19</f>
        <v>1994.8073807799997</v>
      </c>
      <c r="V17" s="36">
        <f>SUMIFS(СВЦЭМ!$C$39:$C$782,СВЦЭМ!$A$39:$A$782,$A17,СВЦЭМ!$B$39:$B$782,V$11)+'СЕТ СН'!$F$9+СВЦЭМ!$D$10+'СЕТ СН'!$F$6-'СЕТ СН'!$F$19</f>
        <v>1983.0261322299998</v>
      </c>
      <c r="W17" s="36">
        <f>SUMIFS(СВЦЭМ!$C$39:$C$782,СВЦЭМ!$A$39:$A$782,$A17,СВЦЭМ!$B$39:$B$782,W$11)+'СЕТ СН'!$F$9+СВЦЭМ!$D$10+'СЕТ СН'!$F$6-'СЕТ СН'!$F$19</f>
        <v>1994.9669252199997</v>
      </c>
      <c r="X17" s="36">
        <f>SUMIFS(СВЦЭМ!$C$39:$C$782,СВЦЭМ!$A$39:$A$782,$A17,СВЦЭМ!$B$39:$B$782,X$11)+'СЕТ СН'!$F$9+СВЦЭМ!$D$10+'СЕТ СН'!$F$6-'СЕТ СН'!$F$19</f>
        <v>2018.8040038899999</v>
      </c>
      <c r="Y17" s="36">
        <f>SUMIFS(СВЦЭМ!$C$39:$C$782,СВЦЭМ!$A$39:$A$782,$A17,СВЦЭМ!$B$39:$B$782,Y$11)+'СЕТ СН'!$F$9+СВЦЭМ!$D$10+'СЕТ СН'!$F$6-'СЕТ СН'!$F$19</f>
        <v>2062.0800115799998</v>
      </c>
    </row>
    <row r="18" spans="1:25" ht="15.75" x14ac:dyDescent="0.2">
      <c r="A18" s="35">
        <f t="shared" si="0"/>
        <v>44933</v>
      </c>
      <c r="B18" s="36">
        <f>SUMIFS(СВЦЭМ!$C$39:$C$782,СВЦЭМ!$A$39:$A$782,$A18,СВЦЭМ!$B$39:$B$782,B$11)+'СЕТ СН'!$F$9+СВЦЭМ!$D$10+'СЕТ СН'!$F$6-'СЕТ СН'!$F$19</f>
        <v>2142.7363073900001</v>
      </c>
      <c r="C18" s="36">
        <f>SUMIFS(СВЦЭМ!$C$39:$C$782,СВЦЭМ!$A$39:$A$782,$A18,СВЦЭМ!$B$39:$B$782,C$11)+'СЕТ СН'!$F$9+СВЦЭМ!$D$10+'СЕТ СН'!$F$6-'СЕТ СН'!$F$19</f>
        <v>2192.3491502899997</v>
      </c>
      <c r="D18" s="36">
        <f>SUMIFS(СВЦЭМ!$C$39:$C$782,СВЦЭМ!$A$39:$A$782,$A18,СВЦЭМ!$B$39:$B$782,D$11)+'СЕТ СН'!$F$9+СВЦЭМ!$D$10+'СЕТ СН'!$F$6-'СЕТ СН'!$F$19</f>
        <v>2210.26643152</v>
      </c>
      <c r="E18" s="36">
        <f>SUMIFS(СВЦЭМ!$C$39:$C$782,СВЦЭМ!$A$39:$A$782,$A18,СВЦЭМ!$B$39:$B$782,E$11)+'СЕТ СН'!$F$9+СВЦЭМ!$D$10+'СЕТ СН'!$F$6-'СЕТ СН'!$F$19</f>
        <v>2216.4173405500001</v>
      </c>
      <c r="F18" s="36">
        <f>SUMIFS(СВЦЭМ!$C$39:$C$782,СВЦЭМ!$A$39:$A$782,$A18,СВЦЭМ!$B$39:$B$782,F$11)+'СЕТ СН'!$F$9+СВЦЭМ!$D$10+'СЕТ СН'!$F$6-'СЕТ СН'!$F$19</f>
        <v>2208.7921631899999</v>
      </c>
      <c r="G18" s="36">
        <f>SUMIFS(СВЦЭМ!$C$39:$C$782,СВЦЭМ!$A$39:$A$782,$A18,СВЦЭМ!$B$39:$B$782,G$11)+'СЕТ СН'!$F$9+СВЦЭМ!$D$10+'СЕТ СН'!$F$6-'СЕТ СН'!$F$19</f>
        <v>2198.0862935599998</v>
      </c>
      <c r="H18" s="36">
        <f>SUMIFS(СВЦЭМ!$C$39:$C$782,СВЦЭМ!$A$39:$A$782,$A18,СВЦЭМ!$B$39:$B$782,H$11)+'СЕТ СН'!$F$9+СВЦЭМ!$D$10+'СЕТ СН'!$F$6-'СЕТ СН'!$F$19</f>
        <v>2164.6796505899997</v>
      </c>
      <c r="I18" s="36">
        <f>SUMIFS(СВЦЭМ!$C$39:$C$782,СВЦЭМ!$A$39:$A$782,$A18,СВЦЭМ!$B$39:$B$782,I$11)+'СЕТ СН'!$F$9+СВЦЭМ!$D$10+'СЕТ СН'!$F$6-'СЕТ СН'!$F$19</f>
        <v>2157.4767092100001</v>
      </c>
      <c r="J18" s="36">
        <f>SUMIFS(СВЦЭМ!$C$39:$C$782,СВЦЭМ!$A$39:$A$782,$A18,СВЦЭМ!$B$39:$B$782,J$11)+'СЕТ СН'!$F$9+СВЦЭМ!$D$10+'СЕТ СН'!$F$6-'СЕТ СН'!$F$19</f>
        <v>2104.9388979099999</v>
      </c>
      <c r="K18" s="36">
        <f>SUMIFS(СВЦЭМ!$C$39:$C$782,СВЦЭМ!$A$39:$A$782,$A18,СВЦЭМ!$B$39:$B$782,K$11)+'СЕТ СН'!$F$9+СВЦЭМ!$D$10+'СЕТ СН'!$F$6-'СЕТ СН'!$F$19</f>
        <v>2105.4095123699999</v>
      </c>
      <c r="L18" s="36">
        <f>SUMIFS(СВЦЭМ!$C$39:$C$782,СВЦЭМ!$A$39:$A$782,$A18,СВЦЭМ!$B$39:$B$782,L$11)+'СЕТ СН'!$F$9+СВЦЭМ!$D$10+'СЕТ СН'!$F$6-'СЕТ СН'!$F$19</f>
        <v>2091.9828893999997</v>
      </c>
      <c r="M18" s="36">
        <f>SUMIFS(СВЦЭМ!$C$39:$C$782,СВЦЭМ!$A$39:$A$782,$A18,СВЦЭМ!$B$39:$B$782,M$11)+'СЕТ СН'!$F$9+СВЦЭМ!$D$10+'СЕТ СН'!$F$6-'СЕТ СН'!$F$19</f>
        <v>2111.7963272100001</v>
      </c>
      <c r="N18" s="36">
        <f>SUMIFS(СВЦЭМ!$C$39:$C$782,СВЦЭМ!$A$39:$A$782,$A18,СВЦЭМ!$B$39:$B$782,N$11)+'СЕТ СН'!$F$9+СВЦЭМ!$D$10+'СЕТ СН'!$F$6-'СЕТ СН'!$F$19</f>
        <v>2138.4131265799997</v>
      </c>
      <c r="O18" s="36">
        <f>SUMIFS(СВЦЭМ!$C$39:$C$782,СВЦЭМ!$A$39:$A$782,$A18,СВЦЭМ!$B$39:$B$782,O$11)+'СЕТ СН'!$F$9+СВЦЭМ!$D$10+'СЕТ СН'!$F$6-'СЕТ СН'!$F$19</f>
        <v>2146.0174904099999</v>
      </c>
      <c r="P18" s="36">
        <f>SUMIFS(СВЦЭМ!$C$39:$C$782,СВЦЭМ!$A$39:$A$782,$A18,СВЦЭМ!$B$39:$B$782,P$11)+'СЕТ СН'!$F$9+СВЦЭМ!$D$10+'СЕТ СН'!$F$6-'СЕТ СН'!$F$19</f>
        <v>2164.4599196999998</v>
      </c>
      <c r="Q18" s="36">
        <f>SUMIFS(СВЦЭМ!$C$39:$C$782,СВЦЭМ!$A$39:$A$782,$A18,СВЦЭМ!$B$39:$B$782,Q$11)+'СЕТ СН'!$F$9+СВЦЭМ!$D$10+'СЕТ СН'!$F$6-'СЕТ СН'!$F$19</f>
        <v>2156.4299332199998</v>
      </c>
      <c r="R18" s="36">
        <f>SUMIFS(СВЦЭМ!$C$39:$C$782,СВЦЭМ!$A$39:$A$782,$A18,СВЦЭМ!$B$39:$B$782,R$11)+'СЕТ СН'!$F$9+СВЦЭМ!$D$10+'СЕТ СН'!$F$6-'СЕТ СН'!$F$19</f>
        <v>2126.2267117199999</v>
      </c>
      <c r="S18" s="36">
        <f>SUMIFS(СВЦЭМ!$C$39:$C$782,СВЦЭМ!$A$39:$A$782,$A18,СВЦЭМ!$B$39:$B$782,S$11)+'СЕТ СН'!$F$9+СВЦЭМ!$D$10+'СЕТ СН'!$F$6-'СЕТ СН'!$F$19</f>
        <v>2107.97042427</v>
      </c>
      <c r="T18" s="36">
        <f>SUMIFS(СВЦЭМ!$C$39:$C$782,СВЦЭМ!$A$39:$A$782,$A18,СВЦЭМ!$B$39:$B$782,T$11)+'СЕТ СН'!$F$9+СВЦЭМ!$D$10+'СЕТ СН'!$F$6-'СЕТ СН'!$F$19</f>
        <v>2100.39837786</v>
      </c>
      <c r="U18" s="36">
        <f>SUMIFS(СВЦЭМ!$C$39:$C$782,СВЦЭМ!$A$39:$A$782,$A18,СВЦЭМ!$B$39:$B$782,U$11)+'СЕТ СН'!$F$9+СВЦЭМ!$D$10+'СЕТ СН'!$F$6-'СЕТ СН'!$F$19</f>
        <v>2101.7322434299999</v>
      </c>
      <c r="V18" s="36">
        <f>SUMIFS(СВЦЭМ!$C$39:$C$782,СВЦЭМ!$A$39:$A$782,$A18,СВЦЭМ!$B$39:$B$782,V$11)+'СЕТ СН'!$F$9+СВЦЭМ!$D$10+'СЕТ СН'!$F$6-'СЕТ СН'!$F$19</f>
        <v>2122.87079881</v>
      </c>
      <c r="W18" s="36">
        <f>SUMIFS(СВЦЭМ!$C$39:$C$782,СВЦЭМ!$A$39:$A$782,$A18,СВЦЭМ!$B$39:$B$782,W$11)+'СЕТ СН'!$F$9+СВЦЭМ!$D$10+'СЕТ СН'!$F$6-'СЕТ СН'!$F$19</f>
        <v>2116.9830893200001</v>
      </c>
      <c r="X18" s="36">
        <f>SUMIFS(СВЦЭМ!$C$39:$C$782,СВЦЭМ!$A$39:$A$782,$A18,СВЦЭМ!$B$39:$B$782,X$11)+'СЕТ СН'!$F$9+СВЦЭМ!$D$10+'СЕТ СН'!$F$6-'СЕТ СН'!$F$19</f>
        <v>2101.5399761499998</v>
      </c>
      <c r="Y18" s="36">
        <f>SUMIFS(СВЦЭМ!$C$39:$C$782,СВЦЭМ!$A$39:$A$782,$A18,СВЦЭМ!$B$39:$B$782,Y$11)+'СЕТ СН'!$F$9+СВЦЭМ!$D$10+'СЕТ СН'!$F$6-'СЕТ СН'!$F$19</f>
        <v>2175.86544362</v>
      </c>
    </row>
    <row r="19" spans="1:25" ht="15.75" x14ac:dyDescent="0.2">
      <c r="A19" s="35">
        <f t="shared" si="0"/>
        <v>44934</v>
      </c>
      <c r="B19" s="36">
        <f>SUMIFS(СВЦЭМ!$C$39:$C$782,СВЦЭМ!$A$39:$A$782,$A19,СВЦЭМ!$B$39:$B$782,B$11)+'СЕТ СН'!$F$9+СВЦЭМ!$D$10+'СЕТ СН'!$F$6-'СЕТ СН'!$F$19</f>
        <v>2311.8743545299999</v>
      </c>
      <c r="C19" s="36">
        <f>SUMIFS(СВЦЭМ!$C$39:$C$782,СВЦЭМ!$A$39:$A$782,$A19,СВЦЭМ!$B$39:$B$782,C$11)+'СЕТ СН'!$F$9+СВЦЭМ!$D$10+'СЕТ СН'!$F$6-'СЕТ СН'!$F$19</f>
        <v>2351.2588672500001</v>
      </c>
      <c r="D19" s="36">
        <f>SUMIFS(СВЦЭМ!$C$39:$C$782,СВЦЭМ!$A$39:$A$782,$A19,СВЦЭМ!$B$39:$B$782,D$11)+'СЕТ СН'!$F$9+СВЦЭМ!$D$10+'СЕТ СН'!$F$6-'СЕТ СН'!$F$19</f>
        <v>2373.4486942799999</v>
      </c>
      <c r="E19" s="36">
        <f>SUMIFS(СВЦЭМ!$C$39:$C$782,СВЦЭМ!$A$39:$A$782,$A19,СВЦЭМ!$B$39:$B$782,E$11)+'СЕТ СН'!$F$9+СВЦЭМ!$D$10+'СЕТ СН'!$F$6-'СЕТ СН'!$F$19</f>
        <v>2374.4806880699998</v>
      </c>
      <c r="F19" s="36">
        <f>SUMIFS(СВЦЭМ!$C$39:$C$782,СВЦЭМ!$A$39:$A$782,$A19,СВЦЭМ!$B$39:$B$782,F$11)+'СЕТ СН'!$F$9+СВЦЭМ!$D$10+'СЕТ СН'!$F$6-'СЕТ СН'!$F$19</f>
        <v>2377.9073411999998</v>
      </c>
      <c r="G19" s="36">
        <f>SUMIFS(СВЦЭМ!$C$39:$C$782,СВЦЭМ!$A$39:$A$782,$A19,СВЦЭМ!$B$39:$B$782,G$11)+'СЕТ СН'!$F$9+СВЦЭМ!$D$10+'СЕТ СН'!$F$6-'СЕТ СН'!$F$19</f>
        <v>2365.05231761</v>
      </c>
      <c r="H19" s="36">
        <f>SUMIFS(СВЦЭМ!$C$39:$C$782,СВЦЭМ!$A$39:$A$782,$A19,СВЦЭМ!$B$39:$B$782,H$11)+'СЕТ СН'!$F$9+СВЦЭМ!$D$10+'СЕТ СН'!$F$6-'СЕТ СН'!$F$19</f>
        <v>2345.4747924500002</v>
      </c>
      <c r="I19" s="36">
        <f>SUMIFS(СВЦЭМ!$C$39:$C$782,СВЦЭМ!$A$39:$A$782,$A19,СВЦЭМ!$B$39:$B$782,I$11)+'СЕТ СН'!$F$9+СВЦЭМ!$D$10+'СЕТ СН'!$F$6-'СЕТ СН'!$F$19</f>
        <v>2280.3403038199999</v>
      </c>
      <c r="J19" s="36">
        <f>SUMIFS(СВЦЭМ!$C$39:$C$782,СВЦЭМ!$A$39:$A$782,$A19,СВЦЭМ!$B$39:$B$782,J$11)+'СЕТ СН'!$F$9+СВЦЭМ!$D$10+'СЕТ СН'!$F$6-'СЕТ СН'!$F$19</f>
        <v>2249.1899481400001</v>
      </c>
      <c r="K19" s="36">
        <f>SUMIFS(СВЦЭМ!$C$39:$C$782,СВЦЭМ!$A$39:$A$782,$A19,СВЦЭМ!$B$39:$B$782,K$11)+'СЕТ СН'!$F$9+СВЦЭМ!$D$10+'СЕТ СН'!$F$6-'СЕТ СН'!$F$19</f>
        <v>2220.4976870999999</v>
      </c>
      <c r="L19" s="36">
        <f>SUMIFS(СВЦЭМ!$C$39:$C$782,СВЦЭМ!$A$39:$A$782,$A19,СВЦЭМ!$B$39:$B$782,L$11)+'СЕТ СН'!$F$9+СВЦЭМ!$D$10+'СЕТ СН'!$F$6-'СЕТ СН'!$F$19</f>
        <v>2215.0112874500001</v>
      </c>
      <c r="M19" s="36">
        <f>SUMIFS(СВЦЭМ!$C$39:$C$782,СВЦЭМ!$A$39:$A$782,$A19,СВЦЭМ!$B$39:$B$782,M$11)+'СЕТ СН'!$F$9+СВЦЭМ!$D$10+'СЕТ СН'!$F$6-'СЕТ СН'!$F$19</f>
        <v>2234.95370521</v>
      </c>
      <c r="N19" s="36">
        <f>SUMIFS(СВЦЭМ!$C$39:$C$782,СВЦЭМ!$A$39:$A$782,$A19,СВЦЭМ!$B$39:$B$782,N$11)+'СЕТ СН'!$F$9+СВЦЭМ!$D$10+'СЕТ СН'!$F$6-'СЕТ СН'!$F$19</f>
        <v>2242.2975361000003</v>
      </c>
      <c r="O19" s="36">
        <f>SUMIFS(СВЦЭМ!$C$39:$C$782,СВЦЭМ!$A$39:$A$782,$A19,СВЦЭМ!$B$39:$B$782,O$11)+'СЕТ СН'!$F$9+СВЦЭМ!$D$10+'СЕТ СН'!$F$6-'СЕТ СН'!$F$19</f>
        <v>2274.8903452300001</v>
      </c>
      <c r="P19" s="36">
        <f>SUMIFS(СВЦЭМ!$C$39:$C$782,СВЦЭМ!$A$39:$A$782,$A19,СВЦЭМ!$B$39:$B$782,P$11)+'СЕТ СН'!$F$9+СВЦЭМ!$D$10+'СЕТ СН'!$F$6-'СЕТ СН'!$F$19</f>
        <v>2282.2881022699999</v>
      </c>
      <c r="Q19" s="36">
        <f>SUMIFS(СВЦЭМ!$C$39:$C$782,СВЦЭМ!$A$39:$A$782,$A19,СВЦЭМ!$B$39:$B$782,Q$11)+'СЕТ СН'!$F$9+СВЦЭМ!$D$10+'СЕТ СН'!$F$6-'СЕТ СН'!$F$19</f>
        <v>2272.4645744599998</v>
      </c>
      <c r="R19" s="36">
        <f>SUMIFS(СВЦЭМ!$C$39:$C$782,СВЦЭМ!$A$39:$A$782,$A19,СВЦЭМ!$B$39:$B$782,R$11)+'СЕТ СН'!$F$9+СВЦЭМ!$D$10+'СЕТ СН'!$F$6-'СЕТ СН'!$F$19</f>
        <v>2242.4181856999999</v>
      </c>
      <c r="S19" s="36">
        <f>SUMIFS(СВЦЭМ!$C$39:$C$782,СВЦЭМ!$A$39:$A$782,$A19,СВЦЭМ!$B$39:$B$782,S$11)+'СЕТ СН'!$F$9+СВЦЭМ!$D$10+'СЕТ СН'!$F$6-'СЕТ СН'!$F$19</f>
        <v>2162.9770421600001</v>
      </c>
      <c r="T19" s="36">
        <f>SUMIFS(СВЦЭМ!$C$39:$C$782,СВЦЭМ!$A$39:$A$782,$A19,СВЦЭМ!$B$39:$B$782,T$11)+'СЕТ СН'!$F$9+СВЦЭМ!$D$10+'СЕТ СН'!$F$6-'СЕТ СН'!$F$19</f>
        <v>2175.25529981</v>
      </c>
      <c r="U19" s="36">
        <f>SUMIFS(СВЦЭМ!$C$39:$C$782,СВЦЭМ!$A$39:$A$782,$A19,СВЦЭМ!$B$39:$B$782,U$11)+'СЕТ СН'!$F$9+СВЦЭМ!$D$10+'СЕТ СН'!$F$6-'СЕТ СН'!$F$19</f>
        <v>2187.13498467</v>
      </c>
      <c r="V19" s="36">
        <f>SUMIFS(СВЦЭМ!$C$39:$C$782,СВЦЭМ!$A$39:$A$782,$A19,СВЦЭМ!$B$39:$B$782,V$11)+'СЕТ СН'!$F$9+СВЦЭМ!$D$10+'СЕТ СН'!$F$6-'СЕТ СН'!$F$19</f>
        <v>2209.9262304499998</v>
      </c>
      <c r="W19" s="36">
        <f>SUMIFS(СВЦЭМ!$C$39:$C$782,СВЦЭМ!$A$39:$A$782,$A19,СВЦЭМ!$B$39:$B$782,W$11)+'СЕТ СН'!$F$9+СВЦЭМ!$D$10+'СЕТ СН'!$F$6-'СЕТ СН'!$F$19</f>
        <v>2230.1325007999999</v>
      </c>
      <c r="X19" s="36">
        <f>SUMIFS(СВЦЭМ!$C$39:$C$782,СВЦЭМ!$A$39:$A$782,$A19,СВЦЭМ!$B$39:$B$782,X$11)+'СЕТ СН'!$F$9+СВЦЭМ!$D$10+'СЕТ СН'!$F$6-'СЕТ СН'!$F$19</f>
        <v>2275.8260148100003</v>
      </c>
      <c r="Y19" s="36">
        <f>SUMIFS(СВЦЭМ!$C$39:$C$782,СВЦЭМ!$A$39:$A$782,$A19,СВЦЭМ!$B$39:$B$782,Y$11)+'СЕТ СН'!$F$9+СВЦЭМ!$D$10+'СЕТ СН'!$F$6-'СЕТ СН'!$F$19</f>
        <v>2323.9619713100001</v>
      </c>
    </row>
    <row r="20" spans="1:25" ht="15.75" x14ac:dyDescent="0.2">
      <c r="A20" s="35">
        <f t="shared" si="0"/>
        <v>44935</v>
      </c>
      <c r="B20" s="36">
        <f>SUMIFS(СВЦЭМ!$C$39:$C$782,СВЦЭМ!$A$39:$A$782,$A20,СВЦЭМ!$B$39:$B$782,B$11)+'СЕТ СН'!$F$9+СВЦЭМ!$D$10+'СЕТ СН'!$F$6-'СЕТ СН'!$F$19</f>
        <v>2255.7849312900003</v>
      </c>
      <c r="C20" s="36">
        <f>SUMIFS(СВЦЭМ!$C$39:$C$782,СВЦЭМ!$A$39:$A$782,$A20,СВЦЭМ!$B$39:$B$782,C$11)+'СЕТ СН'!$F$9+СВЦЭМ!$D$10+'СЕТ СН'!$F$6-'СЕТ СН'!$F$19</f>
        <v>2232.6800219799998</v>
      </c>
      <c r="D20" s="36">
        <f>SUMIFS(СВЦЭМ!$C$39:$C$782,СВЦЭМ!$A$39:$A$782,$A20,СВЦЭМ!$B$39:$B$782,D$11)+'СЕТ СН'!$F$9+СВЦЭМ!$D$10+'СЕТ СН'!$F$6-'СЕТ СН'!$F$19</f>
        <v>2220.21400795</v>
      </c>
      <c r="E20" s="36">
        <f>SUMIFS(СВЦЭМ!$C$39:$C$782,СВЦЭМ!$A$39:$A$782,$A20,СВЦЭМ!$B$39:$B$782,E$11)+'СЕТ СН'!$F$9+СВЦЭМ!$D$10+'СЕТ СН'!$F$6-'СЕТ СН'!$F$19</f>
        <v>2214.4988552499999</v>
      </c>
      <c r="F20" s="36">
        <f>SUMIFS(СВЦЭМ!$C$39:$C$782,СВЦЭМ!$A$39:$A$782,$A20,СВЦЭМ!$B$39:$B$782,F$11)+'СЕТ СН'!$F$9+СВЦЭМ!$D$10+'СЕТ СН'!$F$6-'СЕТ СН'!$F$19</f>
        <v>2226.0914802799998</v>
      </c>
      <c r="G20" s="36">
        <f>SUMIFS(СВЦЭМ!$C$39:$C$782,СВЦЭМ!$A$39:$A$782,$A20,СВЦЭМ!$B$39:$B$782,G$11)+'СЕТ СН'!$F$9+СВЦЭМ!$D$10+'СЕТ СН'!$F$6-'СЕТ СН'!$F$19</f>
        <v>2199.0190956399997</v>
      </c>
      <c r="H20" s="36">
        <f>SUMIFS(СВЦЭМ!$C$39:$C$782,СВЦЭМ!$A$39:$A$782,$A20,СВЦЭМ!$B$39:$B$782,H$11)+'СЕТ СН'!$F$9+СВЦЭМ!$D$10+'СЕТ СН'!$F$6-'СЕТ СН'!$F$19</f>
        <v>2230.0515947099998</v>
      </c>
      <c r="I20" s="36">
        <f>SUMIFS(СВЦЭМ!$C$39:$C$782,СВЦЭМ!$A$39:$A$782,$A20,СВЦЭМ!$B$39:$B$782,I$11)+'СЕТ СН'!$F$9+СВЦЭМ!$D$10+'СЕТ СН'!$F$6-'СЕТ СН'!$F$19</f>
        <v>2212.5781857500001</v>
      </c>
      <c r="J20" s="36">
        <f>SUMIFS(СВЦЭМ!$C$39:$C$782,СВЦЭМ!$A$39:$A$782,$A20,СВЦЭМ!$B$39:$B$782,J$11)+'СЕТ СН'!$F$9+СВЦЭМ!$D$10+'СЕТ СН'!$F$6-'СЕТ СН'!$F$19</f>
        <v>2265.0743984000001</v>
      </c>
      <c r="K20" s="36">
        <f>SUMIFS(СВЦЭМ!$C$39:$C$782,СВЦЭМ!$A$39:$A$782,$A20,СВЦЭМ!$B$39:$B$782,K$11)+'СЕТ СН'!$F$9+СВЦЭМ!$D$10+'СЕТ СН'!$F$6-'СЕТ СН'!$F$19</f>
        <v>2247.7476804100002</v>
      </c>
      <c r="L20" s="36">
        <f>SUMIFS(СВЦЭМ!$C$39:$C$782,СВЦЭМ!$A$39:$A$782,$A20,СВЦЭМ!$B$39:$B$782,L$11)+'СЕТ СН'!$F$9+СВЦЭМ!$D$10+'СЕТ СН'!$F$6-'СЕТ СН'!$F$19</f>
        <v>2215.8049265099999</v>
      </c>
      <c r="M20" s="36">
        <f>SUMIFS(СВЦЭМ!$C$39:$C$782,СВЦЭМ!$A$39:$A$782,$A20,СВЦЭМ!$B$39:$B$782,M$11)+'СЕТ СН'!$F$9+СВЦЭМ!$D$10+'СЕТ СН'!$F$6-'СЕТ СН'!$F$19</f>
        <v>2235.8600066899999</v>
      </c>
      <c r="N20" s="36">
        <f>SUMIFS(СВЦЭМ!$C$39:$C$782,СВЦЭМ!$A$39:$A$782,$A20,СВЦЭМ!$B$39:$B$782,N$11)+'СЕТ СН'!$F$9+СВЦЭМ!$D$10+'СЕТ СН'!$F$6-'СЕТ СН'!$F$19</f>
        <v>2207.6729664999998</v>
      </c>
      <c r="O20" s="36">
        <f>SUMIFS(СВЦЭМ!$C$39:$C$782,СВЦЭМ!$A$39:$A$782,$A20,СВЦЭМ!$B$39:$B$782,O$11)+'СЕТ СН'!$F$9+СВЦЭМ!$D$10+'СЕТ СН'!$F$6-'СЕТ СН'!$F$19</f>
        <v>2212.73792697</v>
      </c>
      <c r="P20" s="36">
        <f>SUMIFS(СВЦЭМ!$C$39:$C$782,СВЦЭМ!$A$39:$A$782,$A20,СВЦЭМ!$B$39:$B$782,P$11)+'СЕТ СН'!$F$9+СВЦЭМ!$D$10+'СЕТ СН'!$F$6-'СЕТ СН'!$F$19</f>
        <v>2224.1447233399999</v>
      </c>
      <c r="Q20" s="36">
        <f>SUMIFS(СВЦЭМ!$C$39:$C$782,СВЦЭМ!$A$39:$A$782,$A20,СВЦЭМ!$B$39:$B$782,Q$11)+'СЕТ СН'!$F$9+СВЦЭМ!$D$10+'СЕТ СН'!$F$6-'СЕТ СН'!$F$19</f>
        <v>2224.4399726199999</v>
      </c>
      <c r="R20" s="36">
        <f>SUMIFS(СВЦЭМ!$C$39:$C$782,СВЦЭМ!$A$39:$A$782,$A20,СВЦЭМ!$B$39:$B$782,R$11)+'СЕТ СН'!$F$9+СВЦЭМ!$D$10+'СЕТ СН'!$F$6-'СЕТ СН'!$F$19</f>
        <v>2236.7584814799998</v>
      </c>
      <c r="S20" s="36">
        <f>SUMIFS(СВЦЭМ!$C$39:$C$782,СВЦЭМ!$A$39:$A$782,$A20,СВЦЭМ!$B$39:$B$782,S$11)+'СЕТ СН'!$F$9+СВЦЭМ!$D$10+'СЕТ СН'!$F$6-'СЕТ СН'!$F$19</f>
        <v>2224.0159881999998</v>
      </c>
      <c r="T20" s="36">
        <f>SUMIFS(СВЦЭМ!$C$39:$C$782,СВЦЭМ!$A$39:$A$782,$A20,СВЦЭМ!$B$39:$B$782,T$11)+'СЕТ СН'!$F$9+СВЦЭМ!$D$10+'СЕТ СН'!$F$6-'СЕТ СН'!$F$19</f>
        <v>2196.6819016700001</v>
      </c>
      <c r="U20" s="36">
        <f>SUMIFS(СВЦЭМ!$C$39:$C$782,СВЦЭМ!$A$39:$A$782,$A20,СВЦЭМ!$B$39:$B$782,U$11)+'СЕТ СН'!$F$9+СВЦЭМ!$D$10+'СЕТ СН'!$F$6-'СЕТ СН'!$F$19</f>
        <v>2197.3759130200001</v>
      </c>
      <c r="V20" s="36">
        <f>SUMIFS(СВЦЭМ!$C$39:$C$782,СВЦЭМ!$A$39:$A$782,$A20,СВЦЭМ!$B$39:$B$782,V$11)+'СЕТ СН'!$F$9+СВЦЭМ!$D$10+'СЕТ СН'!$F$6-'СЕТ СН'!$F$19</f>
        <v>2222.3314870999998</v>
      </c>
      <c r="W20" s="36">
        <f>SUMIFS(СВЦЭМ!$C$39:$C$782,СВЦЭМ!$A$39:$A$782,$A20,СВЦЭМ!$B$39:$B$782,W$11)+'СЕТ СН'!$F$9+СВЦЭМ!$D$10+'СЕТ СН'!$F$6-'СЕТ СН'!$F$19</f>
        <v>2244.4512288999999</v>
      </c>
      <c r="X20" s="36">
        <f>SUMIFS(СВЦЭМ!$C$39:$C$782,СВЦЭМ!$A$39:$A$782,$A20,СВЦЭМ!$B$39:$B$782,X$11)+'СЕТ СН'!$F$9+СВЦЭМ!$D$10+'СЕТ СН'!$F$6-'СЕТ СН'!$F$19</f>
        <v>2242.07637032</v>
      </c>
      <c r="Y20" s="36">
        <f>SUMIFS(СВЦЭМ!$C$39:$C$782,СВЦЭМ!$A$39:$A$782,$A20,СВЦЭМ!$B$39:$B$782,Y$11)+'СЕТ СН'!$F$9+СВЦЭМ!$D$10+'СЕТ СН'!$F$6-'СЕТ СН'!$F$19</f>
        <v>2292.8230961600002</v>
      </c>
    </row>
    <row r="21" spans="1:25" ht="15.75" x14ac:dyDescent="0.2">
      <c r="A21" s="35">
        <f t="shared" si="0"/>
        <v>44936</v>
      </c>
      <c r="B21" s="36">
        <f>SUMIFS(СВЦЭМ!$C$39:$C$782,СВЦЭМ!$A$39:$A$782,$A21,СВЦЭМ!$B$39:$B$782,B$11)+'СЕТ СН'!$F$9+СВЦЭМ!$D$10+'СЕТ СН'!$F$6-'СЕТ СН'!$F$19</f>
        <v>2133.6371513300001</v>
      </c>
      <c r="C21" s="36">
        <f>SUMIFS(СВЦЭМ!$C$39:$C$782,СВЦЭМ!$A$39:$A$782,$A21,СВЦЭМ!$B$39:$B$782,C$11)+'СЕТ СН'!$F$9+СВЦЭМ!$D$10+'СЕТ СН'!$F$6-'СЕТ СН'!$F$19</f>
        <v>2158.2966338599999</v>
      </c>
      <c r="D21" s="36">
        <f>SUMIFS(СВЦЭМ!$C$39:$C$782,СВЦЭМ!$A$39:$A$782,$A21,СВЦЭМ!$B$39:$B$782,D$11)+'СЕТ СН'!$F$9+СВЦЭМ!$D$10+'СЕТ СН'!$F$6-'СЕТ СН'!$F$19</f>
        <v>2165.7824484899998</v>
      </c>
      <c r="E21" s="36">
        <f>SUMIFS(СВЦЭМ!$C$39:$C$782,СВЦЭМ!$A$39:$A$782,$A21,СВЦЭМ!$B$39:$B$782,E$11)+'СЕТ СН'!$F$9+СВЦЭМ!$D$10+'СЕТ СН'!$F$6-'СЕТ СН'!$F$19</f>
        <v>2175.23999344</v>
      </c>
      <c r="F21" s="36">
        <f>SUMIFS(СВЦЭМ!$C$39:$C$782,СВЦЭМ!$A$39:$A$782,$A21,СВЦЭМ!$B$39:$B$782,F$11)+'СЕТ СН'!$F$9+СВЦЭМ!$D$10+'СЕТ СН'!$F$6-'СЕТ СН'!$F$19</f>
        <v>2201.3376635899999</v>
      </c>
      <c r="G21" s="36">
        <f>SUMIFS(СВЦЭМ!$C$39:$C$782,СВЦЭМ!$A$39:$A$782,$A21,СВЦЭМ!$B$39:$B$782,G$11)+'СЕТ СН'!$F$9+СВЦЭМ!$D$10+'СЕТ СН'!$F$6-'СЕТ СН'!$F$19</f>
        <v>2198.8838666199999</v>
      </c>
      <c r="H21" s="36">
        <f>SUMIFS(СВЦЭМ!$C$39:$C$782,СВЦЭМ!$A$39:$A$782,$A21,СВЦЭМ!$B$39:$B$782,H$11)+'СЕТ СН'!$F$9+СВЦЭМ!$D$10+'СЕТ СН'!$F$6-'СЕТ СН'!$F$19</f>
        <v>2189.1191279199998</v>
      </c>
      <c r="I21" s="36">
        <f>SUMIFS(СВЦЭМ!$C$39:$C$782,СВЦЭМ!$A$39:$A$782,$A21,СВЦЭМ!$B$39:$B$782,I$11)+'СЕТ СН'!$F$9+СВЦЭМ!$D$10+'СЕТ СН'!$F$6-'СЕТ СН'!$F$19</f>
        <v>2139.6632802599997</v>
      </c>
      <c r="J21" s="36">
        <f>SUMIFS(СВЦЭМ!$C$39:$C$782,СВЦЭМ!$A$39:$A$782,$A21,СВЦЭМ!$B$39:$B$782,J$11)+'СЕТ СН'!$F$9+СВЦЭМ!$D$10+'СЕТ СН'!$F$6-'СЕТ СН'!$F$19</f>
        <v>2124.5126941099998</v>
      </c>
      <c r="K21" s="36">
        <f>SUMIFS(СВЦЭМ!$C$39:$C$782,СВЦЭМ!$A$39:$A$782,$A21,СВЦЭМ!$B$39:$B$782,K$11)+'СЕТ СН'!$F$9+СВЦЭМ!$D$10+'СЕТ СН'!$F$6-'СЕТ СН'!$F$19</f>
        <v>2115.5030543899998</v>
      </c>
      <c r="L21" s="36">
        <f>SUMIFS(СВЦЭМ!$C$39:$C$782,СВЦЭМ!$A$39:$A$782,$A21,СВЦЭМ!$B$39:$B$782,L$11)+'СЕТ СН'!$F$9+СВЦЭМ!$D$10+'СЕТ СН'!$F$6-'СЕТ СН'!$F$19</f>
        <v>2108.3291111499998</v>
      </c>
      <c r="M21" s="36">
        <f>SUMIFS(СВЦЭМ!$C$39:$C$782,СВЦЭМ!$A$39:$A$782,$A21,СВЦЭМ!$B$39:$B$782,M$11)+'СЕТ СН'!$F$9+СВЦЭМ!$D$10+'СЕТ СН'!$F$6-'СЕТ СН'!$F$19</f>
        <v>2122.31040437</v>
      </c>
      <c r="N21" s="36">
        <f>SUMIFS(СВЦЭМ!$C$39:$C$782,СВЦЭМ!$A$39:$A$782,$A21,СВЦЭМ!$B$39:$B$782,N$11)+'СЕТ СН'!$F$9+СВЦЭМ!$D$10+'СЕТ СН'!$F$6-'СЕТ СН'!$F$19</f>
        <v>2124.07117264</v>
      </c>
      <c r="O21" s="36">
        <f>SUMIFS(СВЦЭМ!$C$39:$C$782,СВЦЭМ!$A$39:$A$782,$A21,СВЦЭМ!$B$39:$B$782,O$11)+'СЕТ СН'!$F$9+СВЦЭМ!$D$10+'СЕТ СН'!$F$6-'СЕТ СН'!$F$19</f>
        <v>2138.2068174199999</v>
      </c>
      <c r="P21" s="36">
        <f>SUMIFS(СВЦЭМ!$C$39:$C$782,СВЦЭМ!$A$39:$A$782,$A21,СВЦЭМ!$B$39:$B$782,P$11)+'СЕТ СН'!$F$9+СВЦЭМ!$D$10+'СЕТ СН'!$F$6-'СЕТ СН'!$F$19</f>
        <v>2147.29401878</v>
      </c>
      <c r="Q21" s="36">
        <f>SUMIFS(СВЦЭМ!$C$39:$C$782,СВЦЭМ!$A$39:$A$782,$A21,СВЦЭМ!$B$39:$B$782,Q$11)+'СЕТ СН'!$F$9+СВЦЭМ!$D$10+'СЕТ СН'!$F$6-'СЕТ СН'!$F$19</f>
        <v>2167.1665379999999</v>
      </c>
      <c r="R21" s="36">
        <f>SUMIFS(СВЦЭМ!$C$39:$C$782,СВЦЭМ!$A$39:$A$782,$A21,СВЦЭМ!$B$39:$B$782,R$11)+'СЕТ СН'!$F$9+СВЦЭМ!$D$10+'СЕТ СН'!$F$6-'СЕТ СН'!$F$19</f>
        <v>2146.62780458</v>
      </c>
      <c r="S21" s="36">
        <f>SUMIFS(СВЦЭМ!$C$39:$C$782,СВЦЭМ!$A$39:$A$782,$A21,СВЦЭМ!$B$39:$B$782,S$11)+'СЕТ СН'!$F$9+СВЦЭМ!$D$10+'СЕТ СН'!$F$6-'СЕТ СН'!$F$19</f>
        <v>2103.6596366999997</v>
      </c>
      <c r="T21" s="36">
        <f>SUMIFS(СВЦЭМ!$C$39:$C$782,СВЦЭМ!$A$39:$A$782,$A21,СВЦЭМ!$B$39:$B$782,T$11)+'СЕТ СН'!$F$9+СВЦЭМ!$D$10+'СЕТ СН'!$F$6-'СЕТ СН'!$F$19</f>
        <v>2091.17810947</v>
      </c>
      <c r="U21" s="36">
        <f>SUMIFS(СВЦЭМ!$C$39:$C$782,СВЦЭМ!$A$39:$A$782,$A21,СВЦЭМ!$B$39:$B$782,U$11)+'СЕТ СН'!$F$9+СВЦЭМ!$D$10+'СЕТ СН'!$F$6-'СЕТ СН'!$F$19</f>
        <v>2085.0987899900001</v>
      </c>
      <c r="V21" s="36">
        <f>SUMIFS(СВЦЭМ!$C$39:$C$782,СВЦЭМ!$A$39:$A$782,$A21,СВЦЭМ!$B$39:$B$782,V$11)+'СЕТ СН'!$F$9+СВЦЭМ!$D$10+'СЕТ СН'!$F$6-'СЕТ СН'!$F$19</f>
        <v>2088.32240753</v>
      </c>
      <c r="W21" s="36">
        <f>SUMIFS(СВЦЭМ!$C$39:$C$782,СВЦЭМ!$A$39:$A$782,$A21,СВЦЭМ!$B$39:$B$782,W$11)+'СЕТ СН'!$F$9+СВЦЭМ!$D$10+'СЕТ СН'!$F$6-'СЕТ СН'!$F$19</f>
        <v>2098.6515912899999</v>
      </c>
      <c r="X21" s="36">
        <f>SUMIFS(СВЦЭМ!$C$39:$C$782,СВЦЭМ!$A$39:$A$782,$A21,СВЦЭМ!$B$39:$B$782,X$11)+'СЕТ СН'!$F$9+СВЦЭМ!$D$10+'СЕТ СН'!$F$6-'СЕТ СН'!$F$19</f>
        <v>2130.2700623199999</v>
      </c>
      <c r="Y21" s="36">
        <f>SUMIFS(СВЦЭМ!$C$39:$C$782,СВЦЭМ!$A$39:$A$782,$A21,СВЦЭМ!$B$39:$B$782,Y$11)+'СЕТ СН'!$F$9+СВЦЭМ!$D$10+'СЕТ СН'!$F$6-'СЕТ СН'!$F$19</f>
        <v>2151.5659821199997</v>
      </c>
    </row>
    <row r="22" spans="1:25" ht="15.75" x14ac:dyDescent="0.2">
      <c r="A22" s="35">
        <f t="shared" si="0"/>
        <v>44937</v>
      </c>
      <c r="B22" s="36">
        <f>SUMIFS(СВЦЭМ!$C$39:$C$782,СВЦЭМ!$A$39:$A$782,$A22,СВЦЭМ!$B$39:$B$782,B$11)+'СЕТ СН'!$F$9+СВЦЭМ!$D$10+'СЕТ СН'!$F$6-'СЕТ СН'!$F$19</f>
        <v>2071.1943777699998</v>
      </c>
      <c r="C22" s="36">
        <f>SUMIFS(СВЦЭМ!$C$39:$C$782,СВЦЭМ!$A$39:$A$782,$A22,СВЦЭМ!$B$39:$B$782,C$11)+'СЕТ СН'!$F$9+СВЦЭМ!$D$10+'СЕТ СН'!$F$6-'СЕТ СН'!$F$19</f>
        <v>2089.1239170499998</v>
      </c>
      <c r="D22" s="36">
        <f>SUMIFS(СВЦЭМ!$C$39:$C$782,СВЦЭМ!$A$39:$A$782,$A22,СВЦЭМ!$B$39:$B$782,D$11)+'СЕТ СН'!$F$9+СВЦЭМ!$D$10+'СЕТ СН'!$F$6-'СЕТ СН'!$F$19</f>
        <v>2075.4641575599999</v>
      </c>
      <c r="E22" s="36">
        <f>SUMIFS(СВЦЭМ!$C$39:$C$782,СВЦЭМ!$A$39:$A$782,$A22,СВЦЭМ!$B$39:$B$782,E$11)+'СЕТ СН'!$F$9+СВЦЭМ!$D$10+'СЕТ СН'!$F$6-'СЕТ СН'!$F$19</f>
        <v>2067.7376416299999</v>
      </c>
      <c r="F22" s="36">
        <f>SUMIFS(СВЦЭМ!$C$39:$C$782,СВЦЭМ!$A$39:$A$782,$A22,СВЦЭМ!$B$39:$B$782,F$11)+'СЕТ СН'!$F$9+СВЦЭМ!$D$10+'СЕТ СН'!$F$6-'СЕТ СН'!$F$19</f>
        <v>2071.23504078</v>
      </c>
      <c r="G22" s="36">
        <f>SUMIFS(СВЦЭМ!$C$39:$C$782,СВЦЭМ!$A$39:$A$782,$A22,СВЦЭМ!$B$39:$B$782,G$11)+'СЕТ СН'!$F$9+СВЦЭМ!$D$10+'СЕТ СН'!$F$6-'СЕТ СН'!$F$19</f>
        <v>2077.1916918799998</v>
      </c>
      <c r="H22" s="36">
        <f>SUMIFS(СВЦЭМ!$C$39:$C$782,СВЦЭМ!$A$39:$A$782,$A22,СВЦЭМ!$B$39:$B$782,H$11)+'СЕТ СН'!$F$9+СВЦЭМ!$D$10+'СЕТ СН'!$F$6-'СЕТ СН'!$F$19</f>
        <v>2056.0898451499997</v>
      </c>
      <c r="I22" s="36">
        <f>SUMIFS(СВЦЭМ!$C$39:$C$782,СВЦЭМ!$A$39:$A$782,$A22,СВЦЭМ!$B$39:$B$782,I$11)+'СЕТ СН'!$F$9+СВЦЭМ!$D$10+'СЕТ СН'!$F$6-'СЕТ СН'!$F$19</f>
        <v>2044.08061722</v>
      </c>
      <c r="J22" s="36">
        <f>SUMIFS(СВЦЭМ!$C$39:$C$782,СВЦЭМ!$A$39:$A$782,$A22,СВЦЭМ!$B$39:$B$782,J$11)+'СЕТ СН'!$F$9+СВЦЭМ!$D$10+'СЕТ СН'!$F$6-'СЕТ СН'!$F$19</f>
        <v>2026.3254419599998</v>
      </c>
      <c r="K22" s="36">
        <f>SUMIFS(СВЦЭМ!$C$39:$C$782,СВЦЭМ!$A$39:$A$782,$A22,СВЦЭМ!$B$39:$B$782,K$11)+'СЕТ СН'!$F$9+СВЦЭМ!$D$10+'СЕТ СН'!$F$6-'СЕТ СН'!$F$19</f>
        <v>2004.4700468000001</v>
      </c>
      <c r="L22" s="36">
        <f>SUMIFS(СВЦЭМ!$C$39:$C$782,СВЦЭМ!$A$39:$A$782,$A22,СВЦЭМ!$B$39:$B$782,L$11)+'СЕТ СН'!$F$9+СВЦЭМ!$D$10+'СЕТ СН'!$F$6-'СЕТ СН'!$F$19</f>
        <v>2014.7499628099999</v>
      </c>
      <c r="M22" s="36">
        <f>SUMIFS(СВЦЭМ!$C$39:$C$782,СВЦЭМ!$A$39:$A$782,$A22,СВЦЭМ!$B$39:$B$782,M$11)+'СЕТ СН'!$F$9+СВЦЭМ!$D$10+'СЕТ СН'!$F$6-'СЕТ СН'!$F$19</f>
        <v>2024.8839398199998</v>
      </c>
      <c r="N22" s="36">
        <f>SUMIFS(СВЦЭМ!$C$39:$C$782,СВЦЭМ!$A$39:$A$782,$A22,СВЦЭМ!$B$39:$B$782,N$11)+'СЕТ СН'!$F$9+СВЦЭМ!$D$10+'СЕТ СН'!$F$6-'СЕТ СН'!$F$19</f>
        <v>2054.59187643</v>
      </c>
      <c r="O22" s="36">
        <f>SUMIFS(СВЦЭМ!$C$39:$C$782,СВЦЭМ!$A$39:$A$782,$A22,СВЦЭМ!$B$39:$B$782,O$11)+'СЕТ СН'!$F$9+СВЦЭМ!$D$10+'СЕТ СН'!$F$6-'СЕТ СН'!$F$19</f>
        <v>2036.9017947699999</v>
      </c>
      <c r="P22" s="36">
        <f>SUMIFS(СВЦЭМ!$C$39:$C$782,СВЦЭМ!$A$39:$A$782,$A22,СВЦЭМ!$B$39:$B$782,P$11)+'СЕТ СН'!$F$9+СВЦЭМ!$D$10+'СЕТ СН'!$F$6-'СЕТ СН'!$F$19</f>
        <v>2055.8133824699999</v>
      </c>
      <c r="Q22" s="36">
        <f>SUMIFS(СВЦЭМ!$C$39:$C$782,СВЦЭМ!$A$39:$A$782,$A22,СВЦЭМ!$B$39:$B$782,Q$11)+'СЕТ СН'!$F$9+СВЦЭМ!$D$10+'СЕТ СН'!$F$6-'СЕТ СН'!$F$19</f>
        <v>2072.9550394799999</v>
      </c>
      <c r="R22" s="36">
        <f>SUMIFS(СВЦЭМ!$C$39:$C$782,СВЦЭМ!$A$39:$A$782,$A22,СВЦЭМ!$B$39:$B$782,R$11)+'СЕТ СН'!$F$9+СВЦЭМ!$D$10+'СЕТ СН'!$F$6-'СЕТ СН'!$F$19</f>
        <v>2084.8914371199999</v>
      </c>
      <c r="S22" s="36">
        <f>SUMIFS(СВЦЭМ!$C$39:$C$782,СВЦЭМ!$A$39:$A$782,$A22,СВЦЭМ!$B$39:$B$782,S$11)+'СЕТ СН'!$F$9+СВЦЭМ!$D$10+'СЕТ СН'!$F$6-'СЕТ СН'!$F$19</f>
        <v>2055.56611647</v>
      </c>
      <c r="T22" s="36">
        <f>SUMIFS(СВЦЭМ!$C$39:$C$782,СВЦЭМ!$A$39:$A$782,$A22,СВЦЭМ!$B$39:$B$782,T$11)+'СЕТ СН'!$F$9+СВЦЭМ!$D$10+'СЕТ СН'!$F$6-'СЕТ СН'!$F$19</f>
        <v>2019.1632710399999</v>
      </c>
      <c r="U22" s="36">
        <f>SUMIFS(СВЦЭМ!$C$39:$C$782,СВЦЭМ!$A$39:$A$782,$A22,СВЦЭМ!$B$39:$B$782,U$11)+'СЕТ СН'!$F$9+СВЦЭМ!$D$10+'СЕТ СН'!$F$6-'СЕТ СН'!$F$19</f>
        <v>2022.1050622099997</v>
      </c>
      <c r="V22" s="36">
        <f>SUMIFS(СВЦЭМ!$C$39:$C$782,СВЦЭМ!$A$39:$A$782,$A22,СВЦЭМ!$B$39:$B$782,V$11)+'СЕТ СН'!$F$9+СВЦЭМ!$D$10+'СЕТ СН'!$F$6-'СЕТ СН'!$F$19</f>
        <v>2048.0202619399997</v>
      </c>
      <c r="W22" s="36">
        <f>SUMIFS(СВЦЭМ!$C$39:$C$782,СВЦЭМ!$A$39:$A$782,$A22,СВЦЭМ!$B$39:$B$782,W$11)+'СЕТ СН'!$F$9+СВЦЭМ!$D$10+'СЕТ СН'!$F$6-'СЕТ СН'!$F$19</f>
        <v>2057.84066252</v>
      </c>
      <c r="X22" s="36">
        <f>SUMIFS(СВЦЭМ!$C$39:$C$782,СВЦЭМ!$A$39:$A$782,$A22,СВЦЭМ!$B$39:$B$782,X$11)+'СЕТ СН'!$F$9+СВЦЭМ!$D$10+'СЕТ СН'!$F$6-'СЕТ СН'!$F$19</f>
        <v>2066.8108623099997</v>
      </c>
      <c r="Y22" s="36">
        <f>SUMIFS(СВЦЭМ!$C$39:$C$782,СВЦЭМ!$A$39:$A$782,$A22,СВЦЭМ!$B$39:$B$782,Y$11)+'СЕТ СН'!$F$9+СВЦЭМ!$D$10+'СЕТ СН'!$F$6-'СЕТ СН'!$F$19</f>
        <v>2097.5910220699998</v>
      </c>
    </row>
    <row r="23" spans="1:25" ht="15.75" x14ac:dyDescent="0.2">
      <c r="A23" s="35">
        <f t="shared" si="0"/>
        <v>44938</v>
      </c>
      <c r="B23" s="36">
        <f>SUMIFS(СВЦЭМ!$C$39:$C$782,СВЦЭМ!$A$39:$A$782,$A23,СВЦЭМ!$B$39:$B$782,B$11)+'СЕТ СН'!$F$9+СВЦЭМ!$D$10+'СЕТ СН'!$F$6-'СЕТ СН'!$F$19</f>
        <v>2116.5487253299998</v>
      </c>
      <c r="C23" s="36">
        <f>SUMIFS(СВЦЭМ!$C$39:$C$782,СВЦЭМ!$A$39:$A$782,$A23,СВЦЭМ!$B$39:$B$782,C$11)+'СЕТ СН'!$F$9+СВЦЭМ!$D$10+'СЕТ СН'!$F$6-'СЕТ СН'!$F$19</f>
        <v>2149.4971901700001</v>
      </c>
      <c r="D23" s="36">
        <f>SUMIFS(СВЦЭМ!$C$39:$C$782,СВЦЭМ!$A$39:$A$782,$A23,СВЦЭМ!$B$39:$B$782,D$11)+'СЕТ СН'!$F$9+СВЦЭМ!$D$10+'СЕТ СН'!$F$6-'СЕТ СН'!$F$19</f>
        <v>2159.0105494499999</v>
      </c>
      <c r="E23" s="36">
        <f>SUMIFS(СВЦЭМ!$C$39:$C$782,СВЦЭМ!$A$39:$A$782,$A23,СВЦЭМ!$B$39:$B$782,E$11)+'СЕТ СН'!$F$9+СВЦЭМ!$D$10+'СЕТ СН'!$F$6-'СЕТ СН'!$F$19</f>
        <v>2176.4136388699999</v>
      </c>
      <c r="F23" s="36">
        <f>SUMIFS(СВЦЭМ!$C$39:$C$782,СВЦЭМ!$A$39:$A$782,$A23,СВЦЭМ!$B$39:$B$782,F$11)+'СЕТ СН'!$F$9+СВЦЭМ!$D$10+'СЕТ СН'!$F$6-'СЕТ СН'!$F$19</f>
        <v>2176.0371491599999</v>
      </c>
      <c r="G23" s="36">
        <f>SUMIFS(СВЦЭМ!$C$39:$C$782,СВЦЭМ!$A$39:$A$782,$A23,СВЦЭМ!$B$39:$B$782,G$11)+'СЕТ СН'!$F$9+СВЦЭМ!$D$10+'СЕТ СН'!$F$6-'СЕТ СН'!$F$19</f>
        <v>2165.81014172</v>
      </c>
      <c r="H23" s="36">
        <f>SUMIFS(СВЦЭМ!$C$39:$C$782,СВЦЭМ!$A$39:$A$782,$A23,СВЦЭМ!$B$39:$B$782,H$11)+'СЕТ СН'!$F$9+СВЦЭМ!$D$10+'СЕТ СН'!$F$6-'СЕТ СН'!$F$19</f>
        <v>2138.2468192699998</v>
      </c>
      <c r="I23" s="36">
        <f>SUMIFS(СВЦЭМ!$C$39:$C$782,СВЦЭМ!$A$39:$A$782,$A23,СВЦЭМ!$B$39:$B$782,I$11)+'СЕТ СН'!$F$9+СВЦЭМ!$D$10+'СЕТ СН'!$F$6-'СЕТ СН'!$F$19</f>
        <v>2092.7724767699997</v>
      </c>
      <c r="J23" s="36">
        <f>SUMIFS(СВЦЭМ!$C$39:$C$782,СВЦЭМ!$A$39:$A$782,$A23,СВЦЭМ!$B$39:$B$782,J$11)+'СЕТ СН'!$F$9+СВЦЭМ!$D$10+'СЕТ СН'!$F$6-'СЕТ СН'!$F$19</f>
        <v>2046.26709596</v>
      </c>
      <c r="K23" s="36">
        <f>SUMIFS(СВЦЭМ!$C$39:$C$782,СВЦЭМ!$A$39:$A$782,$A23,СВЦЭМ!$B$39:$B$782,K$11)+'СЕТ СН'!$F$9+СВЦЭМ!$D$10+'СЕТ СН'!$F$6-'СЕТ СН'!$F$19</f>
        <v>2048.2159450899999</v>
      </c>
      <c r="L23" s="36">
        <f>SUMIFS(СВЦЭМ!$C$39:$C$782,СВЦЭМ!$A$39:$A$782,$A23,СВЦЭМ!$B$39:$B$782,L$11)+'СЕТ СН'!$F$9+СВЦЭМ!$D$10+'СЕТ СН'!$F$6-'СЕТ СН'!$F$19</f>
        <v>2041.8988405</v>
      </c>
      <c r="M23" s="36">
        <f>SUMIFS(СВЦЭМ!$C$39:$C$782,СВЦЭМ!$A$39:$A$782,$A23,СВЦЭМ!$B$39:$B$782,M$11)+'СЕТ СН'!$F$9+СВЦЭМ!$D$10+'СЕТ СН'!$F$6-'СЕТ СН'!$F$19</f>
        <v>2045.9620250200001</v>
      </c>
      <c r="N23" s="36">
        <f>SUMIFS(СВЦЭМ!$C$39:$C$782,СВЦЭМ!$A$39:$A$782,$A23,СВЦЭМ!$B$39:$B$782,N$11)+'СЕТ СН'!$F$9+СВЦЭМ!$D$10+'СЕТ СН'!$F$6-'СЕТ СН'!$F$19</f>
        <v>2069.4998438399998</v>
      </c>
      <c r="O23" s="36">
        <f>SUMIFS(СВЦЭМ!$C$39:$C$782,СВЦЭМ!$A$39:$A$782,$A23,СВЦЭМ!$B$39:$B$782,O$11)+'СЕТ СН'!$F$9+СВЦЭМ!$D$10+'СЕТ СН'!$F$6-'СЕТ СН'!$F$19</f>
        <v>2078.3505080299997</v>
      </c>
      <c r="P23" s="36">
        <f>SUMIFS(СВЦЭМ!$C$39:$C$782,СВЦЭМ!$A$39:$A$782,$A23,СВЦЭМ!$B$39:$B$782,P$11)+'СЕТ СН'!$F$9+СВЦЭМ!$D$10+'СЕТ СН'!$F$6-'СЕТ СН'!$F$19</f>
        <v>2063.9382110199999</v>
      </c>
      <c r="Q23" s="36">
        <f>SUMIFS(СВЦЭМ!$C$39:$C$782,СВЦЭМ!$A$39:$A$782,$A23,СВЦЭМ!$B$39:$B$782,Q$11)+'СЕТ СН'!$F$9+СВЦЭМ!$D$10+'СЕТ СН'!$F$6-'СЕТ СН'!$F$19</f>
        <v>2073.1553582900001</v>
      </c>
      <c r="R23" s="36">
        <f>SUMIFS(СВЦЭМ!$C$39:$C$782,СВЦЭМ!$A$39:$A$782,$A23,СВЦЭМ!$B$39:$B$782,R$11)+'СЕТ СН'!$F$9+СВЦЭМ!$D$10+'СЕТ СН'!$F$6-'СЕТ СН'!$F$19</f>
        <v>2084.46039079</v>
      </c>
      <c r="S23" s="36">
        <f>SUMIFS(СВЦЭМ!$C$39:$C$782,СВЦЭМ!$A$39:$A$782,$A23,СВЦЭМ!$B$39:$B$782,S$11)+'СЕТ СН'!$F$9+СВЦЭМ!$D$10+'СЕТ СН'!$F$6-'СЕТ СН'!$F$19</f>
        <v>2082.41447647</v>
      </c>
      <c r="T23" s="36">
        <f>SUMIFS(СВЦЭМ!$C$39:$C$782,СВЦЭМ!$A$39:$A$782,$A23,СВЦЭМ!$B$39:$B$782,T$11)+'СЕТ СН'!$F$9+СВЦЭМ!$D$10+'СЕТ СН'!$F$6-'СЕТ СН'!$F$19</f>
        <v>2055.4045781</v>
      </c>
      <c r="U23" s="36">
        <f>SUMIFS(СВЦЭМ!$C$39:$C$782,СВЦЭМ!$A$39:$A$782,$A23,СВЦЭМ!$B$39:$B$782,U$11)+'СЕТ СН'!$F$9+СВЦЭМ!$D$10+'СЕТ СН'!$F$6-'СЕТ СН'!$F$19</f>
        <v>2041.3025268699998</v>
      </c>
      <c r="V23" s="36">
        <f>SUMIFS(СВЦЭМ!$C$39:$C$782,СВЦЭМ!$A$39:$A$782,$A23,СВЦЭМ!$B$39:$B$782,V$11)+'СЕТ СН'!$F$9+СВЦЭМ!$D$10+'СЕТ СН'!$F$6-'СЕТ СН'!$F$19</f>
        <v>2048.4611807699998</v>
      </c>
      <c r="W23" s="36">
        <f>SUMIFS(СВЦЭМ!$C$39:$C$782,СВЦЭМ!$A$39:$A$782,$A23,СВЦЭМ!$B$39:$B$782,W$11)+'СЕТ СН'!$F$9+СВЦЭМ!$D$10+'СЕТ СН'!$F$6-'СЕТ СН'!$F$19</f>
        <v>2057.80347953</v>
      </c>
      <c r="X23" s="36">
        <f>SUMIFS(СВЦЭМ!$C$39:$C$782,СВЦЭМ!$A$39:$A$782,$A23,СВЦЭМ!$B$39:$B$782,X$11)+'СЕТ СН'!$F$9+СВЦЭМ!$D$10+'СЕТ СН'!$F$6-'СЕТ СН'!$F$19</f>
        <v>2079.9259825899999</v>
      </c>
      <c r="Y23" s="36">
        <f>SUMIFS(СВЦЭМ!$C$39:$C$782,СВЦЭМ!$A$39:$A$782,$A23,СВЦЭМ!$B$39:$B$782,Y$11)+'СЕТ СН'!$F$9+СВЦЭМ!$D$10+'СЕТ СН'!$F$6-'СЕТ СН'!$F$19</f>
        <v>2086.8585991999998</v>
      </c>
    </row>
    <row r="24" spans="1:25" ht="15.75" x14ac:dyDescent="0.2">
      <c r="A24" s="35">
        <f t="shared" si="0"/>
        <v>44939</v>
      </c>
      <c r="B24" s="36">
        <f>SUMIFS(СВЦЭМ!$C$39:$C$782,СВЦЭМ!$A$39:$A$782,$A24,СВЦЭМ!$B$39:$B$782,B$11)+'СЕТ СН'!$F$9+СВЦЭМ!$D$10+'СЕТ СН'!$F$6-'СЕТ СН'!$F$19</f>
        <v>2220.4411078499998</v>
      </c>
      <c r="C24" s="36">
        <f>SUMIFS(СВЦЭМ!$C$39:$C$782,СВЦЭМ!$A$39:$A$782,$A24,СВЦЭМ!$B$39:$B$782,C$11)+'СЕТ СН'!$F$9+СВЦЭМ!$D$10+'СЕТ СН'!$F$6-'СЕТ СН'!$F$19</f>
        <v>2237.5809592699998</v>
      </c>
      <c r="D24" s="36">
        <f>SUMIFS(СВЦЭМ!$C$39:$C$782,СВЦЭМ!$A$39:$A$782,$A24,СВЦЭМ!$B$39:$B$782,D$11)+'СЕТ СН'!$F$9+СВЦЭМ!$D$10+'СЕТ СН'!$F$6-'СЕТ СН'!$F$19</f>
        <v>2237.1905519299999</v>
      </c>
      <c r="E24" s="36">
        <f>SUMIFS(СВЦЭМ!$C$39:$C$782,СВЦЭМ!$A$39:$A$782,$A24,СВЦЭМ!$B$39:$B$782,E$11)+'СЕТ СН'!$F$9+СВЦЭМ!$D$10+'СЕТ СН'!$F$6-'СЕТ СН'!$F$19</f>
        <v>2245.7089005499997</v>
      </c>
      <c r="F24" s="36">
        <f>SUMIFS(СВЦЭМ!$C$39:$C$782,СВЦЭМ!$A$39:$A$782,$A24,СВЦЭМ!$B$39:$B$782,F$11)+'СЕТ СН'!$F$9+СВЦЭМ!$D$10+'СЕТ СН'!$F$6-'СЕТ СН'!$F$19</f>
        <v>2231.6891901899999</v>
      </c>
      <c r="G24" s="36">
        <f>SUMIFS(СВЦЭМ!$C$39:$C$782,СВЦЭМ!$A$39:$A$782,$A24,СВЦЭМ!$B$39:$B$782,G$11)+'СЕТ СН'!$F$9+СВЦЭМ!$D$10+'СЕТ СН'!$F$6-'СЕТ СН'!$F$19</f>
        <v>2191.9658634899997</v>
      </c>
      <c r="H24" s="36">
        <f>SUMIFS(СВЦЭМ!$C$39:$C$782,СВЦЭМ!$A$39:$A$782,$A24,СВЦЭМ!$B$39:$B$782,H$11)+'СЕТ СН'!$F$9+СВЦЭМ!$D$10+'СЕТ СН'!$F$6-'СЕТ СН'!$F$19</f>
        <v>2126.32175917</v>
      </c>
      <c r="I24" s="36">
        <f>SUMIFS(СВЦЭМ!$C$39:$C$782,СВЦЭМ!$A$39:$A$782,$A24,СВЦЭМ!$B$39:$B$782,I$11)+'СЕТ СН'!$F$9+СВЦЭМ!$D$10+'СЕТ СН'!$F$6-'СЕТ СН'!$F$19</f>
        <v>2102.1992719299997</v>
      </c>
      <c r="J24" s="36">
        <f>SUMIFS(СВЦЭМ!$C$39:$C$782,СВЦЭМ!$A$39:$A$782,$A24,СВЦЭМ!$B$39:$B$782,J$11)+'СЕТ СН'!$F$9+СВЦЭМ!$D$10+'СЕТ СН'!$F$6-'СЕТ СН'!$F$19</f>
        <v>2084.33917075</v>
      </c>
      <c r="K24" s="36">
        <f>SUMIFS(СВЦЭМ!$C$39:$C$782,СВЦЭМ!$A$39:$A$782,$A24,СВЦЭМ!$B$39:$B$782,K$11)+'СЕТ СН'!$F$9+СВЦЭМ!$D$10+'СЕТ СН'!$F$6-'СЕТ СН'!$F$19</f>
        <v>2058.9645813899997</v>
      </c>
      <c r="L24" s="36">
        <f>SUMIFS(СВЦЭМ!$C$39:$C$782,СВЦЭМ!$A$39:$A$782,$A24,СВЦЭМ!$B$39:$B$782,L$11)+'СЕТ СН'!$F$9+СВЦЭМ!$D$10+'СЕТ СН'!$F$6-'СЕТ СН'!$F$19</f>
        <v>2047.8874145699997</v>
      </c>
      <c r="M24" s="36">
        <f>SUMIFS(СВЦЭМ!$C$39:$C$782,СВЦЭМ!$A$39:$A$782,$A24,СВЦЭМ!$B$39:$B$782,M$11)+'СЕТ СН'!$F$9+СВЦЭМ!$D$10+'СЕТ СН'!$F$6-'СЕТ СН'!$F$19</f>
        <v>2073.34007182</v>
      </c>
      <c r="N24" s="36">
        <f>SUMIFS(СВЦЭМ!$C$39:$C$782,СВЦЭМ!$A$39:$A$782,$A24,СВЦЭМ!$B$39:$B$782,N$11)+'СЕТ СН'!$F$9+СВЦЭМ!$D$10+'СЕТ СН'!$F$6-'СЕТ СН'!$F$19</f>
        <v>2098.88099676</v>
      </c>
      <c r="O24" s="36">
        <f>SUMIFS(СВЦЭМ!$C$39:$C$782,СВЦЭМ!$A$39:$A$782,$A24,СВЦЭМ!$B$39:$B$782,O$11)+'СЕТ СН'!$F$9+СВЦЭМ!$D$10+'СЕТ СН'!$F$6-'СЕТ СН'!$F$19</f>
        <v>2117.2085306099998</v>
      </c>
      <c r="P24" s="36">
        <f>SUMIFS(СВЦЭМ!$C$39:$C$782,СВЦЭМ!$A$39:$A$782,$A24,СВЦЭМ!$B$39:$B$782,P$11)+'СЕТ СН'!$F$9+СВЦЭМ!$D$10+'СЕТ СН'!$F$6-'СЕТ СН'!$F$19</f>
        <v>2104.4109701799998</v>
      </c>
      <c r="Q24" s="36">
        <f>SUMIFS(СВЦЭМ!$C$39:$C$782,СВЦЭМ!$A$39:$A$782,$A24,СВЦЭМ!$B$39:$B$782,Q$11)+'СЕТ СН'!$F$9+СВЦЭМ!$D$10+'СЕТ СН'!$F$6-'СЕТ СН'!$F$19</f>
        <v>2104.6309133899999</v>
      </c>
      <c r="R24" s="36">
        <f>SUMIFS(СВЦЭМ!$C$39:$C$782,СВЦЭМ!$A$39:$A$782,$A24,СВЦЭМ!$B$39:$B$782,R$11)+'СЕТ СН'!$F$9+СВЦЭМ!$D$10+'СЕТ СН'!$F$6-'СЕТ СН'!$F$19</f>
        <v>2086.4242127299999</v>
      </c>
      <c r="S24" s="36">
        <f>SUMIFS(СВЦЭМ!$C$39:$C$782,СВЦЭМ!$A$39:$A$782,$A24,СВЦЭМ!$B$39:$B$782,S$11)+'СЕТ СН'!$F$9+СВЦЭМ!$D$10+'СЕТ СН'!$F$6-'СЕТ СН'!$F$19</f>
        <v>2063.0405270199999</v>
      </c>
      <c r="T24" s="36">
        <f>SUMIFS(СВЦЭМ!$C$39:$C$782,СВЦЭМ!$A$39:$A$782,$A24,СВЦЭМ!$B$39:$B$782,T$11)+'СЕТ СН'!$F$9+СВЦЭМ!$D$10+'СЕТ СН'!$F$6-'СЕТ СН'!$F$19</f>
        <v>2059.44833698</v>
      </c>
      <c r="U24" s="36">
        <f>SUMIFS(СВЦЭМ!$C$39:$C$782,СВЦЭМ!$A$39:$A$782,$A24,СВЦЭМ!$B$39:$B$782,U$11)+'СЕТ СН'!$F$9+СВЦЭМ!$D$10+'СЕТ СН'!$F$6-'СЕТ СН'!$F$19</f>
        <v>2073.1229215099997</v>
      </c>
      <c r="V24" s="36">
        <f>SUMIFS(СВЦЭМ!$C$39:$C$782,СВЦЭМ!$A$39:$A$782,$A24,СВЦЭМ!$B$39:$B$782,V$11)+'СЕТ СН'!$F$9+СВЦЭМ!$D$10+'СЕТ СН'!$F$6-'СЕТ СН'!$F$19</f>
        <v>2077.9095300099998</v>
      </c>
      <c r="W24" s="36">
        <f>SUMIFS(СВЦЭМ!$C$39:$C$782,СВЦЭМ!$A$39:$A$782,$A24,СВЦЭМ!$B$39:$B$782,W$11)+'СЕТ СН'!$F$9+СВЦЭМ!$D$10+'СЕТ СН'!$F$6-'СЕТ СН'!$F$19</f>
        <v>2097.0303805899998</v>
      </c>
      <c r="X24" s="36">
        <f>SUMIFS(СВЦЭМ!$C$39:$C$782,СВЦЭМ!$A$39:$A$782,$A24,СВЦЭМ!$B$39:$B$782,X$11)+'СЕТ СН'!$F$9+СВЦЭМ!$D$10+'СЕТ СН'!$F$6-'СЕТ СН'!$F$19</f>
        <v>2137.9429455899999</v>
      </c>
      <c r="Y24" s="36">
        <f>SUMIFS(СВЦЭМ!$C$39:$C$782,СВЦЭМ!$A$39:$A$782,$A24,СВЦЭМ!$B$39:$B$782,Y$11)+'СЕТ СН'!$F$9+СВЦЭМ!$D$10+'СЕТ СН'!$F$6-'СЕТ СН'!$F$19</f>
        <v>2224.4195969100001</v>
      </c>
    </row>
    <row r="25" spans="1:25" ht="15.75" x14ac:dyDescent="0.2">
      <c r="A25" s="35">
        <f t="shared" si="0"/>
        <v>44940</v>
      </c>
      <c r="B25" s="36">
        <f>SUMIFS(СВЦЭМ!$C$39:$C$782,СВЦЭМ!$A$39:$A$782,$A25,СВЦЭМ!$B$39:$B$782,B$11)+'СЕТ СН'!$F$9+СВЦЭМ!$D$10+'СЕТ СН'!$F$6-'СЕТ СН'!$F$19</f>
        <v>2088.8076309099997</v>
      </c>
      <c r="C25" s="36">
        <f>SUMIFS(СВЦЭМ!$C$39:$C$782,СВЦЭМ!$A$39:$A$782,$A25,СВЦЭМ!$B$39:$B$782,C$11)+'СЕТ СН'!$F$9+СВЦЭМ!$D$10+'СЕТ СН'!$F$6-'СЕТ СН'!$F$19</f>
        <v>2064.1304493099997</v>
      </c>
      <c r="D25" s="36">
        <f>SUMIFS(СВЦЭМ!$C$39:$C$782,СВЦЭМ!$A$39:$A$782,$A25,СВЦЭМ!$B$39:$B$782,D$11)+'СЕТ СН'!$F$9+СВЦЭМ!$D$10+'СЕТ СН'!$F$6-'СЕТ СН'!$F$19</f>
        <v>2076.70429302</v>
      </c>
      <c r="E25" s="36">
        <f>SUMIFS(СВЦЭМ!$C$39:$C$782,СВЦЭМ!$A$39:$A$782,$A25,СВЦЭМ!$B$39:$B$782,E$11)+'СЕТ СН'!$F$9+СВЦЭМ!$D$10+'СЕТ СН'!$F$6-'СЕТ СН'!$F$19</f>
        <v>2061.5770954999998</v>
      </c>
      <c r="F25" s="36">
        <f>SUMIFS(СВЦЭМ!$C$39:$C$782,СВЦЭМ!$A$39:$A$782,$A25,СВЦЭМ!$B$39:$B$782,F$11)+'СЕТ СН'!$F$9+СВЦЭМ!$D$10+'СЕТ СН'!$F$6-'СЕТ СН'!$F$19</f>
        <v>2055.8451255999998</v>
      </c>
      <c r="G25" s="36">
        <f>SUMIFS(СВЦЭМ!$C$39:$C$782,СВЦЭМ!$A$39:$A$782,$A25,СВЦЭМ!$B$39:$B$782,G$11)+'СЕТ СН'!$F$9+СВЦЭМ!$D$10+'СЕТ СН'!$F$6-'СЕТ СН'!$F$19</f>
        <v>2023.9484130199999</v>
      </c>
      <c r="H25" s="36">
        <f>SUMIFS(СВЦЭМ!$C$39:$C$782,СВЦЭМ!$A$39:$A$782,$A25,СВЦЭМ!$B$39:$B$782,H$11)+'СЕТ СН'!$F$9+СВЦЭМ!$D$10+'СЕТ СН'!$F$6-'СЕТ СН'!$F$19</f>
        <v>2023.5514864500001</v>
      </c>
      <c r="I25" s="36">
        <f>SUMIFS(СВЦЭМ!$C$39:$C$782,СВЦЭМ!$A$39:$A$782,$A25,СВЦЭМ!$B$39:$B$782,I$11)+'СЕТ СН'!$F$9+СВЦЭМ!$D$10+'СЕТ СН'!$F$6-'СЕТ СН'!$F$19</f>
        <v>2047.9427805800001</v>
      </c>
      <c r="J25" s="36">
        <f>SUMIFS(СВЦЭМ!$C$39:$C$782,СВЦЭМ!$A$39:$A$782,$A25,СВЦЭМ!$B$39:$B$782,J$11)+'СЕТ СН'!$F$9+СВЦЭМ!$D$10+'СЕТ СН'!$F$6-'СЕТ СН'!$F$19</f>
        <v>2035.7408063899998</v>
      </c>
      <c r="K25" s="36">
        <f>SUMIFS(СВЦЭМ!$C$39:$C$782,СВЦЭМ!$A$39:$A$782,$A25,СВЦЭМ!$B$39:$B$782,K$11)+'СЕТ СН'!$F$9+СВЦЭМ!$D$10+'СЕТ СН'!$F$6-'СЕТ СН'!$F$19</f>
        <v>2031.9317864499999</v>
      </c>
      <c r="L25" s="36">
        <f>SUMIFS(СВЦЭМ!$C$39:$C$782,СВЦЭМ!$A$39:$A$782,$A25,СВЦЭМ!$B$39:$B$782,L$11)+'СЕТ СН'!$F$9+СВЦЭМ!$D$10+'СЕТ СН'!$F$6-'СЕТ СН'!$F$19</f>
        <v>1996.99460189</v>
      </c>
      <c r="M25" s="36">
        <f>SUMIFS(СВЦЭМ!$C$39:$C$782,СВЦЭМ!$A$39:$A$782,$A25,СВЦЭМ!$B$39:$B$782,M$11)+'СЕТ СН'!$F$9+СВЦЭМ!$D$10+'СЕТ СН'!$F$6-'СЕТ СН'!$F$19</f>
        <v>1996.7988388999997</v>
      </c>
      <c r="N25" s="36">
        <f>SUMIFS(СВЦЭМ!$C$39:$C$782,СВЦЭМ!$A$39:$A$782,$A25,СВЦЭМ!$B$39:$B$782,N$11)+'СЕТ СН'!$F$9+СВЦЭМ!$D$10+'СЕТ СН'!$F$6-'СЕТ СН'!$F$19</f>
        <v>2023.48472709</v>
      </c>
      <c r="O25" s="36">
        <f>SUMIFS(СВЦЭМ!$C$39:$C$782,СВЦЭМ!$A$39:$A$782,$A25,СВЦЭМ!$B$39:$B$782,O$11)+'СЕТ СН'!$F$9+СВЦЭМ!$D$10+'СЕТ СН'!$F$6-'СЕТ СН'!$F$19</f>
        <v>2042.0886022199998</v>
      </c>
      <c r="P25" s="36">
        <f>SUMIFS(СВЦЭМ!$C$39:$C$782,СВЦЭМ!$A$39:$A$782,$A25,СВЦЭМ!$B$39:$B$782,P$11)+'СЕТ СН'!$F$9+СВЦЭМ!$D$10+'СЕТ СН'!$F$6-'СЕТ СН'!$F$19</f>
        <v>2053.5179263800001</v>
      </c>
      <c r="Q25" s="36">
        <f>SUMIFS(СВЦЭМ!$C$39:$C$782,СВЦЭМ!$A$39:$A$782,$A25,СВЦЭМ!$B$39:$B$782,Q$11)+'СЕТ СН'!$F$9+СВЦЭМ!$D$10+'СЕТ СН'!$F$6-'СЕТ СН'!$F$19</f>
        <v>2026.7431674700001</v>
      </c>
      <c r="R25" s="36">
        <f>SUMIFS(СВЦЭМ!$C$39:$C$782,СВЦЭМ!$A$39:$A$782,$A25,СВЦЭМ!$B$39:$B$782,R$11)+'СЕТ СН'!$F$9+СВЦЭМ!$D$10+'СЕТ СН'!$F$6-'СЕТ СН'!$F$19</f>
        <v>1993.6368811799998</v>
      </c>
      <c r="S25" s="36">
        <f>SUMIFS(СВЦЭМ!$C$39:$C$782,СВЦЭМ!$A$39:$A$782,$A25,СВЦЭМ!$B$39:$B$782,S$11)+'СЕТ СН'!$F$9+СВЦЭМ!$D$10+'СЕТ СН'!$F$6-'СЕТ СН'!$F$19</f>
        <v>1951.53605513</v>
      </c>
      <c r="T25" s="36">
        <f>SUMIFS(СВЦЭМ!$C$39:$C$782,СВЦЭМ!$A$39:$A$782,$A25,СВЦЭМ!$B$39:$B$782,T$11)+'СЕТ СН'!$F$9+СВЦЭМ!$D$10+'СЕТ СН'!$F$6-'СЕТ СН'!$F$19</f>
        <v>1931.45589918</v>
      </c>
      <c r="U25" s="36">
        <f>SUMIFS(СВЦЭМ!$C$39:$C$782,СВЦЭМ!$A$39:$A$782,$A25,СВЦЭМ!$B$39:$B$782,U$11)+'СЕТ СН'!$F$9+СВЦЭМ!$D$10+'СЕТ СН'!$F$6-'СЕТ СН'!$F$19</f>
        <v>1930.9378254799999</v>
      </c>
      <c r="V25" s="36">
        <f>SUMIFS(СВЦЭМ!$C$39:$C$782,СВЦЭМ!$A$39:$A$782,$A25,СВЦЭМ!$B$39:$B$782,V$11)+'СЕТ СН'!$F$9+СВЦЭМ!$D$10+'СЕТ СН'!$F$6-'СЕТ СН'!$F$19</f>
        <v>1948.6534790599999</v>
      </c>
      <c r="W25" s="36">
        <f>SUMIFS(СВЦЭМ!$C$39:$C$782,СВЦЭМ!$A$39:$A$782,$A25,СВЦЭМ!$B$39:$B$782,W$11)+'СЕТ СН'!$F$9+СВЦЭМ!$D$10+'СЕТ СН'!$F$6-'СЕТ СН'!$F$19</f>
        <v>1951.4957213299999</v>
      </c>
      <c r="X25" s="36">
        <f>SUMIFS(СВЦЭМ!$C$39:$C$782,СВЦЭМ!$A$39:$A$782,$A25,СВЦЭМ!$B$39:$B$782,X$11)+'СЕТ СН'!$F$9+СВЦЭМ!$D$10+'СЕТ СН'!$F$6-'СЕТ СН'!$F$19</f>
        <v>1991.7586424299998</v>
      </c>
      <c r="Y25" s="36">
        <f>SUMIFS(СВЦЭМ!$C$39:$C$782,СВЦЭМ!$A$39:$A$782,$A25,СВЦЭМ!$B$39:$B$782,Y$11)+'СЕТ СН'!$F$9+СВЦЭМ!$D$10+'СЕТ СН'!$F$6-'СЕТ СН'!$F$19</f>
        <v>2005.8287050999998</v>
      </c>
    </row>
    <row r="26" spans="1:25" ht="15.75" x14ac:dyDescent="0.2">
      <c r="A26" s="35">
        <f t="shared" si="0"/>
        <v>44941</v>
      </c>
      <c r="B26" s="36">
        <f>SUMIFS(СВЦЭМ!$C$39:$C$782,СВЦЭМ!$A$39:$A$782,$A26,СВЦЭМ!$B$39:$B$782,B$11)+'СЕТ СН'!$F$9+СВЦЭМ!$D$10+'СЕТ СН'!$F$6-'СЕТ СН'!$F$19</f>
        <v>2250.5086631700001</v>
      </c>
      <c r="C26" s="36">
        <f>SUMIFS(СВЦЭМ!$C$39:$C$782,СВЦЭМ!$A$39:$A$782,$A26,СВЦЭМ!$B$39:$B$782,C$11)+'СЕТ СН'!$F$9+СВЦЭМ!$D$10+'СЕТ СН'!$F$6-'СЕТ СН'!$F$19</f>
        <v>2267.9168686999997</v>
      </c>
      <c r="D26" s="36">
        <f>SUMIFS(СВЦЭМ!$C$39:$C$782,СВЦЭМ!$A$39:$A$782,$A26,СВЦЭМ!$B$39:$B$782,D$11)+'СЕТ СН'!$F$9+СВЦЭМ!$D$10+'СЕТ СН'!$F$6-'СЕТ СН'!$F$19</f>
        <v>2286.2320983200002</v>
      </c>
      <c r="E26" s="36">
        <f>SUMIFS(СВЦЭМ!$C$39:$C$782,СВЦЭМ!$A$39:$A$782,$A26,СВЦЭМ!$B$39:$B$782,E$11)+'СЕТ СН'!$F$9+СВЦЭМ!$D$10+'СЕТ СН'!$F$6-'СЕТ СН'!$F$19</f>
        <v>2297.4122677</v>
      </c>
      <c r="F26" s="36">
        <f>SUMIFS(СВЦЭМ!$C$39:$C$782,СВЦЭМ!$A$39:$A$782,$A26,СВЦЭМ!$B$39:$B$782,F$11)+'СЕТ СН'!$F$9+СВЦЭМ!$D$10+'СЕТ СН'!$F$6-'СЕТ СН'!$F$19</f>
        <v>2286.3312856500002</v>
      </c>
      <c r="G26" s="36">
        <f>SUMIFS(СВЦЭМ!$C$39:$C$782,СВЦЭМ!$A$39:$A$782,$A26,СВЦЭМ!$B$39:$B$782,G$11)+'СЕТ СН'!$F$9+СВЦЭМ!$D$10+'СЕТ СН'!$F$6-'СЕТ СН'!$F$19</f>
        <v>2313.92622858</v>
      </c>
      <c r="H26" s="36">
        <f>SUMIFS(СВЦЭМ!$C$39:$C$782,СВЦЭМ!$A$39:$A$782,$A26,СВЦЭМ!$B$39:$B$782,H$11)+'СЕТ СН'!$F$9+СВЦЭМ!$D$10+'СЕТ СН'!$F$6-'СЕТ СН'!$F$19</f>
        <v>2299.63145777</v>
      </c>
      <c r="I26" s="36">
        <f>SUMIFS(СВЦЭМ!$C$39:$C$782,СВЦЭМ!$A$39:$A$782,$A26,СВЦЭМ!$B$39:$B$782,I$11)+'СЕТ СН'!$F$9+СВЦЭМ!$D$10+'СЕТ СН'!$F$6-'СЕТ СН'!$F$19</f>
        <v>2238.8269099300001</v>
      </c>
      <c r="J26" s="36">
        <f>SUMIFS(СВЦЭМ!$C$39:$C$782,СВЦЭМ!$A$39:$A$782,$A26,СВЦЭМ!$B$39:$B$782,J$11)+'СЕТ СН'!$F$9+СВЦЭМ!$D$10+'СЕТ СН'!$F$6-'СЕТ СН'!$F$19</f>
        <v>2170.86964511</v>
      </c>
      <c r="K26" s="36">
        <f>SUMIFS(СВЦЭМ!$C$39:$C$782,СВЦЭМ!$A$39:$A$782,$A26,СВЦЭМ!$B$39:$B$782,K$11)+'СЕТ СН'!$F$9+СВЦЭМ!$D$10+'СЕТ СН'!$F$6-'СЕТ СН'!$F$19</f>
        <v>2142.4745784799998</v>
      </c>
      <c r="L26" s="36">
        <f>SUMIFS(СВЦЭМ!$C$39:$C$782,СВЦЭМ!$A$39:$A$782,$A26,СВЦЭМ!$B$39:$B$782,L$11)+'СЕТ СН'!$F$9+СВЦЭМ!$D$10+'СЕТ СН'!$F$6-'СЕТ СН'!$F$19</f>
        <v>2132.0311744199998</v>
      </c>
      <c r="M26" s="36">
        <f>SUMIFS(СВЦЭМ!$C$39:$C$782,СВЦЭМ!$A$39:$A$782,$A26,СВЦЭМ!$B$39:$B$782,M$11)+'СЕТ СН'!$F$9+СВЦЭМ!$D$10+'СЕТ СН'!$F$6-'СЕТ СН'!$F$19</f>
        <v>2145.1007065199997</v>
      </c>
      <c r="N26" s="36">
        <f>SUMIFS(СВЦЭМ!$C$39:$C$782,СВЦЭМ!$A$39:$A$782,$A26,СВЦЭМ!$B$39:$B$782,N$11)+'СЕТ СН'!$F$9+СВЦЭМ!$D$10+'СЕТ СН'!$F$6-'СЕТ СН'!$F$19</f>
        <v>2133.1998486499997</v>
      </c>
      <c r="O26" s="36">
        <f>SUMIFS(СВЦЭМ!$C$39:$C$782,СВЦЭМ!$A$39:$A$782,$A26,СВЦЭМ!$B$39:$B$782,O$11)+'СЕТ СН'!$F$9+СВЦЭМ!$D$10+'СЕТ СН'!$F$6-'СЕТ СН'!$F$19</f>
        <v>2144.8367028499997</v>
      </c>
      <c r="P26" s="36">
        <f>SUMIFS(СВЦЭМ!$C$39:$C$782,СВЦЭМ!$A$39:$A$782,$A26,СВЦЭМ!$B$39:$B$782,P$11)+'СЕТ СН'!$F$9+СВЦЭМ!$D$10+'СЕТ СН'!$F$6-'СЕТ СН'!$F$19</f>
        <v>2157.6870713799999</v>
      </c>
      <c r="Q26" s="36">
        <f>SUMIFS(СВЦЭМ!$C$39:$C$782,СВЦЭМ!$A$39:$A$782,$A26,СВЦЭМ!$B$39:$B$782,Q$11)+'СЕТ СН'!$F$9+СВЦЭМ!$D$10+'СЕТ СН'!$F$6-'СЕТ СН'!$F$19</f>
        <v>2147.7113708899997</v>
      </c>
      <c r="R26" s="36">
        <f>SUMIFS(СВЦЭМ!$C$39:$C$782,СВЦЭМ!$A$39:$A$782,$A26,СВЦЭМ!$B$39:$B$782,R$11)+'СЕТ СН'!$F$9+СВЦЭМ!$D$10+'СЕТ СН'!$F$6-'СЕТ СН'!$F$19</f>
        <v>2114.42651965</v>
      </c>
      <c r="S26" s="36">
        <f>SUMIFS(СВЦЭМ!$C$39:$C$782,СВЦЭМ!$A$39:$A$782,$A26,СВЦЭМ!$B$39:$B$782,S$11)+'СЕТ СН'!$F$9+СВЦЭМ!$D$10+'СЕТ СН'!$F$6-'СЕТ СН'!$F$19</f>
        <v>2087.4240398699999</v>
      </c>
      <c r="T26" s="36">
        <f>SUMIFS(СВЦЭМ!$C$39:$C$782,СВЦЭМ!$A$39:$A$782,$A26,СВЦЭМ!$B$39:$B$782,T$11)+'СЕТ СН'!$F$9+СВЦЭМ!$D$10+'СЕТ СН'!$F$6-'СЕТ СН'!$F$19</f>
        <v>2052.5235515999998</v>
      </c>
      <c r="U26" s="36">
        <f>SUMIFS(СВЦЭМ!$C$39:$C$782,СВЦЭМ!$A$39:$A$782,$A26,СВЦЭМ!$B$39:$B$782,U$11)+'СЕТ СН'!$F$9+СВЦЭМ!$D$10+'СЕТ СН'!$F$6-'СЕТ СН'!$F$19</f>
        <v>2051.3859560400001</v>
      </c>
      <c r="V26" s="36">
        <f>SUMIFS(СВЦЭМ!$C$39:$C$782,СВЦЭМ!$A$39:$A$782,$A26,СВЦЭМ!$B$39:$B$782,V$11)+'СЕТ СН'!$F$9+СВЦЭМ!$D$10+'СЕТ СН'!$F$6-'СЕТ СН'!$F$19</f>
        <v>2082.6848122799997</v>
      </c>
      <c r="W26" s="36">
        <f>SUMIFS(СВЦЭМ!$C$39:$C$782,СВЦЭМ!$A$39:$A$782,$A26,СВЦЭМ!$B$39:$B$782,W$11)+'СЕТ СН'!$F$9+СВЦЭМ!$D$10+'СЕТ СН'!$F$6-'СЕТ СН'!$F$19</f>
        <v>2102.72902694</v>
      </c>
      <c r="X26" s="36">
        <f>SUMIFS(СВЦЭМ!$C$39:$C$782,СВЦЭМ!$A$39:$A$782,$A26,СВЦЭМ!$B$39:$B$782,X$11)+'СЕТ СН'!$F$9+СВЦЭМ!$D$10+'СЕТ СН'!$F$6-'СЕТ СН'!$F$19</f>
        <v>2128.1833742899998</v>
      </c>
      <c r="Y26" s="36">
        <f>SUMIFS(СВЦЭМ!$C$39:$C$782,СВЦЭМ!$A$39:$A$782,$A26,СВЦЭМ!$B$39:$B$782,Y$11)+'СЕТ СН'!$F$9+СВЦЭМ!$D$10+'СЕТ СН'!$F$6-'СЕТ СН'!$F$19</f>
        <v>2185.8771776200001</v>
      </c>
    </row>
    <row r="27" spans="1:25" ht="15.75" x14ac:dyDescent="0.2">
      <c r="A27" s="35">
        <f t="shared" si="0"/>
        <v>44942</v>
      </c>
      <c r="B27" s="36">
        <f>SUMIFS(СВЦЭМ!$C$39:$C$782,СВЦЭМ!$A$39:$A$782,$A27,СВЦЭМ!$B$39:$B$782,B$11)+'СЕТ СН'!$F$9+СВЦЭМ!$D$10+'СЕТ СН'!$F$6-'СЕТ СН'!$F$19</f>
        <v>2178.24887395</v>
      </c>
      <c r="C27" s="36">
        <f>SUMIFS(СВЦЭМ!$C$39:$C$782,СВЦЭМ!$A$39:$A$782,$A27,СВЦЭМ!$B$39:$B$782,C$11)+'СЕТ СН'!$F$9+СВЦЭМ!$D$10+'СЕТ СН'!$F$6-'СЕТ СН'!$F$19</f>
        <v>2198.5177472800001</v>
      </c>
      <c r="D27" s="36">
        <f>SUMIFS(СВЦЭМ!$C$39:$C$782,СВЦЭМ!$A$39:$A$782,$A27,СВЦЭМ!$B$39:$B$782,D$11)+'СЕТ СН'!$F$9+СВЦЭМ!$D$10+'СЕТ СН'!$F$6-'СЕТ СН'!$F$19</f>
        <v>2203.0772063300001</v>
      </c>
      <c r="E27" s="36">
        <f>SUMIFS(СВЦЭМ!$C$39:$C$782,СВЦЭМ!$A$39:$A$782,$A27,СВЦЭМ!$B$39:$B$782,E$11)+'СЕТ СН'!$F$9+СВЦЭМ!$D$10+'СЕТ СН'!$F$6-'СЕТ СН'!$F$19</f>
        <v>2210.8339125799998</v>
      </c>
      <c r="F27" s="36">
        <f>SUMIFS(СВЦЭМ!$C$39:$C$782,СВЦЭМ!$A$39:$A$782,$A27,СВЦЭМ!$B$39:$B$782,F$11)+'СЕТ СН'!$F$9+СВЦЭМ!$D$10+'СЕТ СН'!$F$6-'СЕТ СН'!$F$19</f>
        <v>2204.65161571</v>
      </c>
      <c r="G27" s="36">
        <f>SUMIFS(СВЦЭМ!$C$39:$C$782,СВЦЭМ!$A$39:$A$782,$A27,СВЦЭМ!$B$39:$B$782,G$11)+'СЕТ СН'!$F$9+СВЦЭМ!$D$10+'СЕТ СН'!$F$6-'СЕТ СН'!$F$19</f>
        <v>2203.65876342</v>
      </c>
      <c r="H27" s="36">
        <f>SUMIFS(СВЦЭМ!$C$39:$C$782,СВЦЭМ!$A$39:$A$782,$A27,СВЦЭМ!$B$39:$B$782,H$11)+'СЕТ СН'!$F$9+СВЦЭМ!$D$10+'СЕТ СН'!$F$6-'СЕТ СН'!$F$19</f>
        <v>2172.09244399</v>
      </c>
      <c r="I27" s="36">
        <f>SUMIFS(СВЦЭМ!$C$39:$C$782,СВЦЭМ!$A$39:$A$782,$A27,СВЦЭМ!$B$39:$B$782,I$11)+'СЕТ СН'!$F$9+СВЦЭМ!$D$10+'СЕТ СН'!$F$6-'СЕТ СН'!$F$19</f>
        <v>2138.57527127</v>
      </c>
      <c r="J27" s="36">
        <f>SUMIFS(СВЦЭМ!$C$39:$C$782,СВЦЭМ!$A$39:$A$782,$A27,СВЦЭМ!$B$39:$B$782,J$11)+'СЕТ СН'!$F$9+СВЦЭМ!$D$10+'СЕТ СН'!$F$6-'СЕТ СН'!$F$19</f>
        <v>2102.6163088499998</v>
      </c>
      <c r="K27" s="36">
        <f>SUMIFS(СВЦЭМ!$C$39:$C$782,СВЦЭМ!$A$39:$A$782,$A27,СВЦЭМ!$B$39:$B$782,K$11)+'СЕТ СН'!$F$9+СВЦЭМ!$D$10+'СЕТ СН'!$F$6-'СЕТ СН'!$F$19</f>
        <v>2090.8869790399999</v>
      </c>
      <c r="L27" s="36">
        <f>SUMIFS(СВЦЭМ!$C$39:$C$782,СВЦЭМ!$A$39:$A$782,$A27,СВЦЭМ!$B$39:$B$782,L$11)+'СЕТ СН'!$F$9+СВЦЭМ!$D$10+'СЕТ СН'!$F$6-'СЕТ СН'!$F$19</f>
        <v>2106.7266841699998</v>
      </c>
      <c r="M27" s="36">
        <f>SUMIFS(СВЦЭМ!$C$39:$C$782,СВЦЭМ!$A$39:$A$782,$A27,СВЦЭМ!$B$39:$B$782,M$11)+'СЕТ СН'!$F$9+СВЦЭМ!$D$10+'СЕТ СН'!$F$6-'СЕТ СН'!$F$19</f>
        <v>2125.40183002</v>
      </c>
      <c r="N27" s="36">
        <f>SUMIFS(СВЦЭМ!$C$39:$C$782,СВЦЭМ!$A$39:$A$782,$A27,СВЦЭМ!$B$39:$B$782,N$11)+'СЕТ СН'!$F$9+СВЦЭМ!$D$10+'СЕТ СН'!$F$6-'СЕТ СН'!$F$19</f>
        <v>2134.1451956000001</v>
      </c>
      <c r="O27" s="36">
        <f>SUMIFS(СВЦЭМ!$C$39:$C$782,СВЦЭМ!$A$39:$A$782,$A27,СВЦЭМ!$B$39:$B$782,O$11)+'СЕТ СН'!$F$9+СВЦЭМ!$D$10+'СЕТ СН'!$F$6-'СЕТ СН'!$F$19</f>
        <v>2147.9159425099997</v>
      </c>
      <c r="P27" s="36">
        <f>SUMIFS(СВЦЭМ!$C$39:$C$782,СВЦЭМ!$A$39:$A$782,$A27,СВЦЭМ!$B$39:$B$782,P$11)+'СЕТ СН'!$F$9+СВЦЭМ!$D$10+'СЕТ СН'!$F$6-'СЕТ СН'!$F$19</f>
        <v>2162.0159951800001</v>
      </c>
      <c r="Q27" s="36">
        <f>SUMIFS(СВЦЭМ!$C$39:$C$782,СВЦЭМ!$A$39:$A$782,$A27,СВЦЭМ!$B$39:$B$782,Q$11)+'СЕТ СН'!$F$9+СВЦЭМ!$D$10+'СЕТ СН'!$F$6-'СЕТ СН'!$F$19</f>
        <v>2168.1843490799997</v>
      </c>
      <c r="R27" s="36">
        <f>SUMIFS(СВЦЭМ!$C$39:$C$782,СВЦЭМ!$A$39:$A$782,$A27,СВЦЭМ!$B$39:$B$782,R$11)+'СЕТ СН'!$F$9+СВЦЭМ!$D$10+'СЕТ СН'!$F$6-'СЕТ СН'!$F$19</f>
        <v>2168.6310101700001</v>
      </c>
      <c r="S27" s="36">
        <f>SUMIFS(СВЦЭМ!$C$39:$C$782,СВЦЭМ!$A$39:$A$782,$A27,СВЦЭМ!$B$39:$B$782,S$11)+'СЕТ СН'!$F$9+СВЦЭМ!$D$10+'СЕТ СН'!$F$6-'СЕТ СН'!$F$19</f>
        <v>2129.0721218899998</v>
      </c>
      <c r="T27" s="36">
        <f>SUMIFS(СВЦЭМ!$C$39:$C$782,СВЦЭМ!$A$39:$A$782,$A27,СВЦЭМ!$B$39:$B$782,T$11)+'СЕТ СН'!$F$9+СВЦЭМ!$D$10+'СЕТ СН'!$F$6-'СЕТ СН'!$F$19</f>
        <v>2130.2179716999999</v>
      </c>
      <c r="U27" s="36">
        <f>SUMIFS(СВЦЭМ!$C$39:$C$782,СВЦЭМ!$A$39:$A$782,$A27,СВЦЭМ!$B$39:$B$782,U$11)+'СЕТ СН'!$F$9+СВЦЭМ!$D$10+'СЕТ СН'!$F$6-'СЕТ СН'!$F$19</f>
        <v>2123.34923037</v>
      </c>
      <c r="V27" s="36">
        <f>SUMIFS(СВЦЭМ!$C$39:$C$782,СВЦЭМ!$A$39:$A$782,$A27,СВЦЭМ!$B$39:$B$782,V$11)+'СЕТ СН'!$F$9+СВЦЭМ!$D$10+'СЕТ СН'!$F$6-'СЕТ СН'!$F$19</f>
        <v>2124.5224251699997</v>
      </c>
      <c r="W27" s="36">
        <f>SUMIFS(СВЦЭМ!$C$39:$C$782,СВЦЭМ!$A$39:$A$782,$A27,СВЦЭМ!$B$39:$B$782,W$11)+'СЕТ СН'!$F$9+СВЦЭМ!$D$10+'СЕТ СН'!$F$6-'СЕТ СН'!$F$19</f>
        <v>2125.3480295999998</v>
      </c>
      <c r="X27" s="36">
        <f>SUMIFS(СВЦЭМ!$C$39:$C$782,СВЦЭМ!$A$39:$A$782,$A27,СВЦЭМ!$B$39:$B$782,X$11)+'СЕТ СН'!$F$9+СВЦЭМ!$D$10+'СЕТ СН'!$F$6-'СЕТ СН'!$F$19</f>
        <v>2148.5734394900001</v>
      </c>
      <c r="Y27" s="36">
        <f>SUMIFS(СВЦЭМ!$C$39:$C$782,СВЦЭМ!$A$39:$A$782,$A27,СВЦЭМ!$B$39:$B$782,Y$11)+'СЕТ СН'!$F$9+СВЦЭМ!$D$10+'СЕТ СН'!$F$6-'СЕТ СН'!$F$19</f>
        <v>2172.1196500699998</v>
      </c>
    </row>
    <row r="28" spans="1:25" ht="15.75" x14ac:dyDescent="0.2">
      <c r="A28" s="35">
        <f t="shared" si="0"/>
        <v>44943</v>
      </c>
      <c r="B28" s="36">
        <f>SUMIFS(СВЦЭМ!$C$39:$C$782,СВЦЭМ!$A$39:$A$782,$A28,СВЦЭМ!$B$39:$B$782,B$11)+'СЕТ СН'!$F$9+СВЦЭМ!$D$10+'СЕТ СН'!$F$6-'СЕТ СН'!$F$19</f>
        <v>2191.9003879899997</v>
      </c>
      <c r="C28" s="36">
        <f>SUMIFS(СВЦЭМ!$C$39:$C$782,СВЦЭМ!$A$39:$A$782,$A28,СВЦЭМ!$B$39:$B$782,C$11)+'СЕТ СН'!$F$9+СВЦЭМ!$D$10+'СЕТ СН'!$F$6-'СЕТ СН'!$F$19</f>
        <v>2230.9719895899998</v>
      </c>
      <c r="D28" s="36">
        <f>SUMIFS(СВЦЭМ!$C$39:$C$782,СВЦЭМ!$A$39:$A$782,$A28,СВЦЭМ!$B$39:$B$782,D$11)+'СЕТ СН'!$F$9+СВЦЭМ!$D$10+'СЕТ СН'!$F$6-'СЕТ СН'!$F$19</f>
        <v>2238.39092699</v>
      </c>
      <c r="E28" s="36">
        <f>SUMIFS(СВЦЭМ!$C$39:$C$782,СВЦЭМ!$A$39:$A$782,$A28,СВЦЭМ!$B$39:$B$782,E$11)+'СЕТ СН'!$F$9+СВЦЭМ!$D$10+'СЕТ СН'!$F$6-'СЕТ СН'!$F$19</f>
        <v>2236.5945694500001</v>
      </c>
      <c r="F28" s="36">
        <f>SUMIFS(СВЦЭМ!$C$39:$C$782,СВЦЭМ!$A$39:$A$782,$A28,СВЦЭМ!$B$39:$B$782,F$11)+'СЕТ СН'!$F$9+СВЦЭМ!$D$10+'СЕТ СН'!$F$6-'СЕТ СН'!$F$19</f>
        <v>2235.9131550299999</v>
      </c>
      <c r="G28" s="36">
        <f>SUMIFS(СВЦЭМ!$C$39:$C$782,СВЦЭМ!$A$39:$A$782,$A28,СВЦЭМ!$B$39:$B$782,G$11)+'СЕТ СН'!$F$9+СВЦЭМ!$D$10+'СЕТ СН'!$F$6-'СЕТ СН'!$F$19</f>
        <v>2230.36680338</v>
      </c>
      <c r="H28" s="36">
        <f>SUMIFS(СВЦЭМ!$C$39:$C$782,СВЦЭМ!$A$39:$A$782,$A28,СВЦЭМ!$B$39:$B$782,H$11)+'СЕТ СН'!$F$9+СВЦЭМ!$D$10+'СЕТ СН'!$F$6-'СЕТ СН'!$F$19</f>
        <v>2206.4279416199997</v>
      </c>
      <c r="I28" s="36">
        <f>SUMIFS(СВЦЭМ!$C$39:$C$782,СВЦЭМ!$A$39:$A$782,$A28,СВЦЭМ!$B$39:$B$782,I$11)+'СЕТ СН'!$F$9+СВЦЭМ!$D$10+'СЕТ СН'!$F$6-'СЕТ СН'!$F$19</f>
        <v>2157.6910742199998</v>
      </c>
      <c r="J28" s="36">
        <f>SUMIFS(СВЦЭМ!$C$39:$C$782,СВЦЭМ!$A$39:$A$782,$A28,СВЦЭМ!$B$39:$B$782,J$11)+'СЕТ СН'!$F$9+СВЦЭМ!$D$10+'СЕТ СН'!$F$6-'СЕТ СН'!$F$19</f>
        <v>2117.34112624</v>
      </c>
      <c r="K28" s="36">
        <f>SUMIFS(СВЦЭМ!$C$39:$C$782,СВЦЭМ!$A$39:$A$782,$A28,СВЦЭМ!$B$39:$B$782,K$11)+'СЕТ СН'!$F$9+СВЦЭМ!$D$10+'СЕТ СН'!$F$6-'СЕТ СН'!$F$19</f>
        <v>2109.4380650200001</v>
      </c>
      <c r="L28" s="36">
        <f>SUMIFS(СВЦЭМ!$C$39:$C$782,СВЦЭМ!$A$39:$A$782,$A28,СВЦЭМ!$B$39:$B$782,L$11)+'СЕТ СН'!$F$9+СВЦЭМ!$D$10+'СЕТ СН'!$F$6-'СЕТ СН'!$F$19</f>
        <v>2094.2242717199997</v>
      </c>
      <c r="M28" s="36">
        <f>SUMIFS(СВЦЭМ!$C$39:$C$782,СВЦЭМ!$A$39:$A$782,$A28,СВЦЭМ!$B$39:$B$782,M$11)+'СЕТ СН'!$F$9+СВЦЭМ!$D$10+'СЕТ СН'!$F$6-'СЕТ СН'!$F$19</f>
        <v>2097.45913681</v>
      </c>
      <c r="N28" s="36">
        <f>SUMIFS(СВЦЭМ!$C$39:$C$782,СВЦЭМ!$A$39:$A$782,$A28,СВЦЭМ!$B$39:$B$782,N$11)+'СЕТ СН'!$F$9+СВЦЭМ!$D$10+'СЕТ СН'!$F$6-'СЕТ СН'!$F$19</f>
        <v>2116.4170862400001</v>
      </c>
      <c r="O28" s="36">
        <f>SUMIFS(СВЦЭМ!$C$39:$C$782,СВЦЭМ!$A$39:$A$782,$A28,СВЦЭМ!$B$39:$B$782,O$11)+'СЕТ СН'!$F$9+СВЦЭМ!$D$10+'СЕТ СН'!$F$6-'СЕТ СН'!$F$19</f>
        <v>2129.9170194899998</v>
      </c>
      <c r="P28" s="36">
        <f>SUMIFS(СВЦЭМ!$C$39:$C$782,СВЦЭМ!$A$39:$A$782,$A28,СВЦЭМ!$B$39:$B$782,P$11)+'СЕТ СН'!$F$9+СВЦЭМ!$D$10+'СЕТ СН'!$F$6-'СЕТ СН'!$F$19</f>
        <v>2148.17719833</v>
      </c>
      <c r="Q28" s="36">
        <f>SUMIFS(СВЦЭМ!$C$39:$C$782,СВЦЭМ!$A$39:$A$782,$A28,СВЦЭМ!$B$39:$B$782,Q$11)+'СЕТ СН'!$F$9+СВЦЭМ!$D$10+'СЕТ СН'!$F$6-'СЕТ СН'!$F$19</f>
        <v>2156.1026987999999</v>
      </c>
      <c r="R28" s="36">
        <f>SUMIFS(СВЦЭМ!$C$39:$C$782,СВЦЭМ!$A$39:$A$782,$A28,СВЦЭМ!$B$39:$B$782,R$11)+'СЕТ СН'!$F$9+СВЦЭМ!$D$10+'СЕТ СН'!$F$6-'СЕТ СН'!$F$19</f>
        <v>2117.2028520099998</v>
      </c>
      <c r="S28" s="36">
        <f>SUMIFS(СВЦЭМ!$C$39:$C$782,СВЦЭМ!$A$39:$A$782,$A28,СВЦЭМ!$B$39:$B$782,S$11)+'СЕТ СН'!$F$9+СВЦЭМ!$D$10+'СЕТ СН'!$F$6-'СЕТ СН'!$F$19</f>
        <v>2115.02051166</v>
      </c>
      <c r="T28" s="36">
        <f>SUMIFS(СВЦЭМ!$C$39:$C$782,СВЦЭМ!$A$39:$A$782,$A28,СВЦЭМ!$B$39:$B$782,T$11)+'СЕТ СН'!$F$9+СВЦЭМ!$D$10+'СЕТ СН'!$F$6-'СЕТ СН'!$F$19</f>
        <v>2088.89273082</v>
      </c>
      <c r="U28" s="36">
        <f>SUMIFS(СВЦЭМ!$C$39:$C$782,СВЦЭМ!$A$39:$A$782,$A28,СВЦЭМ!$B$39:$B$782,U$11)+'СЕТ СН'!$F$9+СВЦЭМ!$D$10+'СЕТ СН'!$F$6-'СЕТ СН'!$F$19</f>
        <v>2099.75136952</v>
      </c>
      <c r="V28" s="36">
        <f>SUMIFS(СВЦЭМ!$C$39:$C$782,СВЦЭМ!$A$39:$A$782,$A28,СВЦЭМ!$B$39:$B$782,V$11)+'СЕТ СН'!$F$9+СВЦЭМ!$D$10+'СЕТ СН'!$F$6-'СЕТ СН'!$F$19</f>
        <v>2119.5995579599999</v>
      </c>
      <c r="W28" s="36">
        <f>SUMIFS(СВЦЭМ!$C$39:$C$782,СВЦЭМ!$A$39:$A$782,$A28,СВЦЭМ!$B$39:$B$782,W$11)+'СЕТ СН'!$F$9+СВЦЭМ!$D$10+'СЕТ СН'!$F$6-'СЕТ СН'!$F$19</f>
        <v>2119.8674269099997</v>
      </c>
      <c r="X28" s="36">
        <f>SUMIFS(СВЦЭМ!$C$39:$C$782,СВЦЭМ!$A$39:$A$782,$A28,СВЦЭМ!$B$39:$B$782,X$11)+'СЕТ СН'!$F$9+СВЦЭМ!$D$10+'СЕТ СН'!$F$6-'СЕТ СН'!$F$19</f>
        <v>2129.81484791</v>
      </c>
      <c r="Y28" s="36">
        <f>SUMIFS(СВЦЭМ!$C$39:$C$782,СВЦЭМ!$A$39:$A$782,$A28,СВЦЭМ!$B$39:$B$782,Y$11)+'СЕТ СН'!$F$9+СВЦЭМ!$D$10+'СЕТ СН'!$F$6-'СЕТ СН'!$F$19</f>
        <v>2162.7653308399999</v>
      </c>
    </row>
    <row r="29" spans="1:25" ht="15.75" x14ac:dyDescent="0.2">
      <c r="A29" s="35">
        <f t="shared" si="0"/>
        <v>44944</v>
      </c>
      <c r="B29" s="36">
        <f>SUMIFS(СВЦЭМ!$C$39:$C$782,СВЦЭМ!$A$39:$A$782,$A29,СВЦЭМ!$B$39:$B$782,B$11)+'СЕТ СН'!$F$9+СВЦЭМ!$D$10+'СЕТ СН'!$F$6-'СЕТ СН'!$F$19</f>
        <v>2203.7322471499997</v>
      </c>
      <c r="C29" s="36">
        <f>SUMIFS(СВЦЭМ!$C$39:$C$782,СВЦЭМ!$A$39:$A$782,$A29,СВЦЭМ!$B$39:$B$782,C$11)+'СЕТ СН'!$F$9+СВЦЭМ!$D$10+'СЕТ СН'!$F$6-'СЕТ СН'!$F$19</f>
        <v>2224.1034563899998</v>
      </c>
      <c r="D29" s="36">
        <f>SUMIFS(СВЦЭМ!$C$39:$C$782,СВЦЭМ!$A$39:$A$782,$A29,СВЦЭМ!$B$39:$B$782,D$11)+'СЕТ СН'!$F$9+СВЦЭМ!$D$10+'СЕТ СН'!$F$6-'СЕТ СН'!$F$19</f>
        <v>2208.4162198499998</v>
      </c>
      <c r="E29" s="36">
        <f>SUMIFS(СВЦЭМ!$C$39:$C$782,СВЦЭМ!$A$39:$A$782,$A29,СВЦЭМ!$B$39:$B$782,E$11)+'СЕТ СН'!$F$9+СВЦЭМ!$D$10+'СЕТ СН'!$F$6-'СЕТ СН'!$F$19</f>
        <v>2212.0923880299997</v>
      </c>
      <c r="F29" s="36">
        <f>SUMIFS(СВЦЭМ!$C$39:$C$782,СВЦЭМ!$A$39:$A$782,$A29,СВЦЭМ!$B$39:$B$782,F$11)+'СЕТ СН'!$F$9+СВЦЭМ!$D$10+'СЕТ СН'!$F$6-'СЕТ СН'!$F$19</f>
        <v>2181.4680061599997</v>
      </c>
      <c r="G29" s="36">
        <f>SUMIFS(СВЦЭМ!$C$39:$C$782,СВЦЭМ!$A$39:$A$782,$A29,СВЦЭМ!$B$39:$B$782,G$11)+'СЕТ СН'!$F$9+СВЦЭМ!$D$10+'СЕТ СН'!$F$6-'СЕТ СН'!$F$19</f>
        <v>2130.2924174199998</v>
      </c>
      <c r="H29" s="36">
        <f>SUMIFS(СВЦЭМ!$C$39:$C$782,СВЦЭМ!$A$39:$A$782,$A29,СВЦЭМ!$B$39:$B$782,H$11)+'СЕТ СН'!$F$9+СВЦЭМ!$D$10+'СЕТ СН'!$F$6-'СЕТ СН'!$F$19</f>
        <v>2079.9553772199997</v>
      </c>
      <c r="I29" s="36">
        <f>SUMIFS(СВЦЭМ!$C$39:$C$782,СВЦЭМ!$A$39:$A$782,$A29,СВЦЭМ!$B$39:$B$782,I$11)+'СЕТ СН'!$F$9+СВЦЭМ!$D$10+'СЕТ СН'!$F$6-'СЕТ СН'!$F$19</f>
        <v>2051.9485146299999</v>
      </c>
      <c r="J29" s="36">
        <f>SUMIFS(СВЦЭМ!$C$39:$C$782,СВЦЭМ!$A$39:$A$782,$A29,СВЦЭМ!$B$39:$B$782,J$11)+'СЕТ СН'!$F$9+СВЦЭМ!$D$10+'СЕТ СН'!$F$6-'СЕТ СН'!$F$19</f>
        <v>2041.7079672</v>
      </c>
      <c r="K29" s="36">
        <f>SUMIFS(СВЦЭМ!$C$39:$C$782,СВЦЭМ!$A$39:$A$782,$A29,СВЦЭМ!$B$39:$B$782,K$11)+'СЕТ СН'!$F$9+СВЦЭМ!$D$10+'СЕТ СН'!$F$6-'СЕТ СН'!$F$19</f>
        <v>2041.3338642899998</v>
      </c>
      <c r="L29" s="36">
        <f>SUMIFS(СВЦЭМ!$C$39:$C$782,СВЦЭМ!$A$39:$A$782,$A29,СВЦЭМ!$B$39:$B$782,L$11)+'СЕТ СН'!$F$9+СВЦЭМ!$D$10+'СЕТ СН'!$F$6-'СЕТ СН'!$F$19</f>
        <v>2061.5889522699999</v>
      </c>
      <c r="M29" s="36">
        <f>SUMIFS(СВЦЭМ!$C$39:$C$782,СВЦЭМ!$A$39:$A$782,$A29,СВЦЭМ!$B$39:$B$782,M$11)+'СЕТ СН'!$F$9+СВЦЭМ!$D$10+'СЕТ СН'!$F$6-'СЕТ СН'!$F$19</f>
        <v>2063.5830692699997</v>
      </c>
      <c r="N29" s="36">
        <f>SUMIFS(СВЦЭМ!$C$39:$C$782,СВЦЭМ!$A$39:$A$782,$A29,СВЦЭМ!$B$39:$B$782,N$11)+'СЕТ СН'!$F$9+СВЦЭМ!$D$10+'СЕТ СН'!$F$6-'СЕТ СН'!$F$19</f>
        <v>2089.0191559699997</v>
      </c>
      <c r="O29" s="36">
        <f>SUMIFS(СВЦЭМ!$C$39:$C$782,СВЦЭМ!$A$39:$A$782,$A29,СВЦЭМ!$B$39:$B$782,O$11)+'СЕТ СН'!$F$9+СВЦЭМ!$D$10+'СЕТ СН'!$F$6-'СЕТ СН'!$F$19</f>
        <v>2125.72106545</v>
      </c>
      <c r="P29" s="36">
        <f>SUMIFS(СВЦЭМ!$C$39:$C$782,СВЦЭМ!$A$39:$A$782,$A29,СВЦЭМ!$B$39:$B$782,P$11)+'СЕТ СН'!$F$9+СВЦЭМ!$D$10+'СЕТ СН'!$F$6-'СЕТ СН'!$F$19</f>
        <v>2142.2882309699999</v>
      </c>
      <c r="Q29" s="36">
        <f>SUMIFS(СВЦЭМ!$C$39:$C$782,СВЦЭМ!$A$39:$A$782,$A29,СВЦЭМ!$B$39:$B$782,Q$11)+'СЕТ СН'!$F$9+СВЦЭМ!$D$10+'СЕТ СН'!$F$6-'СЕТ СН'!$F$19</f>
        <v>2146.63963827</v>
      </c>
      <c r="R29" s="36">
        <f>SUMIFS(СВЦЭМ!$C$39:$C$782,СВЦЭМ!$A$39:$A$782,$A29,СВЦЭМ!$B$39:$B$782,R$11)+'СЕТ СН'!$F$9+СВЦЭМ!$D$10+'СЕТ СН'!$F$6-'СЕТ СН'!$F$19</f>
        <v>2132.7119492100001</v>
      </c>
      <c r="S29" s="36">
        <f>SUMIFS(СВЦЭМ!$C$39:$C$782,СВЦЭМ!$A$39:$A$782,$A29,СВЦЭМ!$B$39:$B$782,S$11)+'СЕТ СН'!$F$9+СВЦЭМ!$D$10+'СЕТ СН'!$F$6-'СЕТ СН'!$F$19</f>
        <v>2094.4046961399999</v>
      </c>
      <c r="T29" s="36">
        <f>SUMIFS(СВЦЭМ!$C$39:$C$782,СВЦЭМ!$A$39:$A$782,$A29,СВЦЭМ!$B$39:$B$782,T$11)+'СЕТ СН'!$F$9+СВЦЭМ!$D$10+'СЕТ СН'!$F$6-'СЕТ СН'!$F$19</f>
        <v>2072.8081764099998</v>
      </c>
      <c r="U29" s="36">
        <f>SUMIFS(СВЦЭМ!$C$39:$C$782,СВЦЭМ!$A$39:$A$782,$A29,СВЦЭМ!$B$39:$B$782,U$11)+'СЕТ СН'!$F$9+СВЦЭМ!$D$10+'СЕТ СН'!$F$6-'СЕТ СН'!$F$19</f>
        <v>2073.99191367</v>
      </c>
      <c r="V29" s="36">
        <f>SUMIFS(СВЦЭМ!$C$39:$C$782,СВЦЭМ!$A$39:$A$782,$A29,СВЦЭМ!$B$39:$B$782,V$11)+'СЕТ СН'!$F$9+СВЦЭМ!$D$10+'СЕТ СН'!$F$6-'СЕТ СН'!$F$19</f>
        <v>2099.8688056599999</v>
      </c>
      <c r="W29" s="36">
        <f>SUMIFS(СВЦЭМ!$C$39:$C$782,СВЦЭМ!$A$39:$A$782,$A29,СВЦЭМ!$B$39:$B$782,W$11)+'СЕТ СН'!$F$9+СВЦЭМ!$D$10+'СЕТ СН'!$F$6-'СЕТ СН'!$F$19</f>
        <v>2116.63015812</v>
      </c>
      <c r="X29" s="36">
        <f>SUMIFS(СВЦЭМ!$C$39:$C$782,СВЦЭМ!$A$39:$A$782,$A29,СВЦЭМ!$B$39:$B$782,X$11)+'СЕТ СН'!$F$9+СВЦЭМ!$D$10+'СЕТ СН'!$F$6-'СЕТ СН'!$F$19</f>
        <v>2139.0606302599999</v>
      </c>
      <c r="Y29" s="36">
        <f>SUMIFS(СВЦЭМ!$C$39:$C$782,СВЦЭМ!$A$39:$A$782,$A29,СВЦЭМ!$B$39:$B$782,Y$11)+'СЕТ СН'!$F$9+СВЦЭМ!$D$10+'СЕТ СН'!$F$6-'СЕТ СН'!$F$19</f>
        <v>2178.5791133099997</v>
      </c>
    </row>
    <row r="30" spans="1:25" ht="15.75" x14ac:dyDescent="0.2">
      <c r="A30" s="35">
        <f t="shared" si="0"/>
        <v>44945</v>
      </c>
      <c r="B30" s="36">
        <f>SUMIFS(СВЦЭМ!$C$39:$C$782,СВЦЭМ!$A$39:$A$782,$A30,СВЦЭМ!$B$39:$B$782,B$11)+'СЕТ СН'!$F$9+СВЦЭМ!$D$10+'СЕТ СН'!$F$6-'СЕТ СН'!$F$19</f>
        <v>2131.6062845500001</v>
      </c>
      <c r="C30" s="36">
        <f>SUMIFS(СВЦЭМ!$C$39:$C$782,СВЦЭМ!$A$39:$A$782,$A30,СВЦЭМ!$B$39:$B$782,C$11)+'СЕТ СН'!$F$9+СВЦЭМ!$D$10+'СЕТ СН'!$F$6-'СЕТ СН'!$F$19</f>
        <v>2180.19817573</v>
      </c>
      <c r="D30" s="36">
        <f>SUMIFS(СВЦЭМ!$C$39:$C$782,СВЦЭМ!$A$39:$A$782,$A30,СВЦЭМ!$B$39:$B$782,D$11)+'СЕТ СН'!$F$9+СВЦЭМ!$D$10+'СЕТ СН'!$F$6-'СЕТ СН'!$F$19</f>
        <v>2175.2407260199998</v>
      </c>
      <c r="E30" s="36">
        <f>SUMIFS(СВЦЭМ!$C$39:$C$782,СВЦЭМ!$A$39:$A$782,$A30,СВЦЭМ!$B$39:$B$782,E$11)+'СЕТ СН'!$F$9+СВЦЭМ!$D$10+'СЕТ СН'!$F$6-'СЕТ СН'!$F$19</f>
        <v>2161.4785903299999</v>
      </c>
      <c r="F30" s="36">
        <f>SUMIFS(СВЦЭМ!$C$39:$C$782,СВЦЭМ!$A$39:$A$782,$A30,СВЦЭМ!$B$39:$B$782,F$11)+'СЕТ СН'!$F$9+СВЦЭМ!$D$10+'СЕТ СН'!$F$6-'СЕТ СН'!$F$19</f>
        <v>2157.33050809</v>
      </c>
      <c r="G30" s="36">
        <f>SUMIFS(СВЦЭМ!$C$39:$C$782,СВЦЭМ!$A$39:$A$782,$A30,СВЦЭМ!$B$39:$B$782,G$11)+'СЕТ СН'!$F$9+СВЦЭМ!$D$10+'СЕТ СН'!$F$6-'СЕТ СН'!$F$19</f>
        <v>2090.9094850900001</v>
      </c>
      <c r="H30" s="36">
        <f>SUMIFS(СВЦЭМ!$C$39:$C$782,СВЦЭМ!$A$39:$A$782,$A30,СВЦЭМ!$B$39:$B$782,H$11)+'СЕТ СН'!$F$9+СВЦЭМ!$D$10+'СЕТ СН'!$F$6-'СЕТ СН'!$F$19</f>
        <v>2084.1143998399998</v>
      </c>
      <c r="I30" s="36">
        <f>SUMIFS(СВЦЭМ!$C$39:$C$782,СВЦЭМ!$A$39:$A$782,$A30,СВЦЭМ!$B$39:$B$782,I$11)+'СЕТ СН'!$F$9+СВЦЭМ!$D$10+'СЕТ СН'!$F$6-'СЕТ СН'!$F$19</f>
        <v>2047.60432317</v>
      </c>
      <c r="J30" s="36">
        <f>SUMIFS(СВЦЭМ!$C$39:$C$782,СВЦЭМ!$A$39:$A$782,$A30,СВЦЭМ!$B$39:$B$782,J$11)+'СЕТ СН'!$F$9+СВЦЭМ!$D$10+'СЕТ СН'!$F$6-'СЕТ СН'!$F$19</f>
        <v>2017.5682048399999</v>
      </c>
      <c r="K30" s="36">
        <f>SUMIFS(СВЦЭМ!$C$39:$C$782,СВЦЭМ!$A$39:$A$782,$A30,СВЦЭМ!$B$39:$B$782,K$11)+'СЕТ СН'!$F$9+СВЦЭМ!$D$10+'СЕТ СН'!$F$6-'СЕТ СН'!$F$19</f>
        <v>2023.2743695499998</v>
      </c>
      <c r="L30" s="36">
        <f>SUMIFS(СВЦЭМ!$C$39:$C$782,СВЦЭМ!$A$39:$A$782,$A30,СВЦЭМ!$B$39:$B$782,L$11)+'СЕТ СН'!$F$9+СВЦЭМ!$D$10+'СЕТ СН'!$F$6-'СЕТ СН'!$F$19</f>
        <v>2042.8207699199997</v>
      </c>
      <c r="M30" s="36">
        <f>SUMIFS(СВЦЭМ!$C$39:$C$782,СВЦЭМ!$A$39:$A$782,$A30,СВЦЭМ!$B$39:$B$782,M$11)+'СЕТ СН'!$F$9+СВЦЭМ!$D$10+'СЕТ СН'!$F$6-'СЕТ СН'!$F$19</f>
        <v>2039.2609039899999</v>
      </c>
      <c r="N30" s="36">
        <f>SUMIFS(СВЦЭМ!$C$39:$C$782,СВЦЭМ!$A$39:$A$782,$A30,СВЦЭМ!$B$39:$B$782,N$11)+'СЕТ СН'!$F$9+СВЦЭМ!$D$10+'СЕТ СН'!$F$6-'СЕТ СН'!$F$19</f>
        <v>2060.3778738000001</v>
      </c>
      <c r="O30" s="36">
        <f>SUMIFS(СВЦЭМ!$C$39:$C$782,СВЦЭМ!$A$39:$A$782,$A30,СВЦЭМ!$B$39:$B$782,O$11)+'СЕТ СН'!$F$9+СВЦЭМ!$D$10+'СЕТ СН'!$F$6-'СЕТ СН'!$F$19</f>
        <v>2073.4499681499997</v>
      </c>
      <c r="P30" s="36">
        <f>SUMIFS(СВЦЭМ!$C$39:$C$782,СВЦЭМ!$A$39:$A$782,$A30,СВЦЭМ!$B$39:$B$782,P$11)+'СЕТ СН'!$F$9+СВЦЭМ!$D$10+'СЕТ СН'!$F$6-'СЕТ СН'!$F$19</f>
        <v>2083.8312177099997</v>
      </c>
      <c r="Q30" s="36">
        <f>SUMIFS(СВЦЭМ!$C$39:$C$782,СВЦЭМ!$A$39:$A$782,$A30,СВЦЭМ!$B$39:$B$782,Q$11)+'СЕТ СН'!$F$9+СВЦЭМ!$D$10+'СЕТ СН'!$F$6-'СЕТ СН'!$F$19</f>
        <v>2090.54246977</v>
      </c>
      <c r="R30" s="36">
        <f>SUMIFS(СВЦЭМ!$C$39:$C$782,СВЦЭМ!$A$39:$A$782,$A30,СВЦЭМ!$B$39:$B$782,R$11)+'СЕТ СН'!$F$9+СВЦЭМ!$D$10+'СЕТ СН'!$F$6-'СЕТ СН'!$F$19</f>
        <v>2085.7123281899999</v>
      </c>
      <c r="S30" s="36">
        <f>SUMIFS(СВЦЭМ!$C$39:$C$782,СВЦЭМ!$A$39:$A$782,$A30,СВЦЭМ!$B$39:$B$782,S$11)+'СЕТ СН'!$F$9+СВЦЭМ!$D$10+'СЕТ СН'!$F$6-'СЕТ СН'!$F$19</f>
        <v>2064.6394185899999</v>
      </c>
      <c r="T30" s="36">
        <f>SUMIFS(СВЦЭМ!$C$39:$C$782,СВЦЭМ!$A$39:$A$782,$A30,СВЦЭМ!$B$39:$B$782,T$11)+'СЕТ СН'!$F$9+СВЦЭМ!$D$10+'СЕТ СН'!$F$6-'СЕТ СН'!$F$19</f>
        <v>2031.4295371600001</v>
      </c>
      <c r="U30" s="36">
        <f>SUMIFS(СВЦЭМ!$C$39:$C$782,СВЦЭМ!$A$39:$A$782,$A30,СВЦЭМ!$B$39:$B$782,U$11)+'СЕТ СН'!$F$9+СВЦЭМ!$D$10+'СЕТ СН'!$F$6-'СЕТ СН'!$F$19</f>
        <v>2043.3197506399997</v>
      </c>
      <c r="V30" s="36">
        <f>SUMIFS(СВЦЭМ!$C$39:$C$782,СВЦЭМ!$A$39:$A$782,$A30,СВЦЭМ!$B$39:$B$782,V$11)+'СЕТ СН'!$F$9+СВЦЭМ!$D$10+'СЕТ СН'!$F$6-'СЕТ СН'!$F$19</f>
        <v>2054.8887385899998</v>
      </c>
      <c r="W30" s="36">
        <f>SUMIFS(СВЦЭМ!$C$39:$C$782,СВЦЭМ!$A$39:$A$782,$A30,СВЦЭМ!$B$39:$B$782,W$11)+'СЕТ СН'!$F$9+СВЦЭМ!$D$10+'СЕТ СН'!$F$6-'СЕТ СН'!$F$19</f>
        <v>2064.4143325800001</v>
      </c>
      <c r="X30" s="36">
        <f>SUMIFS(СВЦЭМ!$C$39:$C$782,СВЦЭМ!$A$39:$A$782,$A30,СВЦЭМ!$B$39:$B$782,X$11)+'СЕТ СН'!$F$9+СВЦЭМ!$D$10+'СЕТ СН'!$F$6-'СЕТ СН'!$F$19</f>
        <v>2076.2959272899998</v>
      </c>
      <c r="Y30" s="36">
        <f>SUMIFS(СВЦЭМ!$C$39:$C$782,СВЦЭМ!$A$39:$A$782,$A30,СВЦЭМ!$B$39:$B$782,Y$11)+'СЕТ СН'!$F$9+СВЦЭМ!$D$10+'СЕТ СН'!$F$6-'СЕТ СН'!$F$19</f>
        <v>2134.3430177699997</v>
      </c>
    </row>
    <row r="31" spans="1:25" ht="15.75" x14ac:dyDescent="0.2">
      <c r="A31" s="35">
        <f t="shared" si="0"/>
        <v>44946</v>
      </c>
      <c r="B31" s="36">
        <f>SUMIFS(СВЦЭМ!$C$39:$C$782,СВЦЭМ!$A$39:$A$782,$A31,СВЦЭМ!$B$39:$B$782,B$11)+'СЕТ СН'!$F$9+СВЦЭМ!$D$10+'СЕТ СН'!$F$6-'СЕТ СН'!$F$19</f>
        <v>2267.6986293200002</v>
      </c>
      <c r="C31" s="36">
        <f>SUMIFS(СВЦЭМ!$C$39:$C$782,СВЦЭМ!$A$39:$A$782,$A31,СВЦЭМ!$B$39:$B$782,C$11)+'СЕТ СН'!$F$9+СВЦЭМ!$D$10+'СЕТ СН'!$F$6-'СЕТ СН'!$F$19</f>
        <v>2293.1741502899999</v>
      </c>
      <c r="D31" s="36">
        <f>SUMIFS(СВЦЭМ!$C$39:$C$782,СВЦЭМ!$A$39:$A$782,$A31,СВЦЭМ!$B$39:$B$782,D$11)+'СЕТ СН'!$F$9+СВЦЭМ!$D$10+'СЕТ СН'!$F$6-'СЕТ СН'!$F$19</f>
        <v>2281.2559361600001</v>
      </c>
      <c r="E31" s="36">
        <f>SUMIFS(СВЦЭМ!$C$39:$C$782,СВЦЭМ!$A$39:$A$782,$A31,СВЦЭМ!$B$39:$B$782,E$11)+'СЕТ СН'!$F$9+СВЦЭМ!$D$10+'СЕТ СН'!$F$6-'СЕТ СН'!$F$19</f>
        <v>2268.9679344700003</v>
      </c>
      <c r="F31" s="36">
        <f>SUMIFS(СВЦЭМ!$C$39:$C$782,СВЦЭМ!$A$39:$A$782,$A31,СВЦЭМ!$B$39:$B$782,F$11)+'СЕТ СН'!$F$9+СВЦЭМ!$D$10+'СЕТ СН'!$F$6-'СЕТ СН'!$F$19</f>
        <v>2239.9450611699999</v>
      </c>
      <c r="G31" s="36">
        <f>SUMIFS(СВЦЭМ!$C$39:$C$782,СВЦЭМ!$A$39:$A$782,$A31,СВЦЭМ!$B$39:$B$782,G$11)+'СЕТ СН'!$F$9+СВЦЭМ!$D$10+'СЕТ СН'!$F$6-'СЕТ СН'!$F$19</f>
        <v>2187.2211132699999</v>
      </c>
      <c r="H31" s="36">
        <f>SUMIFS(СВЦЭМ!$C$39:$C$782,СВЦЭМ!$A$39:$A$782,$A31,СВЦЭМ!$B$39:$B$782,H$11)+'СЕТ СН'!$F$9+СВЦЭМ!$D$10+'СЕТ СН'!$F$6-'СЕТ СН'!$F$19</f>
        <v>2151.2939413300001</v>
      </c>
      <c r="I31" s="36">
        <f>SUMIFS(СВЦЭМ!$C$39:$C$782,СВЦЭМ!$A$39:$A$782,$A31,СВЦЭМ!$B$39:$B$782,I$11)+'СЕТ СН'!$F$9+СВЦЭМ!$D$10+'СЕТ СН'!$F$6-'СЕТ СН'!$F$19</f>
        <v>2121.8041867100001</v>
      </c>
      <c r="J31" s="36">
        <f>SUMIFS(СВЦЭМ!$C$39:$C$782,СВЦЭМ!$A$39:$A$782,$A31,СВЦЭМ!$B$39:$B$782,J$11)+'СЕТ СН'!$F$9+СВЦЭМ!$D$10+'СЕТ СН'!$F$6-'СЕТ СН'!$F$19</f>
        <v>2087.9376159200001</v>
      </c>
      <c r="K31" s="36">
        <f>SUMIFS(СВЦЭМ!$C$39:$C$782,СВЦЭМ!$A$39:$A$782,$A31,СВЦЭМ!$B$39:$B$782,K$11)+'СЕТ СН'!$F$9+СВЦЭМ!$D$10+'СЕТ СН'!$F$6-'СЕТ СН'!$F$19</f>
        <v>2084.0364477999997</v>
      </c>
      <c r="L31" s="36">
        <f>SUMIFS(СВЦЭМ!$C$39:$C$782,СВЦЭМ!$A$39:$A$782,$A31,СВЦЭМ!$B$39:$B$782,L$11)+'СЕТ СН'!$F$9+СВЦЭМ!$D$10+'СЕТ СН'!$F$6-'СЕТ СН'!$F$19</f>
        <v>2094.9312958599999</v>
      </c>
      <c r="M31" s="36">
        <f>SUMIFS(СВЦЭМ!$C$39:$C$782,СВЦЭМ!$A$39:$A$782,$A31,СВЦЭМ!$B$39:$B$782,M$11)+'СЕТ СН'!$F$9+СВЦЭМ!$D$10+'СЕТ СН'!$F$6-'СЕТ СН'!$F$19</f>
        <v>2134.8968777699997</v>
      </c>
      <c r="N31" s="36">
        <f>SUMIFS(СВЦЭМ!$C$39:$C$782,СВЦЭМ!$A$39:$A$782,$A31,СВЦЭМ!$B$39:$B$782,N$11)+'СЕТ СН'!$F$9+СВЦЭМ!$D$10+'СЕТ СН'!$F$6-'СЕТ СН'!$F$19</f>
        <v>2148.39374215</v>
      </c>
      <c r="O31" s="36">
        <f>SUMIFS(СВЦЭМ!$C$39:$C$782,СВЦЭМ!$A$39:$A$782,$A31,СВЦЭМ!$B$39:$B$782,O$11)+'СЕТ СН'!$F$9+СВЦЭМ!$D$10+'СЕТ СН'!$F$6-'СЕТ СН'!$F$19</f>
        <v>2160.4322463499998</v>
      </c>
      <c r="P31" s="36">
        <f>SUMIFS(СВЦЭМ!$C$39:$C$782,СВЦЭМ!$A$39:$A$782,$A31,СВЦЭМ!$B$39:$B$782,P$11)+'СЕТ СН'!$F$9+СВЦЭМ!$D$10+'СЕТ СН'!$F$6-'СЕТ СН'!$F$19</f>
        <v>2174.3524222399997</v>
      </c>
      <c r="Q31" s="36">
        <f>SUMIFS(СВЦЭМ!$C$39:$C$782,СВЦЭМ!$A$39:$A$782,$A31,СВЦЭМ!$B$39:$B$782,Q$11)+'СЕТ СН'!$F$9+СВЦЭМ!$D$10+'СЕТ СН'!$F$6-'СЕТ СН'!$F$19</f>
        <v>2170.12250507</v>
      </c>
      <c r="R31" s="36">
        <f>SUMIFS(СВЦЭМ!$C$39:$C$782,СВЦЭМ!$A$39:$A$782,$A31,СВЦЭМ!$B$39:$B$782,R$11)+'СЕТ СН'!$F$9+СВЦЭМ!$D$10+'СЕТ СН'!$F$6-'СЕТ СН'!$F$19</f>
        <v>2175.6130621299999</v>
      </c>
      <c r="S31" s="36">
        <f>SUMIFS(СВЦЭМ!$C$39:$C$782,СВЦЭМ!$A$39:$A$782,$A31,СВЦЭМ!$B$39:$B$782,S$11)+'СЕТ СН'!$F$9+СВЦЭМ!$D$10+'СЕТ СН'!$F$6-'СЕТ СН'!$F$19</f>
        <v>2132.95507133</v>
      </c>
      <c r="T31" s="36">
        <f>SUMIFS(СВЦЭМ!$C$39:$C$782,СВЦЭМ!$A$39:$A$782,$A31,СВЦЭМ!$B$39:$B$782,T$11)+'СЕТ СН'!$F$9+СВЦЭМ!$D$10+'СЕТ СН'!$F$6-'СЕТ СН'!$F$19</f>
        <v>2121.1220700399999</v>
      </c>
      <c r="U31" s="36">
        <f>SUMIFS(СВЦЭМ!$C$39:$C$782,СВЦЭМ!$A$39:$A$782,$A31,СВЦЭМ!$B$39:$B$782,U$11)+'СЕТ СН'!$F$9+СВЦЭМ!$D$10+'СЕТ СН'!$F$6-'СЕТ СН'!$F$19</f>
        <v>2139.8586520899999</v>
      </c>
      <c r="V31" s="36">
        <f>SUMIFS(СВЦЭМ!$C$39:$C$782,СВЦЭМ!$A$39:$A$782,$A31,СВЦЭМ!$B$39:$B$782,V$11)+'СЕТ СН'!$F$9+СВЦЭМ!$D$10+'СЕТ СН'!$F$6-'СЕТ СН'!$F$19</f>
        <v>2147.5806621799998</v>
      </c>
      <c r="W31" s="36">
        <f>SUMIFS(СВЦЭМ!$C$39:$C$782,СВЦЭМ!$A$39:$A$782,$A31,СВЦЭМ!$B$39:$B$782,W$11)+'СЕТ СН'!$F$9+СВЦЭМ!$D$10+'СЕТ СН'!$F$6-'СЕТ СН'!$F$19</f>
        <v>2168.0049018300001</v>
      </c>
      <c r="X31" s="36">
        <f>SUMIFS(СВЦЭМ!$C$39:$C$782,СВЦЭМ!$A$39:$A$782,$A31,СВЦЭМ!$B$39:$B$782,X$11)+'СЕТ СН'!$F$9+СВЦЭМ!$D$10+'СЕТ СН'!$F$6-'СЕТ СН'!$F$19</f>
        <v>2182.7637887199999</v>
      </c>
      <c r="Y31" s="36">
        <f>SUMIFS(СВЦЭМ!$C$39:$C$782,СВЦЭМ!$A$39:$A$782,$A31,СВЦЭМ!$B$39:$B$782,Y$11)+'СЕТ СН'!$F$9+СВЦЭМ!$D$10+'СЕТ СН'!$F$6-'СЕТ СН'!$F$19</f>
        <v>2265.6123396899998</v>
      </c>
    </row>
    <row r="32" spans="1:25" ht="15.75" x14ac:dyDescent="0.2">
      <c r="A32" s="35">
        <f t="shared" si="0"/>
        <v>44947</v>
      </c>
      <c r="B32" s="36">
        <f>SUMIFS(СВЦЭМ!$C$39:$C$782,СВЦЭМ!$A$39:$A$782,$A32,СВЦЭМ!$B$39:$B$782,B$11)+'СЕТ СН'!$F$9+СВЦЭМ!$D$10+'СЕТ СН'!$F$6-'СЕТ СН'!$F$19</f>
        <v>2283.6565959899999</v>
      </c>
      <c r="C32" s="36">
        <f>SUMIFS(СВЦЭМ!$C$39:$C$782,СВЦЭМ!$A$39:$A$782,$A32,СВЦЭМ!$B$39:$B$782,C$11)+'СЕТ СН'!$F$9+СВЦЭМ!$D$10+'СЕТ СН'!$F$6-'СЕТ СН'!$F$19</f>
        <v>2298.7671721400002</v>
      </c>
      <c r="D32" s="36">
        <f>SUMIFS(СВЦЭМ!$C$39:$C$782,СВЦЭМ!$A$39:$A$782,$A32,СВЦЭМ!$B$39:$B$782,D$11)+'СЕТ СН'!$F$9+СВЦЭМ!$D$10+'СЕТ СН'!$F$6-'СЕТ СН'!$F$19</f>
        <v>2298.7998375000002</v>
      </c>
      <c r="E32" s="36">
        <f>SUMIFS(СВЦЭМ!$C$39:$C$782,СВЦЭМ!$A$39:$A$782,$A32,СВЦЭМ!$B$39:$B$782,E$11)+'СЕТ СН'!$F$9+СВЦЭМ!$D$10+'СЕТ СН'!$F$6-'СЕТ СН'!$F$19</f>
        <v>2305.4714073599998</v>
      </c>
      <c r="F32" s="36">
        <f>SUMIFS(СВЦЭМ!$C$39:$C$782,СВЦЭМ!$A$39:$A$782,$A32,СВЦЭМ!$B$39:$B$782,F$11)+'СЕТ СН'!$F$9+СВЦЭМ!$D$10+'СЕТ СН'!$F$6-'СЕТ СН'!$F$19</f>
        <v>2292.8491798499999</v>
      </c>
      <c r="G32" s="36">
        <f>SUMIFS(СВЦЭМ!$C$39:$C$782,СВЦЭМ!$A$39:$A$782,$A32,СВЦЭМ!$B$39:$B$782,G$11)+'СЕТ СН'!$F$9+СВЦЭМ!$D$10+'СЕТ СН'!$F$6-'СЕТ СН'!$F$19</f>
        <v>2272.8602518499997</v>
      </c>
      <c r="H32" s="36">
        <f>SUMIFS(СВЦЭМ!$C$39:$C$782,СВЦЭМ!$A$39:$A$782,$A32,СВЦЭМ!$B$39:$B$782,H$11)+'СЕТ СН'!$F$9+СВЦЭМ!$D$10+'СЕТ СН'!$F$6-'СЕТ СН'!$F$19</f>
        <v>2229.83166471</v>
      </c>
      <c r="I32" s="36">
        <f>SUMIFS(СВЦЭМ!$C$39:$C$782,СВЦЭМ!$A$39:$A$782,$A32,СВЦЭМ!$B$39:$B$782,I$11)+'СЕТ СН'!$F$9+СВЦЭМ!$D$10+'СЕТ СН'!$F$6-'СЕТ СН'!$F$19</f>
        <v>2161.4605388299997</v>
      </c>
      <c r="J32" s="36">
        <f>SUMIFS(СВЦЭМ!$C$39:$C$782,СВЦЭМ!$A$39:$A$782,$A32,СВЦЭМ!$B$39:$B$782,J$11)+'СЕТ СН'!$F$9+СВЦЭМ!$D$10+'СЕТ СН'!$F$6-'СЕТ СН'!$F$19</f>
        <v>2106.1714119799999</v>
      </c>
      <c r="K32" s="36">
        <f>SUMIFS(СВЦЭМ!$C$39:$C$782,СВЦЭМ!$A$39:$A$782,$A32,СВЦЭМ!$B$39:$B$782,K$11)+'СЕТ СН'!$F$9+СВЦЭМ!$D$10+'СЕТ СН'!$F$6-'СЕТ СН'!$F$19</f>
        <v>2123.46269721</v>
      </c>
      <c r="L32" s="36">
        <f>SUMIFS(СВЦЭМ!$C$39:$C$782,СВЦЭМ!$A$39:$A$782,$A32,СВЦЭМ!$B$39:$B$782,L$11)+'СЕТ СН'!$F$9+СВЦЭМ!$D$10+'СЕТ СН'!$F$6-'СЕТ СН'!$F$19</f>
        <v>2117.17610423</v>
      </c>
      <c r="M32" s="36">
        <f>SUMIFS(СВЦЭМ!$C$39:$C$782,СВЦЭМ!$A$39:$A$782,$A32,СВЦЭМ!$B$39:$B$782,M$11)+'СЕТ СН'!$F$9+СВЦЭМ!$D$10+'СЕТ СН'!$F$6-'СЕТ СН'!$F$19</f>
        <v>2139.7487253999998</v>
      </c>
      <c r="N32" s="36">
        <f>SUMIFS(СВЦЭМ!$C$39:$C$782,СВЦЭМ!$A$39:$A$782,$A32,СВЦЭМ!$B$39:$B$782,N$11)+'СЕТ СН'!$F$9+СВЦЭМ!$D$10+'СЕТ СН'!$F$6-'СЕТ СН'!$F$19</f>
        <v>2161.2067752600001</v>
      </c>
      <c r="O32" s="36">
        <f>SUMIFS(СВЦЭМ!$C$39:$C$782,СВЦЭМ!$A$39:$A$782,$A32,СВЦЭМ!$B$39:$B$782,O$11)+'СЕТ СН'!$F$9+СВЦЭМ!$D$10+'СЕТ СН'!$F$6-'СЕТ СН'!$F$19</f>
        <v>2179.1408392499998</v>
      </c>
      <c r="P32" s="36">
        <f>SUMIFS(СВЦЭМ!$C$39:$C$782,СВЦЭМ!$A$39:$A$782,$A32,СВЦЭМ!$B$39:$B$782,P$11)+'СЕТ СН'!$F$9+СВЦЭМ!$D$10+'СЕТ СН'!$F$6-'СЕТ СН'!$F$19</f>
        <v>2201.1658038</v>
      </c>
      <c r="Q32" s="36">
        <f>SUMIFS(СВЦЭМ!$C$39:$C$782,СВЦЭМ!$A$39:$A$782,$A32,СВЦЭМ!$B$39:$B$782,Q$11)+'СЕТ СН'!$F$9+СВЦЭМ!$D$10+'СЕТ СН'!$F$6-'СЕТ СН'!$F$19</f>
        <v>2204.1443221499999</v>
      </c>
      <c r="R32" s="36">
        <f>SUMIFS(СВЦЭМ!$C$39:$C$782,СВЦЭМ!$A$39:$A$782,$A32,СВЦЭМ!$B$39:$B$782,R$11)+'СЕТ СН'!$F$9+СВЦЭМ!$D$10+'СЕТ СН'!$F$6-'СЕТ СН'!$F$19</f>
        <v>2177.6236782799997</v>
      </c>
      <c r="S32" s="36">
        <f>SUMIFS(СВЦЭМ!$C$39:$C$782,СВЦЭМ!$A$39:$A$782,$A32,СВЦЭМ!$B$39:$B$782,S$11)+'СЕТ СН'!$F$9+СВЦЭМ!$D$10+'СЕТ СН'!$F$6-'СЕТ СН'!$F$19</f>
        <v>2144.9420825399998</v>
      </c>
      <c r="T32" s="36">
        <f>SUMIFS(СВЦЭМ!$C$39:$C$782,СВЦЭМ!$A$39:$A$782,$A32,СВЦЭМ!$B$39:$B$782,T$11)+'СЕТ СН'!$F$9+СВЦЭМ!$D$10+'СЕТ СН'!$F$6-'СЕТ СН'!$F$19</f>
        <v>2147.24511076</v>
      </c>
      <c r="U32" s="36">
        <f>SUMIFS(СВЦЭМ!$C$39:$C$782,СВЦЭМ!$A$39:$A$782,$A32,СВЦЭМ!$B$39:$B$782,U$11)+'СЕТ СН'!$F$9+СВЦЭМ!$D$10+'СЕТ СН'!$F$6-'СЕТ СН'!$F$19</f>
        <v>2160.65891422</v>
      </c>
      <c r="V32" s="36">
        <f>SUMIFS(СВЦЭМ!$C$39:$C$782,СВЦЭМ!$A$39:$A$782,$A32,СВЦЭМ!$B$39:$B$782,V$11)+'СЕТ СН'!$F$9+СВЦЭМ!$D$10+'СЕТ СН'!$F$6-'СЕТ СН'!$F$19</f>
        <v>2172.3999197499998</v>
      </c>
      <c r="W32" s="36">
        <f>SUMIFS(СВЦЭМ!$C$39:$C$782,СВЦЭМ!$A$39:$A$782,$A32,СВЦЭМ!$B$39:$B$782,W$11)+'СЕТ СН'!$F$9+СВЦЭМ!$D$10+'СЕТ СН'!$F$6-'СЕТ СН'!$F$19</f>
        <v>2189.5910764</v>
      </c>
      <c r="X32" s="36">
        <f>SUMIFS(СВЦЭМ!$C$39:$C$782,СВЦЭМ!$A$39:$A$782,$A32,СВЦЭМ!$B$39:$B$782,X$11)+'СЕТ СН'!$F$9+СВЦЭМ!$D$10+'СЕТ СН'!$F$6-'СЕТ СН'!$F$19</f>
        <v>2225.60400751</v>
      </c>
      <c r="Y32" s="36">
        <f>SUMIFS(СВЦЭМ!$C$39:$C$782,СВЦЭМ!$A$39:$A$782,$A32,СВЦЭМ!$B$39:$B$782,Y$11)+'СЕТ СН'!$F$9+СВЦЭМ!$D$10+'СЕТ СН'!$F$6-'СЕТ СН'!$F$19</f>
        <v>2250.2593104800003</v>
      </c>
    </row>
    <row r="33" spans="1:25" ht="15.75" x14ac:dyDescent="0.2">
      <c r="A33" s="35">
        <f t="shared" si="0"/>
        <v>44948</v>
      </c>
      <c r="B33" s="36">
        <f>SUMIFS(СВЦЭМ!$C$39:$C$782,СВЦЭМ!$A$39:$A$782,$A33,СВЦЭМ!$B$39:$B$782,B$11)+'СЕТ СН'!$F$9+СВЦЭМ!$D$10+'СЕТ СН'!$F$6-'СЕТ СН'!$F$19</f>
        <v>2267.20837747</v>
      </c>
      <c r="C33" s="36">
        <f>SUMIFS(СВЦЭМ!$C$39:$C$782,СВЦЭМ!$A$39:$A$782,$A33,СВЦЭМ!$B$39:$B$782,C$11)+'СЕТ СН'!$F$9+СВЦЭМ!$D$10+'СЕТ СН'!$F$6-'СЕТ СН'!$F$19</f>
        <v>2306.7326083900002</v>
      </c>
      <c r="D33" s="36">
        <f>SUMIFS(СВЦЭМ!$C$39:$C$782,СВЦЭМ!$A$39:$A$782,$A33,СВЦЭМ!$B$39:$B$782,D$11)+'СЕТ СН'!$F$9+СВЦЭМ!$D$10+'СЕТ СН'!$F$6-'СЕТ СН'!$F$19</f>
        <v>2317.3933968400002</v>
      </c>
      <c r="E33" s="36">
        <f>SUMIFS(СВЦЭМ!$C$39:$C$782,СВЦЭМ!$A$39:$A$782,$A33,СВЦЭМ!$B$39:$B$782,E$11)+'СЕТ СН'!$F$9+СВЦЭМ!$D$10+'СЕТ СН'!$F$6-'СЕТ СН'!$F$19</f>
        <v>2333.7997826800001</v>
      </c>
      <c r="F33" s="36">
        <f>SUMIFS(СВЦЭМ!$C$39:$C$782,СВЦЭМ!$A$39:$A$782,$A33,СВЦЭМ!$B$39:$B$782,F$11)+'СЕТ СН'!$F$9+СВЦЭМ!$D$10+'СЕТ СН'!$F$6-'СЕТ СН'!$F$19</f>
        <v>2317.4481000699998</v>
      </c>
      <c r="G33" s="36">
        <f>SUMIFS(СВЦЭМ!$C$39:$C$782,СВЦЭМ!$A$39:$A$782,$A33,СВЦЭМ!$B$39:$B$782,G$11)+'СЕТ СН'!$F$9+СВЦЭМ!$D$10+'СЕТ СН'!$F$6-'СЕТ СН'!$F$19</f>
        <v>2313.71614783</v>
      </c>
      <c r="H33" s="36">
        <f>SUMIFS(СВЦЭМ!$C$39:$C$782,СВЦЭМ!$A$39:$A$782,$A33,СВЦЭМ!$B$39:$B$782,H$11)+'СЕТ СН'!$F$9+СВЦЭМ!$D$10+'СЕТ СН'!$F$6-'СЕТ СН'!$F$19</f>
        <v>2314.7762139400002</v>
      </c>
      <c r="I33" s="36">
        <f>SUMIFS(СВЦЭМ!$C$39:$C$782,СВЦЭМ!$A$39:$A$782,$A33,СВЦЭМ!$B$39:$B$782,I$11)+'СЕТ СН'!$F$9+СВЦЭМ!$D$10+'СЕТ СН'!$F$6-'СЕТ СН'!$F$19</f>
        <v>2311.05629297</v>
      </c>
      <c r="J33" s="36">
        <f>SUMIFS(СВЦЭМ!$C$39:$C$782,СВЦЭМ!$A$39:$A$782,$A33,СВЦЭМ!$B$39:$B$782,J$11)+'СЕТ СН'!$F$9+СВЦЭМ!$D$10+'СЕТ СН'!$F$6-'СЕТ СН'!$F$19</f>
        <v>2262.0873512799999</v>
      </c>
      <c r="K33" s="36">
        <f>SUMIFS(СВЦЭМ!$C$39:$C$782,СВЦЭМ!$A$39:$A$782,$A33,СВЦЭМ!$B$39:$B$782,K$11)+'СЕТ СН'!$F$9+СВЦЭМ!$D$10+'СЕТ СН'!$F$6-'СЕТ СН'!$F$19</f>
        <v>2205.7426306499997</v>
      </c>
      <c r="L33" s="36">
        <f>SUMIFS(СВЦЭМ!$C$39:$C$782,СВЦЭМ!$A$39:$A$782,$A33,СВЦЭМ!$B$39:$B$782,L$11)+'СЕТ СН'!$F$9+СВЦЭМ!$D$10+'СЕТ СН'!$F$6-'СЕТ СН'!$F$19</f>
        <v>2166.5130247399998</v>
      </c>
      <c r="M33" s="36">
        <f>SUMIFS(СВЦЭМ!$C$39:$C$782,СВЦЭМ!$A$39:$A$782,$A33,СВЦЭМ!$B$39:$B$782,M$11)+'СЕТ СН'!$F$9+СВЦЭМ!$D$10+'СЕТ СН'!$F$6-'СЕТ СН'!$F$19</f>
        <v>2151.1976021400001</v>
      </c>
      <c r="N33" s="36">
        <f>SUMIFS(СВЦЭМ!$C$39:$C$782,СВЦЭМ!$A$39:$A$782,$A33,СВЦЭМ!$B$39:$B$782,N$11)+'СЕТ СН'!$F$9+СВЦЭМ!$D$10+'СЕТ СН'!$F$6-'СЕТ СН'!$F$19</f>
        <v>2151.98857997</v>
      </c>
      <c r="O33" s="36">
        <f>SUMIFS(СВЦЭМ!$C$39:$C$782,СВЦЭМ!$A$39:$A$782,$A33,СВЦЭМ!$B$39:$B$782,O$11)+'СЕТ СН'!$F$9+СВЦЭМ!$D$10+'СЕТ СН'!$F$6-'СЕТ СН'!$F$19</f>
        <v>2173.5821034099999</v>
      </c>
      <c r="P33" s="36">
        <f>SUMIFS(СВЦЭМ!$C$39:$C$782,СВЦЭМ!$A$39:$A$782,$A33,СВЦЭМ!$B$39:$B$782,P$11)+'СЕТ СН'!$F$9+СВЦЭМ!$D$10+'СЕТ СН'!$F$6-'СЕТ СН'!$F$19</f>
        <v>2178.83059998</v>
      </c>
      <c r="Q33" s="36">
        <f>SUMIFS(СВЦЭМ!$C$39:$C$782,СВЦЭМ!$A$39:$A$782,$A33,СВЦЭМ!$B$39:$B$782,Q$11)+'СЕТ СН'!$F$9+СВЦЭМ!$D$10+'СЕТ СН'!$F$6-'СЕТ СН'!$F$19</f>
        <v>2190.3203515699997</v>
      </c>
      <c r="R33" s="36">
        <f>SUMIFS(СВЦЭМ!$C$39:$C$782,СВЦЭМ!$A$39:$A$782,$A33,СВЦЭМ!$B$39:$B$782,R$11)+'СЕТ СН'!$F$9+СВЦЭМ!$D$10+'СЕТ СН'!$F$6-'СЕТ СН'!$F$19</f>
        <v>2202.78133751</v>
      </c>
      <c r="S33" s="36">
        <f>SUMIFS(СВЦЭМ!$C$39:$C$782,СВЦЭМ!$A$39:$A$782,$A33,СВЦЭМ!$B$39:$B$782,S$11)+'СЕТ СН'!$F$9+СВЦЭМ!$D$10+'СЕТ СН'!$F$6-'СЕТ СН'!$F$19</f>
        <v>2157.6151599699997</v>
      </c>
      <c r="T33" s="36">
        <f>SUMIFS(СВЦЭМ!$C$39:$C$782,СВЦЭМ!$A$39:$A$782,$A33,СВЦЭМ!$B$39:$B$782,T$11)+'СЕТ СН'!$F$9+СВЦЭМ!$D$10+'СЕТ СН'!$F$6-'СЕТ СН'!$F$19</f>
        <v>2101.99076216</v>
      </c>
      <c r="U33" s="36">
        <f>SUMIFS(СВЦЭМ!$C$39:$C$782,СВЦЭМ!$A$39:$A$782,$A33,СВЦЭМ!$B$39:$B$782,U$11)+'СЕТ СН'!$F$9+СВЦЭМ!$D$10+'СЕТ СН'!$F$6-'СЕТ СН'!$F$19</f>
        <v>2113.93789969</v>
      </c>
      <c r="V33" s="36">
        <f>SUMIFS(СВЦЭМ!$C$39:$C$782,СВЦЭМ!$A$39:$A$782,$A33,СВЦЭМ!$B$39:$B$782,V$11)+'СЕТ СН'!$F$9+СВЦЭМ!$D$10+'СЕТ СН'!$F$6-'СЕТ СН'!$F$19</f>
        <v>2134.2259749599998</v>
      </c>
      <c r="W33" s="36">
        <f>SUMIFS(СВЦЭМ!$C$39:$C$782,СВЦЭМ!$A$39:$A$782,$A33,СВЦЭМ!$B$39:$B$782,W$11)+'СЕТ СН'!$F$9+СВЦЭМ!$D$10+'СЕТ СН'!$F$6-'СЕТ СН'!$F$19</f>
        <v>2138.7272215099997</v>
      </c>
      <c r="X33" s="36">
        <f>SUMIFS(СВЦЭМ!$C$39:$C$782,СВЦЭМ!$A$39:$A$782,$A33,СВЦЭМ!$B$39:$B$782,X$11)+'СЕТ СН'!$F$9+СВЦЭМ!$D$10+'СЕТ СН'!$F$6-'СЕТ СН'!$F$19</f>
        <v>2175.5996556299997</v>
      </c>
      <c r="Y33" s="36">
        <f>SUMIFS(СВЦЭМ!$C$39:$C$782,СВЦЭМ!$A$39:$A$782,$A33,СВЦЭМ!$B$39:$B$782,Y$11)+'СЕТ СН'!$F$9+СВЦЭМ!$D$10+'СЕТ СН'!$F$6-'СЕТ СН'!$F$19</f>
        <v>2213.2401031199997</v>
      </c>
    </row>
    <row r="34" spans="1:25" ht="15.75" x14ac:dyDescent="0.2">
      <c r="A34" s="35">
        <f t="shared" si="0"/>
        <v>44949</v>
      </c>
      <c r="B34" s="36">
        <f>SUMIFS(СВЦЭМ!$C$39:$C$782,СВЦЭМ!$A$39:$A$782,$A34,СВЦЭМ!$B$39:$B$782,B$11)+'СЕТ СН'!$F$9+СВЦЭМ!$D$10+'СЕТ СН'!$F$6-'СЕТ СН'!$F$19</f>
        <v>2233.6793697399999</v>
      </c>
      <c r="C34" s="36">
        <f>SUMIFS(СВЦЭМ!$C$39:$C$782,СВЦЭМ!$A$39:$A$782,$A34,СВЦЭМ!$B$39:$B$782,C$11)+'СЕТ СН'!$F$9+СВЦЭМ!$D$10+'СЕТ СН'!$F$6-'СЕТ СН'!$F$19</f>
        <v>2228.29871813</v>
      </c>
      <c r="D34" s="36">
        <f>SUMIFS(СВЦЭМ!$C$39:$C$782,СВЦЭМ!$A$39:$A$782,$A34,СВЦЭМ!$B$39:$B$782,D$11)+'СЕТ СН'!$F$9+СВЦЭМ!$D$10+'СЕТ СН'!$F$6-'СЕТ СН'!$F$19</f>
        <v>2212.0152493400001</v>
      </c>
      <c r="E34" s="36">
        <f>SUMIFS(СВЦЭМ!$C$39:$C$782,СВЦЭМ!$A$39:$A$782,$A34,СВЦЭМ!$B$39:$B$782,E$11)+'СЕТ СН'!$F$9+СВЦЭМ!$D$10+'СЕТ СН'!$F$6-'СЕТ СН'!$F$19</f>
        <v>2230.3957513599998</v>
      </c>
      <c r="F34" s="36">
        <f>SUMIFS(СВЦЭМ!$C$39:$C$782,СВЦЭМ!$A$39:$A$782,$A34,СВЦЭМ!$B$39:$B$782,F$11)+'СЕТ СН'!$F$9+СВЦЭМ!$D$10+'СЕТ СН'!$F$6-'СЕТ СН'!$F$19</f>
        <v>2227.04524184</v>
      </c>
      <c r="G34" s="36">
        <f>SUMIFS(СВЦЭМ!$C$39:$C$782,СВЦЭМ!$A$39:$A$782,$A34,СВЦЭМ!$B$39:$B$782,G$11)+'СЕТ СН'!$F$9+СВЦЭМ!$D$10+'СЕТ СН'!$F$6-'СЕТ СН'!$F$19</f>
        <v>2217.0938690600001</v>
      </c>
      <c r="H34" s="36">
        <f>SUMIFS(СВЦЭМ!$C$39:$C$782,СВЦЭМ!$A$39:$A$782,$A34,СВЦЭМ!$B$39:$B$782,H$11)+'СЕТ СН'!$F$9+СВЦЭМ!$D$10+'СЕТ СН'!$F$6-'СЕТ СН'!$F$19</f>
        <v>2235.2825742199998</v>
      </c>
      <c r="I34" s="36">
        <f>SUMIFS(СВЦЭМ!$C$39:$C$782,СВЦЭМ!$A$39:$A$782,$A34,СВЦЭМ!$B$39:$B$782,I$11)+'СЕТ СН'!$F$9+СВЦЭМ!$D$10+'СЕТ СН'!$F$6-'СЕТ СН'!$F$19</f>
        <v>2195.5987373799999</v>
      </c>
      <c r="J34" s="36">
        <f>SUMIFS(СВЦЭМ!$C$39:$C$782,СВЦЭМ!$A$39:$A$782,$A34,СВЦЭМ!$B$39:$B$782,J$11)+'СЕТ СН'!$F$9+СВЦЭМ!$D$10+'СЕТ СН'!$F$6-'СЕТ СН'!$F$19</f>
        <v>2145.7714362799998</v>
      </c>
      <c r="K34" s="36">
        <f>SUMIFS(СВЦЭМ!$C$39:$C$782,СВЦЭМ!$A$39:$A$782,$A34,СВЦЭМ!$B$39:$B$782,K$11)+'СЕТ СН'!$F$9+СВЦЭМ!$D$10+'СЕТ СН'!$F$6-'СЕТ СН'!$F$19</f>
        <v>2127.4606717699999</v>
      </c>
      <c r="L34" s="36">
        <f>SUMIFS(СВЦЭМ!$C$39:$C$782,СВЦЭМ!$A$39:$A$782,$A34,СВЦЭМ!$B$39:$B$782,L$11)+'СЕТ СН'!$F$9+СВЦЭМ!$D$10+'СЕТ СН'!$F$6-'СЕТ СН'!$F$19</f>
        <v>2111.3267925699997</v>
      </c>
      <c r="M34" s="36">
        <f>SUMIFS(СВЦЭМ!$C$39:$C$782,СВЦЭМ!$A$39:$A$782,$A34,СВЦЭМ!$B$39:$B$782,M$11)+'СЕТ СН'!$F$9+СВЦЭМ!$D$10+'СЕТ СН'!$F$6-'СЕТ СН'!$F$19</f>
        <v>2128.1650794299999</v>
      </c>
      <c r="N34" s="36">
        <f>SUMIFS(СВЦЭМ!$C$39:$C$782,СВЦЭМ!$A$39:$A$782,$A34,СВЦЭМ!$B$39:$B$782,N$11)+'СЕТ СН'!$F$9+СВЦЭМ!$D$10+'СЕТ СН'!$F$6-'СЕТ СН'!$F$19</f>
        <v>2157.9189508700001</v>
      </c>
      <c r="O34" s="36">
        <f>SUMIFS(СВЦЭМ!$C$39:$C$782,СВЦЭМ!$A$39:$A$782,$A34,СВЦЭМ!$B$39:$B$782,O$11)+'СЕТ СН'!$F$9+СВЦЭМ!$D$10+'СЕТ СН'!$F$6-'СЕТ СН'!$F$19</f>
        <v>2171.3630797799997</v>
      </c>
      <c r="P34" s="36">
        <f>SUMIFS(СВЦЭМ!$C$39:$C$782,СВЦЭМ!$A$39:$A$782,$A34,СВЦЭМ!$B$39:$B$782,P$11)+'СЕТ СН'!$F$9+СВЦЭМ!$D$10+'СЕТ СН'!$F$6-'СЕТ СН'!$F$19</f>
        <v>2185.6821594999997</v>
      </c>
      <c r="Q34" s="36">
        <f>SUMIFS(СВЦЭМ!$C$39:$C$782,СВЦЭМ!$A$39:$A$782,$A34,СВЦЭМ!$B$39:$B$782,Q$11)+'СЕТ СН'!$F$9+СВЦЭМ!$D$10+'СЕТ СН'!$F$6-'СЕТ СН'!$F$19</f>
        <v>2205.7796143699998</v>
      </c>
      <c r="R34" s="36">
        <f>SUMIFS(СВЦЭМ!$C$39:$C$782,СВЦЭМ!$A$39:$A$782,$A34,СВЦЭМ!$B$39:$B$782,R$11)+'СЕТ СН'!$F$9+СВЦЭМ!$D$10+'СЕТ СН'!$F$6-'СЕТ СН'!$F$19</f>
        <v>2200.8832446500001</v>
      </c>
      <c r="S34" s="36">
        <f>SUMIFS(СВЦЭМ!$C$39:$C$782,СВЦЭМ!$A$39:$A$782,$A34,СВЦЭМ!$B$39:$B$782,S$11)+'СЕТ СН'!$F$9+СВЦЭМ!$D$10+'СЕТ СН'!$F$6-'СЕТ СН'!$F$19</f>
        <v>2183.5855458399997</v>
      </c>
      <c r="T34" s="36">
        <f>SUMIFS(СВЦЭМ!$C$39:$C$782,СВЦЭМ!$A$39:$A$782,$A34,СВЦЭМ!$B$39:$B$782,T$11)+'СЕТ СН'!$F$9+СВЦЭМ!$D$10+'СЕТ СН'!$F$6-'СЕТ СН'!$F$19</f>
        <v>2132.1744253399997</v>
      </c>
      <c r="U34" s="36">
        <f>SUMIFS(СВЦЭМ!$C$39:$C$782,СВЦЭМ!$A$39:$A$782,$A34,СВЦЭМ!$B$39:$B$782,U$11)+'СЕТ СН'!$F$9+СВЦЭМ!$D$10+'СЕТ СН'!$F$6-'СЕТ СН'!$F$19</f>
        <v>2133.13896961</v>
      </c>
      <c r="V34" s="36">
        <f>SUMIFS(СВЦЭМ!$C$39:$C$782,СВЦЭМ!$A$39:$A$782,$A34,СВЦЭМ!$B$39:$B$782,V$11)+'СЕТ СН'!$F$9+СВЦЭМ!$D$10+'СЕТ СН'!$F$6-'СЕТ СН'!$F$19</f>
        <v>2131.7754261</v>
      </c>
      <c r="W34" s="36">
        <f>SUMIFS(СВЦЭМ!$C$39:$C$782,СВЦЭМ!$A$39:$A$782,$A34,СВЦЭМ!$B$39:$B$782,W$11)+'СЕТ СН'!$F$9+СВЦЭМ!$D$10+'СЕТ СН'!$F$6-'СЕТ СН'!$F$19</f>
        <v>2158.89645419</v>
      </c>
      <c r="X34" s="36">
        <f>SUMIFS(СВЦЭМ!$C$39:$C$782,СВЦЭМ!$A$39:$A$782,$A34,СВЦЭМ!$B$39:$B$782,X$11)+'СЕТ СН'!$F$9+СВЦЭМ!$D$10+'СЕТ СН'!$F$6-'СЕТ СН'!$F$19</f>
        <v>2157.7516943599999</v>
      </c>
      <c r="Y34" s="36">
        <f>SUMIFS(СВЦЭМ!$C$39:$C$782,СВЦЭМ!$A$39:$A$782,$A34,СВЦЭМ!$B$39:$B$782,Y$11)+'СЕТ СН'!$F$9+СВЦЭМ!$D$10+'СЕТ СН'!$F$6-'СЕТ СН'!$F$19</f>
        <v>2181.5636401199999</v>
      </c>
    </row>
    <row r="35" spans="1:25" ht="15.75" x14ac:dyDescent="0.2">
      <c r="A35" s="35">
        <f t="shared" si="0"/>
        <v>44950</v>
      </c>
      <c r="B35" s="36">
        <f>SUMIFS(СВЦЭМ!$C$39:$C$782,СВЦЭМ!$A$39:$A$782,$A35,СВЦЭМ!$B$39:$B$782,B$11)+'СЕТ СН'!$F$9+СВЦЭМ!$D$10+'СЕТ СН'!$F$6-'СЕТ СН'!$F$19</f>
        <v>2141.5530627899998</v>
      </c>
      <c r="C35" s="36">
        <f>SUMIFS(СВЦЭМ!$C$39:$C$782,СВЦЭМ!$A$39:$A$782,$A35,СВЦЭМ!$B$39:$B$782,C$11)+'СЕТ СН'!$F$9+СВЦЭМ!$D$10+'СЕТ СН'!$F$6-'СЕТ СН'!$F$19</f>
        <v>2138.06394335</v>
      </c>
      <c r="D35" s="36">
        <f>SUMIFS(СВЦЭМ!$C$39:$C$782,СВЦЭМ!$A$39:$A$782,$A35,СВЦЭМ!$B$39:$B$782,D$11)+'СЕТ СН'!$F$9+СВЦЭМ!$D$10+'СЕТ СН'!$F$6-'СЕТ СН'!$F$19</f>
        <v>2128.1886844699998</v>
      </c>
      <c r="E35" s="36">
        <f>SUMIFS(СВЦЭМ!$C$39:$C$782,СВЦЭМ!$A$39:$A$782,$A35,СВЦЭМ!$B$39:$B$782,E$11)+'СЕТ СН'!$F$9+СВЦЭМ!$D$10+'СЕТ СН'!$F$6-'СЕТ СН'!$F$19</f>
        <v>2124.8096338400001</v>
      </c>
      <c r="F35" s="36">
        <f>SUMIFS(СВЦЭМ!$C$39:$C$782,СВЦЭМ!$A$39:$A$782,$A35,СВЦЭМ!$B$39:$B$782,F$11)+'СЕТ СН'!$F$9+СВЦЭМ!$D$10+'СЕТ СН'!$F$6-'СЕТ СН'!$F$19</f>
        <v>2136.4185576899999</v>
      </c>
      <c r="G35" s="36">
        <f>SUMIFS(СВЦЭМ!$C$39:$C$782,СВЦЭМ!$A$39:$A$782,$A35,СВЦЭМ!$B$39:$B$782,G$11)+'СЕТ СН'!$F$9+СВЦЭМ!$D$10+'СЕТ СН'!$F$6-'СЕТ СН'!$F$19</f>
        <v>2121.0177818799998</v>
      </c>
      <c r="H35" s="36">
        <f>SUMIFS(СВЦЭМ!$C$39:$C$782,СВЦЭМ!$A$39:$A$782,$A35,СВЦЭМ!$B$39:$B$782,H$11)+'СЕТ СН'!$F$9+СВЦЭМ!$D$10+'СЕТ СН'!$F$6-'СЕТ СН'!$F$19</f>
        <v>2110.3022713400001</v>
      </c>
      <c r="I35" s="36">
        <f>SUMIFS(СВЦЭМ!$C$39:$C$782,СВЦЭМ!$A$39:$A$782,$A35,СВЦЭМ!$B$39:$B$782,I$11)+'СЕТ СН'!$F$9+СВЦЭМ!$D$10+'СЕТ СН'!$F$6-'СЕТ СН'!$F$19</f>
        <v>2085.0810242399998</v>
      </c>
      <c r="J35" s="36">
        <f>SUMIFS(СВЦЭМ!$C$39:$C$782,СВЦЭМ!$A$39:$A$782,$A35,СВЦЭМ!$B$39:$B$782,J$11)+'СЕТ СН'!$F$9+СВЦЭМ!$D$10+'СЕТ СН'!$F$6-'СЕТ СН'!$F$19</f>
        <v>2047.4786646299999</v>
      </c>
      <c r="K35" s="36">
        <f>SUMIFS(СВЦЭМ!$C$39:$C$782,СВЦЭМ!$A$39:$A$782,$A35,СВЦЭМ!$B$39:$B$782,K$11)+'СЕТ СН'!$F$9+СВЦЭМ!$D$10+'СЕТ СН'!$F$6-'СЕТ СН'!$F$19</f>
        <v>2025.07600757</v>
      </c>
      <c r="L35" s="36">
        <f>SUMIFS(СВЦЭМ!$C$39:$C$782,СВЦЭМ!$A$39:$A$782,$A35,СВЦЭМ!$B$39:$B$782,L$11)+'СЕТ СН'!$F$9+СВЦЭМ!$D$10+'СЕТ СН'!$F$6-'СЕТ СН'!$F$19</f>
        <v>2022.1343266499998</v>
      </c>
      <c r="M35" s="36">
        <f>SUMIFS(СВЦЭМ!$C$39:$C$782,СВЦЭМ!$A$39:$A$782,$A35,СВЦЭМ!$B$39:$B$782,M$11)+'СЕТ СН'!$F$9+СВЦЭМ!$D$10+'СЕТ СН'!$F$6-'СЕТ СН'!$F$19</f>
        <v>2033.35660637</v>
      </c>
      <c r="N35" s="36">
        <f>SUMIFS(СВЦЭМ!$C$39:$C$782,СВЦЭМ!$A$39:$A$782,$A35,СВЦЭМ!$B$39:$B$782,N$11)+'СЕТ СН'!$F$9+СВЦЭМ!$D$10+'СЕТ СН'!$F$6-'СЕТ СН'!$F$19</f>
        <v>2052.2720534</v>
      </c>
      <c r="O35" s="36">
        <f>SUMIFS(СВЦЭМ!$C$39:$C$782,СВЦЭМ!$A$39:$A$782,$A35,СВЦЭМ!$B$39:$B$782,O$11)+'СЕТ СН'!$F$9+СВЦЭМ!$D$10+'СЕТ СН'!$F$6-'СЕТ СН'!$F$19</f>
        <v>2061.9128013199997</v>
      </c>
      <c r="P35" s="36">
        <f>SUMIFS(СВЦЭМ!$C$39:$C$782,СВЦЭМ!$A$39:$A$782,$A35,СВЦЭМ!$B$39:$B$782,P$11)+'СЕТ СН'!$F$9+СВЦЭМ!$D$10+'СЕТ СН'!$F$6-'СЕТ СН'!$F$19</f>
        <v>2089.3196926199998</v>
      </c>
      <c r="Q35" s="36">
        <f>SUMIFS(СВЦЭМ!$C$39:$C$782,СВЦЭМ!$A$39:$A$782,$A35,СВЦЭМ!$B$39:$B$782,Q$11)+'СЕТ СН'!$F$9+СВЦЭМ!$D$10+'СЕТ СН'!$F$6-'СЕТ СН'!$F$19</f>
        <v>2095.3095495600001</v>
      </c>
      <c r="R35" s="36">
        <f>SUMIFS(СВЦЭМ!$C$39:$C$782,СВЦЭМ!$A$39:$A$782,$A35,СВЦЭМ!$B$39:$B$782,R$11)+'СЕТ СН'!$F$9+СВЦЭМ!$D$10+'СЕТ СН'!$F$6-'СЕТ СН'!$F$19</f>
        <v>2091.7959547999999</v>
      </c>
      <c r="S35" s="36">
        <f>SUMIFS(СВЦЭМ!$C$39:$C$782,СВЦЭМ!$A$39:$A$782,$A35,СВЦЭМ!$B$39:$B$782,S$11)+'СЕТ СН'!$F$9+СВЦЭМ!$D$10+'СЕТ СН'!$F$6-'СЕТ СН'!$F$19</f>
        <v>2062.6886098199998</v>
      </c>
      <c r="T35" s="36">
        <f>SUMIFS(СВЦЭМ!$C$39:$C$782,СВЦЭМ!$A$39:$A$782,$A35,СВЦЭМ!$B$39:$B$782,T$11)+'СЕТ СН'!$F$9+СВЦЭМ!$D$10+'СЕТ СН'!$F$6-'СЕТ СН'!$F$19</f>
        <v>2018.4129751999999</v>
      </c>
      <c r="U35" s="36">
        <f>SUMIFS(СВЦЭМ!$C$39:$C$782,СВЦЭМ!$A$39:$A$782,$A35,СВЦЭМ!$B$39:$B$782,U$11)+'СЕТ СН'!$F$9+СВЦЭМ!$D$10+'СЕТ СН'!$F$6-'СЕТ СН'!$F$19</f>
        <v>2024.6502881599999</v>
      </c>
      <c r="V35" s="36">
        <f>SUMIFS(СВЦЭМ!$C$39:$C$782,СВЦЭМ!$A$39:$A$782,$A35,СВЦЭМ!$B$39:$B$782,V$11)+'СЕТ СН'!$F$9+СВЦЭМ!$D$10+'СЕТ СН'!$F$6-'СЕТ СН'!$F$19</f>
        <v>2041.8101530099998</v>
      </c>
      <c r="W35" s="36">
        <f>SUMIFS(СВЦЭМ!$C$39:$C$782,СВЦЭМ!$A$39:$A$782,$A35,СВЦЭМ!$B$39:$B$782,W$11)+'СЕТ СН'!$F$9+СВЦЭМ!$D$10+'СЕТ СН'!$F$6-'СЕТ СН'!$F$19</f>
        <v>2063.1418370900001</v>
      </c>
      <c r="X35" s="36">
        <f>SUMIFS(СВЦЭМ!$C$39:$C$782,СВЦЭМ!$A$39:$A$782,$A35,СВЦЭМ!$B$39:$B$782,X$11)+'СЕТ СН'!$F$9+СВЦЭМ!$D$10+'СЕТ СН'!$F$6-'СЕТ СН'!$F$19</f>
        <v>2082.4660099099997</v>
      </c>
      <c r="Y35" s="36">
        <f>SUMIFS(СВЦЭМ!$C$39:$C$782,СВЦЭМ!$A$39:$A$782,$A35,СВЦЭМ!$B$39:$B$782,Y$11)+'СЕТ СН'!$F$9+СВЦЭМ!$D$10+'СЕТ СН'!$F$6-'СЕТ СН'!$F$19</f>
        <v>2100.54777771</v>
      </c>
    </row>
    <row r="36" spans="1:25" ht="15.75" x14ac:dyDescent="0.2">
      <c r="A36" s="35">
        <f t="shared" si="0"/>
        <v>44951</v>
      </c>
      <c r="B36" s="36">
        <f>SUMIFS(СВЦЭМ!$C$39:$C$782,СВЦЭМ!$A$39:$A$782,$A36,СВЦЭМ!$B$39:$B$782,B$11)+'СЕТ СН'!$F$9+СВЦЭМ!$D$10+'СЕТ СН'!$F$6-'СЕТ СН'!$F$19</f>
        <v>2159.6989605899998</v>
      </c>
      <c r="C36" s="36">
        <f>SUMIFS(СВЦЭМ!$C$39:$C$782,СВЦЭМ!$A$39:$A$782,$A36,СВЦЭМ!$B$39:$B$782,C$11)+'СЕТ СН'!$F$9+СВЦЭМ!$D$10+'СЕТ СН'!$F$6-'СЕТ СН'!$F$19</f>
        <v>2189.9426671199999</v>
      </c>
      <c r="D36" s="36">
        <f>SUMIFS(СВЦЭМ!$C$39:$C$782,СВЦЭМ!$A$39:$A$782,$A36,СВЦЭМ!$B$39:$B$782,D$11)+'СЕТ СН'!$F$9+СВЦЭМ!$D$10+'СЕТ СН'!$F$6-'СЕТ СН'!$F$19</f>
        <v>2199.14219456</v>
      </c>
      <c r="E36" s="36">
        <f>SUMIFS(СВЦЭМ!$C$39:$C$782,СВЦЭМ!$A$39:$A$782,$A36,СВЦЭМ!$B$39:$B$782,E$11)+'СЕТ СН'!$F$9+СВЦЭМ!$D$10+'СЕТ СН'!$F$6-'СЕТ СН'!$F$19</f>
        <v>2210.7284167799999</v>
      </c>
      <c r="F36" s="36">
        <f>SUMIFS(СВЦЭМ!$C$39:$C$782,СВЦЭМ!$A$39:$A$782,$A36,СВЦЭМ!$B$39:$B$782,F$11)+'СЕТ СН'!$F$9+СВЦЭМ!$D$10+'СЕТ СН'!$F$6-'СЕТ СН'!$F$19</f>
        <v>2207.3172451099999</v>
      </c>
      <c r="G36" s="36">
        <f>SUMIFS(СВЦЭМ!$C$39:$C$782,СВЦЭМ!$A$39:$A$782,$A36,СВЦЭМ!$B$39:$B$782,G$11)+'СЕТ СН'!$F$9+СВЦЭМ!$D$10+'СЕТ СН'!$F$6-'СЕТ СН'!$F$19</f>
        <v>2196.8027001099999</v>
      </c>
      <c r="H36" s="36">
        <f>SUMIFS(СВЦЭМ!$C$39:$C$782,СВЦЭМ!$A$39:$A$782,$A36,СВЦЭМ!$B$39:$B$782,H$11)+'СЕТ СН'!$F$9+СВЦЭМ!$D$10+'СЕТ СН'!$F$6-'СЕТ СН'!$F$19</f>
        <v>2196.8390733699998</v>
      </c>
      <c r="I36" s="36">
        <f>SUMIFS(СВЦЭМ!$C$39:$C$782,СВЦЭМ!$A$39:$A$782,$A36,СВЦЭМ!$B$39:$B$782,I$11)+'СЕТ СН'!$F$9+СВЦЭМ!$D$10+'СЕТ СН'!$F$6-'СЕТ СН'!$F$19</f>
        <v>2194.4749127699997</v>
      </c>
      <c r="J36" s="36">
        <f>SUMIFS(СВЦЭМ!$C$39:$C$782,СВЦЭМ!$A$39:$A$782,$A36,СВЦЭМ!$B$39:$B$782,J$11)+'СЕТ СН'!$F$9+СВЦЭМ!$D$10+'СЕТ СН'!$F$6-'СЕТ СН'!$F$19</f>
        <v>2172.57847657</v>
      </c>
      <c r="K36" s="36">
        <f>SUMIFS(СВЦЭМ!$C$39:$C$782,СВЦЭМ!$A$39:$A$782,$A36,СВЦЭМ!$B$39:$B$782,K$11)+'СЕТ СН'!$F$9+СВЦЭМ!$D$10+'СЕТ СН'!$F$6-'СЕТ СН'!$F$19</f>
        <v>2147.9628537799999</v>
      </c>
      <c r="L36" s="36">
        <f>SUMIFS(СВЦЭМ!$C$39:$C$782,СВЦЭМ!$A$39:$A$782,$A36,СВЦЭМ!$B$39:$B$782,L$11)+'СЕТ СН'!$F$9+СВЦЭМ!$D$10+'СЕТ СН'!$F$6-'СЕТ СН'!$F$19</f>
        <v>2113.0620985199998</v>
      </c>
      <c r="M36" s="36">
        <f>SUMIFS(СВЦЭМ!$C$39:$C$782,СВЦЭМ!$A$39:$A$782,$A36,СВЦЭМ!$B$39:$B$782,M$11)+'СЕТ СН'!$F$9+СВЦЭМ!$D$10+'СЕТ СН'!$F$6-'СЕТ СН'!$F$19</f>
        <v>2078.57809585</v>
      </c>
      <c r="N36" s="36">
        <f>SUMIFS(СВЦЭМ!$C$39:$C$782,СВЦЭМ!$A$39:$A$782,$A36,СВЦЭМ!$B$39:$B$782,N$11)+'СЕТ СН'!$F$9+СВЦЭМ!$D$10+'СЕТ СН'!$F$6-'СЕТ СН'!$F$19</f>
        <v>2091.07488435</v>
      </c>
      <c r="O36" s="36">
        <f>SUMIFS(СВЦЭМ!$C$39:$C$782,СВЦЭМ!$A$39:$A$782,$A36,СВЦЭМ!$B$39:$B$782,O$11)+'СЕТ СН'!$F$9+СВЦЭМ!$D$10+'СЕТ СН'!$F$6-'СЕТ СН'!$F$19</f>
        <v>2097.9150922099998</v>
      </c>
      <c r="P36" s="36">
        <f>SUMIFS(СВЦЭМ!$C$39:$C$782,СВЦЭМ!$A$39:$A$782,$A36,СВЦЭМ!$B$39:$B$782,P$11)+'СЕТ СН'!$F$9+СВЦЭМ!$D$10+'СЕТ СН'!$F$6-'СЕТ СН'!$F$19</f>
        <v>2107.21916362</v>
      </c>
      <c r="Q36" s="36">
        <f>SUMIFS(СВЦЭМ!$C$39:$C$782,СВЦЭМ!$A$39:$A$782,$A36,СВЦЭМ!$B$39:$B$782,Q$11)+'СЕТ СН'!$F$9+СВЦЭМ!$D$10+'СЕТ СН'!$F$6-'СЕТ СН'!$F$19</f>
        <v>2105.5263753700001</v>
      </c>
      <c r="R36" s="36">
        <f>SUMIFS(СВЦЭМ!$C$39:$C$782,СВЦЭМ!$A$39:$A$782,$A36,СВЦЭМ!$B$39:$B$782,R$11)+'СЕТ СН'!$F$9+СВЦЭМ!$D$10+'СЕТ СН'!$F$6-'СЕТ СН'!$F$19</f>
        <v>2095.8973392299999</v>
      </c>
      <c r="S36" s="36">
        <f>SUMIFS(СВЦЭМ!$C$39:$C$782,СВЦЭМ!$A$39:$A$782,$A36,СВЦЭМ!$B$39:$B$782,S$11)+'СЕТ СН'!$F$9+СВЦЭМ!$D$10+'СЕТ СН'!$F$6-'СЕТ СН'!$F$19</f>
        <v>2077.1386459599998</v>
      </c>
      <c r="T36" s="36">
        <f>SUMIFS(СВЦЭМ!$C$39:$C$782,СВЦЭМ!$A$39:$A$782,$A36,СВЦЭМ!$B$39:$B$782,T$11)+'СЕТ СН'!$F$9+СВЦЭМ!$D$10+'СЕТ СН'!$F$6-'СЕТ СН'!$F$19</f>
        <v>2057.9338280500001</v>
      </c>
      <c r="U36" s="36">
        <f>SUMIFS(СВЦЭМ!$C$39:$C$782,СВЦЭМ!$A$39:$A$782,$A36,СВЦЭМ!$B$39:$B$782,U$11)+'СЕТ СН'!$F$9+СВЦЭМ!$D$10+'СЕТ СН'!$F$6-'СЕТ СН'!$F$19</f>
        <v>2061.6782338399998</v>
      </c>
      <c r="V36" s="36">
        <f>SUMIFS(СВЦЭМ!$C$39:$C$782,СВЦЭМ!$A$39:$A$782,$A36,СВЦЭМ!$B$39:$B$782,V$11)+'СЕТ СН'!$F$9+СВЦЭМ!$D$10+'СЕТ СН'!$F$6-'СЕТ СН'!$F$19</f>
        <v>2073.9912063799998</v>
      </c>
      <c r="W36" s="36">
        <f>SUMIFS(СВЦЭМ!$C$39:$C$782,СВЦЭМ!$A$39:$A$782,$A36,СВЦЭМ!$B$39:$B$782,W$11)+'СЕТ СН'!$F$9+СВЦЭМ!$D$10+'СЕТ СН'!$F$6-'СЕТ СН'!$F$19</f>
        <v>2088.4116123399999</v>
      </c>
      <c r="X36" s="36">
        <f>SUMIFS(СВЦЭМ!$C$39:$C$782,СВЦЭМ!$A$39:$A$782,$A36,СВЦЭМ!$B$39:$B$782,X$11)+'СЕТ СН'!$F$9+СВЦЭМ!$D$10+'СЕТ СН'!$F$6-'СЕТ СН'!$F$19</f>
        <v>2110.1246782099997</v>
      </c>
      <c r="Y36" s="36">
        <f>SUMIFS(СВЦЭМ!$C$39:$C$782,СВЦЭМ!$A$39:$A$782,$A36,СВЦЭМ!$B$39:$B$782,Y$11)+'СЕТ СН'!$F$9+СВЦЭМ!$D$10+'СЕТ СН'!$F$6-'СЕТ СН'!$F$19</f>
        <v>2126.8363889799998</v>
      </c>
    </row>
    <row r="37" spans="1:25" ht="15.75" x14ac:dyDescent="0.2">
      <c r="A37" s="35">
        <f t="shared" si="0"/>
        <v>44952</v>
      </c>
      <c r="B37" s="36">
        <f>SUMIFS(СВЦЭМ!$C$39:$C$782,СВЦЭМ!$A$39:$A$782,$A37,СВЦЭМ!$B$39:$B$782,B$11)+'СЕТ СН'!$F$9+СВЦЭМ!$D$10+'СЕТ СН'!$F$6-'СЕТ СН'!$F$19</f>
        <v>2187.8189832600001</v>
      </c>
      <c r="C37" s="36">
        <f>SUMIFS(СВЦЭМ!$C$39:$C$782,СВЦЭМ!$A$39:$A$782,$A37,СВЦЭМ!$B$39:$B$782,C$11)+'СЕТ СН'!$F$9+СВЦЭМ!$D$10+'СЕТ СН'!$F$6-'СЕТ СН'!$F$19</f>
        <v>2232.1537923299998</v>
      </c>
      <c r="D37" s="36">
        <f>SUMIFS(СВЦЭМ!$C$39:$C$782,СВЦЭМ!$A$39:$A$782,$A37,СВЦЭМ!$B$39:$B$782,D$11)+'СЕТ СН'!$F$9+СВЦЭМ!$D$10+'СЕТ СН'!$F$6-'СЕТ СН'!$F$19</f>
        <v>2251.7866595999999</v>
      </c>
      <c r="E37" s="36">
        <f>SUMIFS(СВЦЭМ!$C$39:$C$782,СВЦЭМ!$A$39:$A$782,$A37,СВЦЭМ!$B$39:$B$782,E$11)+'СЕТ СН'!$F$9+СВЦЭМ!$D$10+'СЕТ СН'!$F$6-'СЕТ СН'!$F$19</f>
        <v>2236.4402967000001</v>
      </c>
      <c r="F37" s="36">
        <f>SUMIFS(СВЦЭМ!$C$39:$C$782,СВЦЭМ!$A$39:$A$782,$A37,СВЦЭМ!$B$39:$B$782,F$11)+'СЕТ СН'!$F$9+СВЦЭМ!$D$10+'СЕТ СН'!$F$6-'СЕТ СН'!$F$19</f>
        <v>2225.7340757899997</v>
      </c>
      <c r="G37" s="36">
        <f>SUMIFS(СВЦЭМ!$C$39:$C$782,СВЦЭМ!$A$39:$A$782,$A37,СВЦЭМ!$B$39:$B$782,G$11)+'СЕТ СН'!$F$9+СВЦЭМ!$D$10+'СЕТ СН'!$F$6-'СЕТ СН'!$F$19</f>
        <v>2227.9797282499999</v>
      </c>
      <c r="H37" s="36">
        <f>SUMIFS(СВЦЭМ!$C$39:$C$782,СВЦЭМ!$A$39:$A$782,$A37,СВЦЭМ!$B$39:$B$782,H$11)+'СЕТ СН'!$F$9+СВЦЭМ!$D$10+'СЕТ СН'!$F$6-'СЕТ СН'!$F$19</f>
        <v>2186.03545932</v>
      </c>
      <c r="I37" s="36">
        <f>SUMIFS(СВЦЭМ!$C$39:$C$782,СВЦЭМ!$A$39:$A$782,$A37,СВЦЭМ!$B$39:$B$782,I$11)+'СЕТ СН'!$F$9+СВЦЭМ!$D$10+'СЕТ СН'!$F$6-'СЕТ СН'!$F$19</f>
        <v>2153.62966087</v>
      </c>
      <c r="J37" s="36">
        <f>SUMIFS(СВЦЭМ!$C$39:$C$782,СВЦЭМ!$A$39:$A$782,$A37,СВЦЭМ!$B$39:$B$782,J$11)+'СЕТ СН'!$F$9+СВЦЭМ!$D$10+'СЕТ СН'!$F$6-'СЕТ СН'!$F$19</f>
        <v>2119.1178020799998</v>
      </c>
      <c r="K37" s="36">
        <f>SUMIFS(СВЦЭМ!$C$39:$C$782,СВЦЭМ!$A$39:$A$782,$A37,СВЦЭМ!$B$39:$B$782,K$11)+'СЕТ СН'!$F$9+СВЦЭМ!$D$10+'СЕТ СН'!$F$6-'СЕТ СН'!$F$19</f>
        <v>2075.6569403899998</v>
      </c>
      <c r="L37" s="36">
        <f>SUMIFS(СВЦЭМ!$C$39:$C$782,СВЦЭМ!$A$39:$A$782,$A37,СВЦЭМ!$B$39:$B$782,L$11)+'СЕТ СН'!$F$9+СВЦЭМ!$D$10+'СЕТ СН'!$F$6-'СЕТ СН'!$F$19</f>
        <v>2051.5363723599999</v>
      </c>
      <c r="M37" s="36">
        <f>SUMIFS(СВЦЭМ!$C$39:$C$782,СВЦЭМ!$A$39:$A$782,$A37,СВЦЭМ!$B$39:$B$782,M$11)+'СЕТ СН'!$F$9+СВЦЭМ!$D$10+'СЕТ СН'!$F$6-'СЕТ СН'!$F$19</f>
        <v>2052.37248568</v>
      </c>
      <c r="N37" s="36">
        <f>SUMIFS(СВЦЭМ!$C$39:$C$782,СВЦЭМ!$A$39:$A$782,$A37,СВЦЭМ!$B$39:$B$782,N$11)+'СЕТ СН'!$F$9+СВЦЭМ!$D$10+'СЕТ СН'!$F$6-'СЕТ СН'!$F$19</f>
        <v>2063.5920608599999</v>
      </c>
      <c r="O37" s="36">
        <f>SUMIFS(СВЦЭМ!$C$39:$C$782,СВЦЭМ!$A$39:$A$782,$A37,СВЦЭМ!$B$39:$B$782,O$11)+'СЕТ СН'!$F$9+СВЦЭМ!$D$10+'СЕТ СН'!$F$6-'СЕТ СН'!$F$19</f>
        <v>2061.66883921</v>
      </c>
      <c r="P37" s="36">
        <f>SUMIFS(СВЦЭМ!$C$39:$C$782,СВЦЭМ!$A$39:$A$782,$A37,СВЦЭМ!$B$39:$B$782,P$11)+'СЕТ СН'!$F$9+СВЦЭМ!$D$10+'СЕТ СН'!$F$6-'СЕТ СН'!$F$19</f>
        <v>2076.0829607299997</v>
      </c>
      <c r="Q37" s="36">
        <f>SUMIFS(СВЦЭМ!$C$39:$C$782,СВЦЭМ!$A$39:$A$782,$A37,СВЦЭМ!$B$39:$B$782,Q$11)+'СЕТ СН'!$F$9+СВЦЭМ!$D$10+'СЕТ СН'!$F$6-'СЕТ СН'!$F$19</f>
        <v>2091.8051860199998</v>
      </c>
      <c r="R37" s="36">
        <f>SUMIFS(СВЦЭМ!$C$39:$C$782,СВЦЭМ!$A$39:$A$782,$A37,СВЦЭМ!$B$39:$B$782,R$11)+'СЕТ СН'!$F$9+СВЦЭМ!$D$10+'СЕТ СН'!$F$6-'СЕТ СН'!$F$19</f>
        <v>2096.3862332799999</v>
      </c>
      <c r="S37" s="36">
        <f>SUMIFS(СВЦЭМ!$C$39:$C$782,СВЦЭМ!$A$39:$A$782,$A37,СВЦЭМ!$B$39:$B$782,S$11)+'СЕТ СН'!$F$9+СВЦЭМ!$D$10+'СЕТ СН'!$F$6-'СЕТ СН'!$F$19</f>
        <v>2084.6002726900001</v>
      </c>
      <c r="T37" s="36">
        <f>SUMIFS(СВЦЭМ!$C$39:$C$782,СВЦЭМ!$A$39:$A$782,$A37,СВЦЭМ!$B$39:$B$782,T$11)+'СЕТ СН'!$F$9+СВЦЭМ!$D$10+'СЕТ СН'!$F$6-'СЕТ СН'!$F$19</f>
        <v>2034.21979809</v>
      </c>
      <c r="U37" s="36">
        <f>SUMIFS(СВЦЭМ!$C$39:$C$782,СВЦЭМ!$A$39:$A$782,$A37,СВЦЭМ!$B$39:$B$782,U$11)+'СЕТ СН'!$F$9+СВЦЭМ!$D$10+'СЕТ СН'!$F$6-'СЕТ СН'!$F$19</f>
        <v>2036.93302743</v>
      </c>
      <c r="V37" s="36">
        <f>SUMIFS(СВЦЭМ!$C$39:$C$782,СВЦЭМ!$A$39:$A$782,$A37,СВЦЭМ!$B$39:$B$782,V$11)+'СЕТ СН'!$F$9+СВЦЭМ!$D$10+'СЕТ СН'!$F$6-'СЕТ СН'!$F$19</f>
        <v>2045.4865371599999</v>
      </c>
      <c r="W37" s="36">
        <f>SUMIFS(СВЦЭМ!$C$39:$C$782,СВЦЭМ!$A$39:$A$782,$A37,СВЦЭМ!$B$39:$B$782,W$11)+'СЕТ СН'!$F$9+СВЦЭМ!$D$10+'СЕТ СН'!$F$6-'СЕТ СН'!$F$19</f>
        <v>2063.6209276199997</v>
      </c>
      <c r="X37" s="36">
        <f>SUMIFS(СВЦЭМ!$C$39:$C$782,СВЦЭМ!$A$39:$A$782,$A37,СВЦЭМ!$B$39:$B$782,X$11)+'СЕТ СН'!$F$9+СВЦЭМ!$D$10+'СЕТ СН'!$F$6-'СЕТ СН'!$F$19</f>
        <v>2089.2056390499997</v>
      </c>
      <c r="Y37" s="36">
        <f>SUMIFS(СВЦЭМ!$C$39:$C$782,СВЦЭМ!$A$39:$A$782,$A37,СВЦЭМ!$B$39:$B$782,Y$11)+'СЕТ СН'!$F$9+СВЦЭМ!$D$10+'СЕТ СН'!$F$6-'СЕТ СН'!$F$19</f>
        <v>2129.3270699300001</v>
      </c>
    </row>
    <row r="38" spans="1:25" ht="15.75" x14ac:dyDescent="0.2">
      <c r="A38" s="35">
        <f t="shared" si="0"/>
        <v>44953</v>
      </c>
      <c r="B38" s="36">
        <f>SUMIFS(СВЦЭМ!$C$39:$C$782,СВЦЭМ!$A$39:$A$782,$A38,СВЦЭМ!$B$39:$B$782,B$11)+'СЕТ СН'!$F$9+СВЦЭМ!$D$10+'СЕТ СН'!$F$6-'СЕТ СН'!$F$19</f>
        <v>2172.72398342</v>
      </c>
      <c r="C38" s="36">
        <f>SUMIFS(СВЦЭМ!$C$39:$C$782,СВЦЭМ!$A$39:$A$782,$A38,СВЦЭМ!$B$39:$B$782,C$11)+'СЕТ СН'!$F$9+СВЦЭМ!$D$10+'СЕТ СН'!$F$6-'СЕТ СН'!$F$19</f>
        <v>2139.1907785599997</v>
      </c>
      <c r="D38" s="36">
        <f>SUMIFS(СВЦЭМ!$C$39:$C$782,СВЦЭМ!$A$39:$A$782,$A38,СВЦЭМ!$B$39:$B$782,D$11)+'СЕТ СН'!$F$9+СВЦЭМ!$D$10+'СЕТ СН'!$F$6-'СЕТ СН'!$F$19</f>
        <v>2136.9012878899998</v>
      </c>
      <c r="E38" s="36">
        <f>SUMIFS(СВЦЭМ!$C$39:$C$782,СВЦЭМ!$A$39:$A$782,$A38,СВЦЭМ!$B$39:$B$782,E$11)+'СЕТ СН'!$F$9+СВЦЭМ!$D$10+'СЕТ СН'!$F$6-'СЕТ СН'!$F$19</f>
        <v>2150.7556522499999</v>
      </c>
      <c r="F38" s="36">
        <f>SUMIFS(СВЦЭМ!$C$39:$C$782,СВЦЭМ!$A$39:$A$782,$A38,СВЦЭМ!$B$39:$B$782,F$11)+'СЕТ СН'!$F$9+СВЦЭМ!$D$10+'СЕТ СН'!$F$6-'СЕТ СН'!$F$19</f>
        <v>2158.2355116499998</v>
      </c>
      <c r="G38" s="36">
        <f>SUMIFS(СВЦЭМ!$C$39:$C$782,СВЦЭМ!$A$39:$A$782,$A38,СВЦЭМ!$B$39:$B$782,G$11)+'СЕТ СН'!$F$9+СВЦЭМ!$D$10+'СЕТ СН'!$F$6-'СЕТ СН'!$F$19</f>
        <v>2170.7048747199997</v>
      </c>
      <c r="H38" s="36">
        <f>SUMIFS(СВЦЭМ!$C$39:$C$782,СВЦЭМ!$A$39:$A$782,$A38,СВЦЭМ!$B$39:$B$782,H$11)+'СЕТ СН'!$F$9+СВЦЭМ!$D$10+'СЕТ СН'!$F$6-'СЕТ СН'!$F$19</f>
        <v>2142.5840101899998</v>
      </c>
      <c r="I38" s="36">
        <f>SUMIFS(СВЦЭМ!$C$39:$C$782,СВЦЭМ!$A$39:$A$782,$A38,СВЦЭМ!$B$39:$B$782,I$11)+'СЕТ СН'!$F$9+СВЦЭМ!$D$10+'СЕТ СН'!$F$6-'СЕТ СН'!$F$19</f>
        <v>2109.10623089</v>
      </c>
      <c r="J38" s="36">
        <f>SUMIFS(СВЦЭМ!$C$39:$C$782,СВЦЭМ!$A$39:$A$782,$A38,СВЦЭМ!$B$39:$B$782,J$11)+'СЕТ СН'!$F$9+СВЦЭМ!$D$10+'СЕТ СН'!$F$6-'СЕТ СН'!$F$19</f>
        <v>2072.63842983</v>
      </c>
      <c r="K38" s="36">
        <f>SUMIFS(СВЦЭМ!$C$39:$C$782,СВЦЭМ!$A$39:$A$782,$A38,СВЦЭМ!$B$39:$B$782,K$11)+'СЕТ СН'!$F$9+СВЦЭМ!$D$10+'СЕТ СН'!$F$6-'СЕТ СН'!$F$19</f>
        <v>2045.2348662899999</v>
      </c>
      <c r="L38" s="36">
        <f>SUMIFS(СВЦЭМ!$C$39:$C$782,СВЦЭМ!$A$39:$A$782,$A38,СВЦЭМ!$B$39:$B$782,L$11)+'СЕТ СН'!$F$9+СВЦЭМ!$D$10+'СЕТ СН'!$F$6-'СЕТ СН'!$F$19</f>
        <v>2029.0411916499997</v>
      </c>
      <c r="M38" s="36">
        <f>SUMIFS(СВЦЭМ!$C$39:$C$782,СВЦЭМ!$A$39:$A$782,$A38,СВЦЭМ!$B$39:$B$782,M$11)+'СЕТ СН'!$F$9+СВЦЭМ!$D$10+'СЕТ СН'!$F$6-'СЕТ СН'!$F$19</f>
        <v>2032.5662002399999</v>
      </c>
      <c r="N38" s="36">
        <f>SUMIFS(СВЦЭМ!$C$39:$C$782,СВЦЭМ!$A$39:$A$782,$A38,СВЦЭМ!$B$39:$B$782,N$11)+'СЕТ СН'!$F$9+СВЦЭМ!$D$10+'СЕТ СН'!$F$6-'СЕТ СН'!$F$19</f>
        <v>2065.1881446100001</v>
      </c>
      <c r="O38" s="36">
        <f>SUMIFS(СВЦЭМ!$C$39:$C$782,СВЦЭМ!$A$39:$A$782,$A38,СВЦЭМ!$B$39:$B$782,O$11)+'СЕТ СН'!$F$9+СВЦЭМ!$D$10+'СЕТ СН'!$F$6-'СЕТ СН'!$F$19</f>
        <v>2088.00878053</v>
      </c>
      <c r="P38" s="36">
        <f>SUMIFS(СВЦЭМ!$C$39:$C$782,СВЦЭМ!$A$39:$A$782,$A38,СВЦЭМ!$B$39:$B$782,P$11)+'СЕТ СН'!$F$9+СВЦЭМ!$D$10+'СЕТ СН'!$F$6-'СЕТ СН'!$F$19</f>
        <v>2116.5596314499999</v>
      </c>
      <c r="Q38" s="36">
        <f>SUMIFS(СВЦЭМ!$C$39:$C$782,СВЦЭМ!$A$39:$A$782,$A38,СВЦЭМ!$B$39:$B$782,Q$11)+'СЕТ СН'!$F$9+СВЦЭМ!$D$10+'СЕТ СН'!$F$6-'СЕТ СН'!$F$19</f>
        <v>2089.8829623500001</v>
      </c>
      <c r="R38" s="36">
        <f>SUMIFS(СВЦЭМ!$C$39:$C$782,СВЦЭМ!$A$39:$A$782,$A38,СВЦЭМ!$B$39:$B$782,R$11)+'СЕТ СН'!$F$9+СВЦЭМ!$D$10+'СЕТ СН'!$F$6-'СЕТ СН'!$F$19</f>
        <v>2108.5043575</v>
      </c>
      <c r="S38" s="36">
        <f>SUMIFS(СВЦЭМ!$C$39:$C$782,СВЦЭМ!$A$39:$A$782,$A38,СВЦЭМ!$B$39:$B$782,S$11)+'СЕТ СН'!$F$9+СВЦЭМ!$D$10+'СЕТ СН'!$F$6-'СЕТ СН'!$F$19</f>
        <v>2091.9383889699998</v>
      </c>
      <c r="T38" s="36">
        <f>SUMIFS(СВЦЭМ!$C$39:$C$782,СВЦЭМ!$A$39:$A$782,$A38,СВЦЭМ!$B$39:$B$782,T$11)+'СЕТ СН'!$F$9+СВЦЭМ!$D$10+'СЕТ СН'!$F$6-'СЕТ СН'!$F$19</f>
        <v>2035.8949406699999</v>
      </c>
      <c r="U38" s="36">
        <f>SUMIFS(СВЦЭМ!$C$39:$C$782,СВЦЭМ!$A$39:$A$782,$A38,СВЦЭМ!$B$39:$B$782,U$11)+'СЕТ СН'!$F$9+СВЦЭМ!$D$10+'СЕТ СН'!$F$6-'СЕТ СН'!$F$19</f>
        <v>2051.4709114100001</v>
      </c>
      <c r="V38" s="36">
        <f>SUMIFS(СВЦЭМ!$C$39:$C$782,СВЦЭМ!$A$39:$A$782,$A38,СВЦЭМ!$B$39:$B$782,V$11)+'СЕТ СН'!$F$9+СВЦЭМ!$D$10+'СЕТ СН'!$F$6-'СЕТ СН'!$F$19</f>
        <v>2082.31677838</v>
      </c>
      <c r="W38" s="36">
        <f>SUMIFS(СВЦЭМ!$C$39:$C$782,СВЦЭМ!$A$39:$A$782,$A38,СВЦЭМ!$B$39:$B$782,W$11)+'СЕТ СН'!$F$9+СВЦЭМ!$D$10+'СЕТ СН'!$F$6-'СЕТ СН'!$F$19</f>
        <v>2116.5382898099997</v>
      </c>
      <c r="X38" s="36">
        <f>SUMIFS(СВЦЭМ!$C$39:$C$782,СВЦЭМ!$A$39:$A$782,$A38,СВЦЭМ!$B$39:$B$782,X$11)+'СЕТ СН'!$F$9+СВЦЭМ!$D$10+'СЕТ СН'!$F$6-'СЕТ СН'!$F$19</f>
        <v>2115.9051590499998</v>
      </c>
      <c r="Y38" s="36">
        <f>SUMIFS(СВЦЭМ!$C$39:$C$782,СВЦЭМ!$A$39:$A$782,$A38,СВЦЭМ!$B$39:$B$782,Y$11)+'СЕТ СН'!$F$9+СВЦЭМ!$D$10+'СЕТ СН'!$F$6-'СЕТ СН'!$F$19</f>
        <v>2211.7543589399997</v>
      </c>
    </row>
    <row r="39" spans="1:25" ht="15.75" x14ac:dyDescent="0.2">
      <c r="A39" s="35">
        <f t="shared" si="0"/>
        <v>44954</v>
      </c>
      <c r="B39" s="36">
        <f>SUMIFS(СВЦЭМ!$C$39:$C$782,СВЦЭМ!$A$39:$A$782,$A39,СВЦЭМ!$B$39:$B$782,B$11)+'СЕТ СН'!$F$9+СВЦЭМ!$D$10+'СЕТ СН'!$F$6-'СЕТ СН'!$F$19</f>
        <v>2172.59006279</v>
      </c>
      <c r="C39" s="36">
        <f>SUMIFS(СВЦЭМ!$C$39:$C$782,СВЦЭМ!$A$39:$A$782,$A39,СВЦЭМ!$B$39:$B$782,C$11)+'СЕТ СН'!$F$9+СВЦЭМ!$D$10+'СЕТ СН'!$F$6-'СЕТ СН'!$F$19</f>
        <v>2219.4526335099999</v>
      </c>
      <c r="D39" s="36">
        <f>SUMIFS(СВЦЭМ!$C$39:$C$782,СВЦЭМ!$A$39:$A$782,$A39,СВЦЭМ!$B$39:$B$782,D$11)+'СЕТ СН'!$F$9+СВЦЭМ!$D$10+'СЕТ СН'!$F$6-'СЕТ СН'!$F$19</f>
        <v>2223.1339276199997</v>
      </c>
      <c r="E39" s="36">
        <f>SUMIFS(СВЦЭМ!$C$39:$C$782,СВЦЭМ!$A$39:$A$782,$A39,СВЦЭМ!$B$39:$B$782,E$11)+'СЕТ СН'!$F$9+СВЦЭМ!$D$10+'СЕТ СН'!$F$6-'СЕТ СН'!$F$19</f>
        <v>2211.3492401099998</v>
      </c>
      <c r="F39" s="36">
        <f>SUMIFS(СВЦЭМ!$C$39:$C$782,СВЦЭМ!$A$39:$A$782,$A39,СВЦЭМ!$B$39:$B$782,F$11)+'СЕТ СН'!$F$9+СВЦЭМ!$D$10+'СЕТ СН'!$F$6-'СЕТ СН'!$F$19</f>
        <v>2198.4823679000001</v>
      </c>
      <c r="G39" s="36">
        <f>SUMIFS(СВЦЭМ!$C$39:$C$782,СВЦЭМ!$A$39:$A$782,$A39,СВЦЭМ!$B$39:$B$782,G$11)+'СЕТ СН'!$F$9+СВЦЭМ!$D$10+'СЕТ СН'!$F$6-'СЕТ СН'!$F$19</f>
        <v>2218.19059917</v>
      </c>
      <c r="H39" s="36">
        <f>SUMIFS(СВЦЭМ!$C$39:$C$782,СВЦЭМ!$A$39:$A$782,$A39,СВЦЭМ!$B$39:$B$782,H$11)+'СЕТ СН'!$F$9+СВЦЭМ!$D$10+'СЕТ СН'!$F$6-'СЕТ СН'!$F$19</f>
        <v>2169.9286894399997</v>
      </c>
      <c r="I39" s="36">
        <f>SUMIFS(СВЦЭМ!$C$39:$C$782,СВЦЭМ!$A$39:$A$782,$A39,СВЦЭМ!$B$39:$B$782,I$11)+'СЕТ СН'!$F$9+СВЦЭМ!$D$10+'СЕТ СН'!$F$6-'СЕТ СН'!$F$19</f>
        <v>2173.8377598799998</v>
      </c>
      <c r="J39" s="36">
        <f>SUMIFS(СВЦЭМ!$C$39:$C$782,СВЦЭМ!$A$39:$A$782,$A39,СВЦЭМ!$B$39:$B$782,J$11)+'СЕТ СН'!$F$9+СВЦЭМ!$D$10+'СЕТ СН'!$F$6-'СЕТ СН'!$F$19</f>
        <v>2172.1957745899999</v>
      </c>
      <c r="K39" s="36">
        <f>SUMIFS(СВЦЭМ!$C$39:$C$782,СВЦЭМ!$A$39:$A$782,$A39,СВЦЭМ!$B$39:$B$782,K$11)+'СЕТ СН'!$F$9+СВЦЭМ!$D$10+'СЕТ СН'!$F$6-'СЕТ СН'!$F$19</f>
        <v>2089.9330372999998</v>
      </c>
      <c r="L39" s="36">
        <f>SUMIFS(СВЦЭМ!$C$39:$C$782,СВЦЭМ!$A$39:$A$782,$A39,СВЦЭМ!$B$39:$B$782,L$11)+'СЕТ СН'!$F$9+СВЦЭМ!$D$10+'СЕТ СН'!$F$6-'СЕТ СН'!$F$19</f>
        <v>2045.5114249600001</v>
      </c>
      <c r="M39" s="36">
        <f>SUMIFS(СВЦЭМ!$C$39:$C$782,СВЦЭМ!$A$39:$A$782,$A39,СВЦЭМ!$B$39:$B$782,M$11)+'СЕТ СН'!$F$9+СВЦЭМ!$D$10+'СЕТ СН'!$F$6-'СЕТ СН'!$F$19</f>
        <v>2038.6401157599998</v>
      </c>
      <c r="N39" s="36">
        <f>SUMIFS(СВЦЭМ!$C$39:$C$782,СВЦЭМ!$A$39:$A$782,$A39,СВЦЭМ!$B$39:$B$782,N$11)+'СЕТ СН'!$F$9+СВЦЭМ!$D$10+'СЕТ СН'!$F$6-'СЕТ СН'!$F$19</f>
        <v>2046.7422109599997</v>
      </c>
      <c r="O39" s="36">
        <f>SUMIFS(СВЦЭМ!$C$39:$C$782,СВЦЭМ!$A$39:$A$782,$A39,СВЦЭМ!$B$39:$B$782,O$11)+'СЕТ СН'!$F$9+СВЦЭМ!$D$10+'СЕТ СН'!$F$6-'СЕТ СН'!$F$19</f>
        <v>2057.2803814599997</v>
      </c>
      <c r="P39" s="36">
        <f>SUMIFS(СВЦЭМ!$C$39:$C$782,СВЦЭМ!$A$39:$A$782,$A39,СВЦЭМ!$B$39:$B$782,P$11)+'СЕТ СН'!$F$9+СВЦЭМ!$D$10+'СЕТ СН'!$F$6-'СЕТ СН'!$F$19</f>
        <v>2077.08769287</v>
      </c>
      <c r="Q39" s="36">
        <f>SUMIFS(СВЦЭМ!$C$39:$C$782,СВЦЭМ!$A$39:$A$782,$A39,СВЦЭМ!$B$39:$B$782,Q$11)+'СЕТ СН'!$F$9+СВЦЭМ!$D$10+'СЕТ СН'!$F$6-'СЕТ СН'!$F$19</f>
        <v>2087.7740138700001</v>
      </c>
      <c r="R39" s="36">
        <f>SUMIFS(СВЦЭМ!$C$39:$C$782,СВЦЭМ!$A$39:$A$782,$A39,СВЦЭМ!$B$39:$B$782,R$11)+'СЕТ СН'!$F$9+СВЦЭМ!$D$10+'СЕТ СН'!$F$6-'СЕТ СН'!$F$19</f>
        <v>2093.0477300399998</v>
      </c>
      <c r="S39" s="36">
        <f>SUMIFS(СВЦЭМ!$C$39:$C$782,СВЦЭМ!$A$39:$A$782,$A39,СВЦЭМ!$B$39:$B$782,S$11)+'СЕТ СН'!$F$9+СВЦЭМ!$D$10+'СЕТ СН'!$F$6-'СЕТ СН'!$F$19</f>
        <v>2065.1089601899998</v>
      </c>
      <c r="T39" s="36">
        <f>SUMIFS(СВЦЭМ!$C$39:$C$782,СВЦЭМ!$A$39:$A$782,$A39,СВЦЭМ!$B$39:$B$782,T$11)+'СЕТ СН'!$F$9+СВЦЭМ!$D$10+'СЕТ СН'!$F$6-'СЕТ СН'!$F$19</f>
        <v>2029.6020217</v>
      </c>
      <c r="U39" s="36">
        <f>SUMIFS(СВЦЭМ!$C$39:$C$782,СВЦЭМ!$A$39:$A$782,$A39,СВЦЭМ!$B$39:$B$782,U$11)+'СЕТ СН'!$F$9+СВЦЭМ!$D$10+'СЕТ СН'!$F$6-'СЕТ СН'!$F$19</f>
        <v>2026.1311698</v>
      </c>
      <c r="V39" s="36">
        <f>SUMIFS(СВЦЭМ!$C$39:$C$782,СВЦЭМ!$A$39:$A$782,$A39,СВЦЭМ!$B$39:$B$782,V$11)+'СЕТ СН'!$F$9+СВЦЭМ!$D$10+'СЕТ СН'!$F$6-'СЕТ СН'!$F$19</f>
        <v>2033.8100364299999</v>
      </c>
      <c r="W39" s="36">
        <f>SUMIFS(СВЦЭМ!$C$39:$C$782,СВЦЭМ!$A$39:$A$782,$A39,СВЦЭМ!$B$39:$B$782,W$11)+'СЕТ СН'!$F$9+СВЦЭМ!$D$10+'СЕТ СН'!$F$6-'СЕТ СН'!$F$19</f>
        <v>2054.1640532799997</v>
      </c>
      <c r="X39" s="36">
        <f>SUMIFS(СВЦЭМ!$C$39:$C$782,СВЦЭМ!$A$39:$A$782,$A39,СВЦЭМ!$B$39:$B$782,X$11)+'СЕТ СН'!$F$9+СВЦЭМ!$D$10+'СЕТ СН'!$F$6-'СЕТ СН'!$F$19</f>
        <v>2076.64304206</v>
      </c>
      <c r="Y39" s="36">
        <f>SUMIFS(СВЦЭМ!$C$39:$C$782,СВЦЭМ!$A$39:$A$782,$A39,СВЦЭМ!$B$39:$B$782,Y$11)+'СЕТ СН'!$F$9+СВЦЭМ!$D$10+'СЕТ СН'!$F$6-'СЕТ СН'!$F$19</f>
        <v>2113.2840680899999</v>
      </c>
    </row>
    <row r="40" spans="1:25" ht="15.75" x14ac:dyDescent="0.2">
      <c r="A40" s="35">
        <f t="shared" si="0"/>
        <v>44955</v>
      </c>
      <c r="B40" s="36">
        <f>SUMIFS(СВЦЭМ!$C$39:$C$782,СВЦЭМ!$A$39:$A$782,$A40,СВЦЭМ!$B$39:$B$782,B$11)+'СЕТ СН'!$F$9+СВЦЭМ!$D$10+'СЕТ СН'!$F$6-'СЕТ СН'!$F$19</f>
        <v>2113.2955165200001</v>
      </c>
      <c r="C40" s="36">
        <f>SUMIFS(СВЦЭМ!$C$39:$C$782,СВЦЭМ!$A$39:$A$782,$A40,СВЦЭМ!$B$39:$B$782,C$11)+'СЕТ СН'!$F$9+СВЦЭМ!$D$10+'СЕТ СН'!$F$6-'СЕТ СН'!$F$19</f>
        <v>2146.4078073799997</v>
      </c>
      <c r="D40" s="36">
        <f>SUMIFS(СВЦЭМ!$C$39:$C$782,СВЦЭМ!$A$39:$A$782,$A40,СВЦЭМ!$B$39:$B$782,D$11)+'СЕТ СН'!$F$9+СВЦЭМ!$D$10+'СЕТ СН'!$F$6-'СЕТ СН'!$F$19</f>
        <v>2178.6264717999998</v>
      </c>
      <c r="E40" s="36">
        <f>SUMIFS(СВЦЭМ!$C$39:$C$782,СВЦЭМ!$A$39:$A$782,$A40,СВЦЭМ!$B$39:$B$782,E$11)+'СЕТ СН'!$F$9+СВЦЭМ!$D$10+'СЕТ СН'!$F$6-'СЕТ СН'!$F$19</f>
        <v>2185.72034889</v>
      </c>
      <c r="F40" s="36">
        <f>SUMIFS(СВЦЭМ!$C$39:$C$782,СВЦЭМ!$A$39:$A$782,$A40,СВЦЭМ!$B$39:$B$782,F$11)+'СЕТ СН'!$F$9+СВЦЭМ!$D$10+'СЕТ СН'!$F$6-'СЕТ СН'!$F$19</f>
        <v>2189.75350652</v>
      </c>
      <c r="G40" s="36">
        <f>SUMIFS(СВЦЭМ!$C$39:$C$782,СВЦЭМ!$A$39:$A$782,$A40,СВЦЭМ!$B$39:$B$782,G$11)+'СЕТ СН'!$F$9+СВЦЭМ!$D$10+'СЕТ СН'!$F$6-'СЕТ СН'!$F$19</f>
        <v>2168.7166998299999</v>
      </c>
      <c r="H40" s="36">
        <f>SUMIFS(СВЦЭМ!$C$39:$C$782,СВЦЭМ!$A$39:$A$782,$A40,СВЦЭМ!$B$39:$B$782,H$11)+'СЕТ СН'!$F$9+СВЦЭМ!$D$10+'СЕТ СН'!$F$6-'СЕТ СН'!$F$19</f>
        <v>2160.6328302699999</v>
      </c>
      <c r="I40" s="36">
        <f>SUMIFS(СВЦЭМ!$C$39:$C$782,СВЦЭМ!$A$39:$A$782,$A40,СВЦЭМ!$B$39:$B$782,I$11)+'СЕТ СН'!$F$9+СВЦЭМ!$D$10+'СЕТ СН'!$F$6-'СЕТ СН'!$F$19</f>
        <v>2143.45912924</v>
      </c>
      <c r="J40" s="36">
        <f>SUMIFS(СВЦЭМ!$C$39:$C$782,СВЦЭМ!$A$39:$A$782,$A40,СВЦЭМ!$B$39:$B$782,J$11)+'СЕТ СН'!$F$9+СВЦЭМ!$D$10+'СЕТ СН'!$F$6-'СЕТ СН'!$F$19</f>
        <v>2095.1355798599998</v>
      </c>
      <c r="K40" s="36">
        <f>SUMIFS(СВЦЭМ!$C$39:$C$782,СВЦЭМ!$A$39:$A$782,$A40,СВЦЭМ!$B$39:$B$782,K$11)+'СЕТ СН'!$F$9+СВЦЭМ!$D$10+'СЕТ СН'!$F$6-'СЕТ СН'!$F$19</f>
        <v>2035.47488905</v>
      </c>
      <c r="L40" s="36">
        <f>SUMIFS(СВЦЭМ!$C$39:$C$782,СВЦЭМ!$A$39:$A$782,$A40,СВЦЭМ!$B$39:$B$782,L$11)+'СЕТ СН'!$F$9+СВЦЭМ!$D$10+'СЕТ СН'!$F$6-'СЕТ СН'!$F$19</f>
        <v>2018.75797861</v>
      </c>
      <c r="M40" s="36">
        <f>SUMIFS(СВЦЭМ!$C$39:$C$782,СВЦЭМ!$A$39:$A$782,$A40,СВЦЭМ!$B$39:$B$782,M$11)+'СЕТ СН'!$F$9+СВЦЭМ!$D$10+'СЕТ СН'!$F$6-'СЕТ СН'!$F$19</f>
        <v>2018.3793743699998</v>
      </c>
      <c r="N40" s="36">
        <f>SUMIFS(СВЦЭМ!$C$39:$C$782,СВЦЭМ!$A$39:$A$782,$A40,СВЦЭМ!$B$39:$B$782,N$11)+'СЕТ СН'!$F$9+СВЦЭМ!$D$10+'СЕТ СН'!$F$6-'СЕТ СН'!$F$19</f>
        <v>2028.76182823</v>
      </c>
      <c r="O40" s="36">
        <f>SUMIFS(СВЦЭМ!$C$39:$C$782,СВЦЭМ!$A$39:$A$782,$A40,СВЦЭМ!$B$39:$B$782,O$11)+'СЕТ СН'!$F$9+СВЦЭМ!$D$10+'СЕТ СН'!$F$6-'СЕТ СН'!$F$19</f>
        <v>2040.0090230999999</v>
      </c>
      <c r="P40" s="36">
        <f>SUMIFS(СВЦЭМ!$C$39:$C$782,СВЦЭМ!$A$39:$A$782,$A40,СВЦЭМ!$B$39:$B$782,P$11)+'СЕТ СН'!$F$9+СВЦЭМ!$D$10+'СЕТ СН'!$F$6-'СЕТ СН'!$F$19</f>
        <v>2068.9761447199999</v>
      </c>
      <c r="Q40" s="36">
        <f>SUMIFS(СВЦЭМ!$C$39:$C$782,СВЦЭМ!$A$39:$A$782,$A40,СВЦЭМ!$B$39:$B$782,Q$11)+'СЕТ СН'!$F$9+СВЦЭМ!$D$10+'СЕТ СН'!$F$6-'СЕТ СН'!$F$19</f>
        <v>2077.2975610799999</v>
      </c>
      <c r="R40" s="36">
        <f>SUMIFS(СВЦЭМ!$C$39:$C$782,СВЦЭМ!$A$39:$A$782,$A40,СВЦЭМ!$B$39:$B$782,R$11)+'СЕТ СН'!$F$9+СВЦЭМ!$D$10+'СЕТ СН'!$F$6-'СЕТ СН'!$F$19</f>
        <v>2071.0621538599999</v>
      </c>
      <c r="S40" s="36">
        <f>SUMIFS(СВЦЭМ!$C$39:$C$782,СВЦЭМ!$A$39:$A$782,$A40,СВЦЭМ!$B$39:$B$782,S$11)+'СЕТ СН'!$F$9+СВЦЭМ!$D$10+'СЕТ СН'!$F$6-'СЕТ СН'!$F$19</f>
        <v>2059.0533951799998</v>
      </c>
      <c r="T40" s="36">
        <f>SUMIFS(СВЦЭМ!$C$39:$C$782,СВЦЭМ!$A$39:$A$782,$A40,СВЦЭМ!$B$39:$B$782,T$11)+'СЕТ СН'!$F$9+СВЦЭМ!$D$10+'СЕТ СН'!$F$6-'СЕТ СН'!$F$19</f>
        <v>2014.7159852999998</v>
      </c>
      <c r="U40" s="36">
        <f>SUMIFS(СВЦЭМ!$C$39:$C$782,СВЦЭМ!$A$39:$A$782,$A40,СВЦЭМ!$B$39:$B$782,U$11)+'СЕТ СН'!$F$9+СВЦЭМ!$D$10+'СЕТ СН'!$F$6-'СЕТ СН'!$F$19</f>
        <v>2002.33696272</v>
      </c>
      <c r="V40" s="36">
        <f>SUMIFS(СВЦЭМ!$C$39:$C$782,СВЦЭМ!$A$39:$A$782,$A40,СВЦЭМ!$B$39:$B$782,V$11)+'СЕТ СН'!$F$9+СВЦЭМ!$D$10+'СЕТ СН'!$F$6-'СЕТ СН'!$F$19</f>
        <v>2018.2423200999997</v>
      </c>
      <c r="W40" s="36">
        <f>SUMIFS(СВЦЭМ!$C$39:$C$782,СВЦЭМ!$A$39:$A$782,$A40,СВЦЭМ!$B$39:$B$782,W$11)+'СЕТ СН'!$F$9+СВЦЭМ!$D$10+'СЕТ СН'!$F$6-'СЕТ СН'!$F$19</f>
        <v>2030.5593502900001</v>
      </c>
      <c r="X40" s="36">
        <f>SUMIFS(СВЦЭМ!$C$39:$C$782,СВЦЭМ!$A$39:$A$782,$A40,СВЦЭМ!$B$39:$B$782,X$11)+'СЕТ СН'!$F$9+СВЦЭМ!$D$10+'СЕТ СН'!$F$6-'СЕТ СН'!$F$19</f>
        <v>2060.8696905399997</v>
      </c>
      <c r="Y40" s="36">
        <f>SUMIFS(СВЦЭМ!$C$39:$C$782,СВЦЭМ!$A$39:$A$782,$A40,СВЦЭМ!$B$39:$B$782,Y$11)+'СЕТ СН'!$F$9+СВЦЭМ!$D$10+'СЕТ СН'!$F$6-'СЕТ СН'!$F$19</f>
        <v>2093.8482310199997</v>
      </c>
    </row>
    <row r="41" spans="1:25" ht="15.75" x14ac:dyDescent="0.2">
      <c r="A41" s="35">
        <f t="shared" si="0"/>
        <v>44956</v>
      </c>
      <c r="B41" s="36">
        <f>SUMIFS(СВЦЭМ!$C$39:$C$782,СВЦЭМ!$A$39:$A$782,$A41,СВЦЭМ!$B$39:$B$782,B$11)+'СЕТ СН'!$F$9+СВЦЭМ!$D$10+'СЕТ СН'!$F$6-'СЕТ СН'!$F$19</f>
        <v>2094.1698658099999</v>
      </c>
      <c r="C41" s="36">
        <f>SUMIFS(СВЦЭМ!$C$39:$C$782,СВЦЭМ!$A$39:$A$782,$A41,СВЦЭМ!$B$39:$B$782,C$11)+'СЕТ СН'!$F$9+СВЦЭМ!$D$10+'СЕТ СН'!$F$6-'СЕТ СН'!$F$19</f>
        <v>2120.9431473199998</v>
      </c>
      <c r="D41" s="36">
        <f>SUMIFS(СВЦЭМ!$C$39:$C$782,СВЦЭМ!$A$39:$A$782,$A41,СВЦЭМ!$B$39:$B$782,D$11)+'СЕТ СН'!$F$9+СВЦЭМ!$D$10+'СЕТ СН'!$F$6-'СЕТ СН'!$F$19</f>
        <v>2139.5783218900001</v>
      </c>
      <c r="E41" s="36">
        <f>SUMIFS(СВЦЭМ!$C$39:$C$782,СВЦЭМ!$A$39:$A$782,$A41,СВЦЭМ!$B$39:$B$782,E$11)+'СЕТ СН'!$F$9+СВЦЭМ!$D$10+'СЕТ СН'!$F$6-'СЕТ СН'!$F$19</f>
        <v>2130.42269571</v>
      </c>
      <c r="F41" s="36">
        <f>SUMIFS(СВЦЭМ!$C$39:$C$782,СВЦЭМ!$A$39:$A$782,$A41,СВЦЭМ!$B$39:$B$782,F$11)+'СЕТ СН'!$F$9+СВЦЭМ!$D$10+'СЕТ СН'!$F$6-'СЕТ СН'!$F$19</f>
        <v>2106.3602123299997</v>
      </c>
      <c r="G41" s="36">
        <f>SUMIFS(СВЦЭМ!$C$39:$C$782,СВЦЭМ!$A$39:$A$782,$A41,СВЦЭМ!$B$39:$B$782,G$11)+'СЕТ СН'!$F$9+СВЦЭМ!$D$10+'СЕТ СН'!$F$6-'СЕТ СН'!$F$19</f>
        <v>2127.6647708400001</v>
      </c>
      <c r="H41" s="36">
        <f>SUMIFS(СВЦЭМ!$C$39:$C$782,СВЦЭМ!$A$39:$A$782,$A41,СВЦЭМ!$B$39:$B$782,H$11)+'СЕТ СН'!$F$9+СВЦЭМ!$D$10+'СЕТ СН'!$F$6-'СЕТ СН'!$F$19</f>
        <v>2131.31456703</v>
      </c>
      <c r="I41" s="36">
        <f>SUMIFS(СВЦЭМ!$C$39:$C$782,СВЦЭМ!$A$39:$A$782,$A41,СВЦЭМ!$B$39:$B$782,I$11)+'СЕТ СН'!$F$9+СВЦЭМ!$D$10+'СЕТ СН'!$F$6-'СЕТ СН'!$F$19</f>
        <v>2100.3676085100001</v>
      </c>
      <c r="J41" s="36">
        <f>SUMIFS(СВЦЭМ!$C$39:$C$782,СВЦЭМ!$A$39:$A$782,$A41,СВЦЭМ!$B$39:$B$782,J$11)+'СЕТ СН'!$F$9+СВЦЭМ!$D$10+'СЕТ СН'!$F$6-'СЕТ СН'!$F$19</f>
        <v>2055.61859499</v>
      </c>
      <c r="K41" s="36">
        <f>SUMIFS(СВЦЭМ!$C$39:$C$782,СВЦЭМ!$A$39:$A$782,$A41,СВЦЭМ!$B$39:$B$782,K$11)+'СЕТ СН'!$F$9+СВЦЭМ!$D$10+'СЕТ СН'!$F$6-'СЕТ СН'!$F$19</f>
        <v>2037.6775506399999</v>
      </c>
      <c r="L41" s="36">
        <f>SUMIFS(СВЦЭМ!$C$39:$C$782,СВЦЭМ!$A$39:$A$782,$A41,СВЦЭМ!$B$39:$B$782,L$11)+'СЕТ СН'!$F$9+СВЦЭМ!$D$10+'СЕТ СН'!$F$6-'СЕТ СН'!$F$19</f>
        <v>2029.9789117299997</v>
      </c>
      <c r="M41" s="36">
        <f>SUMIFS(СВЦЭМ!$C$39:$C$782,СВЦЭМ!$A$39:$A$782,$A41,СВЦЭМ!$B$39:$B$782,M$11)+'СЕТ СН'!$F$9+СВЦЭМ!$D$10+'СЕТ СН'!$F$6-'СЕТ СН'!$F$19</f>
        <v>2034.7793734899997</v>
      </c>
      <c r="N41" s="36">
        <f>SUMIFS(СВЦЭМ!$C$39:$C$782,СВЦЭМ!$A$39:$A$782,$A41,СВЦЭМ!$B$39:$B$782,N$11)+'СЕТ СН'!$F$9+СВЦЭМ!$D$10+'СЕТ СН'!$F$6-'СЕТ СН'!$F$19</f>
        <v>2064.6003748600001</v>
      </c>
      <c r="O41" s="36">
        <f>SUMIFS(СВЦЭМ!$C$39:$C$782,СВЦЭМ!$A$39:$A$782,$A41,СВЦЭМ!$B$39:$B$782,O$11)+'СЕТ СН'!$F$9+СВЦЭМ!$D$10+'СЕТ СН'!$F$6-'СЕТ СН'!$F$19</f>
        <v>2049.0272419499997</v>
      </c>
      <c r="P41" s="36">
        <f>SUMIFS(СВЦЭМ!$C$39:$C$782,СВЦЭМ!$A$39:$A$782,$A41,СВЦЭМ!$B$39:$B$782,P$11)+'СЕТ СН'!$F$9+СВЦЭМ!$D$10+'СЕТ СН'!$F$6-'СЕТ СН'!$F$19</f>
        <v>2059.4430520000001</v>
      </c>
      <c r="Q41" s="36">
        <f>SUMIFS(СВЦЭМ!$C$39:$C$782,СВЦЭМ!$A$39:$A$782,$A41,СВЦЭМ!$B$39:$B$782,Q$11)+'СЕТ СН'!$F$9+СВЦЭМ!$D$10+'СЕТ СН'!$F$6-'СЕТ СН'!$F$19</f>
        <v>2060.71043951</v>
      </c>
      <c r="R41" s="36">
        <f>SUMIFS(СВЦЭМ!$C$39:$C$782,СВЦЭМ!$A$39:$A$782,$A41,СВЦЭМ!$B$39:$B$782,R$11)+'СЕТ СН'!$F$9+СВЦЭМ!$D$10+'СЕТ СН'!$F$6-'СЕТ СН'!$F$19</f>
        <v>2057.51029148</v>
      </c>
      <c r="S41" s="36">
        <f>SUMIFS(СВЦЭМ!$C$39:$C$782,СВЦЭМ!$A$39:$A$782,$A41,СВЦЭМ!$B$39:$B$782,S$11)+'СЕТ СН'!$F$9+СВЦЭМ!$D$10+'СЕТ СН'!$F$6-'СЕТ СН'!$F$19</f>
        <v>2020.6462885199999</v>
      </c>
      <c r="T41" s="36">
        <f>SUMIFS(СВЦЭМ!$C$39:$C$782,СВЦЭМ!$A$39:$A$782,$A41,СВЦЭМ!$B$39:$B$782,T$11)+'СЕТ СН'!$F$9+СВЦЭМ!$D$10+'СЕТ СН'!$F$6-'СЕТ СН'!$F$19</f>
        <v>2031.20238539</v>
      </c>
      <c r="U41" s="36">
        <f>SUMIFS(СВЦЭМ!$C$39:$C$782,СВЦЭМ!$A$39:$A$782,$A41,СВЦЭМ!$B$39:$B$782,U$11)+'СЕТ СН'!$F$9+СВЦЭМ!$D$10+'СЕТ СН'!$F$6-'СЕТ СН'!$F$19</f>
        <v>2043.4153968699998</v>
      </c>
      <c r="V41" s="36">
        <f>SUMIFS(СВЦЭМ!$C$39:$C$782,СВЦЭМ!$A$39:$A$782,$A41,СВЦЭМ!$B$39:$B$782,V$11)+'СЕТ СН'!$F$9+СВЦЭМ!$D$10+'СЕТ СН'!$F$6-'СЕТ СН'!$F$19</f>
        <v>2082.56822685</v>
      </c>
      <c r="W41" s="36">
        <f>SUMIFS(СВЦЭМ!$C$39:$C$782,СВЦЭМ!$A$39:$A$782,$A41,СВЦЭМ!$B$39:$B$782,W$11)+'СЕТ СН'!$F$9+СВЦЭМ!$D$10+'СЕТ СН'!$F$6-'СЕТ СН'!$F$19</f>
        <v>2084.7971591999999</v>
      </c>
      <c r="X41" s="36">
        <f>SUMIFS(СВЦЭМ!$C$39:$C$782,СВЦЭМ!$A$39:$A$782,$A41,СВЦЭМ!$B$39:$B$782,X$11)+'СЕТ СН'!$F$9+СВЦЭМ!$D$10+'СЕТ СН'!$F$6-'СЕТ СН'!$F$19</f>
        <v>2102.3345765399999</v>
      </c>
      <c r="Y41" s="36">
        <f>SUMIFS(СВЦЭМ!$C$39:$C$782,СВЦЭМ!$A$39:$A$782,$A41,СВЦЭМ!$B$39:$B$782,Y$11)+'СЕТ СН'!$F$9+СВЦЭМ!$D$10+'СЕТ СН'!$F$6-'СЕТ СН'!$F$19</f>
        <v>2110.5517152899997</v>
      </c>
    </row>
    <row r="42" spans="1:25" ht="15.75" x14ac:dyDescent="0.2">
      <c r="A42" s="35">
        <f t="shared" si="0"/>
        <v>44957</v>
      </c>
      <c r="B42" s="36">
        <f>SUMIFS(СВЦЭМ!$C$39:$C$782,СВЦЭМ!$A$39:$A$782,$A42,СВЦЭМ!$B$39:$B$782,B$11)+'СЕТ СН'!$F$9+СВЦЭМ!$D$10+'СЕТ СН'!$F$6-'СЕТ СН'!$F$19</f>
        <v>2100.8058812099998</v>
      </c>
      <c r="C42" s="36">
        <f>SUMIFS(СВЦЭМ!$C$39:$C$782,СВЦЭМ!$A$39:$A$782,$A42,СВЦЭМ!$B$39:$B$782,C$11)+'СЕТ СН'!$F$9+СВЦЭМ!$D$10+'СЕТ СН'!$F$6-'СЕТ СН'!$F$19</f>
        <v>2110.4871901500001</v>
      </c>
      <c r="D42" s="36">
        <f>SUMIFS(СВЦЭМ!$C$39:$C$782,СВЦЭМ!$A$39:$A$782,$A42,СВЦЭМ!$B$39:$B$782,D$11)+'СЕТ СН'!$F$9+СВЦЭМ!$D$10+'СЕТ СН'!$F$6-'СЕТ СН'!$F$19</f>
        <v>2120.5009300299998</v>
      </c>
      <c r="E42" s="36">
        <f>SUMIFS(СВЦЭМ!$C$39:$C$782,СВЦЭМ!$A$39:$A$782,$A42,СВЦЭМ!$B$39:$B$782,E$11)+'СЕТ СН'!$F$9+СВЦЭМ!$D$10+'СЕТ СН'!$F$6-'СЕТ СН'!$F$19</f>
        <v>2119.1986098699999</v>
      </c>
      <c r="F42" s="36">
        <f>SUMIFS(СВЦЭМ!$C$39:$C$782,СВЦЭМ!$A$39:$A$782,$A42,СВЦЭМ!$B$39:$B$782,F$11)+'СЕТ СН'!$F$9+СВЦЭМ!$D$10+'СЕТ СН'!$F$6-'СЕТ СН'!$F$19</f>
        <v>2117.8740680599999</v>
      </c>
      <c r="G42" s="36">
        <f>SUMIFS(СВЦЭМ!$C$39:$C$782,СВЦЭМ!$A$39:$A$782,$A42,СВЦЭМ!$B$39:$B$782,G$11)+'СЕТ СН'!$F$9+СВЦЭМ!$D$10+'СЕТ СН'!$F$6-'СЕТ СН'!$F$19</f>
        <v>2114.7436075099999</v>
      </c>
      <c r="H42" s="36">
        <f>SUMIFS(СВЦЭМ!$C$39:$C$782,СВЦЭМ!$A$39:$A$782,$A42,СВЦЭМ!$B$39:$B$782,H$11)+'СЕТ СН'!$F$9+СВЦЭМ!$D$10+'СЕТ СН'!$F$6-'СЕТ СН'!$F$19</f>
        <v>2082.69336677</v>
      </c>
      <c r="I42" s="36">
        <f>SUMIFS(СВЦЭМ!$C$39:$C$782,СВЦЭМ!$A$39:$A$782,$A42,СВЦЭМ!$B$39:$B$782,I$11)+'СЕТ СН'!$F$9+СВЦЭМ!$D$10+'СЕТ СН'!$F$6-'СЕТ СН'!$F$19</f>
        <v>2061.2801890799997</v>
      </c>
      <c r="J42" s="36">
        <f>SUMIFS(СВЦЭМ!$C$39:$C$782,СВЦЭМ!$A$39:$A$782,$A42,СВЦЭМ!$B$39:$B$782,J$11)+'СЕТ СН'!$F$9+СВЦЭМ!$D$10+'СЕТ СН'!$F$6-'СЕТ СН'!$F$19</f>
        <v>2028.8165923299998</v>
      </c>
      <c r="K42" s="36">
        <f>SUMIFS(СВЦЭМ!$C$39:$C$782,СВЦЭМ!$A$39:$A$782,$A42,СВЦЭМ!$B$39:$B$782,K$11)+'СЕТ СН'!$F$9+СВЦЭМ!$D$10+'СЕТ СН'!$F$6-'СЕТ СН'!$F$19</f>
        <v>2023.0755222600001</v>
      </c>
      <c r="L42" s="36">
        <f>SUMIFS(СВЦЭМ!$C$39:$C$782,СВЦЭМ!$A$39:$A$782,$A42,СВЦЭМ!$B$39:$B$782,L$11)+'СЕТ СН'!$F$9+СВЦЭМ!$D$10+'СЕТ СН'!$F$6-'СЕТ СН'!$F$19</f>
        <v>2019.6051519600001</v>
      </c>
      <c r="M42" s="36">
        <f>SUMIFS(СВЦЭМ!$C$39:$C$782,СВЦЭМ!$A$39:$A$782,$A42,СВЦЭМ!$B$39:$B$782,M$11)+'СЕТ СН'!$F$9+СВЦЭМ!$D$10+'СЕТ СН'!$F$6-'СЕТ СН'!$F$19</f>
        <v>2037.38345114</v>
      </c>
      <c r="N42" s="36">
        <f>SUMIFS(СВЦЭМ!$C$39:$C$782,СВЦЭМ!$A$39:$A$782,$A42,СВЦЭМ!$B$39:$B$782,N$11)+'СЕТ СН'!$F$9+СВЦЭМ!$D$10+'СЕТ СН'!$F$6-'СЕТ СН'!$F$19</f>
        <v>2052.58091143</v>
      </c>
      <c r="O42" s="36">
        <f>SUMIFS(СВЦЭМ!$C$39:$C$782,СВЦЭМ!$A$39:$A$782,$A42,СВЦЭМ!$B$39:$B$782,O$11)+'СЕТ СН'!$F$9+СВЦЭМ!$D$10+'СЕТ СН'!$F$6-'СЕТ СН'!$F$19</f>
        <v>2048.79378722</v>
      </c>
      <c r="P42" s="36">
        <f>SUMIFS(СВЦЭМ!$C$39:$C$782,СВЦЭМ!$A$39:$A$782,$A42,СВЦЭМ!$B$39:$B$782,P$11)+'СЕТ СН'!$F$9+СВЦЭМ!$D$10+'СЕТ СН'!$F$6-'СЕТ СН'!$F$19</f>
        <v>2063.4136876799998</v>
      </c>
      <c r="Q42" s="36">
        <f>SUMIFS(СВЦЭМ!$C$39:$C$782,СВЦЭМ!$A$39:$A$782,$A42,СВЦЭМ!$B$39:$B$782,Q$11)+'СЕТ СН'!$F$9+СВЦЭМ!$D$10+'СЕТ СН'!$F$6-'СЕТ СН'!$F$19</f>
        <v>2071.1646674399999</v>
      </c>
      <c r="R42" s="36">
        <f>SUMIFS(СВЦЭМ!$C$39:$C$782,СВЦЭМ!$A$39:$A$782,$A42,СВЦЭМ!$B$39:$B$782,R$11)+'СЕТ СН'!$F$9+СВЦЭМ!$D$10+'СЕТ СН'!$F$6-'СЕТ СН'!$F$19</f>
        <v>2076.63661413</v>
      </c>
      <c r="S42" s="36">
        <f>SUMIFS(СВЦЭМ!$C$39:$C$782,СВЦЭМ!$A$39:$A$782,$A42,СВЦЭМ!$B$39:$B$782,S$11)+'СЕТ СН'!$F$9+СВЦЭМ!$D$10+'СЕТ СН'!$F$6-'СЕТ СН'!$F$19</f>
        <v>2062.7780830199999</v>
      </c>
      <c r="T42" s="36">
        <f>SUMIFS(СВЦЭМ!$C$39:$C$782,СВЦЭМ!$A$39:$A$782,$A42,СВЦЭМ!$B$39:$B$782,T$11)+'СЕТ СН'!$F$9+СВЦЭМ!$D$10+'СЕТ СН'!$F$6-'СЕТ СН'!$F$19</f>
        <v>2035.2988281499997</v>
      </c>
      <c r="U42" s="36">
        <f>SUMIFS(СВЦЭМ!$C$39:$C$782,СВЦЭМ!$A$39:$A$782,$A42,СВЦЭМ!$B$39:$B$782,U$11)+'СЕТ СН'!$F$9+СВЦЭМ!$D$10+'СЕТ СН'!$F$6-'СЕТ СН'!$F$19</f>
        <v>2036.8179299499998</v>
      </c>
      <c r="V42" s="36">
        <f>SUMIFS(СВЦЭМ!$C$39:$C$782,СВЦЭМ!$A$39:$A$782,$A42,СВЦЭМ!$B$39:$B$782,V$11)+'СЕТ СН'!$F$9+СВЦЭМ!$D$10+'СЕТ СН'!$F$6-'СЕТ СН'!$F$19</f>
        <v>2046.99185687</v>
      </c>
      <c r="W42" s="36">
        <f>SUMIFS(СВЦЭМ!$C$39:$C$782,СВЦЭМ!$A$39:$A$782,$A42,СВЦЭМ!$B$39:$B$782,W$11)+'СЕТ СН'!$F$9+СВЦЭМ!$D$10+'СЕТ СН'!$F$6-'СЕТ СН'!$F$19</f>
        <v>2064.6794950399999</v>
      </c>
      <c r="X42" s="36">
        <f>SUMIFS(СВЦЭМ!$C$39:$C$782,СВЦЭМ!$A$39:$A$782,$A42,СВЦЭМ!$B$39:$B$782,X$11)+'СЕТ СН'!$F$9+СВЦЭМ!$D$10+'СЕТ СН'!$F$6-'СЕТ СН'!$F$19</f>
        <v>2048.0528827200001</v>
      </c>
      <c r="Y42" s="36">
        <f>SUMIFS(СВЦЭМ!$C$39:$C$782,СВЦЭМ!$A$39:$A$782,$A42,СВЦЭМ!$B$39:$B$782,Y$11)+'СЕТ СН'!$F$9+СВЦЭМ!$D$10+'СЕТ СН'!$F$6-'СЕТ СН'!$F$19</f>
        <v>2147.0958507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01.01.2023</v>
      </c>
      <c r="B48" s="36">
        <f>SUMIFS(СВЦЭМ!$C$39:$C$782,СВЦЭМ!$A$39:$A$782,$A48,СВЦЭМ!$B$39:$B$782,B$47)+'СЕТ СН'!$G$9+СВЦЭМ!$D$10+'СЕТ СН'!$G$6-'СЕТ СН'!$G$19</f>
        <v>2432.9501063400003</v>
      </c>
      <c r="C48" s="36">
        <f>SUMIFS(СВЦЭМ!$C$39:$C$782,СВЦЭМ!$A$39:$A$782,$A48,СВЦЭМ!$B$39:$B$782,C$47)+'СЕТ СН'!$G$9+СВЦЭМ!$D$10+'СЕТ СН'!$G$6-'СЕТ СН'!$G$19</f>
        <v>2447.1299253100001</v>
      </c>
      <c r="D48" s="36">
        <f>SUMIFS(СВЦЭМ!$C$39:$C$782,СВЦЭМ!$A$39:$A$782,$A48,СВЦЭМ!$B$39:$B$782,D$47)+'СЕТ СН'!$G$9+СВЦЭМ!$D$10+'СЕТ СН'!$G$6-'СЕТ СН'!$G$19</f>
        <v>2388.26406881</v>
      </c>
      <c r="E48" s="36">
        <f>SUMIFS(СВЦЭМ!$C$39:$C$782,СВЦЭМ!$A$39:$A$782,$A48,СВЦЭМ!$B$39:$B$782,E$47)+'СЕТ СН'!$G$9+СВЦЭМ!$D$10+'СЕТ СН'!$G$6-'СЕТ СН'!$G$19</f>
        <v>2388.4012412000002</v>
      </c>
      <c r="F48" s="36">
        <f>SUMIFS(СВЦЭМ!$C$39:$C$782,СВЦЭМ!$A$39:$A$782,$A48,СВЦЭМ!$B$39:$B$782,F$47)+'СЕТ СН'!$G$9+СВЦЭМ!$D$10+'СЕТ СН'!$G$6-'СЕТ СН'!$G$19</f>
        <v>2379.3203042300001</v>
      </c>
      <c r="G48" s="36">
        <f>SUMIFS(СВЦЭМ!$C$39:$C$782,СВЦЭМ!$A$39:$A$782,$A48,СВЦЭМ!$B$39:$B$782,G$47)+'СЕТ СН'!$G$9+СВЦЭМ!$D$10+'СЕТ СН'!$G$6-'СЕТ СН'!$G$19</f>
        <v>2389.0889342600003</v>
      </c>
      <c r="H48" s="36">
        <f>SUMIFS(СВЦЭМ!$C$39:$C$782,СВЦЭМ!$A$39:$A$782,$A48,СВЦЭМ!$B$39:$B$782,H$47)+'СЕТ СН'!$G$9+СВЦЭМ!$D$10+'СЕТ СН'!$G$6-'СЕТ СН'!$G$19</f>
        <v>2388.7936539600005</v>
      </c>
      <c r="I48" s="36">
        <f>SUMIFS(СВЦЭМ!$C$39:$C$782,СВЦЭМ!$A$39:$A$782,$A48,СВЦЭМ!$B$39:$B$782,I$47)+'СЕТ СН'!$G$9+СВЦЭМ!$D$10+'СЕТ СН'!$G$6-'СЕТ СН'!$G$19</f>
        <v>2391.04517837</v>
      </c>
      <c r="J48" s="36">
        <f>SUMIFS(СВЦЭМ!$C$39:$C$782,СВЦЭМ!$A$39:$A$782,$A48,СВЦЭМ!$B$39:$B$782,J$47)+'СЕТ СН'!$G$9+СВЦЭМ!$D$10+'СЕТ СН'!$G$6-'СЕТ СН'!$G$19</f>
        <v>2392.7843840599999</v>
      </c>
      <c r="K48" s="36">
        <f>SUMIFS(СВЦЭМ!$C$39:$C$782,СВЦЭМ!$A$39:$A$782,$A48,СВЦЭМ!$B$39:$B$782,K$47)+'СЕТ СН'!$G$9+СВЦЭМ!$D$10+'СЕТ СН'!$G$6-'СЕТ СН'!$G$19</f>
        <v>2423.1594884000001</v>
      </c>
      <c r="L48" s="36">
        <f>SUMIFS(СВЦЭМ!$C$39:$C$782,СВЦЭМ!$A$39:$A$782,$A48,СВЦЭМ!$B$39:$B$782,L$47)+'СЕТ СН'!$G$9+СВЦЭМ!$D$10+'СЕТ СН'!$G$6-'СЕТ СН'!$G$19</f>
        <v>2409.4026013000002</v>
      </c>
      <c r="M48" s="36">
        <f>SUMIFS(СВЦЭМ!$C$39:$C$782,СВЦЭМ!$A$39:$A$782,$A48,СВЦЭМ!$B$39:$B$782,M$47)+'СЕТ СН'!$G$9+СВЦЭМ!$D$10+'СЕТ СН'!$G$6-'СЕТ СН'!$G$19</f>
        <v>2390.0969565300002</v>
      </c>
      <c r="N48" s="36">
        <f>SUMIFS(СВЦЭМ!$C$39:$C$782,СВЦЭМ!$A$39:$A$782,$A48,СВЦЭМ!$B$39:$B$782,N$47)+'СЕТ СН'!$G$9+СВЦЭМ!$D$10+'СЕТ СН'!$G$6-'СЕТ СН'!$G$19</f>
        <v>2374.59635088</v>
      </c>
      <c r="O48" s="36">
        <f>SUMIFS(СВЦЭМ!$C$39:$C$782,СВЦЭМ!$A$39:$A$782,$A48,СВЦЭМ!$B$39:$B$782,O$47)+'СЕТ СН'!$G$9+СВЦЭМ!$D$10+'СЕТ СН'!$G$6-'СЕТ СН'!$G$19</f>
        <v>2363.5923003100002</v>
      </c>
      <c r="P48" s="36">
        <f>SUMIFS(СВЦЭМ!$C$39:$C$782,СВЦЭМ!$A$39:$A$782,$A48,СВЦЭМ!$B$39:$B$782,P$47)+'СЕТ СН'!$G$9+СВЦЭМ!$D$10+'СЕТ СН'!$G$6-'СЕТ СН'!$G$19</f>
        <v>2391.3348120500004</v>
      </c>
      <c r="Q48" s="36">
        <f>SUMIFS(СВЦЭМ!$C$39:$C$782,СВЦЭМ!$A$39:$A$782,$A48,СВЦЭМ!$B$39:$B$782,Q$47)+'СЕТ СН'!$G$9+СВЦЭМ!$D$10+'СЕТ СН'!$G$6-'СЕТ СН'!$G$19</f>
        <v>2379.0251098600002</v>
      </c>
      <c r="R48" s="36">
        <f>SUMIFS(СВЦЭМ!$C$39:$C$782,СВЦЭМ!$A$39:$A$782,$A48,СВЦЭМ!$B$39:$B$782,R$47)+'СЕТ СН'!$G$9+СВЦЭМ!$D$10+'СЕТ СН'!$G$6-'СЕТ СН'!$G$19</f>
        <v>2366.1520861900003</v>
      </c>
      <c r="S48" s="36">
        <f>SUMIFS(СВЦЭМ!$C$39:$C$782,СВЦЭМ!$A$39:$A$782,$A48,СВЦЭМ!$B$39:$B$782,S$47)+'СЕТ СН'!$G$9+СВЦЭМ!$D$10+'СЕТ СН'!$G$6-'СЕТ СН'!$G$19</f>
        <v>2300.2279267200001</v>
      </c>
      <c r="T48" s="36">
        <f>SUMIFS(СВЦЭМ!$C$39:$C$782,СВЦЭМ!$A$39:$A$782,$A48,СВЦЭМ!$B$39:$B$782,T$47)+'СЕТ СН'!$G$9+СВЦЭМ!$D$10+'СЕТ СН'!$G$6-'СЕТ СН'!$G$19</f>
        <v>2282.3658646200001</v>
      </c>
      <c r="U48" s="36">
        <f>SUMIFS(СВЦЭМ!$C$39:$C$782,СВЦЭМ!$A$39:$A$782,$A48,СВЦЭМ!$B$39:$B$782,U$47)+'СЕТ СН'!$G$9+СВЦЭМ!$D$10+'СЕТ СН'!$G$6-'СЕТ СН'!$G$19</f>
        <v>2301.53084915</v>
      </c>
      <c r="V48" s="36">
        <f>SUMIFS(СВЦЭМ!$C$39:$C$782,СВЦЭМ!$A$39:$A$782,$A48,СВЦЭМ!$B$39:$B$782,V$47)+'СЕТ СН'!$G$9+СВЦЭМ!$D$10+'СЕТ СН'!$G$6-'СЕТ СН'!$G$19</f>
        <v>2306.5088676600003</v>
      </c>
      <c r="W48" s="36">
        <f>SUMIFS(СВЦЭМ!$C$39:$C$782,СВЦЭМ!$A$39:$A$782,$A48,СВЦЭМ!$B$39:$B$782,W$47)+'СЕТ СН'!$G$9+СВЦЭМ!$D$10+'СЕТ СН'!$G$6-'СЕТ СН'!$G$19</f>
        <v>2329.9034760600002</v>
      </c>
      <c r="X48" s="36">
        <f>SUMIFS(СВЦЭМ!$C$39:$C$782,СВЦЭМ!$A$39:$A$782,$A48,СВЦЭМ!$B$39:$B$782,X$47)+'СЕТ СН'!$G$9+СВЦЭМ!$D$10+'СЕТ СН'!$G$6-'СЕТ СН'!$G$19</f>
        <v>2350.9439800200003</v>
      </c>
      <c r="Y48" s="36">
        <f>SUMIFS(СВЦЭМ!$C$39:$C$782,СВЦЭМ!$A$39:$A$782,$A48,СВЦЭМ!$B$39:$B$782,Y$47)+'СЕТ СН'!$G$9+СВЦЭМ!$D$10+'СЕТ СН'!$G$6-'СЕТ СН'!$G$19</f>
        <v>2448.8586188700001</v>
      </c>
    </row>
    <row r="49" spans="1:25" ht="15.75" x14ac:dyDescent="0.2">
      <c r="A49" s="35">
        <f>A48+1</f>
        <v>44928</v>
      </c>
      <c r="B49" s="36">
        <f>SUMIFS(СВЦЭМ!$C$39:$C$782,СВЦЭМ!$A$39:$A$782,$A49,СВЦЭМ!$B$39:$B$782,B$47)+'СЕТ СН'!$G$9+СВЦЭМ!$D$10+'СЕТ СН'!$G$6-'СЕТ СН'!$G$19</f>
        <v>2430.3418178300003</v>
      </c>
      <c r="C49" s="36">
        <f>SUMIFS(СВЦЭМ!$C$39:$C$782,СВЦЭМ!$A$39:$A$782,$A49,СВЦЭМ!$B$39:$B$782,C$47)+'СЕТ СН'!$G$9+СВЦЭМ!$D$10+'СЕТ СН'!$G$6-'СЕТ СН'!$G$19</f>
        <v>2429.4282205899999</v>
      </c>
      <c r="D49" s="36">
        <f>SUMIFS(СВЦЭМ!$C$39:$C$782,СВЦЭМ!$A$39:$A$782,$A49,СВЦЭМ!$B$39:$B$782,D$47)+'СЕТ СН'!$G$9+СВЦЭМ!$D$10+'СЕТ СН'!$G$6-'СЕТ СН'!$G$19</f>
        <v>2441.3254198000004</v>
      </c>
      <c r="E49" s="36">
        <f>SUMIFS(СВЦЭМ!$C$39:$C$782,СВЦЭМ!$A$39:$A$782,$A49,СВЦЭМ!$B$39:$B$782,E$47)+'СЕТ СН'!$G$9+СВЦЭМ!$D$10+'СЕТ СН'!$G$6-'СЕТ СН'!$G$19</f>
        <v>2436.2110514200003</v>
      </c>
      <c r="F49" s="36">
        <f>SUMIFS(СВЦЭМ!$C$39:$C$782,СВЦЭМ!$A$39:$A$782,$A49,СВЦЭМ!$B$39:$B$782,F$47)+'СЕТ СН'!$G$9+СВЦЭМ!$D$10+'СЕТ СН'!$G$6-'СЕТ СН'!$G$19</f>
        <v>2425.3888047800001</v>
      </c>
      <c r="G49" s="36">
        <f>SUMIFS(СВЦЭМ!$C$39:$C$782,СВЦЭМ!$A$39:$A$782,$A49,СВЦЭМ!$B$39:$B$782,G$47)+'СЕТ СН'!$G$9+СВЦЭМ!$D$10+'СЕТ СН'!$G$6-'СЕТ СН'!$G$19</f>
        <v>2421.0366019500002</v>
      </c>
      <c r="H49" s="36">
        <f>SUMIFS(СВЦЭМ!$C$39:$C$782,СВЦЭМ!$A$39:$A$782,$A49,СВЦЭМ!$B$39:$B$782,H$47)+'СЕТ СН'!$G$9+СВЦЭМ!$D$10+'СЕТ СН'!$G$6-'СЕТ СН'!$G$19</f>
        <v>2390.7872481300001</v>
      </c>
      <c r="I49" s="36">
        <f>SUMIFS(СВЦЭМ!$C$39:$C$782,СВЦЭМ!$A$39:$A$782,$A49,СВЦЭМ!$B$39:$B$782,I$47)+'СЕТ СН'!$G$9+СВЦЭМ!$D$10+'СЕТ СН'!$G$6-'СЕТ СН'!$G$19</f>
        <v>2368.5175280100002</v>
      </c>
      <c r="J49" s="36">
        <f>SUMIFS(СВЦЭМ!$C$39:$C$782,СВЦЭМ!$A$39:$A$782,$A49,СВЦЭМ!$B$39:$B$782,J$47)+'СЕТ СН'!$G$9+СВЦЭМ!$D$10+'СЕТ СН'!$G$6-'СЕТ СН'!$G$19</f>
        <v>2343.3437074399999</v>
      </c>
      <c r="K49" s="36">
        <f>SUMIFS(СВЦЭМ!$C$39:$C$782,СВЦЭМ!$A$39:$A$782,$A49,СВЦЭМ!$B$39:$B$782,K$47)+'СЕТ СН'!$G$9+СВЦЭМ!$D$10+'СЕТ СН'!$G$6-'СЕТ СН'!$G$19</f>
        <v>2340.49910963</v>
      </c>
      <c r="L49" s="36">
        <f>SUMIFS(СВЦЭМ!$C$39:$C$782,СВЦЭМ!$A$39:$A$782,$A49,СВЦЭМ!$B$39:$B$782,L$47)+'СЕТ СН'!$G$9+СВЦЭМ!$D$10+'СЕТ СН'!$G$6-'СЕТ СН'!$G$19</f>
        <v>2328.2614946399999</v>
      </c>
      <c r="M49" s="36">
        <f>SUMIFS(СВЦЭМ!$C$39:$C$782,СВЦЭМ!$A$39:$A$782,$A49,СВЦЭМ!$B$39:$B$782,M$47)+'СЕТ СН'!$G$9+СВЦЭМ!$D$10+'СЕТ СН'!$G$6-'СЕТ СН'!$G$19</f>
        <v>2345.5324651599999</v>
      </c>
      <c r="N49" s="36">
        <f>SUMIFS(СВЦЭМ!$C$39:$C$782,СВЦЭМ!$A$39:$A$782,$A49,СВЦЭМ!$B$39:$B$782,N$47)+'СЕТ СН'!$G$9+СВЦЭМ!$D$10+'СЕТ СН'!$G$6-'СЕТ СН'!$G$19</f>
        <v>2348.01701048</v>
      </c>
      <c r="O49" s="36">
        <f>SUMIFS(СВЦЭМ!$C$39:$C$782,СВЦЭМ!$A$39:$A$782,$A49,СВЦЭМ!$B$39:$B$782,O$47)+'СЕТ СН'!$G$9+СВЦЭМ!$D$10+'СЕТ СН'!$G$6-'СЕТ СН'!$G$19</f>
        <v>2353.68795228</v>
      </c>
      <c r="P49" s="36">
        <f>SUMIFS(СВЦЭМ!$C$39:$C$782,СВЦЭМ!$A$39:$A$782,$A49,СВЦЭМ!$B$39:$B$782,P$47)+'СЕТ СН'!$G$9+СВЦЭМ!$D$10+'СЕТ СН'!$G$6-'СЕТ СН'!$G$19</f>
        <v>2355.1328898400002</v>
      </c>
      <c r="Q49" s="36">
        <f>SUMIFS(СВЦЭМ!$C$39:$C$782,СВЦЭМ!$A$39:$A$782,$A49,СВЦЭМ!$B$39:$B$782,Q$47)+'СЕТ СН'!$G$9+СВЦЭМ!$D$10+'СЕТ СН'!$G$6-'СЕТ СН'!$G$19</f>
        <v>2328.3145939800002</v>
      </c>
      <c r="R49" s="36">
        <f>SUMIFS(СВЦЭМ!$C$39:$C$782,СВЦЭМ!$A$39:$A$782,$A49,СВЦЭМ!$B$39:$B$782,R$47)+'СЕТ СН'!$G$9+СВЦЭМ!$D$10+'СЕТ СН'!$G$6-'СЕТ СН'!$G$19</f>
        <v>2304.4711837099999</v>
      </c>
      <c r="S49" s="36">
        <f>SUMIFS(СВЦЭМ!$C$39:$C$782,СВЦЭМ!$A$39:$A$782,$A49,СВЦЭМ!$B$39:$B$782,S$47)+'СЕТ СН'!$G$9+СВЦЭМ!$D$10+'СЕТ СН'!$G$6-'СЕТ СН'!$G$19</f>
        <v>2264.6487476299999</v>
      </c>
      <c r="T49" s="36">
        <f>SUMIFS(СВЦЭМ!$C$39:$C$782,СВЦЭМ!$A$39:$A$782,$A49,СВЦЭМ!$B$39:$B$782,T$47)+'СЕТ СН'!$G$9+СВЦЭМ!$D$10+'СЕТ СН'!$G$6-'СЕТ СН'!$G$19</f>
        <v>2243.66070309</v>
      </c>
      <c r="U49" s="36">
        <f>SUMIFS(СВЦЭМ!$C$39:$C$782,СВЦЭМ!$A$39:$A$782,$A49,СВЦЭМ!$B$39:$B$782,U$47)+'СЕТ СН'!$G$9+СВЦЭМ!$D$10+'СЕТ СН'!$G$6-'СЕТ СН'!$G$19</f>
        <v>2274.6178318699999</v>
      </c>
      <c r="V49" s="36">
        <f>SUMIFS(СВЦЭМ!$C$39:$C$782,СВЦЭМ!$A$39:$A$782,$A49,СВЦЭМ!$B$39:$B$782,V$47)+'СЕТ СН'!$G$9+СВЦЭМ!$D$10+'СЕТ СН'!$G$6-'СЕТ СН'!$G$19</f>
        <v>2288.7347822699999</v>
      </c>
      <c r="W49" s="36">
        <f>SUMIFS(СВЦЭМ!$C$39:$C$782,СВЦЭМ!$A$39:$A$782,$A49,СВЦЭМ!$B$39:$B$782,W$47)+'СЕТ СН'!$G$9+СВЦЭМ!$D$10+'СЕТ СН'!$G$6-'СЕТ СН'!$G$19</f>
        <v>2304.9752759000003</v>
      </c>
      <c r="X49" s="36">
        <f>SUMIFS(СВЦЭМ!$C$39:$C$782,СВЦЭМ!$A$39:$A$782,$A49,СВЦЭМ!$B$39:$B$782,X$47)+'СЕТ СН'!$G$9+СВЦЭМ!$D$10+'СЕТ СН'!$G$6-'СЕТ СН'!$G$19</f>
        <v>2341.98939122</v>
      </c>
      <c r="Y49" s="36">
        <f>SUMIFS(СВЦЭМ!$C$39:$C$782,СВЦЭМ!$A$39:$A$782,$A49,СВЦЭМ!$B$39:$B$782,Y$47)+'СЕТ СН'!$G$9+СВЦЭМ!$D$10+'СЕТ СН'!$G$6-'СЕТ СН'!$G$19</f>
        <v>2401.83943086</v>
      </c>
    </row>
    <row r="50" spans="1:25" ht="15.75" x14ac:dyDescent="0.2">
      <c r="A50" s="35">
        <f t="shared" ref="A50:A78" si="1">A49+1</f>
        <v>44929</v>
      </c>
      <c r="B50" s="36">
        <f>SUMIFS(СВЦЭМ!$C$39:$C$782,СВЦЭМ!$A$39:$A$782,$A50,СВЦЭМ!$B$39:$B$782,B$47)+'СЕТ СН'!$G$9+СВЦЭМ!$D$10+'СЕТ СН'!$G$6-'СЕТ СН'!$G$19</f>
        <v>2386.5127924900003</v>
      </c>
      <c r="C50" s="36">
        <f>SUMIFS(СВЦЭМ!$C$39:$C$782,СВЦЭМ!$A$39:$A$782,$A50,СВЦЭМ!$B$39:$B$782,C$47)+'СЕТ СН'!$G$9+СВЦЭМ!$D$10+'СЕТ СН'!$G$6-'СЕТ СН'!$G$19</f>
        <v>2361.2973917700001</v>
      </c>
      <c r="D50" s="36">
        <f>SUMIFS(СВЦЭМ!$C$39:$C$782,СВЦЭМ!$A$39:$A$782,$A50,СВЦЭМ!$B$39:$B$782,D$47)+'СЕТ СН'!$G$9+СВЦЭМ!$D$10+'СЕТ СН'!$G$6-'СЕТ СН'!$G$19</f>
        <v>2363.7895828599999</v>
      </c>
      <c r="E50" s="36">
        <f>SUMIFS(СВЦЭМ!$C$39:$C$782,СВЦЭМ!$A$39:$A$782,$A50,СВЦЭМ!$B$39:$B$782,E$47)+'СЕТ СН'!$G$9+СВЦЭМ!$D$10+'СЕТ СН'!$G$6-'СЕТ СН'!$G$19</f>
        <v>2343.31908905</v>
      </c>
      <c r="F50" s="36">
        <f>SUMIFS(СВЦЭМ!$C$39:$C$782,СВЦЭМ!$A$39:$A$782,$A50,СВЦЭМ!$B$39:$B$782,F$47)+'СЕТ СН'!$G$9+СВЦЭМ!$D$10+'СЕТ СН'!$G$6-'СЕТ СН'!$G$19</f>
        <v>2357.2633353400001</v>
      </c>
      <c r="G50" s="36">
        <f>SUMIFS(СВЦЭМ!$C$39:$C$782,СВЦЭМ!$A$39:$A$782,$A50,СВЦЭМ!$B$39:$B$782,G$47)+'СЕТ СН'!$G$9+СВЦЭМ!$D$10+'СЕТ СН'!$G$6-'СЕТ СН'!$G$19</f>
        <v>2364.0400499000002</v>
      </c>
      <c r="H50" s="36">
        <f>SUMIFS(СВЦЭМ!$C$39:$C$782,СВЦЭМ!$A$39:$A$782,$A50,СВЦЭМ!$B$39:$B$782,H$47)+'СЕТ СН'!$G$9+СВЦЭМ!$D$10+'СЕТ СН'!$G$6-'СЕТ СН'!$G$19</f>
        <v>2331.0871596699999</v>
      </c>
      <c r="I50" s="36">
        <f>SUMIFS(СВЦЭМ!$C$39:$C$782,СВЦЭМ!$A$39:$A$782,$A50,СВЦЭМ!$B$39:$B$782,I$47)+'СЕТ СН'!$G$9+СВЦЭМ!$D$10+'СЕТ СН'!$G$6-'СЕТ СН'!$G$19</f>
        <v>2307.6913530400002</v>
      </c>
      <c r="J50" s="36">
        <f>SUMIFS(СВЦЭМ!$C$39:$C$782,СВЦЭМ!$A$39:$A$782,$A50,СВЦЭМ!$B$39:$B$782,J$47)+'СЕТ СН'!$G$9+СВЦЭМ!$D$10+'СЕТ СН'!$G$6-'СЕТ СН'!$G$19</f>
        <v>2291.58647737</v>
      </c>
      <c r="K50" s="36">
        <f>SUMIFS(СВЦЭМ!$C$39:$C$782,СВЦЭМ!$A$39:$A$782,$A50,СВЦЭМ!$B$39:$B$782,K$47)+'СЕТ СН'!$G$9+СВЦЭМ!$D$10+'СЕТ СН'!$G$6-'СЕТ СН'!$G$19</f>
        <v>2303.7765822900001</v>
      </c>
      <c r="L50" s="36">
        <f>SUMIFS(СВЦЭМ!$C$39:$C$782,СВЦЭМ!$A$39:$A$782,$A50,СВЦЭМ!$B$39:$B$782,L$47)+'СЕТ СН'!$G$9+СВЦЭМ!$D$10+'СЕТ СН'!$G$6-'СЕТ СН'!$G$19</f>
        <v>2333.2964873300002</v>
      </c>
      <c r="M50" s="36">
        <f>SUMIFS(СВЦЭМ!$C$39:$C$782,СВЦЭМ!$A$39:$A$782,$A50,СВЦЭМ!$B$39:$B$782,M$47)+'СЕТ СН'!$G$9+СВЦЭМ!$D$10+'СЕТ СН'!$G$6-'СЕТ СН'!$G$19</f>
        <v>2338.0158314200003</v>
      </c>
      <c r="N50" s="36">
        <f>SUMIFS(СВЦЭМ!$C$39:$C$782,СВЦЭМ!$A$39:$A$782,$A50,СВЦЭМ!$B$39:$B$782,N$47)+'СЕТ СН'!$G$9+СВЦЭМ!$D$10+'СЕТ СН'!$G$6-'СЕТ СН'!$G$19</f>
        <v>2365.3181631000002</v>
      </c>
      <c r="O50" s="36">
        <f>SUMIFS(СВЦЭМ!$C$39:$C$782,СВЦЭМ!$A$39:$A$782,$A50,СВЦЭМ!$B$39:$B$782,O$47)+'СЕТ СН'!$G$9+СВЦЭМ!$D$10+'СЕТ СН'!$G$6-'СЕТ СН'!$G$19</f>
        <v>2382.6582578400003</v>
      </c>
      <c r="P50" s="36">
        <f>SUMIFS(СВЦЭМ!$C$39:$C$782,СВЦЭМ!$A$39:$A$782,$A50,СВЦЭМ!$B$39:$B$782,P$47)+'СЕТ СН'!$G$9+СВЦЭМ!$D$10+'СЕТ СН'!$G$6-'СЕТ СН'!$G$19</f>
        <v>2376.7965257800001</v>
      </c>
      <c r="Q50" s="36">
        <f>SUMIFS(СВЦЭМ!$C$39:$C$782,СВЦЭМ!$A$39:$A$782,$A50,СВЦЭМ!$B$39:$B$782,Q$47)+'СЕТ СН'!$G$9+СВЦЭМ!$D$10+'СЕТ СН'!$G$6-'СЕТ СН'!$G$19</f>
        <v>2365.3882227600002</v>
      </c>
      <c r="R50" s="36">
        <f>SUMIFS(СВЦЭМ!$C$39:$C$782,СВЦЭМ!$A$39:$A$782,$A50,СВЦЭМ!$B$39:$B$782,R$47)+'СЕТ СН'!$G$9+СВЦЭМ!$D$10+'СЕТ СН'!$G$6-'СЕТ СН'!$G$19</f>
        <v>2321.5384815699999</v>
      </c>
      <c r="S50" s="36">
        <f>SUMIFS(СВЦЭМ!$C$39:$C$782,СВЦЭМ!$A$39:$A$782,$A50,СВЦЭМ!$B$39:$B$782,S$47)+'СЕТ СН'!$G$9+СВЦЭМ!$D$10+'СЕТ СН'!$G$6-'СЕТ СН'!$G$19</f>
        <v>2295.6912929200003</v>
      </c>
      <c r="T50" s="36">
        <f>SUMIFS(СВЦЭМ!$C$39:$C$782,СВЦЭМ!$A$39:$A$782,$A50,СВЦЭМ!$B$39:$B$782,T$47)+'СЕТ СН'!$G$9+СВЦЭМ!$D$10+'СЕТ СН'!$G$6-'СЕТ СН'!$G$19</f>
        <v>2301.78757623</v>
      </c>
      <c r="U50" s="36">
        <f>SUMIFS(СВЦЭМ!$C$39:$C$782,СВЦЭМ!$A$39:$A$782,$A50,СВЦЭМ!$B$39:$B$782,U$47)+'СЕТ СН'!$G$9+СВЦЭМ!$D$10+'СЕТ СН'!$G$6-'СЕТ СН'!$G$19</f>
        <v>2305.6366015900003</v>
      </c>
      <c r="V50" s="36">
        <f>SUMIFS(СВЦЭМ!$C$39:$C$782,СВЦЭМ!$A$39:$A$782,$A50,СВЦЭМ!$B$39:$B$782,V$47)+'СЕТ СН'!$G$9+СВЦЭМ!$D$10+'СЕТ СН'!$G$6-'СЕТ СН'!$G$19</f>
        <v>2305.4471582199999</v>
      </c>
      <c r="W50" s="36">
        <f>SUMIFS(СВЦЭМ!$C$39:$C$782,СВЦЭМ!$A$39:$A$782,$A50,СВЦЭМ!$B$39:$B$782,W$47)+'СЕТ СН'!$G$9+СВЦЭМ!$D$10+'СЕТ СН'!$G$6-'СЕТ СН'!$G$19</f>
        <v>2343.4796325400002</v>
      </c>
      <c r="X50" s="36">
        <f>SUMIFS(СВЦЭМ!$C$39:$C$782,СВЦЭМ!$A$39:$A$782,$A50,СВЦЭМ!$B$39:$B$782,X$47)+'СЕТ СН'!$G$9+СВЦЭМ!$D$10+'СЕТ СН'!$G$6-'СЕТ СН'!$G$19</f>
        <v>2367.7212199800001</v>
      </c>
      <c r="Y50" s="36">
        <f>SUMIFS(СВЦЭМ!$C$39:$C$782,СВЦЭМ!$A$39:$A$782,$A50,СВЦЭМ!$B$39:$B$782,Y$47)+'СЕТ СН'!$G$9+СВЦЭМ!$D$10+'СЕТ СН'!$G$6-'СЕТ СН'!$G$19</f>
        <v>2407.2487214400003</v>
      </c>
    </row>
    <row r="51" spans="1:25" ht="15.75" x14ac:dyDescent="0.2">
      <c r="A51" s="35">
        <f t="shared" si="1"/>
        <v>44930</v>
      </c>
      <c r="B51" s="36">
        <f>SUMIFS(СВЦЭМ!$C$39:$C$782,СВЦЭМ!$A$39:$A$782,$A51,СВЦЭМ!$B$39:$B$782,B$47)+'СЕТ СН'!$G$9+СВЦЭМ!$D$10+'СЕТ СН'!$G$6-'СЕТ СН'!$G$19</f>
        <v>2377.2275828400002</v>
      </c>
      <c r="C51" s="36">
        <f>SUMIFS(СВЦЭМ!$C$39:$C$782,СВЦЭМ!$A$39:$A$782,$A51,СВЦЭМ!$B$39:$B$782,C$47)+'СЕТ СН'!$G$9+СВЦЭМ!$D$10+'СЕТ СН'!$G$6-'СЕТ СН'!$G$19</f>
        <v>2417.4885822400001</v>
      </c>
      <c r="D51" s="36">
        <f>SUMIFS(СВЦЭМ!$C$39:$C$782,СВЦЭМ!$A$39:$A$782,$A51,СВЦЭМ!$B$39:$B$782,D$47)+'СЕТ СН'!$G$9+СВЦЭМ!$D$10+'СЕТ СН'!$G$6-'СЕТ СН'!$G$19</f>
        <v>2441.4938883600003</v>
      </c>
      <c r="E51" s="36">
        <f>SUMIFS(СВЦЭМ!$C$39:$C$782,СВЦЭМ!$A$39:$A$782,$A51,СВЦЭМ!$B$39:$B$782,E$47)+'СЕТ СН'!$G$9+СВЦЭМ!$D$10+'СЕТ СН'!$G$6-'СЕТ СН'!$G$19</f>
        <v>2453.6403266800003</v>
      </c>
      <c r="F51" s="36">
        <f>SUMIFS(СВЦЭМ!$C$39:$C$782,СВЦЭМ!$A$39:$A$782,$A51,СВЦЭМ!$B$39:$B$782,F$47)+'СЕТ СН'!$G$9+СВЦЭМ!$D$10+'СЕТ СН'!$G$6-'СЕТ СН'!$G$19</f>
        <v>2429.1779967400003</v>
      </c>
      <c r="G51" s="36">
        <f>SUMIFS(СВЦЭМ!$C$39:$C$782,СВЦЭМ!$A$39:$A$782,$A51,СВЦЭМ!$B$39:$B$782,G$47)+'СЕТ СН'!$G$9+СВЦЭМ!$D$10+'СЕТ СН'!$G$6-'СЕТ СН'!$G$19</f>
        <v>2352.0166800300003</v>
      </c>
      <c r="H51" s="36">
        <f>SUMIFS(СВЦЭМ!$C$39:$C$782,СВЦЭМ!$A$39:$A$782,$A51,СВЦЭМ!$B$39:$B$782,H$47)+'СЕТ СН'!$G$9+СВЦЭМ!$D$10+'СЕТ СН'!$G$6-'СЕТ СН'!$G$19</f>
        <v>2336.1103541400003</v>
      </c>
      <c r="I51" s="36">
        <f>SUMIFS(СВЦЭМ!$C$39:$C$782,СВЦЭМ!$A$39:$A$782,$A51,СВЦЭМ!$B$39:$B$782,I$47)+'СЕТ СН'!$G$9+СВЦЭМ!$D$10+'СЕТ СН'!$G$6-'СЕТ СН'!$G$19</f>
        <v>2308.8261976399999</v>
      </c>
      <c r="J51" s="36">
        <f>SUMIFS(СВЦЭМ!$C$39:$C$782,СВЦЭМ!$A$39:$A$782,$A51,СВЦЭМ!$B$39:$B$782,J$47)+'СЕТ СН'!$G$9+СВЦЭМ!$D$10+'СЕТ СН'!$G$6-'СЕТ СН'!$G$19</f>
        <v>2277.3448700100002</v>
      </c>
      <c r="K51" s="36">
        <f>SUMIFS(СВЦЭМ!$C$39:$C$782,СВЦЭМ!$A$39:$A$782,$A51,СВЦЭМ!$B$39:$B$782,K$47)+'СЕТ СН'!$G$9+СВЦЭМ!$D$10+'СЕТ СН'!$G$6-'СЕТ СН'!$G$19</f>
        <v>2267.5732817600001</v>
      </c>
      <c r="L51" s="36">
        <f>SUMIFS(СВЦЭМ!$C$39:$C$782,СВЦЭМ!$A$39:$A$782,$A51,СВЦЭМ!$B$39:$B$782,L$47)+'СЕТ СН'!$G$9+СВЦЭМ!$D$10+'СЕТ СН'!$G$6-'СЕТ СН'!$G$19</f>
        <v>2252.7103424100001</v>
      </c>
      <c r="M51" s="36">
        <f>SUMIFS(СВЦЭМ!$C$39:$C$782,СВЦЭМ!$A$39:$A$782,$A51,СВЦЭМ!$B$39:$B$782,M$47)+'СЕТ СН'!$G$9+СВЦЭМ!$D$10+'СЕТ СН'!$G$6-'СЕТ СН'!$G$19</f>
        <v>2254.7919114400001</v>
      </c>
      <c r="N51" s="36">
        <f>SUMIFS(СВЦЭМ!$C$39:$C$782,СВЦЭМ!$A$39:$A$782,$A51,СВЦЭМ!$B$39:$B$782,N$47)+'СЕТ СН'!$G$9+СВЦЭМ!$D$10+'СЕТ СН'!$G$6-'СЕТ СН'!$G$19</f>
        <v>2277.3887554299999</v>
      </c>
      <c r="O51" s="36">
        <f>SUMIFS(СВЦЭМ!$C$39:$C$782,СВЦЭМ!$A$39:$A$782,$A51,СВЦЭМ!$B$39:$B$782,O$47)+'СЕТ СН'!$G$9+СВЦЭМ!$D$10+'СЕТ СН'!$G$6-'СЕТ СН'!$G$19</f>
        <v>2274.0985353599999</v>
      </c>
      <c r="P51" s="36">
        <f>SUMIFS(СВЦЭМ!$C$39:$C$782,СВЦЭМ!$A$39:$A$782,$A51,СВЦЭМ!$B$39:$B$782,P$47)+'СЕТ СН'!$G$9+СВЦЭМ!$D$10+'СЕТ СН'!$G$6-'СЕТ СН'!$G$19</f>
        <v>2282.3717250200002</v>
      </c>
      <c r="Q51" s="36">
        <f>SUMIFS(СВЦЭМ!$C$39:$C$782,СВЦЭМ!$A$39:$A$782,$A51,СВЦЭМ!$B$39:$B$782,Q$47)+'СЕТ СН'!$G$9+СВЦЭМ!$D$10+'СЕТ СН'!$G$6-'СЕТ СН'!$G$19</f>
        <v>2275.5780655799999</v>
      </c>
      <c r="R51" s="36">
        <f>SUMIFS(СВЦЭМ!$C$39:$C$782,СВЦЭМ!$A$39:$A$782,$A51,СВЦЭМ!$B$39:$B$782,R$47)+'СЕТ СН'!$G$9+СВЦЭМ!$D$10+'СЕТ СН'!$G$6-'СЕТ СН'!$G$19</f>
        <v>2269.4604700200002</v>
      </c>
      <c r="S51" s="36">
        <f>SUMIFS(СВЦЭМ!$C$39:$C$782,СВЦЭМ!$A$39:$A$782,$A51,СВЦЭМ!$B$39:$B$782,S$47)+'СЕТ СН'!$G$9+СВЦЭМ!$D$10+'СЕТ СН'!$G$6-'СЕТ СН'!$G$19</f>
        <v>2204.7745296100002</v>
      </c>
      <c r="T51" s="36">
        <f>SUMIFS(СВЦЭМ!$C$39:$C$782,СВЦЭМ!$A$39:$A$782,$A51,СВЦЭМ!$B$39:$B$782,T$47)+'СЕТ СН'!$G$9+СВЦЭМ!$D$10+'СЕТ СН'!$G$6-'СЕТ СН'!$G$19</f>
        <v>2208.6306350200002</v>
      </c>
      <c r="U51" s="36">
        <f>SUMIFS(СВЦЭМ!$C$39:$C$782,СВЦЭМ!$A$39:$A$782,$A51,СВЦЭМ!$B$39:$B$782,U$47)+'СЕТ СН'!$G$9+СВЦЭМ!$D$10+'СЕТ СН'!$G$6-'СЕТ СН'!$G$19</f>
        <v>2211.6332089299999</v>
      </c>
      <c r="V51" s="36">
        <f>SUMIFS(СВЦЭМ!$C$39:$C$782,СВЦЭМ!$A$39:$A$782,$A51,СВЦЭМ!$B$39:$B$782,V$47)+'СЕТ СН'!$G$9+СВЦЭМ!$D$10+'СЕТ СН'!$G$6-'СЕТ СН'!$G$19</f>
        <v>2227.82231293</v>
      </c>
      <c r="W51" s="36">
        <f>SUMIFS(СВЦЭМ!$C$39:$C$782,СВЦЭМ!$A$39:$A$782,$A51,СВЦЭМ!$B$39:$B$782,W$47)+'СЕТ СН'!$G$9+СВЦЭМ!$D$10+'СЕТ СН'!$G$6-'СЕТ СН'!$G$19</f>
        <v>2249.4112671500002</v>
      </c>
      <c r="X51" s="36">
        <f>SUMIFS(СВЦЭМ!$C$39:$C$782,СВЦЭМ!$A$39:$A$782,$A51,СВЦЭМ!$B$39:$B$782,X$47)+'СЕТ СН'!$G$9+СВЦЭМ!$D$10+'СЕТ СН'!$G$6-'СЕТ СН'!$G$19</f>
        <v>2269.94058159</v>
      </c>
      <c r="Y51" s="36">
        <f>SUMIFS(СВЦЭМ!$C$39:$C$782,СВЦЭМ!$A$39:$A$782,$A51,СВЦЭМ!$B$39:$B$782,Y$47)+'СЕТ СН'!$G$9+СВЦЭМ!$D$10+'СЕТ СН'!$G$6-'СЕТ СН'!$G$19</f>
        <v>2295.82050742</v>
      </c>
    </row>
    <row r="52" spans="1:25" ht="15.75" x14ac:dyDescent="0.2">
      <c r="A52" s="35">
        <f t="shared" si="1"/>
        <v>44931</v>
      </c>
      <c r="B52" s="36">
        <f>SUMIFS(СВЦЭМ!$C$39:$C$782,СВЦЭМ!$A$39:$A$782,$A52,СВЦЭМ!$B$39:$B$782,B$47)+'СЕТ СН'!$G$9+СВЦЭМ!$D$10+'СЕТ СН'!$G$6-'СЕТ СН'!$G$19</f>
        <v>2296.4227993499999</v>
      </c>
      <c r="C52" s="36">
        <f>SUMIFS(СВЦЭМ!$C$39:$C$782,СВЦЭМ!$A$39:$A$782,$A52,СВЦЭМ!$B$39:$B$782,C$47)+'СЕТ СН'!$G$9+СВЦЭМ!$D$10+'СЕТ СН'!$G$6-'СЕТ СН'!$G$19</f>
        <v>2271.25872867</v>
      </c>
      <c r="D52" s="36">
        <f>SUMIFS(СВЦЭМ!$C$39:$C$782,СВЦЭМ!$A$39:$A$782,$A52,СВЦЭМ!$B$39:$B$782,D$47)+'СЕТ СН'!$G$9+СВЦЭМ!$D$10+'СЕТ СН'!$G$6-'СЕТ СН'!$G$19</f>
        <v>2281.4860475200003</v>
      </c>
      <c r="E52" s="36">
        <f>SUMIFS(СВЦЭМ!$C$39:$C$782,СВЦЭМ!$A$39:$A$782,$A52,СВЦЭМ!$B$39:$B$782,E$47)+'СЕТ СН'!$G$9+СВЦЭМ!$D$10+'СЕТ СН'!$G$6-'СЕТ СН'!$G$19</f>
        <v>2308.72047415</v>
      </c>
      <c r="F52" s="36">
        <f>SUMIFS(СВЦЭМ!$C$39:$C$782,СВЦЭМ!$A$39:$A$782,$A52,СВЦЭМ!$B$39:$B$782,F$47)+'СЕТ СН'!$G$9+СВЦЭМ!$D$10+'СЕТ СН'!$G$6-'СЕТ СН'!$G$19</f>
        <v>2360.09362723</v>
      </c>
      <c r="G52" s="36">
        <f>SUMIFS(СВЦЭМ!$C$39:$C$782,СВЦЭМ!$A$39:$A$782,$A52,СВЦЭМ!$B$39:$B$782,G$47)+'СЕТ СН'!$G$9+СВЦЭМ!$D$10+'СЕТ СН'!$G$6-'СЕТ СН'!$G$19</f>
        <v>2349.8542889</v>
      </c>
      <c r="H52" s="36">
        <f>SUMIFS(СВЦЭМ!$C$39:$C$782,СВЦЭМ!$A$39:$A$782,$A52,СВЦЭМ!$B$39:$B$782,H$47)+'СЕТ СН'!$G$9+СВЦЭМ!$D$10+'СЕТ СН'!$G$6-'СЕТ СН'!$G$19</f>
        <v>2351.2386479300003</v>
      </c>
      <c r="I52" s="36">
        <f>SUMIFS(СВЦЭМ!$C$39:$C$782,СВЦЭМ!$A$39:$A$782,$A52,СВЦЭМ!$B$39:$B$782,I$47)+'СЕТ СН'!$G$9+СВЦЭМ!$D$10+'СЕТ СН'!$G$6-'СЕТ СН'!$G$19</f>
        <v>2347.9820216000003</v>
      </c>
      <c r="J52" s="36">
        <f>SUMIFS(СВЦЭМ!$C$39:$C$782,СВЦЭМ!$A$39:$A$782,$A52,СВЦЭМ!$B$39:$B$782,J$47)+'СЕТ СН'!$G$9+СВЦЭМ!$D$10+'СЕТ СН'!$G$6-'СЕТ СН'!$G$19</f>
        <v>2329.5511430900001</v>
      </c>
      <c r="K52" s="36">
        <f>SUMIFS(СВЦЭМ!$C$39:$C$782,СВЦЭМ!$A$39:$A$782,$A52,СВЦЭМ!$B$39:$B$782,K$47)+'СЕТ СН'!$G$9+СВЦЭМ!$D$10+'СЕТ СН'!$G$6-'СЕТ СН'!$G$19</f>
        <v>2287.3006305100002</v>
      </c>
      <c r="L52" s="36">
        <f>SUMIFS(СВЦЭМ!$C$39:$C$782,СВЦЭМ!$A$39:$A$782,$A52,СВЦЭМ!$B$39:$B$782,L$47)+'СЕТ СН'!$G$9+СВЦЭМ!$D$10+'СЕТ СН'!$G$6-'СЕТ СН'!$G$19</f>
        <v>2273.1365359500001</v>
      </c>
      <c r="M52" s="36">
        <f>SUMIFS(СВЦЭМ!$C$39:$C$782,СВЦЭМ!$A$39:$A$782,$A52,СВЦЭМ!$B$39:$B$782,M$47)+'СЕТ СН'!$G$9+СВЦЭМ!$D$10+'СЕТ СН'!$G$6-'СЕТ СН'!$G$19</f>
        <v>2268.2199524400003</v>
      </c>
      <c r="N52" s="36">
        <f>SUMIFS(СВЦЭМ!$C$39:$C$782,СВЦЭМ!$A$39:$A$782,$A52,СВЦЭМ!$B$39:$B$782,N$47)+'СЕТ СН'!$G$9+СВЦЭМ!$D$10+'СЕТ СН'!$G$6-'СЕТ СН'!$G$19</f>
        <v>2278.0396179200002</v>
      </c>
      <c r="O52" s="36">
        <f>SUMIFS(СВЦЭМ!$C$39:$C$782,СВЦЭМ!$A$39:$A$782,$A52,СВЦЭМ!$B$39:$B$782,O$47)+'СЕТ СН'!$G$9+СВЦЭМ!$D$10+'СЕТ СН'!$G$6-'СЕТ СН'!$G$19</f>
        <v>2298.6261316499999</v>
      </c>
      <c r="P52" s="36">
        <f>SUMIFS(СВЦЭМ!$C$39:$C$782,СВЦЭМ!$A$39:$A$782,$A52,СВЦЭМ!$B$39:$B$782,P$47)+'СЕТ СН'!$G$9+СВЦЭМ!$D$10+'СЕТ СН'!$G$6-'СЕТ СН'!$G$19</f>
        <v>2293.89924019</v>
      </c>
      <c r="Q52" s="36">
        <f>SUMIFS(СВЦЭМ!$C$39:$C$782,СВЦЭМ!$A$39:$A$782,$A52,СВЦЭМ!$B$39:$B$782,Q$47)+'СЕТ СН'!$G$9+СВЦЭМ!$D$10+'СЕТ СН'!$G$6-'СЕТ СН'!$G$19</f>
        <v>2301.21440287</v>
      </c>
      <c r="R52" s="36">
        <f>SUMIFS(СВЦЭМ!$C$39:$C$782,СВЦЭМ!$A$39:$A$782,$A52,СВЦЭМ!$B$39:$B$782,R$47)+'СЕТ СН'!$G$9+СВЦЭМ!$D$10+'СЕТ СН'!$G$6-'СЕТ СН'!$G$19</f>
        <v>2309.1421184599999</v>
      </c>
      <c r="S52" s="36">
        <f>SUMIFS(СВЦЭМ!$C$39:$C$782,СВЦЭМ!$A$39:$A$782,$A52,СВЦЭМ!$B$39:$B$782,S$47)+'СЕТ СН'!$G$9+СВЦЭМ!$D$10+'СЕТ СН'!$G$6-'СЕТ СН'!$G$19</f>
        <v>2337.6929882899999</v>
      </c>
      <c r="T52" s="36">
        <f>SUMIFS(СВЦЭМ!$C$39:$C$782,СВЦЭМ!$A$39:$A$782,$A52,СВЦЭМ!$B$39:$B$782,T$47)+'СЕТ СН'!$G$9+СВЦЭМ!$D$10+'СЕТ СН'!$G$6-'СЕТ СН'!$G$19</f>
        <v>2257.9204937899999</v>
      </c>
      <c r="U52" s="36">
        <f>SUMIFS(СВЦЭМ!$C$39:$C$782,СВЦЭМ!$A$39:$A$782,$A52,СВЦЭМ!$B$39:$B$782,U$47)+'СЕТ СН'!$G$9+СВЦЭМ!$D$10+'СЕТ СН'!$G$6-'СЕТ СН'!$G$19</f>
        <v>2275.3028213600001</v>
      </c>
      <c r="V52" s="36">
        <f>SUMIFS(СВЦЭМ!$C$39:$C$782,СВЦЭМ!$A$39:$A$782,$A52,СВЦЭМ!$B$39:$B$782,V$47)+'СЕТ СН'!$G$9+СВЦЭМ!$D$10+'СЕТ СН'!$G$6-'СЕТ СН'!$G$19</f>
        <v>2286.07601441</v>
      </c>
      <c r="W52" s="36">
        <f>SUMIFS(СВЦЭМ!$C$39:$C$782,СВЦЭМ!$A$39:$A$782,$A52,СВЦЭМ!$B$39:$B$782,W$47)+'СЕТ СН'!$G$9+СВЦЭМ!$D$10+'СЕТ СН'!$G$6-'СЕТ СН'!$G$19</f>
        <v>2296.5563835000003</v>
      </c>
      <c r="X52" s="36">
        <f>SUMIFS(СВЦЭМ!$C$39:$C$782,СВЦЭМ!$A$39:$A$782,$A52,СВЦЭМ!$B$39:$B$782,X$47)+'СЕТ СН'!$G$9+СВЦЭМ!$D$10+'СЕТ СН'!$G$6-'СЕТ СН'!$G$19</f>
        <v>2324.5904503500001</v>
      </c>
      <c r="Y52" s="36">
        <f>SUMIFS(СВЦЭМ!$C$39:$C$782,СВЦЭМ!$A$39:$A$782,$A52,СВЦЭМ!$B$39:$B$782,Y$47)+'СЕТ СН'!$G$9+СВЦЭМ!$D$10+'СЕТ СН'!$G$6-'СЕТ СН'!$G$19</f>
        <v>2342.4571165900002</v>
      </c>
    </row>
    <row r="53" spans="1:25" ht="15.75" x14ac:dyDescent="0.2">
      <c r="A53" s="35">
        <f t="shared" si="1"/>
        <v>44932</v>
      </c>
      <c r="B53" s="36">
        <f>SUMIFS(СВЦЭМ!$C$39:$C$782,СВЦЭМ!$A$39:$A$782,$A53,СВЦЭМ!$B$39:$B$782,B$47)+'СЕТ СН'!$G$9+СВЦЭМ!$D$10+'СЕТ СН'!$G$6-'СЕТ СН'!$G$19</f>
        <v>2230.4563827500001</v>
      </c>
      <c r="C53" s="36">
        <f>SUMIFS(СВЦЭМ!$C$39:$C$782,СВЦЭМ!$A$39:$A$782,$A53,СВЦЭМ!$B$39:$B$782,C$47)+'СЕТ СН'!$G$9+СВЦЭМ!$D$10+'СЕТ СН'!$G$6-'СЕТ СН'!$G$19</f>
        <v>2250.1980813200003</v>
      </c>
      <c r="D53" s="36">
        <f>SUMIFS(СВЦЭМ!$C$39:$C$782,СВЦЭМ!$A$39:$A$782,$A53,СВЦЭМ!$B$39:$B$782,D$47)+'СЕТ СН'!$G$9+СВЦЭМ!$D$10+'СЕТ СН'!$G$6-'СЕТ СН'!$G$19</f>
        <v>2263.2305820700003</v>
      </c>
      <c r="E53" s="36">
        <f>SUMIFS(СВЦЭМ!$C$39:$C$782,СВЦЭМ!$A$39:$A$782,$A53,СВЦЭМ!$B$39:$B$782,E$47)+'СЕТ СН'!$G$9+СВЦЭМ!$D$10+'СЕТ СН'!$G$6-'СЕТ СН'!$G$19</f>
        <v>2263.2817454700003</v>
      </c>
      <c r="F53" s="36">
        <f>SUMIFS(СВЦЭМ!$C$39:$C$782,СВЦЭМ!$A$39:$A$782,$A53,СВЦЭМ!$B$39:$B$782,F$47)+'СЕТ СН'!$G$9+СВЦЭМ!$D$10+'СЕТ СН'!$G$6-'СЕТ СН'!$G$19</f>
        <v>2256.40230376</v>
      </c>
      <c r="G53" s="36">
        <f>SUMIFS(СВЦЭМ!$C$39:$C$782,СВЦЭМ!$A$39:$A$782,$A53,СВЦЭМ!$B$39:$B$782,G$47)+'СЕТ СН'!$G$9+СВЦЭМ!$D$10+'СЕТ СН'!$G$6-'СЕТ СН'!$G$19</f>
        <v>2241.7404727500002</v>
      </c>
      <c r="H53" s="36">
        <f>SUMIFS(СВЦЭМ!$C$39:$C$782,СВЦЭМ!$A$39:$A$782,$A53,СВЦЭМ!$B$39:$B$782,H$47)+'СЕТ СН'!$G$9+СВЦЭМ!$D$10+'СЕТ СН'!$G$6-'СЕТ СН'!$G$19</f>
        <v>2218.0456502699999</v>
      </c>
      <c r="I53" s="36">
        <f>SUMIFS(СВЦЭМ!$C$39:$C$782,СВЦЭМ!$A$39:$A$782,$A53,СВЦЭМ!$B$39:$B$782,I$47)+'СЕТ СН'!$G$9+СВЦЭМ!$D$10+'СЕТ СН'!$G$6-'СЕТ СН'!$G$19</f>
        <v>2162.5821694800002</v>
      </c>
      <c r="J53" s="36">
        <f>SUMIFS(СВЦЭМ!$C$39:$C$782,СВЦЭМ!$A$39:$A$782,$A53,СВЦЭМ!$B$39:$B$782,J$47)+'СЕТ СН'!$G$9+СВЦЭМ!$D$10+'СЕТ СН'!$G$6-'СЕТ СН'!$G$19</f>
        <v>2101.7316591600002</v>
      </c>
      <c r="K53" s="36">
        <f>SUMIFS(СВЦЭМ!$C$39:$C$782,СВЦЭМ!$A$39:$A$782,$A53,СВЦЭМ!$B$39:$B$782,K$47)+'СЕТ СН'!$G$9+СВЦЭМ!$D$10+'СЕТ СН'!$G$6-'СЕТ СН'!$G$19</f>
        <v>2095.3620422500003</v>
      </c>
      <c r="L53" s="36">
        <f>SUMIFS(СВЦЭМ!$C$39:$C$782,СВЦЭМ!$A$39:$A$782,$A53,СВЦЭМ!$B$39:$B$782,L$47)+'СЕТ СН'!$G$9+СВЦЭМ!$D$10+'СЕТ СН'!$G$6-'СЕТ СН'!$G$19</f>
        <v>2098.14148359</v>
      </c>
      <c r="M53" s="36">
        <f>SUMIFS(СВЦЭМ!$C$39:$C$782,СВЦЭМ!$A$39:$A$782,$A53,СВЦЭМ!$B$39:$B$782,M$47)+'СЕТ СН'!$G$9+СВЦЭМ!$D$10+'СЕТ СН'!$G$6-'СЕТ СН'!$G$19</f>
        <v>2125.1271257900003</v>
      </c>
      <c r="N53" s="36">
        <f>SUMIFS(СВЦЭМ!$C$39:$C$782,СВЦЭМ!$A$39:$A$782,$A53,СВЦЭМ!$B$39:$B$782,N$47)+'СЕТ СН'!$G$9+СВЦЭМ!$D$10+'СЕТ СН'!$G$6-'СЕТ СН'!$G$19</f>
        <v>2153.0418058700002</v>
      </c>
      <c r="O53" s="36">
        <f>SUMIFS(СВЦЭМ!$C$39:$C$782,СВЦЭМ!$A$39:$A$782,$A53,СВЦЭМ!$B$39:$B$782,O$47)+'СЕТ СН'!$G$9+СВЦЭМ!$D$10+'СЕТ СН'!$G$6-'СЕТ СН'!$G$19</f>
        <v>2179.8093209100002</v>
      </c>
      <c r="P53" s="36">
        <f>SUMIFS(СВЦЭМ!$C$39:$C$782,СВЦЭМ!$A$39:$A$782,$A53,СВЦЭМ!$B$39:$B$782,P$47)+'СЕТ СН'!$G$9+СВЦЭМ!$D$10+'СЕТ СН'!$G$6-'СЕТ СН'!$G$19</f>
        <v>2206.8436684600001</v>
      </c>
      <c r="Q53" s="36">
        <f>SUMIFS(СВЦЭМ!$C$39:$C$782,СВЦЭМ!$A$39:$A$782,$A53,СВЦЭМ!$B$39:$B$782,Q$47)+'СЕТ СН'!$G$9+СВЦЭМ!$D$10+'СЕТ СН'!$G$6-'СЕТ СН'!$G$19</f>
        <v>2209.3082825700003</v>
      </c>
      <c r="R53" s="36">
        <f>SUMIFS(СВЦЭМ!$C$39:$C$782,СВЦЭМ!$A$39:$A$782,$A53,СВЦЭМ!$B$39:$B$782,R$47)+'СЕТ СН'!$G$9+СВЦЭМ!$D$10+'СЕТ СН'!$G$6-'СЕТ СН'!$G$19</f>
        <v>2157.2218676000002</v>
      </c>
      <c r="S53" s="36">
        <f>SUMIFS(СВЦЭМ!$C$39:$C$782,СВЦЭМ!$A$39:$A$782,$A53,СВЦЭМ!$B$39:$B$782,S$47)+'СЕТ СН'!$G$9+СВЦЭМ!$D$10+'СЕТ СН'!$G$6-'СЕТ СН'!$G$19</f>
        <v>2130.38005015</v>
      </c>
      <c r="T53" s="36">
        <f>SUMIFS(СВЦЭМ!$C$39:$C$782,СВЦЭМ!$A$39:$A$782,$A53,СВЦЭМ!$B$39:$B$782,T$47)+'СЕТ СН'!$G$9+СВЦЭМ!$D$10+'СЕТ СН'!$G$6-'СЕТ СН'!$G$19</f>
        <v>2137.0443273400001</v>
      </c>
      <c r="U53" s="36">
        <f>SUMIFS(СВЦЭМ!$C$39:$C$782,СВЦЭМ!$A$39:$A$782,$A53,СВЦЭМ!$B$39:$B$782,U$47)+'СЕТ СН'!$G$9+СВЦЭМ!$D$10+'СЕТ СН'!$G$6-'СЕТ СН'!$G$19</f>
        <v>2139.5873807799999</v>
      </c>
      <c r="V53" s="36">
        <f>SUMIFS(СВЦЭМ!$C$39:$C$782,СВЦЭМ!$A$39:$A$782,$A53,СВЦЭМ!$B$39:$B$782,V$47)+'СЕТ СН'!$G$9+СВЦЭМ!$D$10+'СЕТ СН'!$G$6-'СЕТ СН'!$G$19</f>
        <v>2127.80613223</v>
      </c>
      <c r="W53" s="36">
        <f>SUMIFS(СВЦЭМ!$C$39:$C$782,СВЦЭМ!$A$39:$A$782,$A53,СВЦЭМ!$B$39:$B$782,W$47)+'СЕТ СН'!$G$9+СВЦЭМ!$D$10+'СЕТ СН'!$G$6-'СЕТ СН'!$G$19</f>
        <v>2139.7469252199999</v>
      </c>
      <c r="X53" s="36">
        <f>SUMIFS(СВЦЭМ!$C$39:$C$782,СВЦЭМ!$A$39:$A$782,$A53,СВЦЭМ!$B$39:$B$782,X$47)+'СЕТ СН'!$G$9+СВЦЭМ!$D$10+'СЕТ СН'!$G$6-'СЕТ СН'!$G$19</f>
        <v>2163.5840038900001</v>
      </c>
      <c r="Y53" s="36">
        <f>SUMIFS(СВЦЭМ!$C$39:$C$782,СВЦЭМ!$A$39:$A$782,$A53,СВЦЭМ!$B$39:$B$782,Y$47)+'СЕТ СН'!$G$9+СВЦЭМ!$D$10+'СЕТ СН'!$G$6-'СЕТ СН'!$G$19</f>
        <v>2206.86001158</v>
      </c>
    </row>
    <row r="54" spans="1:25" ht="15.75" x14ac:dyDescent="0.2">
      <c r="A54" s="35">
        <f t="shared" si="1"/>
        <v>44933</v>
      </c>
      <c r="B54" s="36">
        <f>SUMIFS(СВЦЭМ!$C$39:$C$782,СВЦЭМ!$A$39:$A$782,$A54,СВЦЭМ!$B$39:$B$782,B$47)+'СЕТ СН'!$G$9+СВЦЭМ!$D$10+'СЕТ СН'!$G$6-'СЕТ СН'!$G$19</f>
        <v>2287.5163073900003</v>
      </c>
      <c r="C54" s="36">
        <f>SUMIFS(СВЦЭМ!$C$39:$C$782,СВЦЭМ!$A$39:$A$782,$A54,СВЦЭМ!$B$39:$B$782,C$47)+'СЕТ СН'!$G$9+СВЦЭМ!$D$10+'СЕТ СН'!$G$6-'СЕТ СН'!$G$19</f>
        <v>2337.1291502899999</v>
      </c>
      <c r="D54" s="36">
        <f>SUMIFS(СВЦЭМ!$C$39:$C$782,СВЦЭМ!$A$39:$A$782,$A54,СВЦЭМ!$B$39:$B$782,D$47)+'СЕТ СН'!$G$9+СВЦЭМ!$D$10+'СЕТ СН'!$G$6-'СЕТ СН'!$G$19</f>
        <v>2355.0464315200002</v>
      </c>
      <c r="E54" s="36">
        <f>SUMIFS(СВЦЭМ!$C$39:$C$782,СВЦЭМ!$A$39:$A$782,$A54,СВЦЭМ!$B$39:$B$782,E$47)+'СЕТ СН'!$G$9+СВЦЭМ!$D$10+'СЕТ СН'!$G$6-'СЕТ СН'!$G$19</f>
        <v>2361.1973405500003</v>
      </c>
      <c r="F54" s="36">
        <f>SUMIFS(СВЦЭМ!$C$39:$C$782,СВЦЭМ!$A$39:$A$782,$A54,СВЦЭМ!$B$39:$B$782,F$47)+'СЕТ СН'!$G$9+СВЦЭМ!$D$10+'СЕТ СН'!$G$6-'СЕТ СН'!$G$19</f>
        <v>2353.5721631900001</v>
      </c>
      <c r="G54" s="36">
        <f>SUMIFS(СВЦЭМ!$C$39:$C$782,СВЦЭМ!$A$39:$A$782,$A54,СВЦЭМ!$B$39:$B$782,G$47)+'СЕТ СН'!$G$9+СВЦЭМ!$D$10+'СЕТ СН'!$G$6-'СЕТ СН'!$G$19</f>
        <v>2342.86629356</v>
      </c>
      <c r="H54" s="36">
        <f>SUMIFS(СВЦЭМ!$C$39:$C$782,СВЦЭМ!$A$39:$A$782,$A54,СВЦЭМ!$B$39:$B$782,H$47)+'СЕТ СН'!$G$9+СВЦЭМ!$D$10+'СЕТ СН'!$G$6-'СЕТ СН'!$G$19</f>
        <v>2309.4596505899999</v>
      </c>
      <c r="I54" s="36">
        <f>SUMIFS(СВЦЭМ!$C$39:$C$782,СВЦЭМ!$A$39:$A$782,$A54,СВЦЭМ!$B$39:$B$782,I$47)+'СЕТ СН'!$G$9+СВЦЭМ!$D$10+'СЕТ СН'!$G$6-'СЕТ СН'!$G$19</f>
        <v>2302.2567092100003</v>
      </c>
      <c r="J54" s="36">
        <f>SUMIFS(СВЦЭМ!$C$39:$C$782,СВЦЭМ!$A$39:$A$782,$A54,СВЦЭМ!$B$39:$B$782,J$47)+'СЕТ СН'!$G$9+СВЦЭМ!$D$10+'СЕТ СН'!$G$6-'СЕТ СН'!$G$19</f>
        <v>2249.7188979100001</v>
      </c>
      <c r="K54" s="36">
        <f>SUMIFS(СВЦЭМ!$C$39:$C$782,СВЦЭМ!$A$39:$A$782,$A54,СВЦЭМ!$B$39:$B$782,K$47)+'СЕТ СН'!$G$9+СВЦЭМ!$D$10+'СЕТ СН'!$G$6-'СЕТ СН'!$G$19</f>
        <v>2250.1895123700001</v>
      </c>
      <c r="L54" s="36">
        <f>SUMIFS(СВЦЭМ!$C$39:$C$782,СВЦЭМ!$A$39:$A$782,$A54,СВЦЭМ!$B$39:$B$782,L$47)+'СЕТ СН'!$G$9+СВЦЭМ!$D$10+'СЕТ СН'!$G$6-'СЕТ СН'!$G$19</f>
        <v>2236.7628893999999</v>
      </c>
      <c r="M54" s="36">
        <f>SUMIFS(СВЦЭМ!$C$39:$C$782,СВЦЭМ!$A$39:$A$782,$A54,СВЦЭМ!$B$39:$B$782,M$47)+'СЕТ СН'!$G$9+СВЦЭМ!$D$10+'СЕТ СН'!$G$6-'СЕТ СН'!$G$19</f>
        <v>2256.5763272100003</v>
      </c>
      <c r="N54" s="36">
        <f>SUMIFS(СВЦЭМ!$C$39:$C$782,СВЦЭМ!$A$39:$A$782,$A54,СВЦЭМ!$B$39:$B$782,N$47)+'СЕТ СН'!$G$9+СВЦЭМ!$D$10+'СЕТ СН'!$G$6-'СЕТ СН'!$G$19</f>
        <v>2283.1931265799999</v>
      </c>
      <c r="O54" s="36">
        <f>SUMIFS(СВЦЭМ!$C$39:$C$782,СВЦЭМ!$A$39:$A$782,$A54,СВЦЭМ!$B$39:$B$782,O$47)+'СЕТ СН'!$G$9+СВЦЭМ!$D$10+'СЕТ СН'!$G$6-'СЕТ СН'!$G$19</f>
        <v>2290.7974904100001</v>
      </c>
      <c r="P54" s="36">
        <f>SUMIFS(СВЦЭМ!$C$39:$C$782,СВЦЭМ!$A$39:$A$782,$A54,СВЦЭМ!$B$39:$B$782,P$47)+'СЕТ СН'!$G$9+СВЦЭМ!$D$10+'СЕТ СН'!$G$6-'СЕТ СН'!$G$19</f>
        <v>2309.2399197</v>
      </c>
      <c r="Q54" s="36">
        <f>SUMIFS(СВЦЭМ!$C$39:$C$782,СВЦЭМ!$A$39:$A$782,$A54,СВЦЭМ!$B$39:$B$782,Q$47)+'СЕТ СН'!$G$9+СВЦЭМ!$D$10+'СЕТ СН'!$G$6-'СЕТ СН'!$G$19</f>
        <v>2301.20993322</v>
      </c>
      <c r="R54" s="36">
        <f>SUMIFS(СВЦЭМ!$C$39:$C$782,СВЦЭМ!$A$39:$A$782,$A54,СВЦЭМ!$B$39:$B$782,R$47)+'СЕТ СН'!$G$9+СВЦЭМ!$D$10+'СЕТ СН'!$G$6-'СЕТ СН'!$G$19</f>
        <v>2271.0067117200001</v>
      </c>
      <c r="S54" s="36">
        <f>SUMIFS(СВЦЭМ!$C$39:$C$782,СВЦЭМ!$A$39:$A$782,$A54,СВЦЭМ!$B$39:$B$782,S$47)+'СЕТ СН'!$G$9+СВЦЭМ!$D$10+'СЕТ СН'!$G$6-'СЕТ СН'!$G$19</f>
        <v>2252.7504242700002</v>
      </c>
      <c r="T54" s="36">
        <f>SUMIFS(СВЦЭМ!$C$39:$C$782,СВЦЭМ!$A$39:$A$782,$A54,СВЦЭМ!$B$39:$B$782,T$47)+'СЕТ СН'!$G$9+СВЦЭМ!$D$10+'СЕТ СН'!$G$6-'СЕТ СН'!$G$19</f>
        <v>2245.1783778600002</v>
      </c>
      <c r="U54" s="36">
        <f>SUMIFS(СВЦЭМ!$C$39:$C$782,СВЦЭМ!$A$39:$A$782,$A54,СВЦЭМ!$B$39:$B$782,U$47)+'СЕТ СН'!$G$9+СВЦЭМ!$D$10+'СЕТ СН'!$G$6-'СЕТ СН'!$G$19</f>
        <v>2246.5122434300001</v>
      </c>
      <c r="V54" s="36">
        <f>SUMIFS(СВЦЭМ!$C$39:$C$782,СВЦЭМ!$A$39:$A$782,$A54,СВЦЭМ!$B$39:$B$782,V$47)+'СЕТ СН'!$G$9+СВЦЭМ!$D$10+'СЕТ СН'!$G$6-'СЕТ СН'!$G$19</f>
        <v>2267.6507988100002</v>
      </c>
      <c r="W54" s="36">
        <f>SUMIFS(СВЦЭМ!$C$39:$C$782,СВЦЭМ!$A$39:$A$782,$A54,СВЦЭМ!$B$39:$B$782,W$47)+'СЕТ СН'!$G$9+СВЦЭМ!$D$10+'СЕТ СН'!$G$6-'СЕТ СН'!$G$19</f>
        <v>2261.7630893200003</v>
      </c>
      <c r="X54" s="36">
        <f>SUMIFS(СВЦЭМ!$C$39:$C$782,СВЦЭМ!$A$39:$A$782,$A54,СВЦЭМ!$B$39:$B$782,X$47)+'СЕТ СН'!$G$9+СВЦЭМ!$D$10+'СЕТ СН'!$G$6-'СЕТ СН'!$G$19</f>
        <v>2246.31997615</v>
      </c>
      <c r="Y54" s="36">
        <f>SUMIFS(СВЦЭМ!$C$39:$C$782,СВЦЭМ!$A$39:$A$782,$A54,СВЦЭМ!$B$39:$B$782,Y$47)+'СЕТ СН'!$G$9+СВЦЭМ!$D$10+'СЕТ СН'!$G$6-'СЕТ СН'!$G$19</f>
        <v>2320.6454436200002</v>
      </c>
    </row>
    <row r="55" spans="1:25" ht="15.75" x14ac:dyDescent="0.2">
      <c r="A55" s="35">
        <f t="shared" si="1"/>
        <v>44934</v>
      </c>
      <c r="B55" s="36">
        <f>SUMIFS(СВЦЭМ!$C$39:$C$782,СВЦЭМ!$A$39:$A$782,$A55,СВЦЭМ!$B$39:$B$782,B$47)+'СЕТ СН'!$G$9+СВЦЭМ!$D$10+'СЕТ СН'!$G$6-'СЕТ СН'!$G$19</f>
        <v>2456.6543545300001</v>
      </c>
      <c r="C55" s="36">
        <f>SUMIFS(СВЦЭМ!$C$39:$C$782,СВЦЭМ!$A$39:$A$782,$A55,СВЦЭМ!$B$39:$B$782,C$47)+'СЕТ СН'!$G$9+СВЦЭМ!$D$10+'СЕТ СН'!$G$6-'СЕТ СН'!$G$19</f>
        <v>2496.0388672500003</v>
      </c>
      <c r="D55" s="36">
        <f>SUMIFS(СВЦЭМ!$C$39:$C$782,СВЦЭМ!$A$39:$A$782,$A55,СВЦЭМ!$B$39:$B$782,D$47)+'СЕТ СН'!$G$9+СВЦЭМ!$D$10+'СЕТ СН'!$G$6-'СЕТ СН'!$G$19</f>
        <v>2518.2286942800001</v>
      </c>
      <c r="E55" s="36">
        <f>SUMIFS(СВЦЭМ!$C$39:$C$782,СВЦЭМ!$A$39:$A$782,$A55,СВЦЭМ!$B$39:$B$782,E$47)+'СЕТ СН'!$G$9+СВЦЭМ!$D$10+'СЕТ СН'!$G$6-'СЕТ СН'!$G$19</f>
        <v>2519.26068807</v>
      </c>
      <c r="F55" s="36">
        <f>SUMIFS(СВЦЭМ!$C$39:$C$782,СВЦЭМ!$A$39:$A$782,$A55,СВЦЭМ!$B$39:$B$782,F$47)+'СЕТ СН'!$G$9+СВЦЭМ!$D$10+'СЕТ СН'!$G$6-'СЕТ СН'!$G$19</f>
        <v>2522.6873412</v>
      </c>
      <c r="G55" s="36">
        <f>SUMIFS(СВЦЭМ!$C$39:$C$782,СВЦЭМ!$A$39:$A$782,$A55,СВЦЭМ!$B$39:$B$782,G$47)+'СЕТ СН'!$G$9+СВЦЭМ!$D$10+'СЕТ СН'!$G$6-'СЕТ СН'!$G$19</f>
        <v>2509.8323176100002</v>
      </c>
      <c r="H55" s="36">
        <f>SUMIFS(СВЦЭМ!$C$39:$C$782,СВЦЭМ!$A$39:$A$782,$A55,СВЦЭМ!$B$39:$B$782,H$47)+'СЕТ СН'!$G$9+СВЦЭМ!$D$10+'СЕТ СН'!$G$6-'СЕТ СН'!$G$19</f>
        <v>2490.2547924500004</v>
      </c>
      <c r="I55" s="36">
        <f>SUMIFS(СВЦЭМ!$C$39:$C$782,СВЦЭМ!$A$39:$A$782,$A55,СВЦЭМ!$B$39:$B$782,I$47)+'СЕТ СН'!$G$9+СВЦЭМ!$D$10+'СЕТ СН'!$G$6-'СЕТ СН'!$G$19</f>
        <v>2425.1203038200001</v>
      </c>
      <c r="J55" s="36">
        <f>SUMIFS(СВЦЭМ!$C$39:$C$782,СВЦЭМ!$A$39:$A$782,$A55,СВЦЭМ!$B$39:$B$782,J$47)+'СЕТ СН'!$G$9+СВЦЭМ!$D$10+'СЕТ СН'!$G$6-'СЕТ СН'!$G$19</f>
        <v>2393.9699481400003</v>
      </c>
      <c r="K55" s="36">
        <f>SUMIFS(СВЦЭМ!$C$39:$C$782,СВЦЭМ!$A$39:$A$782,$A55,СВЦЭМ!$B$39:$B$782,K$47)+'СЕТ СН'!$G$9+СВЦЭМ!$D$10+'СЕТ СН'!$G$6-'СЕТ СН'!$G$19</f>
        <v>2365.2776871000001</v>
      </c>
      <c r="L55" s="36">
        <f>SUMIFS(СВЦЭМ!$C$39:$C$782,СВЦЭМ!$A$39:$A$782,$A55,СВЦЭМ!$B$39:$B$782,L$47)+'СЕТ СН'!$G$9+СВЦЭМ!$D$10+'СЕТ СН'!$G$6-'СЕТ СН'!$G$19</f>
        <v>2359.7912874500003</v>
      </c>
      <c r="M55" s="36">
        <f>SUMIFS(СВЦЭМ!$C$39:$C$782,СВЦЭМ!$A$39:$A$782,$A55,СВЦЭМ!$B$39:$B$782,M$47)+'СЕТ СН'!$G$9+СВЦЭМ!$D$10+'СЕТ СН'!$G$6-'СЕТ СН'!$G$19</f>
        <v>2379.7337052100002</v>
      </c>
      <c r="N55" s="36">
        <f>SUMIFS(СВЦЭМ!$C$39:$C$782,СВЦЭМ!$A$39:$A$782,$A55,СВЦЭМ!$B$39:$B$782,N$47)+'СЕТ СН'!$G$9+СВЦЭМ!$D$10+'СЕТ СН'!$G$6-'СЕТ СН'!$G$19</f>
        <v>2387.0775361000005</v>
      </c>
      <c r="O55" s="36">
        <f>SUMIFS(СВЦЭМ!$C$39:$C$782,СВЦЭМ!$A$39:$A$782,$A55,СВЦЭМ!$B$39:$B$782,O$47)+'СЕТ СН'!$G$9+СВЦЭМ!$D$10+'СЕТ СН'!$G$6-'СЕТ СН'!$G$19</f>
        <v>2419.6703452300003</v>
      </c>
      <c r="P55" s="36">
        <f>SUMIFS(СВЦЭМ!$C$39:$C$782,СВЦЭМ!$A$39:$A$782,$A55,СВЦЭМ!$B$39:$B$782,P$47)+'СЕТ СН'!$G$9+СВЦЭМ!$D$10+'СЕТ СН'!$G$6-'СЕТ СН'!$G$19</f>
        <v>2427.0681022700001</v>
      </c>
      <c r="Q55" s="36">
        <f>SUMIFS(СВЦЭМ!$C$39:$C$782,СВЦЭМ!$A$39:$A$782,$A55,СВЦЭМ!$B$39:$B$782,Q$47)+'СЕТ СН'!$G$9+СВЦЭМ!$D$10+'СЕТ СН'!$G$6-'СЕТ СН'!$G$19</f>
        <v>2417.24457446</v>
      </c>
      <c r="R55" s="36">
        <f>SUMIFS(СВЦЭМ!$C$39:$C$782,СВЦЭМ!$A$39:$A$782,$A55,СВЦЭМ!$B$39:$B$782,R$47)+'СЕТ СН'!$G$9+СВЦЭМ!$D$10+'СЕТ СН'!$G$6-'СЕТ СН'!$G$19</f>
        <v>2387.1981857000001</v>
      </c>
      <c r="S55" s="36">
        <f>SUMIFS(СВЦЭМ!$C$39:$C$782,СВЦЭМ!$A$39:$A$782,$A55,СВЦЭМ!$B$39:$B$782,S$47)+'СЕТ СН'!$G$9+СВЦЭМ!$D$10+'СЕТ СН'!$G$6-'СЕТ СН'!$G$19</f>
        <v>2307.7570421600003</v>
      </c>
      <c r="T55" s="36">
        <f>SUMIFS(СВЦЭМ!$C$39:$C$782,СВЦЭМ!$A$39:$A$782,$A55,СВЦЭМ!$B$39:$B$782,T$47)+'СЕТ СН'!$G$9+СВЦЭМ!$D$10+'СЕТ СН'!$G$6-'СЕТ СН'!$G$19</f>
        <v>2320.0352998100002</v>
      </c>
      <c r="U55" s="36">
        <f>SUMIFS(СВЦЭМ!$C$39:$C$782,СВЦЭМ!$A$39:$A$782,$A55,СВЦЭМ!$B$39:$B$782,U$47)+'СЕТ СН'!$G$9+СВЦЭМ!$D$10+'СЕТ СН'!$G$6-'СЕТ СН'!$G$19</f>
        <v>2331.9149846700002</v>
      </c>
      <c r="V55" s="36">
        <f>SUMIFS(СВЦЭМ!$C$39:$C$782,СВЦЭМ!$A$39:$A$782,$A55,СВЦЭМ!$B$39:$B$782,V$47)+'СЕТ СН'!$G$9+СВЦЭМ!$D$10+'СЕТ СН'!$G$6-'СЕТ СН'!$G$19</f>
        <v>2354.70623045</v>
      </c>
      <c r="W55" s="36">
        <f>SUMIFS(СВЦЭМ!$C$39:$C$782,СВЦЭМ!$A$39:$A$782,$A55,СВЦЭМ!$B$39:$B$782,W$47)+'СЕТ СН'!$G$9+СВЦЭМ!$D$10+'СЕТ СН'!$G$6-'СЕТ СН'!$G$19</f>
        <v>2374.9125008000001</v>
      </c>
      <c r="X55" s="36">
        <f>SUMIFS(СВЦЭМ!$C$39:$C$782,СВЦЭМ!$A$39:$A$782,$A55,СВЦЭМ!$B$39:$B$782,X$47)+'СЕТ СН'!$G$9+СВЦЭМ!$D$10+'СЕТ СН'!$G$6-'СЕТ СН'!$G$19</f>
        <v>2420.6060148100005</v>
      </c>
      <c r="Y55" s="36">
        <f>SUMIFS(СВЦЭМ!$C$39:$C$782,СВЦЭМ!$A$39:$A$782,$A55,СВЦЭМ!$B$39:$B$782,Y$47)+'СЕТ СН'!$G$9+СВЦЭМ!$D$10+'СЕТ СН'!$G$6-'СЕТ СН'!$G$19</f>
        <v>2468.7419713100003</v>
      </c>
    </row>
    <row r="56" spans="1:25" ht="15.75" x14ac:dyDescent="0.2">
      <c r="A56" s="35">
        <f t="shared" si="1"/>
        <v>44935</v>
      </c>
      <c r="B56" s="36">
        <f>SUMIFS(СВЦЭМ!$C$39:$C$782,СВЦЭМ!$A$39:$A$782,$A56,СВЦЭМ!$B$39:$B$782,B$47)+'СЕТ СН'!$G$9+СВЦЭМ!$D$10+'СЕТ СН'!$G$6-'СЕТ СН'!$G$19</f>
        <v>2400.5649312900005</v>
      </c>
      <c r="C56" s="36">
        <f>SUMIFS(СВЦЭМ!$C$39:$C$782,СВЦЭМ!$A$39:$A$782,$A56,СВЦЭМ!$B$39:$B$782,C$47)+'СЕТ СН'!$G$9+СВЦЭМ!$D$10+'СЕТ СН'!$G$6-'СЕТ СН'!$G$19</f>
        <v>2377.46002198</v>
      </c>
      <c r="D56" s="36">
        <f>SUMIFS(СВЦЭМ!$C$39:$C$782,СВЦЭМ!$A$39:$A$782,$A56,СВЦЭМ!$B$39:$B$782,D$47)+'СЕТ СН'!$G$9+СВЦЭМ!$D$10+'СЕТ СН'!$G$6-'СЕТ СН'!$G$19</f>
        <v>2364.9940079500002</v>
      </c>
      <c r="E56" s="36">
        <f>SUMIFS(СВЦЭМ!$C$39:$C$782,СВЦЭМ!$A$39:$A$782,$A56,СВЦЭМ!$B$39:$B$782,E$47)+'СЕТ СН'!$G$9+СВЦЭМ!$D$10+'СЕТ СН'!$G$6-'СЕТ СН'!$G$19</f>
        <v>2359.2788552500001</v>
      </c>
      <c r="F56" s="36">
        <f>SUMIFS(СВЦЭМ!$C$39:$C$782,СВЦЭМ!$A$39:$A$782,$A56,СВЦЭМ!$B$39:$B$782,F$47)+'СЕТ СН'!$G$9+СВЦЭМ!$D$10+'СЕТ СН'!$G$6-'СЕТ СН'!$G$19</f>
        <v>2370.87148028</v>
      </c>
      <c r="G56" s="36">
        <f>SUMIFS(СВЦЭМ!$C$39:$C$782,СВЦЭМ!$A$39:$A$782,$A56,СВЦЭМ!$B$39:$B$782,G$47)+'СЕТ СН'!$G$9+СВЦЭМ!$D$10+'СЕТ СН'!$G$6-'СЕТ СН'!$G$19</f>
        <v>2343.7990956399999</v>
      </c>
      <c r="H56" s="36">
        <f>SUMIFS(СВЦЭМ!$C$39:$C$782,СВЦЭМ!$A$39:$A$782,$A56,СВЦЭМ!$B$39:$B$782,H$47)+'СЕТ СН'!$G$9+СВЦЭМ!$D$10+'СЕТ СН'!$G$6-'СЕТ СН'!$G$19</f>
        <v>2374.83159471</v>
      </c>
      <c r="I56" s="36">
        <f>SUMIFS(СВЦЭМ!$C$39:$C$782,СВЦЭМ!$A$39:$A$782,$A56,СВЦЭМ!$B$39:$B$782,I$47)+'СЕТ СН'!$G$9+СВЦЭМ!$D$10+'СЕТ СН'!$G$6-'СЕТ СН'!$G$19</f>
        <v>2357.3581857500003</v>
      </c>
      <c r="J56" s="36">
        <f>SUMIFS(СВЦЭМ!$C$39:$C$782,СВЦЭМ!$A$39:$A$782,$A56,СВЦЭМ!$B$39:$B$782,J$47)+'СЕТ СН'!$G$9+СВЦЭМ!$D$10+'СЕТ СН'!$G$6-'СЕТ СН'!$G$19</f>
        <v>2409.8543984000003</v>
      </c>
      <c r="K56" s="36">
        <f>SUMIFS(СВЦЭМ!$C$39:$C$782,СВЦЭМ!$A$39:$A$782,$A56,СВЦЭМ!$B$39:$B$782,K$47)+'СЕТ СН'!$G$9+СВЦЭМ!$D$10+'СЕТ СН'!$G$6-'СЕТ СН'!$G$19</f>
        <v>2392.5276804100004</v>
      </c>
      <c r="L56" s="36">
        <f>SUMIFS(СВЦЭМ!$C$39:$C$782,СВЦЭМ!$A$39:$A$782,$A56,СВЦЭМ!$B$39:$B$782,L$47)+'СЕТ СН'!$G$9+СВЦЭМ!$D$10+'СЕТ СН'!$G$6-'СЕТ СН'!$G$19</f>
        <v>2360.5849265100001</v>
      </c>
      <c r="M56" s="36">
        <f>SUMIFS(СВЦЭМ!$C$39:$C$782,СВЦЭМ!$A$39:$A$782,$A56,СВЦЭМ!$B$39:$B$782,M$47)+'СЕТ СН'!$G$9+СВЦЭМ!$D$10+'СЕТ СН'!$G$6-'СЕТ СН'!$G$19</f>
        <v>2380.6400066900001</v>
      </c>
      <c r="N56" s="36">
        <f>SUMIFS(СВЦЭМ!$C$39:$C$782,СВЦЭМ!$A$39:$A$782,$A56,СВЦЭМ!$B$39:$B$782,N$47)+'СЕТ СН'!$G$9+СВЦЭМ!$D$10+'СЕТ СН'!$G$6-'СЕТ СН'!$G$19</f>
        <v>2352.4529665</v>
      </c>
      <c r="O56" s="36">
        <f>SUMIFS(СВЦЭМ!$C$39:$C$782,СВЦЭМ!$A$39:$A$782,$A56,СВЦЭМ!$B$39:$B$782,O$47)+'СЕТ СН'!$G$9+СВЦЭМ!$D$10+'СЕТ СН'!$G$6-'СЕТ СН'!$G$19</f>
        <v>2357.5179269700002</v>
      </c>
      <c r="P56" s="36">
        <f>SUMIFS(СВЦЭМ!$C$39:$C$782,СВЦЭМ!$A$39:$A$782,$A56,СВЦЭМ!$B$39:$B$782,P$47)+'СЕТ СН'!$G$9+СВЦЭМ!$D$10+'СЕТ СН'!$G$6-'СЕТ СН'!$G$19</f>
        <v>2368.9247233400001</v>
      </c>
      <c r="Q56" s="36">
        <f>SUMIFS(СВЦЭМ!$C$39:$C$782,СВЦЭМ!$A$39:$A$782,$A56,СВЦЭМ!$B$39:$B$782,Q$47)+'СЕТ СН'!$G$9+СВЦЭМ!$D$10+'СЕТ СН'!$G$6-'СЕТ СН'!$G$19</f>
        <v>2369.2199726200001</v>
      </c>
      <c r="R56" s="36">
        <f>SUMIFS(СВЦЭМ!$C$39:$C$782,СВЦЭМ!$A$39:$A$782,$A56,СВЦЭМ!$B$39:$B$782,R$47)+'СЕТ СН'!$G$9+СВЦЭМ!$D$10+'СЕТ СН'!$G$6-'СЕТ СН'!$G$19</f>
        <v>2381.53848148</v>
      </c>
      <c r="S56" s="36">
        <f>SUMIFS(СВЦЭМ!$C$39:$C$782,СВЦЭМ!$A$39:$A$782,$A56,СВЦЭМ!$B$39:$B$782,S$47)+'СЕТ СН'!$G$9+СВЦЭМ!$D$10+'СЕТ СН'!$G$6-'СЕТ СН'!$G$19</f>
        <v>2368.7959882</v>
      </c>
      <c r="T56" s="36">
        <f>SUMIFS(СВЦЭМ!$C$39:$C$782,СВЦЭМ!$A$39:$A$782,$A56,СВЦЭМ!$B$39:$B$782,T$47)+'СЕТ СН'!$G$9+СВЦЭМ!$D$10+'СЕТ СН'!$G$6-'СЕТ СН'!$G$19</f>
        <v>2341.4619016700003</v>
      </c>
      <c r="U56" s="36">
        <f>SUMIFS(СВЦЭМ!$C$39:$C$782,СВЦЭМ!$A$39:$A$782,$A56,СВЦЭМ!$B$39:$B$782,U$47)+'СЕТ СН'!$G$9+СВЦЭМ!$D$10+'СЕТ СН'!$G$6-'СЕТ СН'!$G$19</f>
        <v>2342.1559130200003</v>
      </c>
      <c r="V56" s="36">
        <f>SUMIFS(СВЦЭМ!$C$39:$C$782,СВЦЭМ!$A$39:$A$782,$A56,СВЦЭМ!$B$39:$B$782,V$47)+'СЕТ СН'!$G$9+СВЦЭМ!$D$10+'СЕТ СН'!$G$6-'СЕТ СН'!$G$19</f>
        <v>2367.1114871</v>
      </c>
      <c r="W56" s="36">
        <f>SUMIFS(СВЦЭМ!$C$39:$C$782,СВЦЭМ!$A$39:$A$782,$A56,СВЦЭМ!$B$39:$B$782,W$47)+'СЕТ СН'!$G$9+СВЦЭМ!$D$10+'СЕТ СН'!$G$6-'СЕТ СН'!$G$19</f>
        <v>2389.2312289000001</v>
      </c>
      <c r="X56" s="36">
        <f>SUMIFS(СВЦЭМ!$C$39:$C$782,СВЦЭМ!$A$39:$A$782,$A56,СВЦЭМ!$B$39:$B$782,X$47)+'СЕТ СН'!$G$9+СВЦЭМ!$D$10+'СЕТ СН'!$G$6-'СЕТ СН'!$G$19</f>
        <v>2386.8563703200002</v>
      </c>
      <c r="Y56" s="36">
        <f>SUMIFS(СВЦЭМ!$C$39:$C$782,СВЦЭМ!$A$39:$A$782,$A56,СВЦЭМ!$B$39:$B$782,Y$47)+'СЕТ СН'!$G$9+СВЦЭМ!$D$10+'СЕТ СН'!$G$6-'СЕТ СН'!$G$19</f>
        <v>2437.6030961600004</v>
      </c>
    </row>
    <row r="57" spans="1:25" ht="15.75" x14ac:dyDescent="0.2">
      <c r="A57" s="35">
        <f t="shared" si="1"/>
        <v>44936</v>
      </c>
      <c r="B57" s="36">
        <f>SUMIFS(СВЦЭМ!$C$39:$C$782,СВЦЭМ!$A$39:$A$782,$A57,СВЦЭМ!$B$39:$B$782,B$47)+'СЕТ СН'!$G$9+СВЦЭМ!$D$10+'СЕТ СН'!$G$6-'СЕТ СН'!$G$19</f>
        <v>2278.4171513300003</v>
      </c>
      <c r="C57" s="36">
        <f>SUMIFS(СВЦЭМ!$C$39:$C$782,СВЦЭМ!$A$39:$A$782,$A57,СВЦЭМ!$B$39:$B$782,C$47)+'СЕТ СН'!$G$9+СВЦЭМ!$D$10+'СЕТ СН'!$G$6-'СЕТ СН'!$G$19</f>
        <v>2303.0766338600001</v>
      </c>
      <c r="D57" s="36">
        <f>SUMIFS(СВЦЭМ!$C$39:$C$782,СВЦЭМ!$A$39:$A$782,$A57,СВЦЭМ!$B$39:$B$782,D$47)+'СЕТ СН'!$G$9+СВЦЭМ!$D$10+'СЕТ СН'!$G$6-'СЕТ СН'!$G$19</f>
        <v>2310.56244849</v>
      </c>
      <c r="E57" s="36">
        <f>SUMIFS(СВЦЭМ!$C$39:$C$782,СВЦЭМ!$A$39:$A$782,$A57,СВЦЭМ!$B$39:$B$782,E$47)+'СЕТ СН'!$G$9+СВЦЭМ!$D$10+'СЕТ СН'!$G$6-'СЕТ СН'!$G$19</f>
        <v>2320.0199934400002</v>
      </c>
      <c r="F57" s="36">
        <f>SUMIFS(СВЦЭМ!$C$39:$C$782,СВЦЭМ!$A$39:$A$782,$A57,СВЦЭМ!$B$39:$B$782,F$47)+'СЕТ СН'!$G$9+СВЦЭМ!$D$10+'СЕТ СН'!$G$6-'СЕТ СН'!$G$19</f>
        <v>2346.1176635900001</v>
      </c>
      <c r="G57" s="36">
        <f>SUMIFS(СВЦЭМ!$C$39:$C$782,СВЦЭМ!$A$39:$A$782,$A57,СВЦЭМ!$B$39:$B$782,G$47)+'СЕТ СН'!$G$9+СВЦЭМ!$D$10+'СЕТ СН'!$G$6-'СЕТ СН'!$G$19</f>
        <v>2343.6638666200001</v>
      </c>
      <c r="H57" s="36">
        <f>SUMIFS(СВЦЭМ!$C$39:$C$782,СВЦЭМ!$A$39:$A$782,$A57,СВЦЭМ!$B$39:$B$782,H$47)+'СЕТ СН'!$G$9+СВЦЭМ!$D$10+'СЕТ СН'!$G$6-'СЕТ СН'!$G$19</f>
        <v>2333.89912792</v>
      </c>
      <c r="I57" s="36">
        <f>SUMIFS(СВЦЭМ!$C$39:$C$782,СВЦЭМ!$A$39:$A$782,$A57,СВЦЭМ!$B$39:$B$782,I$47)+'СЕТ СН'!$G$9+СВЦЭМ!$D$10+'СЕТ СН'!$G$6-'СЕТ СН'!$G$19</f>
        <v>2284.4432802599999</v>
      </c>
      <c r="J57" s="36">
        <f>SUMIFS(СВЦЭМ!$C$39:$C$782,СВЦЭМ!$A$39:$A$782,$A57,СВЦЭМ!$B$39:$B$782,J$47)+'СЕТ СН'!$G$9+СВЦЭМ!$D$10+'СЕТ СН'!$G$6-'СЕТ СН'!$G$19</f>
        <v>2269.29269411</v>
      </c>
      <c r="K57" s="36">
        <f>SUMIFS(СВЦЭМ!$C$39:$C$782,СВЦЭМ!$A$39:$A$782,$A57,СВЦЭМ!$B$39:$B$782,K$47)+'СЕТ СН'!$G$9+СВЦЭМ!$D$10+'СЕТ СН'!$G$6-'СЕТ СН'!$G$19</f>
        <v>2260.28305439</v>
      </c>
      <c r="L57" s="36">
        <f>SUMIFS(СВЦЭМ!$C$39:$C$782,СВЦЭМ!$A$39:$A$782,$A57,СВЦЭМ!$B$39:$B$782,L$47)+'СЕТ СН'!$G$9+СВЦЭМ!$D$10+'СЕТ СН'!$G$6-'СЕТ СН'!$G$19</f>
        <v>2253.10911115</v>
      </c>
      <c r="M57" s="36">
        <f>SUMIFS(СВЦЭМ!$C$39:$C$782,СВЦЭМ!$A$39:$A$782,$A57,СВЦЭМ!$B$39:$B$782,M$47)+'СЕТ СН'!$G$9+СВЦЭМ!$D$10+'СЕТ СН'!$G$6-'СЕТ СН'!$G$19</f>
        <v>2267.0904043700002</v>
      </c>
      <c r="N57" s="36">
        <f>SUMIFS(СВЦЭМ!$C$39:$C$782,СВЦЭМ!$A$39:$A$782,$A57,СВЦЭМ!$B$39:$B$782,N$47)+'СЕТ СН'!$G$9+СВЦЭМ!$D$10+'СЕТ СН'!$G$6-'СЕТ СН'!$G$19</f>
        <v>2268.8511726400002</v>
      </c>
      <c r="O57" s="36">
        <f>SUMIFS(СВЦЭМ!$C$39:$C$782,СВЦЭМ!$A$39:$A$782,$A57,СВЦЭМ!$B$39:$B$782,O$47)+'СЕТ СН'!$G$9+СВЦЭМ!$D$10+'СЕТ СН'!$G$6-'СЕТ СН'!$G$19</f>
        <v>2282.9868174200001</v>
      </c>
      <c r="P57" s="36">
        <f>SUMIFS(СВЦЭМ!$C$39:$C$782,СВЦЭМ!$A$39:$A$782,$A57,СВЦЭМ!$B$39:$B$782,P$47)+'СЕТ СН'!$G$9+СВЦЭМ!$D$10+'СЕТ СН'!$G$6-'СЕТ СН'!$G$19</f>
        <v>2292.0740187800002</v>
      </c>
      <c r="Q57" s="36">
        <f>SUMIFS(СВЦЭМ!$C$39:$C$782,СВЦЭМ!$A$39:$A$782,$A57,СВЦЭМ!$B$39:$B$782,Q$47)+'СЕТ СН'!$G$9+СВЦЭМ!$D$10+'СЕТ СН'!$G$6-'СЕТ СН'!$G$19</f>
        <v>2311.9465380000001</v>
      </c>
      <c r="R57" s="36">
        <f>SUMIFS(СВЦЭМ!$C$39:$C$782,СВЦЭМ!$A$39:$A$782,$A57,СВЦЭМ!$B$39:$B$782,R$47)+'СЕТ СН'!$G$9+СВЦЭМ!$D$10+'СЕТ СН'!$G$6-'СЕТ СН'!$G$19</f>
        <v>2291.4078045800002</v>
      </c>
      <c r="S57" s="36">
        <f>SUMIFS(СВЦЭМ!$C$39:$C$782,СВЦЭМ!$A$39:$A$782,$A57,СВЦЭМ!$B$39:$B$782,S$47)+'СЕТ СН'!$G$9+СВЦЭМ!$D$10+'СЕТ СН'!$G$6-'СЕТ СН'!$G$19</f>
        <v>2248.4396366999999</v>
      </c>
      <c r="T57" s="36">
        <f>SUMIFS(СВЦЭМ!$C$39:$C$782,СВЦЭМ!$A$39:$A$782,$A57,СВЦЭМ!$B$39:$B$782,T$47)+'СЕТ СН'!$G$9+СВЦЭМ!$D$10+'СЕТ СН'!$G$6-'СЕТ СН'!$G$19</f>
        <v>2235.9581094700002</v>
      </c>
      <c r="U57" s="36">
        <f>SUMIFS(СВЦЭМ!$C$39:$C$782,СВЦЭМ!$A$39:$A$782,$A57,СВЦЭМ!$B$39:$B$782,U$47)+'СЕТ СН'!$G$9+СВЦЭМ!$D$10+'СЕТ СН'!$G$6-'СЕТ СН'!$G$19</f>
        <v>2229.8787899900003</v>
      </c>
      <c r="V57" s="36">
        <f>SUMIFS(СВЦЭМ!$C$39:$C$782,СВЦЭМ!$A$39:$A$782,$A57,СВЦЭМ!$B$39:$B$782,V$47)+'СЕТ СН'!$G$9+СВЦЭМ!$D$10+'СЕТ СН'!$G$6-'СЕТ СН'!$G$19</f>
        <v>2233.1024075300002</v>
      </c>
      <c r="W57" s="36">
        <f>SUMIFS(СВЦЭМ!$C$39:$C$782,СВЦЭМ!$A$39:$A$782,$A57,СВЦЭМ!$B$39:$B$782,W$47)+'СЕТ СН'!$G$9+СВЦЭМ!$D$10+'СЕТ СН'!$G$6-'СЕТ СН'!$G$19</f>
        <v>2243.4315912900001</v>
      </c>
      <c r="X57" s="36">
        <f>SUMIFS(СВЦЭМ!$C$39:$C$782,СВЦЭМ!$A$39:$A$782,$A57,СВЦЭМ!$B$39:$B$782,X$47)+'СЕТ СН'!$G$9+СВЦЭМ!$D$10+'СЕТ СН'!$G$6-'СЕТ СН'!$G$19</f>
        <v>2275.0500623200001</v>
      </c>
      <c r="Y57" s="36">
        <f>SUMIFS(СВЦЭМ!$C$39:$C$782,СВЦЭМ!$A$39:$A$782,$A57,СВЦЭМ!$B$39:$B$782,Y$47)+'СЕТ СН'!$G$9+СВЦЭМ!$D$10+'СЕТ СН'!$G$6-'СЕТ СН'!$G$19</f>
        <v>2296.3459821199999</v>
      </c>
    </row>
    <row r="58" spans="1:25" ht="15.75" x14ac:dyDescent="0.2">
      <c r="A58" s="35">
        <f t="shared" si="1"/>
        <v>44937</v>
      </c>
      <c r="B58" s="36">
        <f>SUMIFS(СВЦЭМ!$C$39:$C$782,СВЦЭМ!$A$39:$A$782,$A58,СВЦЭМ!$B$39:$B$782,B$47)+'СЕТ СН'!$G$9+СВЦЭМ!$D$10+'СЕТ СН'!$G$6-'СЕТ СН'!$G$19</f>
        <v>2215.97437777</v>
      </c>
      <c r="C58" s="36">
        <f>SUMIFS(СВЦЭМ!$C$39:$C$782,СВЦЭМ!$A$39:$A$782,$A58,СВЦЭМ!$B$39:$B$782,C$47)+'СЕТ СН'!$G$9+СВЦЭМ!$D$10+'СЕТ СН'!$G$6-'СЕТ СН'!$G$19</f>
        <v>2233.90391705</v>
      </c>
      <c r="D58" s="36">
        <f>SUMIFS(СВЦЭМ!$C$39:$C$782,СВЦЭМ!$A$39:$A$782,$A58,СВЦЭМ!$B$39:$B$782,D$47)+'СЕТ СН'!$G$9+СВЦЭМ!$D$10+'СЕТ СН'!$G$6-'СЕТ СН'!$G$19</f>
        <v>2220.2441575600001</v>
      </c>
      <c r="E58" s="36">
        <f>SUMIFS(СВЦЭМ!$C$39:$C$782,СВЦЭМ!$A$39:$A$782,$A58,СВЦЭМ!$B$39:$B$782,E$47)+'СЕТ СН'!$G$9+СВЦЭМ!$D$10+'СЕТ СН'!$G$6-'СЕТ СН'!$G$19</f>
        <v>2212.5176416300001</v>
      </c>
      <c r="F58" s="36">
        <f>SUMIFS(СВЦЭМ!$C$39:$C$782,СВЦЭМ!$A$39:$A$782,$A58,СВЦЭМ!$B$39:$B$782,F$47)+'СЕТ СН'!$G$9+СВЦЭМ!$D$10+'СЕТ СН'!$G$6-'СЕТ СН'!$G$19</f>
        <v>2216.0150407800002</v>
      </c>
      <c r="G58" s="36">
        <f>SUMIFS(СВЦЭМ!$C$39:$C$782,СВЦЭМ!$A$39:$A$782,$A58,СВЦЭМ!$B$39:$B$782,G$47)+'СЕТ СН'!$G$9+СВЦЭМ!$D$10+'СЕТ СН'!$G$6-'СЕТ СН'!$G$19</f>
        <v>2221.97169188</v>
      </c>
      <c r="H58" s="36">
        <f>SUMIFS(СВЦЭМ!$C$39:$C$782,СВЦЭМ!$A$39:$A$782,$A58,СВЦЭМ!$B$39:$B$782,H$47)+'СЕТ СН'!$G$9+СВЦЭМ!$D$10+'СЕТ СН'!$G$6-'СЕТ СН'!$G$19</f>
        <v>2200.8698451499999</v>
      </c>
      <c r="I58" s="36">
        <f>SUMIFS(СВЦЭМ!$C$39:$C$782,СВЦЭМ!$A$39:$A$782,$A58,СВЦЭМ!$B$39:$B$782,I$47)+'СЕТ СН'!$G$9+СВЦЭМ!$D$10+'СЕТ СН'!$G$6-'СЕТ СН'!$G$19</f>
        <v>2188.8606172200002</v>
      </c>
      <c r="J58" s="36">
        <f>SUMIFS(СВЦЭМ!$C$39:$C$782,СВЦЭМ!$A$39:$A$782,$A58,СВЦЭМ!$B$39:$B$782,J$47)+'СЕТ СН'!$G$9+СВЦЭМ!$D$10+'СЕТ СН'!$G$6-'СЕТ СН'!$G$19</f>
        <v>2171.10544196</v>
      </c>
      <c r="K58" s="36">
        <f>SUMIFS(СВЦЭМ!$C$39:$C$782,СВЦЭМ!$A$39:$A$782,$A58,СВЦЭМ!$B$39:$B$782,K$47)+'СЕТ СН'!$G$9+СВЦЭМ!$D$10+'СЕТ СН'!$G$6-'СЕТ СН'!$G$19</f>
        <v>2149.2500468000003</v>
      </c>
      <c r="L58" s="36">
        <f>SUMIFS(СВЦЭМ!$C$39:$C$782,СВЦЭМ!$A$39:$A$782,$A58,СВЦЭМ!$B$39:$B$782,L$47)+'СЕТ СН'!$G$9+СВЦЭМ!$D$10+'СЕТ СН'!$G$6-'СЕТ СН'!$G$19</f>
        <v>2159.5299628100001</v>
      </c>
      <c r="M58" s="36">
        <f>SUMIFS(СВЦЭМ!$C$39:$C$782,СВЦЭМ!$A$39:$A$782,$A58,СВЦЭМ!$B$39:$B$782,M$47)+'СЕТ СН'!$G$9+СВЦЭМ!$D$10+'СЕТ СН'!$G$6-'СЕТ СН'!$G$19</f>
        <v>2169.66393982</v>
      </c>
      <c r="N58" s="36">
        <f>SUMIFS(СВЦЭМ!$C$39:$C$782,СВЦЭМ!$A$39:$A$782,$A58,СВЦЭМ!$B$39:$B$782,N$47)+'СЕТ СН'!$G$9+СВЦЭМ!$D$10+'СЕТ СН'!$G$6-'СЕТ СН'!$G$19</f>
        <v>2199.3718764300002</v>
      </c>
      <c r="O58" s="36">
        <f>SUMIFS(СВЦЭМ!$C$39:$C$782,СВЦЭМ!$A$39:$A$782,$A58,СВЦЭМ!$B$39:$B$782,O$47)+'СЕТ СН'!$G$9+СВЦЭМ!$D$10+'СЕТ СН'!$G$6-'СЕТ СН'!$G$19</f>
        <v>2181.6817947700001</v>
      </c>
      <c r="P58" s="36">
        <f>SUMIFS(СВЦЭМ!$C$39:$C$782,СВЦЭМ!$A$39:$A$782,$A58,СВЦЭМ!$B$39:$B$782,P$47)+'СЕТ СН'!$G$9+СВЦЭМ!$D$10+'СЕТ СН'!$G$6-'СЕТ СН'!$G$19</f>
        <v>2200.5933824700001</v>
      </c>
      <c r="Q58" s="36">
        <f>SUMIFS(СВЦЭМ!$C$39:$C$782,СВЦЭМ!$A$39:$A$782,$A58,СВЦЭМ!$B$39:$B$782,Q$47)+'СЕТ СН'!$G$9+СВЦЭМ!$D$10+'СЕТ СН'!$G$6-'СЕТ СН'!$G$19</f>
        <v>2217.7350394800001</v>
      </c>
      <c r="R58" s="36">
        <f>SUMIFS(СВЦЭМ!$C$39:$C$782,СВЦЭМ!$A$39:$A$782,$A58,СВЦЭМ!$B$39:$B$782,R$47)+'СЕТ СН'!$G$9+СВЦЭМ!$D$10+'СЕТ СН'!$G$6-'СЕТ СН'!$G$19</f>
        <v>2229.6714371200001</v>
      </c>
      <c r="S58" s="36">
        <f>SUMIFS(СВЦЭМ!$C$39:$C$782,СВЦЭМ!$A$39:$A$782,$A58,СВЦЭМ!$B$39:$B$782,S$47)+'СЕТ СН'!$G$9+СВЦЭМ!$D$10+'СЕТ СН'!$G$6-'СЕТ СН'!$G$19</f>
        <v>2200.3461164700002</v>
      </c>
      <c r="T58" s="36">
        <f>SUMIFS(СВЦЭМ!$C$39:$C$782,СВЦЭМ!$A$39:$A$782,$A58,СВЦЭМ!$B$39:$B$782,T$47)+'СЕТ СН'!$G$9+СВЦЭМ!$D$10+'СЕТ СН'!$G$6-'СЕТ СН'!$G$19</f>
        <v>2163.9432710400001</v>
      </c>
      <c r="U58" s="36">
        <f>SUMIFS(СВЦЭМ!$C$39:$C$782,СВЦЭМ!$A$39:$A$782,$A58,СВЦЭМ!$B$39:$B$782,U$47)+'СЕТ СН'!$G$9+СВЦЭМ!$D$10+'СЕТ СН'!$G$6-'СЕТ СН'!$G$19</f>
        <v>2166.8850622099999</v>
      </c>
      <c r="V58" s="36">
        <f>SUMIFS(СВЦЭМ!$C$39:$C$782,СВЦЭМ!$A$39:$A$782,$A58,СВЦЭМ!$B$39:$B$782,V$47)+'СЕТ СН'!$G$9+СВЦЭМ!$D$10+'СЕТ СН'!$G$6-'СЕТ СН'!$G$19</f>
        <v>2192.8002619399999</v>
      </c>
      <c r="W58" s="36">
        <f>SUMIFS(СВЦЭМ!$C$39:$C$782,СВЦЭМ!$A$39:$A$782,$A58,СВЦЭМ!$B$39:$B$782,W$47)+'СЕТ СН'!$G$9+СВЦЭМ!$D$10+'СЕТ СН'!$G$6-'СЕТ СН'!$G$19</f>
        <v>2202.6206625200002</v>
      </c>
      <c r="X58" s="36">
        <f>SUMIFS(СВЦЭМ!$C$39:$C$782,СВЦЭМ!$A$39:$A$782,$A58,СВЦЭМ!$B$39:$B$782,X$47)+'СЕТ СН'!$G$9+СВЦЭМ!$D$10+'СЕТ СН'!$G$6-'СЕТ СН'!$G$19</f>
        <v>2211.5908623099999</v>
      </c>
      <c r="Y58" s="36">
        <f>SUMIFS(СВЦЭМ!$C$39:$C$782,СВЦЭМ!$A$39:$A$782,$A58,СВЦЭМ!$B$39:$B$782,Y$47)+'СЕТ СН'!$G$9+СВЦЭМ!$D$10+'СЕТ СН'!$G$6-'СЕТ СН'!$G$19</f>
        <v>2242.37102207</v>
      </c>
    </row>
    <row r="59" spans="1:25" ht="15.75" x14ac:dyDescent="0.2">
      <c r="A59" s="35">
        <f t="shared" si="1"/>
        <v>44938</v>
      </c>
      <c r="B59" s="36">
        <f>SUMIFS(СВЦЭМ!$C$39:$C$782,СВЦЭМ!$A$39:$A$782,$A59,СВЦЭМ!$B$39:$B$782,B$47)+'СЕТ СН'!$G$9+СВЦЭМ!$D$10+'СЕТ СН'!$G$6-'СЕТ СН'!$G$19</f>
        <v>2261.32872533</v>
      </c>
      <c r="C59" s="36">
        <f>SUMIFS(СВЦЭМ!$C$39:$C$782,СВЦЭМ!$A$39:$A$782,$A59,СВЦЭМ!$B$39:$B$782,C$47)+'СЕТ СН'!$G$9+СВЦЭМ!$D$10+'СЕТ СН'!$G$6-'СЕТ СН'!$G$19</f>
        <v>2294.2771901700003</v>
      </c>
      <c r="D59" s="36">
        <f>SUMIFS(СВЦЭМ!$C$39:$C$782,СВЦЭМ!$A$39:$A$782,$A59,СВЦЭМ!$B$39:$B$782,D$47)+'СЕТ СН'!$G$9+СВЦЭМ!$D$10+'СЕТ СН'!$G$6-'СЕТ СН'!$G$19</f>
        <v>2303.7905494500001</v>
      </c>
      <c r="E59" s="36">
        <f>SUMIFS(СВЦЭМ!$C$39:$C$782,СВЦЭМ!$A$39:$A$782,$A59,СВЦЭМ!$B$39:$B$782,E$47)+'СЕТ СН'!$G$9+СВЦЭМ!$D$10+'СЕТ СН'!$G$6-'СЕТ СН'!$G$19</f>
        <v>2321.1936388700001</v>
      </c>
      <c r="F59" s="36">
        <f>SUMIFS(СВЦЭМ!$C$39:$C$782,СВЦЭМ!$A$39:$A$782,$A59,СВЦЭМ!$B$39:$B$782,F$47)+'СЕТ СН'!$G$9+СВЦЭМ!$D$10+'СЕТ СН'!$G$6-'СЕТ СН'!$G$19</f>
        <v>2320.8171491600001</v>
      </c>
      <c r="G59" s="36">
        <f>SUMIFS(СВЦЭМ!$C$39:$C$782,СВЦЭМ!$A$39:$A$782,$A59,СВЦЭМ!$B$39:$B$782,G$47)+'СЕТ СН'!$G$9+СВЦЭМ!$D$10+'СЕТ СН'!$G$6-'СЕТ СН'!$G$19</f>
        <v>2310.5901417200002</v>
      </c>
      <c r="H59" s="36">
        <f>SUMIFS(СВЦЭМ!$C$39:$C$782,СВЦЭМ!$A$39:$A$782,$A59,СВЦЭМ!$B$39:$B$782,H$47)+'СЕТ СН'!$G$9+СВЦЭМ!$D$10+'СЕТ СН'!$G$6-'СЕТ СН'!$G$19</f>
        <v>2283.02681927</v>
      </c>
      <c r="I59" s="36">
        <f>SUMIFS(СВЦЭМ!$C$39:$C$782,СВЦЭМ!$A$39:$A$782,$A59,СВЦЭМ!$B$39:$B$782,I$47)+'СЕТ СН'!$G$9+СВЦЭМ!$D$10+'СЕТ СН'!$G$6-'СЕТ СН'!$G$19</f>
        <v>2237.5524767699999</v>
      </c>
      <c r="J59" s="36">
        <f>SUMIFS(СВЦЭМ!$C$39:$C$782,СВЦЭМ!$A$39:$A$782,$A59,СВЦЭМ!$B$39:$B$782,J$47)+'СЕТ СН'!$G$9+СВЦЭМ!$D$10+'СЕТ СН'!$G$6-'СЕТ СН'!$G$19</f>
        <v>2191.0470959600002</v>
      </c>
      <c r="K59" s="36">
        <f>SUMIFS(СВЦЭМ!$C$39:$C$782,СВЦЭМ!$A$39:$A$782,$A59,СВЦЭМ!$B$39:$B$782,K$47)+'СЕТ СН'!$G$9+СВЦЭМ!$D$10+'СЕТ СН'!$G$6-'СЕТ СН'!$G$19</f>
        <v>2192.9959450900001</v>
      </c>
      <c r="L59" s="36">
        <f>SUMIFS(СВЦЭМ!$C$39:$C$782,СВЦЭМ!$A$39:$A$782,$A59,СВЦЭМ!$B$39:$B$782,L$47)+'СЕТ СН'!$G$9+СВЦЭМ!$D$10+'СЕТ СН'!$G$6-'СЕТ СН'!$G$19</f>
        <v>2186.6788405000002</v>
      </c>
      <c r="M59" s="36">
        <f>SUMIFS(СВЦЭМ!$C$39:$C$782,СВЦЭМ!$A$39:$A$782,$A59,СВЦЭМ!$B$39:$B$782,M$47)+'СЕТ СН'!$G$9+СВЦЭМ!$D$10+'СЕТ СН'!$G$6-'СЕТ СН'!$G$19</f>
        <v>2190.7420250200003</v>
      </c>
      <c r="N59" s="36">
        <f>SUMIFS(СВЦЭМ!$C$39:$C$782,СВЦЭМ!$A$39:$A$782,$A59,СВЦЭМ!$B$39:$B$782,N$47)+'СЕТ СН'!$G$9+СВЦЭМ!$D$10+'СЕТ СН'!$G$6-'СЕТ СН'!$G$19</f>
        <v>2214.27984384</v>
      </c>
      <c r="O59" s="36">
        <f>SUMIFS(СВЦЭМ!$C$39:$C$782,СВЦЭМ!$A$39:$A$782,$A59,СВЦЭМ!$B$39:$B$782,O$47)+'СЕТ СН'!$G$9+СВЦЭМ!$D$10+'СЕТ СН'!$G$6-'СЕТ СН'!$G$19</f>
        <v>2223.1305080299999</v>
      </c>
      <c r="P59" s="36">
        <f>SUMIFS(СВЦЭМ!$C$39:$C$782,СВЦЭМ!$A$39:$A$782,$A59,СВЦЭМ!$B$39:$B$782,P$47)+'СЕТ СН'!$G$9+СВЦЭМ!$D$10+'СЕТ СН'!$G$6-'СЕТ СН'!$G$19</f>
        <v>2208.7182110200001</v>
      </c>
      <c r="Q59" s="36">
        <f>SUMIFS(СВЦЭМ!$C$39:$C$782,СВЦЭМ!$A$39:$A$782,$A59,СВЦЭМ!$B$39:$B$782,Q$47)+'СЕТ СН'!$G$9+СВЦЭМ!$D$10+'СЕТ СН'!$G$6-'СЕТ СН'!$G$19</f>
        <v>2217.9353582900003</v>
      </c>
      <c r="R59" s="36">
        <f>SUMIFS(СВЦЭМ!$C$39:$C$782,СВЦЭМ!$A$39:$A$782,$A59,СВЦЭМ!$B$39:$B$782,R$47)+'СЕТ СН'!$G$9+СВЦЭМ!$D$10+'СЕТ СН'!$G$6-'СЕТ СН'!$G$19</f>
        <v>2229.2403907900002</v>
      </c>
      <c r="S59" s="36">
        <f>SUMIFS(СВЦЭМ!$C$39:$C$782,СВЦЭМ!$A$39:$A$782,$A59,СВЦЭМ!$B$39:$B$782,S$47)+'СЕТ СН'!$G$9+СВЦЭМ!$D$10+'СЕТ СН'!$G$6-'СЕТ СН'!$G$19</f>
        <v>2227.1944764700002</v>
      </c>
      <c r="T59" s="36">
        <f>SUMIFS(СВЦЭМ!$C$39:$C$782,СВЦЭМ!$A$39:$A$782,$A59,СВЦЭМ!$B$39:$B$782,T$47)+'СЕТ СН'!$G$9+СВЦЭМ!$D$10+'СЕТ СН'!$G$6-'СЕТ СН'!$G$19</f>
        <v>2200.1845781000002</v>
      </c>
      <c r="U59" s="36">
        <f>SUMIFS(СВЦЭМ!$C$39:$C$782,СВЦЭМ!$A$39:$A$782,$A59,СВЦЭМ!$B$39:$B$782,U$47)+'СЕТ СН'!$G$9+СВЦЭМ!$D$10+'СЕТ СН'!$G$6-'СЕТ СН'!$G$19</f>
        <v>2186.08252687</v>
      </c>
      <c r="V59" s="36">
        <f>SUMIFS(СВЦЭМ!$C$39:$C$782,СВЦЭМ!$A$39:$A$782,$A59,СВЦЭМ!$B$39:$B$782,V$47)+'СЕТ СН'!$G$9+СВЦЭМ!$D$10+'СЕТ СН'!$G$6-'СЕТ СН'!$G$19</f>
        <v>2193.24118077</v>
      </c>
      <c r="W59" s="36">
        <f>SUMIFS(СВЦЭМ!$C$39:$C$782,СВЦЭМ!$A$39:$A$782,$A59,СВЦЭМ!$B$39:$B$782,W$47)+'СЕТ СН'!$G$9+СВЦЭМ!$D$10+'СЕТ СН'!$G$6-'СЕТ СН'!$G$19</f>
        <v>2202.5834795300002</v>
      </c>
      <c r="X59" s="36">
        <f>SUMIFS(СВЦЭМ!$C$39:$C$782,СВЦЭМ!$A$39:$A$782,$A59,СВЦЭМ!$B$39:$B$782,X$47)+'СЕТ СН'!$G$9+СВЦЭМ!$D$10+'СЕТ СН'!$G$6-'СЕТ СН'!$G$19</f>
        <v>2224.7059825900001</v>
      </c>
      <c r="Y59" s="36">
        <f>SUMIFS(СВЦЭМ!$C$39:$C$782,СВЦЭМ!$A$39:$A$782,$A59,СВЦЭМ!$B$39:$B$782,Y$47)+'СЕТ СН'!$G$9+СВЦЭМ!$D$10+'СЕТ СН'!$G$6-'СЕТ СН'!$G$19</f>
        <v>2231.6385992</v>
      </c>
    </row>
    <row r="60" spans="1:25" ht="15.75" x14ac:dyDescent="0.2">
      <c r="A60" s="35">
        <f t="shared" si="1"/>
        <v>44939</v>
      </c>
      <c r="B60" s="36">
        <f>SUMIFS(СВЦЭМ!$C$39:$C$782,СВЦЭМ!$A$39:$A$782,$A60,СВЦЭМ!$B$39:$B$782,B$47)+'СЕТ СН'!$G$9+СВЦЭМ!$D$10+'СЕТ СН'!$G$6-'СЕТ СН'!$G$19</f>
        <v>2365.22110785</v>
      </c>
      <c r="C60" s="36">
        <f>SUMIFS(СВЦЭМ!$C$39:$C$782,СВЦЭМ!$A$39:$A$782,$A60,СВЦЭМ!$B$39:$B$782,C$47)+'СЕТ СН'!$G$9+СВЦЭМ!$D$10+'СЕТ СН'!$G$6-'СЕТ СН'!$G$19</f>
        <v>2382.36095927</v>
      </c>
      <c r="D60" s="36">
        <f>SUMIFS(СВЦЭМ!$C$39:$C$782,СВЦЭМ!$A$39:$A$782,$A60,СВЦЭМ!$B$39:$B$782,D$47)+'СЕТ СН'!$G$9+СВЦЭМ!$D$10+'СЕТ СН'!$G$6-'СЕТ СН'!$G$19</f>
        <v>2381.9705519300001</v>
      </c>
      <c r="E60" s="36">
        <f>SUMIFS(СВЦЭМ!$C$39:$C$782,СВЦЭМ!$A$39:$A$782,$A60,СВЦЭМ!$B$39:$B$782,E$47)+'СЕТ СН'!$G$9+СВЦЭМ!$D$10+'СЕТ СН'!$G$6-'СЕТ СН'!$G$19</f>
        <v>2390.4889005499999</v>
      </c>
      <c r="F60" s="36">
        <f>SUMIFS(СВЦЭМ!$C$39:$C$782,СВЦЭМ!$A$39:$A$782,$A60,СВЦЭМ!$B$39:$B$782,F$47)+'СЕТ СН'!$G$9+СВЦЭМ!$D$10+'СЕТ СН'!$G$6-'СЕТ СН'!$G$19</f>
        <v>2376.4691901900001</v>
      </c>
      <c r="G60" s="36">
        <f>SUMIFS(СВЦЭМ!$C$39:$C$782,СВЦЭМ!$A$39:$A$782,$A60,СВЦЭМ!$B$39:$B$782,G$47)+'СЕТ СН'!$G$9+СВЦЭМ!$D$10+'СЕТ СН'!$G$6-'СЕТ СН'!$G$19</f>
        <v>2336.7458634899999</v>
      </c>
      <c r="H60" s="36">
        <f>SUMIFS(СВЦЭМ!$C$39:$C$782,СВЦЭМ!$A$39:$A$782,$A60,СВЦЭМ!$B$39:$B$782,H$47)+'СЕТ СН'!$G$9+СВЦЭМ!$D$10+'СЕТ СН'!$G$6-'СЕТ СН'!$G$19</f>
        <v>2271.1017591700002</v>
      </c>
      <c r="I60" s="36">
        <f>SUMIFS(СВЦЭМ!$C$39:$C$782,СВЦЭМ!$A$39:$A$782,$A60,СВЦЭМ!$B$39:$B$782,I$47)+'СЕТ СН'!$G$9+СВЦЭМ!$D$10+'СЕТ СН'!$G$6-'СЕТ СН'!$G$19</f>
        <v>2246.9792719299999</v>
      </c>
      <c r="J60" s="36">
        <f>SUMIFS(СВЦЭМ!$C$39:$C$782,СВЦЭМ!$A$39:$A$782,$A60,СВЦЭМ!$B$39:$B$782,J$47)+'СЕТ СН'!$G$9+СВЦЭМ!$D$10+'СЕТ СН'!$G$6-'СЕТ СН'!$G$19</f>
        <v>2229.1191707500002</v>
      </c>
      <c r="K60" s="36">
        <f>SUMIFS(СВЦЭМ!$C$39:$C$782,СВЦЭМ!$A$39:$A$782,$A60,СВЦЭМ!$B$39:$B$782,K$47)+'СЕТ СН'!$G$9+СВЦЭМ!$D$10+'СЕТ СН'!$G$6-'СЕТ СН'!$G$19</f>
        <v>2203.7445813899999</v>
      </c>
      <c r="L60" s="36">
        <f>SUMIFS(СВЦЭМ!$C$39:$C$782,СВЦЭМ!$A$39:$A$782,$A60,СВЦЭМ!$B$39:$B$782,L$47)+'СЕТ СН'!$G$9+СВЦЭМ!$D$10+'СЕТ СН'!$G$6-'СЕТ СН'!$G$19</f>
        <v>2192.6674145699999</v>
      </c>
      <c r="M60" s="36">
        <f>SUMIFS(СВЦЭМ!$C$39:$C$782,СВЦЭМ!$A$39:$A$782,$A60,СВЦЭМ!$B$39:$B$782,M$47)+'СЕТ СН'!$G$9+СВЦЭМ!$D$10+'СЕТ СН'!$G$6-'СЕТ СН'!$G$19</f>
        <v>2218.1200718200002</v>
      </c>
      <c r="N60" s="36">
        <f>SUMIFS(СВЦЭМ!$C$39:$C$782,СВЦЭМ!$A$39:$A$782,$A60,СВЦЭМ!$B$39:$B$782,N$47)+'СЕТ СН'!$G$9+СВЦЭМ!$D$10+'СЕТ СН'!$G$6-'СЕТ СН'!$G$19</f>
        <v>2243.6609967600002</v>
      </c>
      <c r="O60" s="36">
        <f>SUMIFS(СВЦЭМ!$C$39:$C$782,СВЦЭМ!$A$39:$A$782,$A60,СВЦЭМ!$B$39:$B$782,O$47)+'СЕТ СН'!$G$9+СВЦЭМ!$D$10+'СЕТ СН'!$G$6-'СЕТ СН'!$G$19</f>
        <v>2261.98853061</v>
      </c>
      <c r="P60" s="36">
        <f>SUMIFS(СВЦЭМ!$C$39:$C$782,СВЦЭМ!$A$39:$A$782,$A60,СВЦЭМ!$B$39:$B$782,P$47)+'СЕТ СН'!$G$9+СВЦЭМ!$D$10+'СЕТ СН'!$G$6-'СЕТ СН'!$G$19</f>
        <v>2249.19097018</v>
      </c>
      <c r="Q60" s="36">
        <f>SUMIFS(СВЦЭМ!$C$39:$C$782,СВЦЭМ!$A$39:$A$782,$A60,СВЦЭМ!$B$39:$B$782,Q$47)+'СЕТ СН'!$G$9+СВЦЭМ!$D$10+'СЕТ СН'!$G$6-'СЕТ СН'!$G$19</f>
        <v>2249.4109133900001</v>
      </c>
      <c r="R60" s="36">
        <f>SUMIFS(СВЦЭМ!$C$39:$C$782,СВЦЭМ!$A$39:$A$782,$A60,СВЦЭМ!$B$39:$B$782,R$47)+'СЕТ СН'!$G$9+СВЦЭМ!$D$10+'СЕТ СН'!$G$6-'СЕТ СН'!$G$19</f>
        <v>2231.2042127300001</v>
      </c>
      <c r="S60" s="36">
        <f>SUMIFS(СВЦЭМ!$C$39:$C$782,СВЦЭМ!$A$39:$A$782,$A60,СВЦЭМ!$B$39:$B$782,S$47)+'СЕТ СН'!$G$9+СВЦЭМ!$D$10+'СЕТ СН'!$G$6-'СЕТ СН'!$G$19</f>
        <v>2207.8205270200001</v>
      </c>
      <c r="T60" s="36">
        <f>SUMIFS(СВЦЭМ!$C$39:$C$782,СВЦЭМ!$A$39:$A$782,$A60,СВЦЭМ!$B$39:$B$782,T$47)+'СЕТ СН'!$G$9+СВЦЭМ!$D$10+'СЕТ СН'!$G$6-'СЕТ СН'!$G$19</f>
        <v>2204.2283369800002</v>
      </c>
      <c r="U60" s="36">
        <f>SUMIFS(СВЦЭМ!$C$39:$C$782,СВЦЭМ!$A$39:$A$782,$A60,СВЦЭМ!$B$39:$B$782,U$47)+'СЕТ СН'!$G$9+СВЦЭМ!$D$10+'СЕТ СН'!$G$6-'СЕТ СН'!$G$19</f>
        <v>2217.9029215099999</v>
      </c>
      <c r="V60" s="36">
        <f>SUMIFS(СВЦЭМ!$C$39:$C$782,СВЦЭМ!$A$39:$A$782,$A60,СВЦЭМ!$B$39:$B$782,V$47)+'СЕТ СН'!$G$9+СВЦЭМ!$D$10+'СЕТ СН'!$G$6-'СЕТ СН'!$G$19</f>
        <v>2222.68953001</v>
      </c>
      <c r="W60" s="36">
        <f>SUMIFS(СВЦЭМ!$C$39:$C$782,СВЦЭМ!$A$39:$A$782,$A60,СВЦЭМ!$B$39:$B$782,W$47)+'СЕТ СН'!$G$9+СВЦЭМ!$D$10+'СЕТ СН'!$G$6-'СЕТ СН'!$G$19</f>
        <v>2241.81038059</v>
      </c>
      <c r="X60" s="36">
        <f>SUMIFS(СВЦЭМ!$C$39:$C$782,СВЦЭМ!$A$39:$A$782,$A60,СВЦЭМ!$B$39:$B$782,X$47)+'СЕТ СН'!$G$9+СВЦЭМ!$D$10+'СЕТ СН'!$G$6-'СЕТ СН'!$G$19</f>
        <v>2282.7229455900001</v>
      </c>
      <c r="Y60" s="36">
        <f>SUMIFS(СВЦЭМ!$C$39:$C$782,СВЦЭМ!$A$39:$A$782,$A60,СВЦЭМ!$B$39:$B$782,Y$47)+'СЕТ СН'!$G$9+СВЦЭМ!$D$10+'СЕТ СН'!$G$6-'СЕТ СН'!$G$19</f>
        <v>2369.1995969100003</v>
      </c>
    </row>
    <row r="61" spans="1:25" ht="15.75" x14ac:dyDescent="0.2">
      <c r="A61" s="35">
        <f t="shared" si="1"/>
        <v>44940</v>
      </c>
      <c r="B61" s="36">
        <f>SUMIFS(СВЦЭМ!$C$39:$C$782,СВЦЭМ!$A$39:$A$782,$A61,СВЦЭМ!$B$39:$B$782,B$47)+'СЕТ СН'!$G$9+СВЦЭМ!$D$10+'СЕТ СН'!$G$6-'СЕТ СН'!$G$19</f>
        <v>2233.5876309099999</v>
      </c>
      <c r="C61" s="36">
        <f>SUMIFS(СВЦЭМ!$C$39:$C$782,СВЦЭМ!$A$39:$A$782,$A61,СВЦЭМ!$B$39:$B$782,C$47)+'СЕТ СН'!$G$9+СВЦЭМ!$D$10+'СЕТ СН'!$G$6-'СЕТ СН'!$G$19</f>
        <v>2208.9104493099999</v>
      </c>
      <c r="D61" s="36">
        <f>SUMIFS(СВЦЭМ!$C$39:$C$782,СВЦЭМ!$A$39:$A$782,$A61,СВЦЭМ!$B$39:$B$782,D$47)+'СЕТ СН'!$G$9+СВЦЭМ!$D$10+'СЕТ СН'!$G$6-'СЕТ СН'!$G$19</f>
        <v>2221.4842930200002</v>
      </c>
      <c r="E61" s="36">
        <f>SUMIFS(СВЦЭМ!$C$39:$C$782,СВЦЭМ!$A$39:$A$782,$A61,СВЦЭМ!$B$39:$B$782,E$47)+'СЕТ СН'!$G$9+СВЦЭМ!$D$10+'СЕТ СН'!$G$6-'СЕТ СН'!$G$19</f>
        <v>2206.3570955</v>
      </c>
      <c r="F61" s="36">
        <f>SUMIFS(СВЦЭМ!$C$39:$C$782,СВЦЭМ!$A$39:$A$782,$A61,СВЦЭМ!$B$39:$B$782,F$47)+'СЕТ СН'!$G$9+СВЦЭМ!$D$10+'СЕТ СН'!$G$6-'СЕТ СН'!$G$19</f>
        <v>2200.6251256</v>
      </c>
      <c r="G61" s="36">
        <f>SUMIFS(СВЦЭМ!$C$39:$C$782,СВЦЭМ!$A$39:$A$782,$A61,СВЦЭМ!$B$39:$B$782,G$47)+'СЕТ СН'!$G$9+СВЦЭМ!$D$10+'СЕТ СН'!$G$6-'СЕТ СН'!$G$19</f>
        <v>2168.7284130200001</v>
      </c>
      <c r="H61" s="36">
        <f>SUMIFS(СВЦЭМ!$C$39:$C$782,СВЦЭМ!$A$39:$A$782,$A61,СВЦЭМ!$B$39:$B$782,H$47)+'СЕТ СН'!$G$9+СВЦЭМ!$D$10+'СЕТ СН'!$G$6-'СЕТ СН'!$G$19</f>
        <v>2168.3314864500003</v>
      </c>
      <c r="I61" s="36">
        <f>SUMIFS(СВЦЭМ!$C$39:$C$782,СВЦЭМ!$A$39:$A$782,$A61,СВЦЭМ!$B$39:$B$782,I$47)+'СЕТ СН'!$G$9+СВЦЭМ!$D$10+'СЕТ СН'!$G$6-'СЕТ СН'!$G$19</f>
        <v>2192.7227805800003</v>
      </c>
      <c r="J61" s="36">
        <f>SUMIFS(СВЦЭМ!$C$39:$C$782,СВЦЭМ!$A$39:$A$782,$A61,СВЦЭМ!$B$39:$B$782,J$47)+'СЕТ СН'!$G$9+СВЦЭМ!$D$10+'СЕТ СН'!$G$6-'СЕТ СН'!$G$19</f>
        <v>2180.52080639</v>
      </c>
      <c r="K61" s="36">
        <f>SUMIFS(СВЦЭМ!$C$39:$C$782,СВЦЭМ!$A$39:$A$782,$A61,СВЦЭМ!$B$39:$B$782,K$47)+'СЕТ СН'!$G$9+СВЦЭМ!$D$10+'СЕТ СН'!$G$6-'СЕТ СН'!$G$19</f>
        <v>2176.7117864500001</v>
      </c>
      <c r="L61" s="36">
        <f>SUMIFS(СВЦЭМ!$C$39:$C$782,СВЦЭМ!$A$39:$A$782,$A61,СВЦЭМ!$B$39:$B$782,L$47)+'СЕТ СН'!$G$9+СВЦЭМ!$D$10+'СЕТ СН'!$G$6-'СЕТ СН'!$G$19</f>
        <v>2141.7746018900002</v>
      </c>
      <c r="M61" s="36">
        <f>SUMIFS(СВЦЭМ!$C$39:$C$782,СВЦЭМ!$A$39:$A$782,$A61,СВЦЭМ!$B$39:$B$782,M$47)+'СЕТ СН'!$G$9+СВЦЭМ!$D$10+'СЕТ СН'!$G$6-'СЕТ СН'!$G$19</f>
        <v>2141.5788388999999</v>
      </c>
      <c r="N61" s="36">
        <f>SUMIFS(СВЦЭМ!$C$39:$C$782,СВЦЭМ!$A$39:$A$782,$A61,СВЦЭМ!$B$39:$B$782,N$47)+'СЕТ СН'!$G$9+СВЦЭМ!$D$10+'СЕТ СН'!$G$6-'СЕТ СН'!$G$19</f>
        <v>2168.2647270900002</v>
      </c>
      <c r="O61" s="36">
        <f>SUMIFS(СВЦЭМ!$C$39:$C$782,СВЦЭМ!$A$39:$A$782,$A61,СВЦЭМ!$B$39:$B$782,O$47)+'СЕТ СН'!$G$9+СВЦЭМ!$D$10+'СЕТ СН'!$G$6-'СЕТ СН'!$G$19</f>
        <v>2186.86860222</v>
      </c>
      <c r="P61" s="36">
        <f>SUMIFS(СВЦЭМ!$C$39:$C$782,СВЦЭМ!$A$39:$A$782,$A61,СВЦЭМ!$B$39:$B$782,P$47)+'СЕТ СН'!$G$9+СВЦЭМ!$D$10+'СЕТ СН'!$G$6-'СЕТ СН'!$G$19</f>
        <v>2198.2979263800003</v>
      </c>
      <c r="Q61" s="36">
        <f>SUMIFS(СВЦЭМ!$C$39:$C$782,СВЦЭМ!$A$39:$A$782,$A61,СВЦЭМ!$B$39:$B$782,Q$47)+'СЕТ СН'!$G$9+СВЦЭМ!$D$10+'СЕТ СН'!$G$6-'СЕТ СН'!$G$19</f>
        <v>2171.5231674700003</v>
      </c>
      <c r="R61" s="36">
        <f>SUMIFS(СВЦЭМ!$C$39:$C$782,СВЦЭМ!$A$39:$A$782,$A61,СВЦЭМ!$B$39:$B$782,R$47)+'СЕТ СН'!$G$9+СВЦЭМ!$D$10+'СЕТ СН'!$G$6-'СЕТ СН'!$G$19</f>
        <v>2138.41688118</v>
      </c>
      <c r="S61" s="36">
        <f>SUMIFS(СВЦЭМ!$C$39:$C$782,СВЦЭМ!$A$39:$A$782,$A61,СВЦЭМ!$B$39:$B$782,S$47)+'СЕТ СН'!$G$9+СВЦЭМ!$D$10+'СЕТ СН'!$G$6-'СЕТ СН'!$G$19</f>
        <v>2096.3160551300002</v>
      </c>
      <c r="T61" s="36">
        <f>SUMIFS(СВЦЭМ!$C$39:$C$782,СВЦЭМ!$A$39:$A$782,$A61,СВЦЭМ!$B$39:$B$782,T$47)+'СЕТ СН'!$G$9+СВЦЭМ!$D$10+'СЕТ СН'!$G$6-'СЕТ СН'!$G$19</f>
        <v>2076.2358991800002</v>
      </c>
      <c r="U61" s="36">
        <f>SUMIFS(СВЦЭМ!$C$39:$C$782,СВЦЭМ!$A$39:$A$782,$A61,СВЦЭМ!$B$39:$B$782,U$47)+'СЕТ СН'!$G$9+СВЦЭМ!$D$10+'СЕТ СН'!$G$6-'СЕТ СН'!$G$19</f>
        <v>2075.7178254800001</v>
      </c>
      <c r="V61" s="36">
        <f>SUMIFS(СВЦЭМ!$C$39:$C$782,СВЦЭМ!$A$39:$A$782,$A61,СВЦЭМ!$B$39:$B$782,V$47)+'СЕТ СН'!$G$9+СВЦЭМ!$D$10+'СЕТ СН'!$G$6-'СЕТ СН'!$G$19</f>
        <v>2093.4334790600001</v>
      </c>
      <c r="W61" s="36">
        <f>SUMIFS(СВЦЭМ!$C$39:$C$782,СВЦЭМ!$A$39:$A$782,$A61,СВЦЭМ!$B$39:$B$782,W$47)+'СЕТ СН'!$G$9+СВЦЭМ!$D$10+'СЕТ СН'!$G$6-'СЕТ СН'!$G$19</f>
        <v>2096.2757213300001</v>
      </c>
      <c r="X61" s="36">
        <f>SUMIFS(СВЦЭМ!$C$39:$C$782,СВЦЭМ!$A$39:$A$782,$A61,СВЦЭМ!$B$39:$B$782,X$47)+'СЕТ СН'!$G$9+СВЦЭМ!$D$10+'СЕТ СН'!$G$6-'СЕТ СН'!$G$19</f>
        <v>2136.53864243</v>
      </c>
      <c r="Y61" s="36">
        <f>SUMIFS(СВЦЭМ!$C$39:$C$782,СВЦЭМ!$A$39:$A$782,$A61,СВЦЭМ!$B$39:$B$782,Y$47)+'СЕТ СН'!$G$9+СВЦЭМ!$D$10+'СЕТ СН'!$G$6-'СЕТ СН'!$G$19</f>
        <v>2150.6087051</v>
      </c>
    </row>
    <row r="62" spans="1:25" ht="15.75" x14ac:dyDescent="0.2">
      <c r="A62" s="35">
        <f t="shared" si="1"/>
        <v>44941</v>
      </c>
      <c r="B62" s="36">
        <f>SUMIFS(СВЦЭМ!$C$39:$C$782,СВЦЭМ!$A$39:$A$782,$A62,СВЦЭМ!$B$39:$B$782,B$47)+'СЕТ СН'!$G$9+СВЦЭМ!$D$10+'СЕТ СН'!$G$6-'СЕТ СН'!$G$19</f>
        <v>2395.2886631700003</v>
      </c>
      <c r="C62" s="36">
        <f>SUMIFS(СВЦЭМ!$C$39:$C$782,СВЦЭМ!$A$39:$A$782,$A62,СВЦЭМ!$B$39:$B$782,C$47)+'СЕТ СН'!$G$9+СВЦЭМ!$D$10+'СЕТ СН'!$G$6-'СЕТ СН'!$G$19</f>
        <v>2412.6968686999999</v>
      </c>
      <c r="D62" s="36">
        <f>SUMIFS(СВЦЭМ!$C$39:$C$782,СВЦЭМ!$A$39:$A$782,$A62,СВЦЭМ!$B$39:$B$782,D$47)+'СЕТ СН'!$G$9+СВЦЭМ!$D$10+'СЕТ СН'!$G$6-'СЕТ СН'!$G$19</f>
        <v>2431.0120983200004</v>
      </c>
      <c r="E62" s="36">
        <f>SUMIFS(СВЦЭМ!$C$39:$C$782,СВЦЭМ!$A$39:$A$782,$A62,СВЦЭМ!$B$39:$B$782,E$47)+'СЕТ СН'!$G$9+СВЦЭМ!$D$10+'СЕТ СН'!$G$6-'СЕТ СН'!$G$19</f>
        <v>2442.1922677000002</v>
      </c>
      <c r="F62" s="36">
        <f>SUMIFS(СВЦЭМ!$C$39:$C$782,СВЦЭМ!$A$39:$A$782,$A62,СВЦЭМ!$B$39:$B$782,F$47)+'СЕТ СН'!$G$9+СВЦЭМ!$D$10+'СЕТ СН'!$G$6-'СЕТ СН'!$G$19</f>
        <v>2431.1112856500004</v>
      </c>
      <c r="G62" s="36">
        <f>SUMIFS(СВЦЭМ!$C$39:$C$782,СВЦЭМ!$A$39:$A$782,$A62,СВЦЭМ!$B$39:$B$782,G$47)+'СЕТ СН'!$G$9+СВЦЭМ!$D$10+'СЕТ СН'!$G$6-'СЕТ СН'!$G$19</f>
        <v>2458.7062285800002</v>
      </c>
      <c r="H62" s="36">
        <f>SUMIFS(СВЦЭМ!$C$39:$C$782,СВЦЭМ!$A$39:$A$782,$A62,СВЦЭМ!$B$39:$B$782,H$47)+'СЕТ СН'!$G$9+СВЦЭМ!$D$10+'СЕТ СН'!$G$6-'СЕТ СН'!$G$19</f>
        <v>2444.4114577700002</v>
      </c>
      <c r="I62" s="36">
        <f>SUMIFS(СВЦЭМ!$C$39:$C$782,СВЦЭМ!$A$39:$A$782,$A62,СВЦЭМ!$B$39:$B$782,I$47)+'СЕТ СН'!$G$9+СВЦЭМ!$D$10+'СЕТ СН'!$G$6-'СЕТ СН'!$G$19</f>
        <v>2383.6069099300003</v>
      </c>
      <c r="J62" s="36">
        <f>SUMIFS(СВЦЭМ!$C$39:$C$782,СВЦЭМ!$A$39:$A$782,$A62,СВЦЭМ!$B$39:$B$782,J$47)+'СЕТ СН'!$G$9+СВЦЭМ!$D$10+'СЕТ СН'!$G$6-'СЕТ СН'!$G$19</f>
        <v>2315.6496451100002</v>
      </c>
      <c r="K62" s="36">
        <f>SUMIFS(СВЦЭМ!$C$39:$C$782,СВЦЭМ!$A$39:$A$782,$A62,СВЦЭМ!$B$39:$B$782,K$47)+'СЕТ СН'!$G$9+СВЦЭМ!$D$10+'СЕТ СН'!$G$6-'СЕТ СН'!$G$19</f>
        <v>2287.25457848</v>
      </c>
      <c r="L62" s="36">
        <f>SUMIFS(СВЦЭМ!$C$39:$C$782,СВЦЭМ!$A$39:$A$782,$A62,СВЦЭМ!$B$39:$B$782,L$47)+'СЕТ СН'!$G$9+СВЦЭМ!$D$10+'СЕТ СН'!$G$6-'СЕТ СН'!$G$19</f>
        <v>2276.81117442</v>
      </c>
      <c r="M62" s="36">
        <f>SUMIFS(СВЦЭМ!$C$39:$C$782,СВЦЭМ!$A$39:$A$782,$A62,СВЦЭМ!$B$39:$B$782,M$47)+'СЕТ СН'!$G$9+СВЦЭМ!$D$10+'СЕТ СН'!$G$6-'СЕТ СН'!$G$19</f>
        <v>2289.8807065199999</v>
      </c>
      <c r="N62" s="36">
        <f>SUMIFS(СВЦЭМ!$C$39:$C$782,СВЦЭМ!$A$39:$A$782,$A62,СВЦЭМ!$B$39:$B$782,N$47)+'СЕТ СН'!$G$9+СВЦЭМ!$D$10+'СЕТ СН'!$G$6-'СЕТ СН'!$G$19</f>
        <v>2277.9798486499999</v>
      </c>
      <c r="O62" s="36">
        <f>SUMIFS(СВЦЭМ!$C$39:$C$782,СВЦЭМ!$A$39:$A$782,$A62,СВЦЭМ!$B$39:$B$782,O$47)+'СЕТ СН'!$G$9+СВЦЭМ!$D$10+'СЕТ СН'!$G$6-'СЕТ СН'!$G$19</f>
        <v>2289.6167028499999</v>
      </c>
      <c r="P62" s="36">
        <f>SUMIFS(СВЦЭМ!$C$39:$C$782,СВЦЭМ!$A$39:$A$782,$A62,СВЦЭМ!$B$39:$B$782,P$47)+'СЕТ СН'!$G$9+СВЦЭМ!$D$10+'СЕТ СН'!$G$6-'СЕТ СН'!$G$19</f>
        <v>2302.4670713800001</v>
      </c>
      <c r="Q62" s="36">
        <f>SUMIFS(СВЦЭМ!$C$39:$C$782,СВЦЭМ!$A$39:$A$782,$A62,СВЦЭМ!$B$39:$B$782,Q$47)+'СЕТ СН'!$G$9+СВЦЭМ!$D$10+'СЕТ СН'!$G$6-'СЕТ СН'!$G$19</f>
        <v>2292.4913708899999</v>
      </c>
      <c r="R62" s="36">
        <f>SUMIFS(СВЦЭМ!$C$39:$C$782,СВЦЭМ!$A$39:$A$782,$A62,СВЦЭМ!$B$39:$B$782,R$47)+'СЕТ СН'!$G$9+СВЦЭМ!$D$10+'СЕТ СН'!$G$6-'СЕТ СН'!$G$19</f>
        <v>2259.2065196500002</v>
      </c>
      <c r="S62" s="36">
        <f>SUMIFS(СВЦЭМ!$C$39:$C$782,СВЦЭМ!$A$39:$A$782,$A62,СВЦЭМ!$B$39:$B$782,S$47)+'СЕТ СН'!$G$9+СВЦЭМ!$D$10+'СЕТ СН'!$G$6-'СЕТ СН'!$G$19</f>
        <v>2232.2040398700001</v>
      </c>
      <c r="T62" s="36">
        <f>SUMIFS(СВЦЭМ!$C$39:$C$782,СВЦЭМ!$A$39:$A$782,$A62,СВЦЭМ!$B$39:$B$782,T$47)+'СЕТ СН'!$G$9+СВЦЭМ!$D$10+'СЕТ СН'!$G$6-'СЕТ СН'!$G$19</f>
        <v>2197.3035516</v>
      </c>
      <c r="U62" s="36">
        <f>SUMIFS(СВЦЭМ!$C$39:$C$782,СВЦЭМ!$A$39:$A$782,$A62,СВЦЭМ!$B$39:$B$782,U$47)+'СЕТ СН'!$G$9+СВЦЭМ!$D$10+'СЕТ СН'!$G$6-'СЕТ СН'!$G$19</f>
        <v>2196.1659560400003</v>
      </c>
      <c r="V62" s="36">
        <f>SUMIFS(СВЦЭМ!$C$39:$C$782,СВЦЭМ!$A$39:$A$782,$A62,СВЦЭМ!$B$39:$B$782,V$47)+'СЕТ СН'!$G$9+СВЦЭМ!$D$10+'СЕТ СН'!$G$6-'СЕТ СН'!$G$19</f>
        <v>2227.4648122799999</v>
      </c>
      <c r="W62" s="36">
        <f>SUMIFS(СВЦЭМ!$C$39:$C$782,СВЦЭМ!$A$39:$A$782,$A62,СВЦЭМ!$B$39:$B$782,W$47)+'СЕТ СН'!$G$9+СВЦЭМ!$D$10+'СЕТ СН'!$G$6-'СЕТ СН'!$G$19</f>
        <v>2247.5090269400002</v>
      </c>
      <c r="X62" s="36">
        <f>SUMIFS(СВЦЭМ!$C$39:$C$782,СВЦЭМ!$A$39:$A$782,$A62,СВЦЭМ!$B$39:$B$782,X$47)+'СЕТ СН'!$G$9+СВЦЭМ!$D$10+'СЕТ СН'!$G$6-'СЕТ СН'!$G$19</f>
        <v>2272.96337429</v>
      </c>
      <c r="Y62" s="36">
        <f>SUMIFS(СВЦЭМ!$C$39:$C$782,СВЦЭМ!$A$39:$A$782,$A62,СВЦЭМ!$B$39:$B$782,Y$47)+'СЕТ СН'!$G$9+СВЦЭМ!$D$10+'СЕТ СН'!$G$6-'СЕТ СН'!$G$19</f>
        <v>2330.6571776200003</v>
      </c>
    </row>
    <row r="63" spans="1:25" ht="15.75" x14ac:dyDescent="0.2">
      <c r="A63" s="35">
        <f t="shared" si="1"/>
        <v>44942</v>
      </c>
      <c r="B63" s="36">
        <f>SUMIFS(СВЦЭМ!$C$39:$C$782,СВЦЭМ!$A$39:$A$782,$A63,СВЦЭМ!$B$39:$B$782,B$47)+'СЕТ СН'!$G$9+СВЦЭМ!$D$10+'СЕТ СН'!$G$6-'СЕТ СН'!$G$19</f>
        <v>2323.0288739500002</v>
      </c>
      <c r="C63" s="36">
        <f>SUMIFS(СВЦЭМ!$C$39:$C$782,СВЦЭМ!$A$39:$A$782,$A63,СВЦЭМ!$B$39:$B$782,C$47)+'СЕТ СН'!$G$9+СВЦЭМ!$D$10+'СЕТ СН'!$G$6-'СЕТ СН'!$G$19</f>
        <v>2343.2977472800003</v>
      </c>
      <c r="D63" s="36">
        <f>SUMIFS(СВЦЭМ!$C$39:$C$782,СВЦЭМ!$A$39:$A$782,$A63,СВЦЭМ!$B$39:$B$782,D$47)+'СЕТ СН'!$G$9+СВЦЭМ!$D$10+'СЕТ СН'!$G$6-'СЕТ СН'!$G$19</f>
        <v>2347.8572063300003</v>
      </c>
      <c r="E63" s="36">
        <f>SUMIFS(СВЦЭМ!$C$39:$C$782,СВЦЭМ!$A$39:$A$782,$A63,СВЦЭМ!$B$39:$B$782,E$47)+'СЕТ СН'!$G$9+СВЦЭМ!$D$10+'СЕТ СН'!$G$6-'СЕТ СН'!$G$19</f>
        <v>2355.61391258</v>
      </c>
      <c r="F63" s="36">
        <f>SUMIFS(СВЦЭМ!$C$39:$C$782,СВЦЭМ!$A$39:$A$782,$A63,СВЦЭМ!$B$39:$B$782,F$47)+'СЕТ СН'!$G$9+СВЦЭМ!$D$10+'СЕТ СН'!$G$6-'СЕТ СН'!$G$19</f>
        <v>2349.4316157100002</v>
      </c>
      <c r="G63" s="36">
        <f>SUMIFS(СВЦЭМ!$C$39:$C$782,СВЦЭМ!$A$39:$A$782,$A63,СВЦЭМ!$B$39:$B$782,G$47)+'СЕТ СН'!$G$9+СВЦЭМ!$D$10+'СЕТ СН'!$G$6-'СЕТ СН'!$G$19</f>
        <v>2348.4387634200002</v>
      </c>
      <c r="H63" s="36">
        <f>SUMIFS(СВЦЭМ!$C$39:$C$782,СВЦЭМ!$A$39:$A$782,$A63,СВЦЭМ!$B$39:$B$782,H$47)+'СЕТ СН'!$G$9+СВЦЭМ!$D$10+'СЕТ СН'!$G$6-'СЕТ СН'!$G$19</f>
        <v>2316.8724439900002</v>
      </c>
      <c r="I63" s="36">
        <f>SUMIFS(СВЦЭМ!$C$39:$C$782,СВЦЭМ!$A$39:$A$782,$A63,СВЦЭМ!$B$39:$B$782,I$47)+'СЕТ СН'!$G$9+СВЦЭМ!$D$10+'СЕТ СН'!$G$6-'СЕТ СН'!$G$19</f>
        <v>2283.3552712700002</v>
      </c>
      <c r="J63" s="36">
        <f>SUMIFS(СВЦЭМ!$C$39:$C$782,СВЦЭМ!$A$39:$A$782,$A63,СВЦЭМ!$B$39:$B$782,J$47)+'СЕТ СН'!$G$9+СВЦЭМ!$D$10+'СЕТ СН'!$G$6-'СЕТ СН'!$G$19</f>
        <v>2247.39630885</v>
      </c>
      <c r="K63" s="36">
        <f>SUMIFS(СВЦЭМ!$C$39:$C$782,СВЦЭМ!$A$39:$A$782,$A63,СВЦЭМ!$B$39:$B$782,K$47)+'СЕТ СН'!$G$9+СВЦЭМ!$D$10+'СЕТ СН'!$G$6-'СЕТ СН'!$G$19</f>
        <v>2235.6669790400001</v>
      </c>
      <c r="L63" s="36">
        <f>SUMIFS(СВЦЭМ!$C$39:$C$782,СВЦЭМ!$A$39:$A$782,$A63,СВЦЭМ!$B$39:$B$782,L$47)+'СЕТ СН'!$G$9+СВЦЭМ!$D$10+'СЕТ СН'!$G$6-'СЕТ СН'!$G$19</f>
        <v>2251.50668417</v>
      </c>
      <c r="M63" s="36">
        <f>SUMIFS(СВЦЭМ!$C$39:$C$782,СВЦЭМ!$A$39:$A$782,$A63,СВЦЭМ!$B$39:$B$782,M$47)+'СЕТ СН'!$G$9+СВЦЭМ!$D$10+'СЕТ СН'!$G$6-'СЕТ СН'!$G$19</f>
        <v>2270.1818300200002</v>
      </c>
      <c r="N63" s="36">
        <f>SUMIFS(СВЦЭМ!$C$39:$C$782,СВЦЭМ!$A$39:$A$782,$A63,СВЦЭМ!$B$39:$B$782,N$47)+'СЕТ СН'!$G$9+СВЦЭМ!$D$10+'СЕТ СН'!$G$6-'СЕТ СН'!$G$19</f>
        <v>2278.9251956000003</v>
      </c>
      <c r="O63" s="36">
        <f>SUMIFS(СВЦЭМ!$C$39:$C$782,СВЦЭМ!$A$39:$A$782,$A63,СВЦЭМ!$B$39:$B$782,O$47)+'СЕТ СН'!$G$9+СВЦЭМ!$D$10+'СЕТ СН'!$G$6-'СЕТ СН'!$G$19</f>
        <v>2292.6959425099999</v>
      </c>
      <c r="P63" s="36">
        <f>SUMIFS(СВЦЭМ!$C$39:$C$782,СВЦЭМ!$A$39:$A$782,$A63,СВЦЭМ!$B$39:$B$782,P$47)+'СЕТ СН'!$G$9+СВЦЭМ!$D$10+'СЕТ СН'!$G$6-'СЕТ СН'!$G$19</f>
        <v>2306.7959951800003</v>
      </c>
      <c r="Q63" s="36">
        <f>SUMIFS(СВЦЭМ!$C$39:$C$782,СВЦЭМ!$A$39:$A$782,$A63,СВЦЭМ!$B$39:$B$782,Q$47)+'СЕТ СН'!$G$9+СВЦЭМ!$D$10+'СЕТ СН'!$G$6-'СЕТ СН'!$G$19</f>
        <v>2312.9643490799999</v>
      </c>
      <c r="R63" s="36">
        <f>SUMIFS(СВЦЭМ!$C$39:$C$782,СВЦЭМ!$A$39:$A$782,$A63,СВЦЭМ!$B$39:$B$782,R$47)+'СЕТ СН'!$G$9+СВЦЭМ!$D$10+'СЕТ СН'!$G$6-'СЕТ СН'!$G$19</f>
        <v>2313.4110101700003</v>
      </c>
      <c r="S63" s="36">
        <f>SUMIFS(СВЦЭМ!$C$39:$C$782,СВЦЭМ!$A$39:$A$782,$A63,СВЦЭМ!$B$39:$B$782,S$47)+'СЕТ СН'!$G$9+СВЦЭМ!$D$10+'СЕТ СН'!$G$6-'СЕТ СН'!$G$19</f>
        <v>2273.85212189</v>
      </c>
      <c r="T63" s="36">
        <f>SUMIFS(СВЦЭМ!$C$39:$C$782,СВЦЭМ!$A$39:$A$782,$A63,СВЦЭМ!$B$39:$B$782,T$47)+'СЕТ СН'!$G$9+СВЦЭМ!$D$10+'СЕТ СН'!$G$6-'СЕТ СН'!$G$19</f>
        <v>2274.9979717000001</v>
      </c>
      <c r="U63" s="36">
        <f>SUMIFS(СВЦЭМ!$C$39:$C$782,СВЦЭМ!$A$39:$A$782,$A63,СВЦЭМ!$B$39:$B$782,U$47)+'СЕТ СН'!$G$9+СВЦЭМ!$D$10+'СЕТ СН'!$G$6-'СЕТ СН'!$G$19</f>
        <v>2268.1292303700002</v>
      </c>
      <c r="V63" s="36">
        <f>SUMIFS(СВЦЭМ!$C$39:$C$782,СВЦЭМ!$A$39:$A$782,$A63,СВЦЭМ!$B$39:$B$782,V$47)+'СЕТ СН'!$G$9+СВЦЭМ!$D$10+'СЕТ СН'!$G$6-'СЕТ СН'!$G$19</f>
        <v>2269.3024251699999</v>
      </c>
      <c r="W63" s="36">
        <f>SUMIFS(СВЦЭМ!$C$39:$C$782,СВЦЭМ!$A$39:$A$782,$A63,СВЦЭМ!$B$39:$B$782,W$47)+'СЕТ СН'!$G$9+СВЦЭМ!$D$10+'СЕТ СН'!$G$6-'СЕТ СН'!$G$19</f>
        <v>2270.1280296</v>
      </c>
      <c r="X63" s="36">
        <f>SUMIFS(СВЦЭМ!$C$39:$C$782,СВЦЭМ!$A$39:$A$782,$A63,СВЦЭМ!$B$39:$B$782,X$47)+'СЕТ СН'!$G$9+СВЦЭМ!$D$10+'СЕТ СН'!$G$6-'СЕТ СН'!$G$19</f>
        <v>2293.3534394900003</v>
      </c>
      <c r="Y63" s="36">
        <f>SUMIFS(СВЦЭМ!$C$39:$C$782,СВЦЭМ!$A$39:$A$782,$A63,СВЦЭМ!$B$39:$B$782,Y$47)+'СЕТ СН'!$G$9+СВЦЭМ!$D$10+'СЕТ СН'!$G$6-'СЕТ СН'!$G$19</f>
        <v>2316.89965007</v>
      </c>
    </row>
    <row r="64" spans="1:25" ht="15.75" x14ac:dyDescent="0.2">
      <c r="A64" s="35">
        <f t="shared" si="1"/>
        <v>44943</v>
      </c>
      <c r="B64" s="36">
        <f>SUMIFS(СВЦЭМ!$C$39:$C$782,СВЦЭМ!$A$39:$A$782,$A64,СВЦЭМ!$B$39:$B$782,B$47)+'СЕТ СН'!$G$9+СВЦЭМ!$D$10+'СЕТ СН'!$G$6-'СЕТ СН'!$G$19</f>
        <v>2336.6803879899999</v>
      </c>
      <c r="C64" s="36">
        <f>SUMIFS(СВЦЭМ!$C$39:$C$782,СВЦЭМ!$A$39:$A$782,$A64,СВЦЭМ!$B$39:$B$782,C$47)+'СЕТ СН'!$G$9+СВЦЭМ!$D$10+'СЕТ СН'!$G$6-'СЕТ СН'!$G$19</f>
        <v>2375.75198959</v>
      </c>
      <c r="D64" s="36">
        <f>SUMIFS(СВЦЭМ!$C$39:$C$782,СВЦЭМ!$A$39:$A$782,$A64,СВЦЭМ!$B$39:$B$782,D$47)+'СЕТ СН'!$G$9+СВЦЭМ!$D$10+'СЕТ СН'!$G$6-'СЕТ СН'!$G$19</f>
        <v>2383.1709269900002</v>
      </c>
      <c r="E64" s="36">
        <f>SUMIFS(СВЦЭМ!$C$39:$C$782,СВЦЭМ!$A$39:$A$782,$A64,СВЦЭМ!$B$39:$B$782,E$47)+'СЕТ СН'!$G$9+СВЦЭМ!$D$10+'СЕТ СН'!$G$6-'СЕТ СН'!$G$19</f>
        <v>2381.3745694500003</v>
      </c>
      <c r="F64" s="36">
        <f>SUMIFS(СВЦЭМ!$C$39:$C$782,СВЦЭМ!$A$39:$A$782,$A64,СВЦЭМ!$B$39:$B$782,F$47)+'СЕТ СН'!$G$9+СВЦЭМ!$D$10+'СЕТ СН'!$G$6-'СЕТ СН'!$G$19</f>
        <v>2380.6931550300001</v>
      </c>
      <c r="G64" s="36">
        <f>SUMIFS(СВЦЭМ!$C$39:$C$782,СВЦЭМ!$A$39:$A$782,$A64,СВЦЭМ!$B$39:$B$782,G$47)+'СЕТ СН'!$G$9+СВЦЭМ!$D$10+'СЕТ СН'!$G$6-'СЕТ СН'!$G$19</f>
        <v>2375.1468033800002</v>
      </c>
      <c r="H64" s="36">
        <f>SUMIFS(СВЦЭМ!$C$39:$C$782,СВЦЭМ!$A$39:$A$782,$A64,СВЦЭМ!$B$39:$B$782,H$47)+'СЕТ СН'!$G$9+СВЦЭМ!$D$10+'СЕТ СН'!$G$6-'СЕТ СН'!$G$19</f>
        <v>2351.2079416199999</v>
      </c>
      <c r="I64" s="36">
        <f>SUMIFS(СВЦЭМ!$C$39:$C$782,СВЦЭМ!$A$39:$A$782,$A64,СВЦЭМ!$B$39:$B$782,I$47)+'СЕТ СН'!$G$9+СВЦЭМ!$D$10+'СЕТ СН'!$G$6-'СЕТ СН'!$G$19</f>
        <v>2302.47107422</v>
      </c>
      <c r="J64" s="36">
        <f>SUMIFS(СВЦЭМ!$C$39:$C$782,СВЦЭМ!$A$39:$A$782,$A64,СВЦЭМ!$B$39:$B$782,J$47)+'СЕТ СН'!$G$9+СВЦЭМ!$D$10+'СЕТ СН'!$G$6-'СЕТ СН'!$G$19</f>
        <v>2262.1211262400002</v>
      </c>
      <c r="K64" s="36">
        <f>SUMIFS(СВЦЭМ!$C$39:$C$782,СВЦЭМ!$A$39:$A$782,$A64,СВЦЭМ!$B$39:$B$782,K$47)+'СЕТ СН'!$G$9+СВЦЭМ!$D$10+'СЕТ СН'!$G$6-'СЕТ СН'!$G$19</f>
        <v>2254.2180650200003</v>
      </c>
      <c r="L64" s="36">
        <f>SUMIFS(СВЦЭМ!$C$39:$C$782,СВЦЭМ!$A$39:$A$782,$A64,СВЦЭМ!$B$39:$B$782,L$47)+'СЕТ СН'!$G$9+СВЦЭМ!$D$10+'СЕТ СН'!$G$6-'СЕТ СН'!$G$19</f>
        <v>2239.0042717199999</v>
      </c>
      <c r="M64" s="36">
        <f>SUMIFS(СВЦЭМ!$C$39:$C$782,СВЦЭМ!$A$39:$A$782,$A64,СВЦЭМ!$B$39:$B$782,M$47)+'СЕТ СН'!$G$9+СВЦЭМ!$D$10+'СЕТ СН'!$G$6-'СЕТ СН'!$G$19</f>
        <v>2242.2391368100002</v>
      </c>
      <c r="N64" s="36">
        <f>SUMIFS(СВЦЭМ!$C$39:$C$782,СВЦЭМ!$A$39:$A$782,$A64,СВЦЭМ!$B$39:$B$782,N$47)+'СЕТ СН'!$G$9+СВЦЭМ!$D$10+'СЕТ СН'!$G$6-'СЕТ СН'!$G$19</f>
        <v>2261.1970862400003</v>
      </c>
      <c r="O64" s="36">
        <f>SUMIFS(СВЦЭМ!$C$39:$C$782,СВЦЭМ!$A$39:$A$782,$A64,СВЦЭМ!$B$39:$B$782,O$47)+'СЕТ СН'!$G$9+СВЦЭМ!$D$10+'СЕТ СН'!$G$6-'СЕТ СН'!$G$19</f>
        <v>2274.69701949</v>
      </c>
      <c r="P64" s="36">
        <f>SUMIFS(СВЦЭМ!$C$39:$C$782,СВЦЭМ!$A$39:$A$782,$A64,СВЦЭМ!$B$39:$B$782,P$47)+'СЕТ СН'!$G$9+СВЦЭМ!$D$10+'СЕТ СН'!$G$6-'СЕТ СН'!$G$19</f>
        <v>2292.9571983300002</v>
      </c>
      <c r="Q64" s="36">
        <f>SUMIFS(СВЦЭМ!$C$39:$C$782,СВЦЭМ!$A$39:$A$782,$A64,СВЦЭМ!$B$39:$B$782,Q$47)+'СЕТ СН'!$G$9+СВЦЭМ!$D$10+'СЕТ СН'!$G$6-'СЕТ СН'!$G$19</f>
        <v>2300.8826988000001</v>
      </c>
      <c r="R64" s="36">
        <f>SUMIFS(СВЦЭМ!$C$39:$C$782,СВЦЭМ!$A$39:$A$782,$A64,СВЦЭМ!$B$39:$B$782,R$47)+'СЕТ СН'!$G$9+СВЦЭМ!$D$10+'СЕТ СН'!$G$6-'СЕТ СН'!$G$19</f>
        <v>2261.98285201</v>
      </c>
      <c r="S64" s="36">
        <f>SUMIFS(СВЦЭМ!$C$39:$C$782,СВЦЭМ!$A$39:$A$782,$A64,СВЦЭМ!$B$39:$B$782,S$47)+'СЕТ СН'!$G$9+СВЦЭМ!$D$10+'СЕТ СН'!$G$6-'СЕТ СН'!$G$19</f>
        <v>2259.8005116600002</v>
      </c>
      <c r="T64" s="36">
        <f>SUMIFS(СВЦЭМ!$C$39:$C$782,СВЦЭМ!$A$39:$A$782,$A64,СВЦЭМ!$B$39:$B$782,T$47)+'СЕТ СН'!$G$9+СВЦЭМ!$D$10+'СЕТ СН'!$G$6-'СЕТ СН'!$G$19</f>
        <v>2233.6727308200002</v>
      </c>
      <c r="U64" s="36">
        <f>SUMIFS(СВЦЭМ!$C$39:$C$782,СВЦЭМ!$A$39:$A$782,$A64,СВЦЭМ!$B$39:$B$782,U$47)+'СЕТ СН'!$G$9+СВЦЭМ!$D$10+'СЕТ СН'!$G$6-'СЕТ СН'!$G$19</f>
        <v>2244.5313695200002</v>
      </c>
      <c r="V64" s="36">
        <f>SUMIFS(СВЦЭМ!$C$39:$C$782,СВЦЭМ!$A$39:$A$782,$A64,СВЦЭМ!$B$39:$B$782,V$47)+'СЕТ СН'!$G$9+СВЦЭМ!$D$10+'СЕТ СН'!$G$6-'СЕТ СН'!$G$19</f>
        <v>2264.3795579600001</v>
      </c>
      <c r="W64" s="36">
        <f>SUMIFS(СВЦЭМ!$C$39:$C$782,СВЦЭМ!$A$39:$A$782,$A64,СВЦЭМ!$B$39:$B$782,W$47)+'СЕТ СН'!$G$9+СВЦЭМ!$D$10+'СЕТ СН'!$G$6-'СЕТ СН'!$G$19</f>
        <v>2264.6474269099999</v>
      </c>
      <c r="X64" s="36">
        <f>SUMIFS(СВЦЭМ!$C$39:$C$782,СВЦЭМ!$A$39:$A$782,$A64,СВЦЭМ!$B$39:$B$782,X$47)+'СЕТ СН'!$G$9+СВЦЭМ!$D$10+'СЕТ СН'!$G$6-'СЕТ СН'!$G$19</f>
        <v>2274.5948479100002</v>
      </c>
      <c r="Y64" s="36">
        <f>SUMIFS(СВЦЭМ!$C$39:$C$782,СВЦЭМ!$A$39:$A$782,$A64,СВЦЭМ!$B$39:$B$782,Y$47)+'СЕТ СН'!$G$9+СВЦЭМ!$D$10+'СЕТ СН'!$G$6-'СЕТ СН'!$G$19</f>
        <v>2307.5453308400001</v>
      </c>
    </row>
    <row r="65" spans="1:27" ht="15.75" x14ac:dyDescent="0.2">
      <c r="A65" s="35">
        <f t="shared" si="1"/>
        <v>44944</v>
      </c>
      <c r="B65" s="36">
        <f>SUMIFS(СВЦЭМ!$C$39:$C$782,СВЦЭМ!$A$39:$A$782,$A65,СВЦЭМ!$B$39:$B$782,B$47)+'СЕТ СН'!$G$9+СВЦЭМ!$D$10+'СЕТ СН'!$G$6-'СЕТ СН'!$G$19</f>
        <v>2348.5122471499999</v>
      </c>
      <c r="C65" s="36">
        <f>SUMIFS(СВЦЭМ!$C$39:$C$782,СВЦЭМ!$A$39:$A$782,$A65,СВЦЭМ!$B$39:$B$782,C$47)+'СЕТ СН'!$G$9+СВЦЭМ!$D$10+'СЕТ СН'!$G$6-'СЕТ СН'!$G$19</f>
        <v>2368.88345639</v>
      </c>
      <c r="D65" s="36">
        <f>SUMIFS(СВЦЭМ!$C$39:$C$782,СВЦЭМ!$A$39:$A$782,$A65,СВЦЭМ!$B$39:$B$782,D$47)+'СЕТ СН'!$G$9+СВЦЭМ!$D$10+'СЕТ СН'!$G$6-'СЕТ СН'!$G$19</f>
        <v>2353.19621985</v>
      </c>
      <c r="E65" s="36">
        <f>SUMIFS(СВЦЭМ!$C$39:$C$782,СВЦЭМ!$A$39:$A$782,$A65,СВЦЭМ!$B$39:$B$782,E$47)+'СЕТ СН'!$G$9+СВЦЭМ!$D$10+'СЕТ СН'!$G$6-'СЕТ СН'!$G$19</f>
        <v>2356.8723880299999</v>
      </c>
      <c r="F65" s="36">
        <f>SUMIFS(СВЦЭМ!$C$39:$C$782,СВЦЭМ!$A$39:$A$782,$A65,СВЦЭМ!$B$39:$B$782,F$47)+'СЕТ СН'!$G$9+СВЦЭМ!$D$10+'СЕТ СН'!$G$6-'СЕТ СН'!$G$19</f>
        <v>2326.2480061599999</v>
      </c>
      <c r="G65" s="36">
        <f>SUMIFS(СВЦЭМ!$C$39:$C$782,СВЦЭМ!$A$39:$A$782,$A65,СВЦЭМ!$B$39:$B$782,G$47)+'СЕТ СН'!$G$9+СВЦЭМ!$D$10+'СЕТ СН'!$G$6-'СЕТ СН'!$G$19</f>
        <v>2275.07241742</v>
      </c>
      <c r="H65" s="36">
        <f>SUMIFS(СВЦЭМ!$C$39:$C$782,СВЦЭМ!$A$39:$A$782,$A65,СВЦЭМ!$B$39:$B$782,H$47)+'СЕТ СН'!$G$9+СВЦЭМ!$D$10+'СЕТ СН'!$G$6-'СЕТ СН'!$G$19</f>
        <v>2224.7353772199999</v>
      </c>
      <c r="I65" s="36">
        <f>SUMIFS(СВЦЭМ!$C$39:$C$782,СВЦЭМ!$A$39:$A$782,$A65,СВЦЭМ!$B$39:$B$782,I$47)+'СЕТ СН'!$G$9+СВЦЭМ!$D$10+'СЕТ СН'!$G$6-'СЕТ СН'!$G$19</f>
        <v>2196.7285146300001</v>
      </c>
      <c r="J65" s="36">
        <f>SUMIFS(СВЦЭМ!$C$39:$C$782,СВЦЭМ!$A$39:$A$782,$A65,СВЦЭМ!$B$39:$B$782,J$47)+'СЕТ СН'!$G$9+СВЦЭМ!$D$10+'СЕТ СН'!$G$6-'СЕТ СН'!$G$19</f>
        <v>2186.4879672000002</v>
      </c>
      <c r="K65" s="36">
        <f>SUMIFS(СВЦЭМ!$C$39:$C$782,СВЦЭМ!$A$39:$A$782,$A65,СВЦЭМ!$B$39:$B$782,K$47)+'СЕТ СН'!$G$9+СВЦЭМ!$D$10+'СЕТ СН'!$G$6-'СЕТ СН'!$G$19</f>
        <v>2186.11386429</v>
      </c>
      <c r="L65" s="36">
        <f>SUMIFS(СВЦЭМ!$C$39:$C$782,СВЦЭМ!$A$39:$A$782,$A65,СВЦЭМ!$B$39:$B$782,L$47)+'СЕТ СН'!$G$9+СВЦЭМ!$D$10+'СЕТ СН'!$G$6-'СЕТ СН'!$G$19</f>
        <v>2206.3689522700001</v>
      </c>
      <c r="M65" s="36">
        <f>SUMIFS(СВЦЭМ!$C$39:$C$782,СВЦЭМ!$A$39:$A$782,$A65,СВЦЭМ!$B$39:$B$782,M$47)+'СЕТ СН'!$G$9+СВЦЭМ!$D$10+'СЕТ СН'!$G$6-'СЕТ СН'!$G$19</f>
        <v>2208.3630692699999</v>
      </c>
      <c r="N65" s="36">
        <f>SUMIFS(СВЦЭМ!$C$39:$C$782,СВЦЭМ!$A$39:$A$782,$A65,СВЦЭМ!$B$39:$B$782,N$47)+'СЕТ СН'!$G$9+СВЦЭМ!$D$10+'СЕТ СН'!$G$6-'СЕТ СН'!$G$19</f>
        <v>2233.7991559699999</v>
      </c>
      <c r="O65" s="36">
        <f>SUMIFS(СВЦЭМ!$C$39:$C$782,СВЦЭМ!$A$39:$A$782,$A65,СВЦЭМ!$B$39:$B$782,O$47)+'СЕТ СН'!$G$9+СВЦЭМ!$D$10+'СЕТ СН'!$G$6-'СЕТ СН'!$G$19</f>
        <v>2270.5010654500002</v>
      </c>
      <c r="P65" s="36">
        <f>SUMIFS(СВЦЭМ!$C$39:$C$782,СВЦЭМ!$A$39:$A$782,$A65,СВЦЭМ!$B$39:$B$782,P$47)+'СЕТ СН'!$G$9+СВЦЭМ!$D$10+'СЕТ СН'!$G$6-'СЕТ СН'!$G$19</f>
        <v>2287.0682309700001</v>
      </c>
      <c r="Q65" s="36">
        <f>SUMIFS(СВЦЭМ!$C$39:$C$782,СВЦЭМ!$A$39:$A$782,$A65,СВЦЭМ!$B$39:$B$782,Q$47)+'СЕТ СН'!$G$9+СВЦЭМ!$D$10+'СЕТ СН'!$G$6-'СЕТ СН'!$G$19</f>
        <v>2291.4196382700002</v>
      </c>
      <c r="R65" s="36">
        <f>SUMIFS(СВЦЭМ!$C$39:$C$782,СВЦЭМ!$A$39:$A$782,$A65,СВЦЭМ!$B$39:$B$782,R$47)+'СЕТ СН'!$G$9+СВЦЭМ!$D$10+'СЕТ СН'!$G$6-'СЕТ СН'!$G$19</f>
        <v>2277.4919492100003</v>
      </c>
      <c r="S65" s="36">
        <f>SUMIFS(СВЦЭМ!$C$39:$C$782,СВЦЭМ!$A$39:$A$782,$A65,СВЦЭМ!$B$39:$B$782,S$47)+'СЕТ СН'!$G$9+СВЦЭМ!$D$10+'СЕТ СН'!$G$6-'СЕТ СН'!$G$19</f>
        <v>2239.1846961400001</v>
      </c>
      <c r="T65" s="36">
        <f>SUMIFS(СВЦЭМ!$C$39:$C$782,СВЦЭМ!$A$39:$A$782,$A65,СВЦЭМ!$B$39:$B$782,T$47)+'СЕТ СН'!$G$9+СВЦЭМ!$D$10+'СЕТ СН'!$G$6-'СЕТ СН'!$G$19</f>
        <v>2217.58817641</v>
      </c>
      <c r="U65" s="36">
        <f>SUMIFS(СВЦЭМ!$C$39:$C$782,СВЦЭМ!$A$39:$A$782,$A65,СВЦЭМ!$B$39:$B$782,U$47)+'СЕТ СН'!$G$9+СВЦЭМ!$D$10+'СЕТ СН'!$G$6-'СЕТ СН'!$G$19</f>
        <v>2218.7719136700002</v>
      </c>
      <c r="V65" s="36">
        <f>SUMIFS(СВЦЭМ!$C$39:$C$782,СВЦЭМ!$A$39:$A$782,$A65,СВЦЭМ!$B$39:$B$782,V$47)+'СЕТ СН'!$G$9+СВЦЭМ!$D$10+'СЕТ СН'!$G$6-'СЕТ СН'!$G$19</f>
        <v>2244.6488056600001</v>
      </c>
      <c r="W65" s="36">
        <f>SUMIFS(СВЦЭМ!$C$39:$C$782,СВЦЭМ!$A$39:$A$782,$A65,СВЦЭМ!$B$39:$B$782,W$47)+'СЕТ СН'!$G$9+СВЦЭМ!$D$10+'СЕТ СН'!$G$6-'СЕТ СН'!$G$19</f>
        <v>2261.4101581200002</v>
      </c>
      <c r="X65" s="36">
        <f>SUMIFS(СВЦЭМ!$C$39:$C$782,СВЦЭМ!$A$39:$A$782,$A65,СВЦЭМ!$B$39:$B$782,X$47)+'СЕТ СН'!$G$9+СВЦЭМ!$D$10+'СЕТ СН'!$G$6-'СЕТ СН'!$G$19</f>
        <v>2283.8406302600001</v>
      </c>
      <c r="Y65" s="36">
        <f>SUMIFS(СВЦЭМ!$C$39:$C$782,СВЦЭМ!$A$39:$A$782,$A65,СВЦЭМ!$B$39:$B$782,Y$47)+'СЕТ СН'!$G$9+СВЦЭМ!$D$10+'СЕТ СН'!$G$6-'СЕТ СН'!$G$19</f>
        <v>2323.3591133099999</v>
      </c>
    </row>
    <row r="66" spans="1:27" ht="15.75" x14ac:dyDescent="0.2">
      <c r="A66" s="35">
        <f t="shared" si="1"/>
        <v>44945</v>
      </c>
      <c r="B66" s="36">
        <f>SUMIFS(СВЦЭМ!$C$39:$C$782,СВЦЭМ!$A$39:$A$782,$A66,СВЦЭМ!$B$39:$B$782,B$47)+'СЕТ СН'!$G$9+СВЦЭМ!$D$10+'СЕТ СН'!$G$6-'СЕТ СН'!$G$19</f>
        <v>2276.3862845500003</v>
      </c>
      <c r="C66" s="36">
        <f>SUMIFS(СВЦЭМ!$C$39:$C$782,СВЦЭМ!$A$39:$A$782,$A66,СВЦЭМ!$B$39:$B$782,C$47)+'СЕТ СН'!$G$9+СВЦЭМ!$D$10+'СЕТ СН'!$G$6-'СЕТ СН'!$G$19</f>
        <v>2324.9781757300002</v>
      </c>
      <c r="D66" s="36">
        <f>SUMIFS(СВЦЭМ!$C$39:$C$782,СВЦЭМ!$A$39:$A$782,$A66,СВЦЭМ!$B$39:$B$782,D$47)+'СЕТ СН'!$G$9+СВЦЭМ!$D$10+'СЕТ СН'!$G$6-'СЕТ СН'!$G$19</f>
        <v>2320.02072602</v>
      </c>
      <c r="E66" s="36">
        <f>SUMIFS(СВЦЭМ!$C$39:$C$782,СВЦЭМ!$A$39:$A$782,$A66,СВЦЭМ!$B$39:$B$782,E$47)+'СЕТ СН'!$G$9+СВЦЭМ!$D$10+'СЕТ СН'!$G$6-'СЕТ СН'!$G$19</f>
        <v>2306.2585903300001</v>
      </c>
      <c r="F66" s="36">
        <f>SUMIFS(СВЦЭМ!$C$39:$C$782,СВЦЭМ!$A$39:$A$782,$A66,СВЦЭМ!$B$39:$B$782,F$47)+'СЕТ СН'!$G$9+СВЦЭМ!$D$10+'СЕТ СН'!$G$6-'СЕТ СН'!$G$19</f>
        <v>2302.1105080900002</v>
      </c>
      <c r="G66" s="36">
        <f>SUMIFS(СВЦЭМ!$C$39:$C$782,СВЦЭМ!$A$39:$A$782,$A66,СВЦЭМ!$B$39:$B$782,G$47)+'СЕТ СН'!$G$9+СВЦЭМ!$D$10+'СЕТ СН'!$G$6-'СЕТ СН'!$G$19</f>
        <v>2235.6894850900003</v>
      </c>
      <c r="H66" s="36">
        <f>SUMIFS(СВЦЭМ!$C$39:$C$782,СВЦЭМ!$A$39:$A$782,$A66,СВЦЭМ!$B$39:$B$782,H$47)+'СЕТ СН'!$G$9+СВЦЭМ!$D$10+'СЕТ СН'!$G$6-'СЕТ СН'!$G$19</f>
        <v>2228.89439984</v>
      </c>
      <c r="I66" s="36">
        <f>SUMIFS(СВЦЭМ!$C$39:$C$782,СВЦЭМ!$A$39:$A$782,$A66,СВЦЭМ!$B$39:$B$782,I$47)+'СЕТ СН'!$G$9+СВЦЭМ!$D$10+'СЕТ СН'!$G$6-'СЕТ СН'!$G$19</f>
        <v>2192.3843231700002</v>
      </c>
      <c r="J66" s="36">
        <f>SUMIFS(СВЦЭМ!$C$39:$C$782,СВЦЭМ!$A$39:$A$782,$A66,СВЦЭМ!$B$39:$B$782,J$47)+'СЕТ СН'!$G$9+СВЦЭМ!$D$10+'СЕТ СН'!$G$6-'СЕТ СН'!$G$19</f>
        <v>2162.3482048400001</v>
      </c>
      <c r="K66" s="36">
        <f>SUMIFS(СВЦЭМ!$C$39:$C$782,СВЦЭМ!$A$39:$A$782,$A66,СВЦЭМ!$B$39:$B$782,K$47)+'СЕТ СН'!$G$9+СВЦЭМ!$D$10+'СЕТ СН'!$G$6-'СЕТ СН'!$G$19</f>
        <v>2168.05436955</v>
      </c>
      <c r="L66" s="36">
        <f>SUMIFS(СВЦЭМ!$C$39:$C$782,СВЦЭМ!$A$39:$A$782,$A66,СВЦЭМ!$B$39:$B$782,L$47)+'СЕТ СН'!$G$9+СВЦЭМ!$D$10+'СЕТ СН'!$G$6-'СЕТ СН'!$G$19</f>
        <v>2187.6007699199999</v>
      </c>
      <c r="M66" s="36">
        <f>SUMIFS(СВЦЭМ!$C$39:$C$782,СВЦЭМ!$A$39:$A$782,$A66,СВЦЭМ!$B$39:$B$782,M$47)+'СЕТ СН'!$G$9+СВЦЭМ!$D$10+'СЕТ СН'!$G$6-'СЕТ СН'!$G$19</f>
        <v>2184.0409039900001</v>
      </c>
      <c r="N66" s="36">
        <f>SUMIFS(СВЦЭМ!$C$39:$C$782,СВЦЭМ!$A$39:$A$782,$A66,СВЦЭМ!$B$39:$B$782,N$47)+'СЕТ СН'!$G$9+СВЦЭМ!$D$10+'СЕТ СН'!$G$6-'СЕТ СН'!$G$19</f>
        <v>2205.1578738000003</v>
      </c>
      <c r="O66" s="36">
        <f>SUMIFS(СВЦЭМ!$C$39:$C$782,СВЦЭМ!$A$39:$A$782,$A66,СВЦЭМ!$B$39:$B$782,O$47)+'СЕТ СН'!$G$9+СВЦЭМ!$D$10+'СЕТ СН'!$G$6-'СЕТ СН'!$G$19</f>
        <v>2218.2299681499999</v>
      </c>
      <c r="P66" s="36">
        <f>SUMIFS(СВЦЭМ!$C$39:$C$782,СВЦЭМ!$A$39:$A$782,$A66,СВЦЭМ!$B$39:$B$782,P$47)+'СЕТ СН'!$G$9+СВЦЭМ!$D$10+'СЕТ СН'!$G$6-'СЕТ СН'!$G$19</f>
        <v>2228.6112177099999</v>
      </c>
      <c r="Q66" s="36">
        <f>SUMIFS(СВЦЭМ!$C$39:$C$782,СВЦЭМ!$A$39:$A$782,$A66,СВЦЭМ!$B$39:$B$782,Q$47)+'СЕТ СН'!$G$9+СВЦЭМ!$D$10+'СЕТ СН'!$G$6-'СЕТ СН'!$G$19</f>
        <v>2235.3224697700002</v>
      </c>
      <c r="R66" s="36">
        <f>SUMIFS(СВЦЭМ!$C$39:$C$782,СВЦЭМ!$A$39:$A$782,$A66,СВЦЭМ!$B$39:$B$782,R$47)+'СЕТ СН'!$G$9+СВЦЭМ!$D$10+'СЕТ СН'!$G$6-'СЕТ СН'!$G$19</f>
        <v>2230.4923281900001</v>
      </c>
      <c r="S66" s="36">
        <f>SUMIFS(СВЦЭМ!$C$39:$C$782,СВЦЭМ!$A$39:$A$782,$A66,СВЦЭМ!$B$39:$B$782,S$47)+'СЕТ СН'!$G$9+СВЦЭМ!$D$10+'СЕТ СН'!$G$6-'СЕТ СН'!$G$19</f>
        <v>2209.4194185900001</v>
      </c>
      <c r="T66" s="36">
        <f>SUMIFS(СВЦЭМ!$C$39:$C$782,СВЦЭМ!$A$39:$A$782,$A66,СВЦЭМ!$B$39:$B$782,T$47)+'СЕТ СН'!$G$9+СВЦЭМ!$D$10+'СЕТ СН'!$G$6-'СЕТ СН'!$G$19</f>
        <v>2176.2095371600003</v>
      </c>
      <c r="U66" s="36">
        <f>SUMIFS(СВЦЭМ!$C$39:$C$782,СВЦЭМ!$A$39:$A$782,$A66,СВЦЭМ!$B$39:$B$782,U$47)+'СЕТ СН'!$G$9+СВЦЭМ!$D$10+'СЕТ СН'!$G$6-'СЕТ СН'!$G$19</f>
        <v>2188.0997506399999</v>
      </c>
      <c r="V66" s="36">
        <f>SUMIFS(СВЦЭМ!$C$39:$C$782,СВЦЭМ!$A$39:$A$782,$A66,СВЦЭМ!$B$39:$B$782,V$47)+'СЕТ СН'!$G$9+СВЦЭМ!$D$10+'СЕТ СН'!$G$6-'СЕТ СН'!$G$19</f>
        <v>2199.66873859</v>
      </c>
      <c r="W66" s="36">
        <f>SUMIFS(СВЦЭМ!$C$39:$C$782,СВЦЭМ!$A$39:$A$782,$A66,СВЦЭМ!$B$39:$B$782,W$47)+'СЕТ СН'!$G$9+СВЦЭМ!$D$10+'СЕТ СН'!$G$6-'СЕТ СН'!$G$19</f>
        <v>2209.1943325800003</v>
      </c>
      <c r="X66" s="36">
        <f>SUMIFS(СВЦЭМ!$C$39:$C$782,СВЦЭМ!$A$39:$A$782,$A66,СВЦЭМ!$B$39:$B$782,X$47)+'СЕТ СН'!$G$9+СВЦЭМ!$D$10+'СЕТ СН'!$G$6-'СЕТ СН'!$G$19</f>
        <v>2221.07592729</v>
      </c>
      <c r="Y66" s="36">
        <f>SUMIFS(СВЦЭМ!$C$39:$C$782,СВЦЭМ!$A$39:$A$782,$A66,СВЦЭМ!$B$39:$B$782,Y$47)+'СЕТ СН'!$G$9+СВЦЭМ!$D$10+'СЕТ СН'!$G$6-'СЕТ СН'!$G$19</f>
        <v>2279.1230177699999</v>
      </c>
    </row>
    <row r="67" spans="1:27" ht="15.75" x14ac:dyDescent="0.2">
      <c r="A67" s="35">
        <f t="shared" si="1"/>
        <v>44946</v>
      </c>
      <c r="B67" s="36">
        <f>SUMIFS(СВЦЭМ!$C$39:$C$782,СВЦЭМ!$A$39:$A$782,$A67,СВЦЭМ!$B$39:$B$782,B$47)+'СЕТ СН'!$G$9+СВЦЭМ!$D$10+'СЕТ СН'!$G$6-'СЕТ СН'!$G$19</f>
        <v>2412.4786293200004</v>
      </c>
      <c r="C67" s="36">
        <f>SUMIFS(СВЦЭМ!$C$39:$C$782,СВЦЭМ!$A$39:$A$782,$A67,СВЦЭМ!$B$39:$B$782,C$47)+'СЕТ СН'!$G$9+СВЦЭМ!$D$10+'СЕТ СН'!$G$6-'СЕТ СН'!$G$19</f>
        <v>2437.9541502900001</v>
      </c>
      <c r="D67" s="36">
        <f>SUMIFS(СВЦЭМ!$C$39:$C$782,СВЦЭМ!$A$39:$A$782,$A67,СВЦЭМ!$B$39:$B$782,D$47)+'СЕТ СН'!$G$9+СВЦЭМ!$D$10+'СЕТ СН'!$G$6-'СЕТ СН'!$G$19</f>
        <v>2426.0359361600003</v>
      </c>
      <c r="E67" s="36">
        <f>SUMIFS(СВЦЭМ!$C$39:$C$782,СВЦЭМ!$A$39:$A$782,$A67,СВЦЭМ!$B$39:$B$782,E$47)+'СЕТ СН'!$G$9+СВЦЭМ!$D$10+'СЕТ СН'!$G$6-'СЕТ СН'!$G$19</f>
        <v>2413.7479344700005</v>
      </c>
      <c r="F67" s="36">
        <f>SUMIFS(СВЦЭМ!$C$39:$C$782,СВЦЭМ!$A$39:$A$782,$A67,СВЦЭМ!$B$39:$B$782,F$47)+'СЕТ СН'!$G$9+СВЦЭМ!$D$10+'СЕТ СН'!$G$6-'СЕТ СН'!$G$19</f>
        <v>2384.7250611700001</v>
      </c>
      <c r="G67" s="36">
        <f>SUMIFS(СВЦЭМ!$C$39:$C$782,СВЦЭМ!$A$39:$A$782,$A67,СВЦЭМ!$B$39:$B$782,G$47)+'СЕТ СН'!$G$9+СВЦЭМ!$D$10+'СЕТ СН'!$G$6-'СЕТ СН'!$G$19</f>
        <v>2332.0011132700001</v>
      </c>
      <c r="H67" s="36">
        <f>SUMIFS(СВЦЭМ!$C$39:$C$782,СВЦЭМ!$A$39:$A$782,$A67,СВЦЭМ!$B$39:$B$782,H$47)+'СЕТ СН'!$G$9+СВЦЭМ!$D$10+'СЕТ СН'!$G$6-'СЕТ СН'!$G$19</f>
        <v>2296.0739413300003</v>
      </c>
      <c r="I67" s="36">
        <f>SUMIFS(СВЦЭМ!$C$39:$C$782,СВЦЭМ!$A$39:$A$782,$A67,СВЦЭМ!$B$39:$B$782,I$47)+'СЕТ СН'!$G$9+СВЦЭМ!$D$10+'СЕТ СН'!$G$6-'СЕТ СН'!$G$19</f>
        <v>2266.5841867100003</v>
      </c>
      <c r="J67" s="36">
        <f>SUMIFS(СВЦЭМ!$C$39:$C$782,СВЦЭМ!$A$39:$A$782,$A67,СВЦЭМ!$B$39:$B$782,J$47)+'СЕТ СН'!$G$9+СВЦЭМ!$D$10+'СЕТ СН'!$G$6-'СЕТ СН'!$G$19</f>
        <v>2232.7176159200003</v>
      </c>
      <c r="K67" s="36">
        <f>SUMIFS(СВЦЭМ!$C$39:$C$782,СВЦЭМ!$A$39:$A$782,$A67,СВЦЭМ!$B$39:$B$782,K$47)+'СЕТ СН'!$G$9+СВЦЭМ!$D$10+'СЕТ СН'!$G$6-'СЕТ СН'!$G$19</f>
        <v>2228.8164477999999</v>
      </c>
      <c r="L67" s="36">
        <f>SUMIFS(СВЦЭМ!$C$39:$C$782,СВЦЭМ!$A$39:$A$782,$A67,СВЦЭМ!$B$39:$B$782,L$47)+'СЕТ СН'!$G$9+СВЦЭМ!$D$10+'СЕТ СН'!$G$6-'СЕТ СН'!$G$19</f>
        <v>2239.7112958600001</v>
      </c>
      <c r="M67" s="36">
        <f>SUMIFS(СВЦЭМ!$C$39:$C$782,СВЦЭМ!$A$39:$A$782,$A67,СВЦЭМ!$B$39:$B$782,M$47)+'СЕТ СН'!$G$9+СВЦЭМ!$D$10+'СЕТ СН'!$G$6-'СЕТ СН'!$G$19</f>
        <v>2279.6768777699999</v>
      </c>
      <c r="N67" s="36">
        <f>SUMIFS(СВЦЭМ!$C$39:$C$782,СВЦЭМ!$A$39:$A$782,$A67,СВЦЭМ!$B$39:$B$782,N$47)+'СЕТ СН'!$G$9+СВЦЭМ!$D$10+'СЕТ СН'!$G$6-'СЕТ СН'!$G$19</f>
        <v>2293.1737421500002</v>
      </c>
      <c r="O67" s="36">
        <f>SUMIFS(СВЦЭМ!$C$39:$C$782,СВЦЭМ!$A$39:$A$782,$A67,СВЦЭМ!$B$39:$B$782,O$47)+'СЕТ СН'!$G$9+СВЦЭМ!$D$10+'СЕТ СН'!$G$6-'СЕТ СН'!$G$19</f>
        <v>2305.21224635</v>
      </c>
      <c r="P67" s="36">
        <f>SUMIFS(СВЦЭМ!$C$39:$C$782,СВЦЭМ!$A$39:$A$782,$A67,СВЦЭМ!$B$39:$B$782,P$47)+'СЕТ СН'!$G$9+СВЦЭМ!$D$10+'СЕТ СН'!$G$6-'СЕТ СН'!$G$19</f>
        <v>2319.1324222399999</v>
      </c>
      <c r="Q67" s="36">
        <f>SUMIFS(СВЦЭМ!$C$39:$C$782,СВЦЭМ!$A$39:$A$782,$A67,СВЦЭМ!$B$39:$B$782,Q$47)+'СЕТ СН'!$G$9+СВЦЭМ!$D$10+'СЕТ СН'!$G$6-'СЕТ СН'!$G$19</f>
        <v>2314.9025050700002</v>
      </c>
      <c r="R67" s="36">
        <f>SUMIFS(СВЦЭМ!$C$39:$C$782,СВЦЭМ!$A$39:$A$782,$A67,СВЦЭМ!$B$39:$B$782,R$47)+'СЕТ СН'!$G$9+СВЦЭМ!$D$10+'СЕТ СН'!$G$6-'СЕТ СН'!$G$19</f>
        <v>2320.3930621300001</v>
      </c>
      <c r="S67" s="36">
        <f>SUMIFS(СВЦЭМ!$C$39:$C$782,СВЦЭМ!$A$39:$A$782,$A67,СВЦЭМ!$B$39:$B$782,S$47)+'СЕТ СН'!$G$9+СВЦЭМ!$D$10+'СЕТ СН'!$G$6-'СЕТ СН'!$G$19</f>
        <v>2277.7350713300002</v>
      </c>
      <c r="T67" s="36">
        <f>SUMIFS(СВЦЭМ!$C$39:$C$782,СВЦЭМ!$A$39:$A$782,$A67,СВЦЭМ!$B$39:$B$782,T$47)+'СЕТ СН'!$G$9+СВЦЭМ!$D$10+'СЕТ СН'!$G$6-'СЕТ СН'!$G$19</f>
        <v>2265.9020700400001</v>
      </c>
      <c r="U67" s="36">
        <f>SUMIFS(СВЦЭМ!$C$39:$C$782,СВЦЭМ!$A$39:$A$782,$A67,СВЦЭМ!$B$39:$B$782,U$47)+'СЕТ СН'!$G$9+СВЦЭМ!$D$10+'СЕТ СН'!$G$6-'СЕТ СН'!$G$19</f>
        <v>2284.6386520900001</v>
      </c>
      <c r="V67" s="36">
        <f>SUMIFS(СВЦЭМ!$C$39:$C$782,СВЦЭМ!$A$39:$A$782,$A67,СВЦЭМ!$B$39:$B$782,V$47)+'СЕТ СН'!$G$9+СВЦЭМ!$D$10+'СЕТ СН'!$G$6-'СЕТ СН'!$G$19</f>
        <v>2292.36066218</v>
      </c>
      <c r="W67" s="36">
        <f>SUMIFS(СВЦЭМ!$C$39:$C$782,СВЦЭМ!$A$39:$A$782,$A67,СВЦЭМ!$B$39:$B$782,W$47)+'СЕТ СН'!$G$9+СВЦЭМ!$D$10+'СЕТ СН'!$G$6-'СЕТ СН'!$G$19</f>
        <v>2312.7849018300003</v>
      </c>
      <c r="X67" s="36">
        <f>SUMIFS(СВЦЭМ!$C$39:$C$782,СВЦЭМ!$A$39:$A$782,$A67,СВЦЭМ!$B$39:$B$782,X$47)+'СЕТ СН'!$G$9+СВЦЭМ!$D$10+'СЕТ СН'!$G$6-'СЕТ СН'!$G$19</f>
        <v>2327.5437887200001</v>
      </c>
      <c r="Y67" s="36">
        <f>SUMIFS(СВЦЭМ!$C$39:$C$782,СВЦЭМ!$A$39:$A$782,$A67,СВЦЭМ!$B$39:$B$782,Y$47)+'СЕТ СН'!$G$9+СВЦЭМ!$D$10+'СЕТ СН'!$G$6-'СЕТ СН'!$G$19</f>
        <v>2410.39233969</v>
      </c>
    </row>
    <row r="68" spans="1:27" ht="15.75" x14ac:dyDescent="0.2">
      <c r="A68" s="35">
        <f t="shared" si="1"/>
        <v>44947</v>
      </c>
      <c r="B68" s="36">
        <f>SUMIFS(СВЦЭМ!$C$39:$C$782,СВЦЭМ!$A$39:$A$782,$A68,СВЦЭМ!$B$39:$B$782,B$47)+'СЕТ СН'!$G$9+СВЦЭМ!$D$10+'СЕТ СН'!$G$6-'СЕТ СН'!$G$19</f>
        <v>2428.4365959900001</v>
      </c>
      <c r="C68" s="36">
        <f>SUMIFS(СВЦЭМ!$C$39:$C$782,СВЦЭМ!$A$39:$A$782,$A68,СВЦЭМ!$B$39:$B$782,C$47)+'СЕТ СН'!$G$9+СВЦЭМ!$D$10+'СЕТ СН'!$G$6-'СЕТ СН'!$G$19</f>
        <v>2443.5471721400004</v>
      </c>
      <c r="D68" s="36">
        <f>SUMIFS(СВЦЭМ!$C$39:$C$782,СВЦЭМ!$A$39:$A$782,$A68,СВЦЭМ!$B$39:$B$782,D$47)+'СЕТ СН'!$G$9+СВЦЭМ!$D$10+'СЕТ СН'!$G$6-'СЕТ СН'!$G$19</f>
        <v>2443.5798375000004</v>
      </c>
      <c r="E68" s="36">
        <f>SUMIFS(СВЦЭМ!$C$39:$C$782,СВЦЭМ!$A$39:$A$782,$A68,СВЦЭМ!$B$39:$B$782,E$47)+'СЕТ СН'!$G$9+СВЦЭМ!$D$10+'СЕТ СН'!$G$6-'СЕТ СН'!$G$19</f>
        <v>2450.25140736</v>
      </c>
      <c r="F68" s="36">
        <f>SUMIFS(СВЦЭМ!$C$39:$C$782,СВЦЭМ!$A$39:$A$782,$A68,СВЦЭМ!$B$39:$B$782,F$47)+'СЕТ СН'!$G$9+СВЦЭМ!$D$10+'СЕТ СН'!$G$6-'СЕТ СН'!$G$19</f>
        <v>2437.6291798500001</v>
      </c>
      <c r="G68" s="36">
        <f>SUMIFS(СВЦЭМ!$C$39:$C$782,СВЦЭМ!$A$39:$A$782,$A68,СВЦЭМ!$B$39:$B$782,G$47)+'СЕТ СН'!$G$9+СВЦЭМ!$D$10+'СЕТ СН'!$G$6-'СЕТ СН'!$G$19</f>
        <v>2417.6402518499999</v>
      </c>
      <c r="H68" s="36">
        <f>SUMIFS(СВЦЭМ!$C$39:$C$782,СВЦЭМ!$A$39:$A$782,$A68,СВЦЭМ!$B$39:$B$782,H$47)+'СЕТ СН'!$G$9+СВЦЭМ!$D$10+'СЕТ СН'!$G$6-'СЕТ СН'!$G$19</f>
        <v>2374.6116647100002</v>
      </c>
      <c r="I68" s="36">
        <f>SUMIFS(СВЦЭМ!$C$39:$C$782,СВЦЭМ!$A$39:$A$782,$A68,СВЦЭМ!$B$39:$B$782,I$47)+'СЕТ СН'!$G$9+СВЦЭМ!$D$10+'СЕТ СН'!$G$6-'СЕТ СН'!$G$19</f>
        <v>2306.2405388299999</v>
      </c>
      <c r="J68" s="36">
        <f>SUMIFS(СВЦЭМ!$C$39:$C$782,СВЦЭМ!$A$39:$A$782,$A68,СВЦЭМ!$B$39:$B$782,J$47)+'СЕТ СН'!$G$9+СВЦЭМ!$D$10+'СЕТ СН'!$G$6-'СЕТ СН'!$G$19</f>
        <v>2250.9514119800001</v>
      </c>
      <c r="K68" s="36">
        <f>SUMIFS(СВЦЭМ!$C$39:$C$782,СВЦЭМ!$A$39:$A$782,$A68,СВЦЭМ!$B$39:$B$782,K$47)+'СЕТ СН'!$G$9+СВЦЭМ!$D$10+'СЕТ СН'!$G$6-'СЕТ СН'!$G$19</f>
        <v>2268.2426972100002</v>
      </c>
      <c r="L68" s="36">
        <f>SUMIFS(СВЦЭМ!$C$39:$C$782,СВЦЭМ!$A$39:$A$782,$A68,СВЦЭМ!$B$39:$B$782,L$47)+'СЕТ СН'!$G$9+СВЦЭМ!$D$10+'СЕТ СН'!$G$6-'СЕТ СН'!$G$19</f>
        <v>2261.9561042300002</v>
      </c>
      <c r="M68" s="36">
        <f>SUMIFS(СВЦЭМ!$C$39:$C$782,СВЦЭМ!$A$39:$A$782,$A68,СВЦЭМ!$B$39:$B$782,M$47)+'СЕТ СН'!$G$9+СВЦЭМ!$D$10+'СЕТ СН'!$G$6-'СЕТ СН'!$G$19</f>
        <v>2284.5287254</v>
      </c>
      <c r="N68" s="36">
        <f>SUMIFS(СВЦЭМ!$C$39:$C$782,СВЦЭМ!$A$39:$A$782,$A68,СВЦЭМ!$B$39:$B$782,N$47)+'СЕТ СН'!$G$9+СВЦЭМ!$D$10+'СЕТ СН'!$G$6-'СЕТ СН'!$G$19</f>
        <v>2305.9867752600003</v>
      </c>
      <c r="O68" s="36">
        <f>SUMIFS(СВЦЭМ!$C$39:$C$782,СВЦЭМ!$A$39:$A$782,$A68,СВЦЭМ!$B$39:$B$782,O$47)+'СЕТ СН'!$G$9+СВЦЭМ!$D$10+'СЕТ СН'!$G$6-'СЕТ СН'!$G$19</f>
        <v>2323.92083925</v>
      </c>
      <c r="P68" s="36">
        <f>SUMIFS(СВЦЭМ!$C$39:$C$782,СВЦЭМ!$A$39:$A$782,$A68,СВЦЭМ!$B$39:$B$782,P$47)+'СЕТ СН'!$G$9+СВЦЭМ!$D$10+'СЕТ СН'!$G$6-'СЕТ СН'!$G$19</f>
        <v>2345.9458038000002</v>
      </c>
      <c r="Q68" s="36">
        <f>SUMIFS(СВЦЭМ!$C$39:$C$782,СВЦЭМ!$A$39:$A$782,$A68,СВЦЭМ!$B$39:$B$782,Q$47)+'СЕТ СН'!$G$9+СВЦЭМ!$D$10+'СЕТ СН'!$G$6-'СЕТ СН'!$G$19</f>
        <v>2348.9243221500001</v>
      </c>
      <c r="R68" s="36">
        <f>SUMIFS(СВЦЭМ!$C$39:$C$782,СВЦЭМ!$A$39:$A$782,$A68,СВЦЭМ!$B$39:$B$782,R$47)+'СЕТ СН'!$G$9+СВЦЭМ!$D$10+'СЕТ СН'!$G$6-'СЕТ СН'!$G$19</f>
        <v>2322.4036782799999</v>
      </c>
      <c r="S68" s="36">
        <f>SUMIFS(СВЦЭМ!$C$39:$C$782,СВЦЭМ!$A$39:$A$782,$A68,СВЦЭМ!$B$39:$B$782,S$47)+'СЕТ СН'!$G$9+СВЦЭМ!$D$10+'СЕТ СН'!$G$6-'СЕТ СН'!$G$19</f>
        <v>2289.72208254</v>
      </c>
      <c r="T68" s="36">
        <f>SUMIFS(СВЦЭМ!$C$39:$C$782,СВЦЭМ!$A$39:$A$782,$A68,СВЦЭМ!$B$39:$B$782,T$47)+'СЕТ СН'!$G$9+СВЦЭМ!$D$10+'СЕТ СН'!$G$6-'СЕТ СН'!$G$19</f>
        <v>2292.0251107600002</v>
      </c>
      <c r="U68" s="36">
        <f>SUMIFS(СВЦЭМ!$C$39:$C$782,СВЦЭМ!$A$39:$A$782,$A68,СВЦЭМ!$B$39:$B$782,U$47)+'СЕТ СН'!$G$9+СВЦЭМ!$D$10+'СЕТ СН'!$G$6-'СЕТ СН'!$G$19</f>
        <v>2305.4389142200002</v>
      </c>
      <c r="V68" s="36">
        <f>SUMIFS(СВЦЭМ!$C$39:$C$782,СВЦЭМ!$A$39:$A$782,$A68,СВЦЭМ!$B$39:$B$782,V$47)+'СЕТ СН'!$G$9+СВЦЭМ!$D$10+'СЕТ СН'!$G$6-'СЕТ СН'!$G$19</f>
        <v>2317.17991975</v>
      </c>
      <c r="W68" s="36">
        <f>SUMIFS(СВЦЭМ!$C$39:$C$782,СВЦЭМ!$A$39:$A$782,$A68,СВЦЭМ!$B$39:$B$782,W$47)+'СЕТ СН'!$G$9+СВЦЭМ!$D$10+'СЕТ СН'!$G$6-'СЕТ СН'!$G$19</f>
        <v>2334.3710764000002</v>
      </c>
      <c r="X68" s="36">
        <f>SUMIFS(СВЦЭМ!$C$39:$C$782,СВЦЭМ!$A$39:$A$782,$A68,СВЦЭМ!$B$39:$B$782,X$47)+'СЕТ СН'!$G$9+СВЦЭМ!$D$10+'СЕТ СН'!$G$6-'СЕТ СН'!$G$19</f>
        <v>2370.3840075100002</v>
      </c>
      <c r="Y68" s="36">
        <f>SUMIFS(СВЦЭМ!$C$39:$C$782,СВЦЭМ!$A$39:$A$782,$A68,СВЦЭМ!$B$39:$B$782,Y$47)+'СЕТ СН'!$G$9+СВЦЭМ!$D$10+'СЕТ СН'!$G$6-'СЕТ СН'!$G$19</f>
        <v>2395.0393104800005</v>
      </c>
    </row>
    <row r="69" spans="1:27" ht="15.75" x14ac:dyDescent="0.2">
      <c r="A69" s="35">
        <f t="shared" si="1"/>
        <v>44948</v>
      </c>
      <c r="B69" s="36">
        <f>SUMIFS(СВЦЭМ!$C$39:$C$782,СВЦЭМ!$A$39:$A$782,$A69,СВЦЭМ!$B$39:$B$782,B$47)+'СЕТ СН'!$G$9+СВЦЭМ!$D$10+'СЕТ СН'!$G$6-'СЕТ СН'!$G$19</f>
        <v>2411.9883774700002</v>
      </c>
      <c r="C69" s="36">
        <f>SUMIFS(СВЦЭМ!$C$39:$C$782,СВЦЭМ!$A$39:$A$782,$A69,СВЦЭМ!$B$39:$B$782,C$47)+'СЕТ СН'!$G$9+СВЦЭМ!$D$10+'СЕТ СН'!$G$6-'СЕТ СН'!$G$19</f>
        <v>2451.5126083900004</v>
      </c>
      <c r="D69" s="36">
        <f>SUMIFS(СВЦЭМ!$C$39:$C$782,СВЦЭМ!$A$39:$A$782,$A69,СВЦЭМ!$B$39:$B$782,D$47)+'СЕТ СН'!$G$9+СВЦЭМ!$D$10+'СЕТ СН'!$G$6-'СЕТ СН'!$G$19</f>
        <v>2462.1733968400004</v>
      </c>
      <c r="E69" s="36">
        <f>SUMIFS(СВЦЭМ!$C$39:$C$782,СВЦЭМ!$A$39:$A$782,$A69,СВЦЭМ!$B$39:$B$782,E$47)+'СЕТ СН'!$G$9+СВЦЭМ!$D$10+'СЕТ СН'!$G$6-'СЕТ СН'!$G$19</f>
        <v>2478.5797826800003</v>
      </c>
      <c r="F69" s="36">
        <f>SUMIFS(СВЦЭМ!$C$39:$C$782,СВЦЭМ!$A$39:$A$782,$A69,СВЦЭМ!$B$39:$B$782,F$47)+'СЕТ СН'!$G$9+СВЦЭМ!$D$10+'СЕТ СН'!$G$6-'СЕТ СН'!$G$19</f>
        <v>2462.22810007</v>
      </c>
      <c r="G69" s="36">
        <f>SUMIFS(СВЦЭМ!$C$39:$C$782,СВЦЭМ!$A$39:$A$782,$A69,СВЦЭМ!$B$39:$B$782,G$47)+'СЕТ СН'!$G$9+СВЦЭМ!$D$10+'СЕТ СН'!$G$6-'СЕТ СН'!$G$19</f>
        <v>2458.4961478300002</v>
      </c>
      <c r="H69" s="36">
        <f>SUMIFS(СВЦЭМ!$C$39:$C$782,СВЦЭМ!$A$39:$A$782,$A69,СВЦЭМ!$B$39:$B$782,H$47)+'СЕТ СН'!$G$9+СВЦЭМ!$D$10+'СЕТ СН'!$G$6-'СЕТ СН'!$G$19</f>
        <v>2459.5562139400004</v>
      </c>
      <c r="I69" s="36">
        <f>SUMIFS(СВЦЭМ!$C$39:$C$782,СВЦЭМ!$A$39:$A$782,$A69,СВЦЭМ!$B$39:$B$782,I$47)+'СЕТ СН'!$G$9+СВЦЭМ!$D$10+'СЕТ СН'!$G$6-'СЕТ СН'!$G$19</f>
        <v>2455.8362929700002</v>
      </c>
      <c r="J69" s="36">
        <f>SUMIFS(СВЦЭМ!$C$39:$C$782,СВЦЭМ!$A$39:$A$782,$A69,СВЦЭМ!$B$39:$B$782,J$47)+'СЕТ СН'!$G$9+СВЦЭМ!$D$10+'СЕТ СН'!$G$6-'СЕТ СН'!$G$19</f>
        <v>2406.8673512800001</v>
      </c>
      <c r="K69" s="36">
        <f>SUMIFS(СВЦЭМ!$C$39:$C$782,СВЦЭМ!$A$39:$A$782,$A69,СВЦЭМ!$B$39:$B$782,K$47)+'СЕТ СН'!$G$9+СВЦЭМ!$D$10+'СЕТ СН'!$G$6-'СЕТ СН'!$G$19</f>
        <v>2350.5226306499999</v>
      </c>
      <c r="L69" s="36">
        <f>SUMIFS(СВЦЭМ!$C$39:$C$782,СВЦЭМ!$A$39:$A$782,$A69,СВЦЭМ!$B$39:$B$782,L$47)+'СЕТ СН'!$G$9+СВЦЭМ!$D$10+'СЕТ СН'!$G$6-'СЕТ СН'!$G$19</f>
        <v>2311.29302474</v>
      </c>
      <c r="M69" s="36">
        <f>SUMIFS(СВЦЭМ!$C$39:$C$782,СВЦЭМ!$A$39:$A$782,$A69,СВЦЭМ!$B$39:$B$782,M$47)+'СЕТ СН'!$G$9+СВЦЭМ!$D$10+'СЕТ СН'!$G$6-'СЕТ СН'!$G$19</f>
        <v>2295.9776021400003</v>
      </c>
      <c r="N69" s="36">
        <f>SUMIFS(СВЦЭМ!$C$39:$C$782,СВЦЭМ!$A$39:$A$782,$A69,СВЦЭМ!$B$39:$B$782,N$47)+'СЕТ СН'!$G$9+СВЦЭМ!$D$10+'СЕТ СН'!$G$6-'СЕТ СН'!$G$19</f>
        <v>2296.7685799700002</v>
      </c>
      <c r="O69" s="36">
        <f>SUMIFS(СВЦЭМ!$C$39:$C$782,СВЦЭМ!$A$39:$A$782,$A69,СВЦЭМ!$B$39:$B$782,O$47)+'СЕТ СН'!$G$9+СВЦЭМ!$D$10+'СЕТ СН'!$G$6-'СЕТ СН'!$G$19</f>
        <v>2318.3621034100001</v>
      </c>
      <c r="P69" s="36">
        <f>SUMIFS(СВЦЭМ!$C$39:$C$782,СВЦЭМ!$A$39:$A$782,$A69,СВЦЭМ!$B$39:$B$782,P$47)+'СЕТ СН'!$G$9+СВЦЭМ!$D$10+'СЕТ СН'!$G$6-'СЕТ СН'!$G$19</f>
        <v>2323.6105999800002</v>
      </c>
      <c r="Q69" s="36">
        <f>SUMIFS(СВЦЭМ!$C$39:$C$782,СВЦЭМ!$A$39:$A$782,$A69,СВЦЭМ!$B$39:$B$782,Q$47)+'СЕТ СН'!$G$9+СВЦЭМ!$D$10+'СЕТ СН'!$G$6-'СЕТ СН'!$G$19</f>
        <v>2335.1003515699999</v>
      </c>
      <c r="R69" s="36">
        <f>SUMIFS(СВЦЭМ!$C$39:$C$782,СВЦЭМ!$A$39:$A$782,$A69,СВЦЭМ!$B$39:$B$782,R$47)+'СЕТ СН'!$G$9+СВЦЭМ!$D$10+'СЕТ СН'!$G$6-'СЕТ СН'!$G$19</f>
        <v>2347.5613375100002</v>
      </c>
      <c r="S69" s="36">
        <f>SUMIFS(СВЦЭМ!$C$39:$C$782,СВЦЭМ!$A$39:$A$782,$A69,СВЦЭМ!$B$39:$B$782,S$47)+'СЕТ СН'!$G$9+СВЦЭМ!$D$10+'СЕТ СН'!$G$6-'СЕТ СН'!$G$19</f>
        <v>2302.3951599699999</v>
      </c>
      <c r="T69" s="36">
        <f>SUMIFS(СВЦЭМ!$C$39:$C$782,СВЦЭМ!$A$39:$A$782,$A69,СВЦЭМ!$B$39:$B$782,T$47)+'СЕТ СН'!$G$9+СВЦЭМ!$D$10+'СЕТ СН'!$G$6-'СЕТ СН'!$G$19</f>
        <v>2246.7707621600002</v>
      </c>
      <c r="U69" s="36">
        <f>SUMIFS(СВЦЭМ!$C$39:$C$782,СВЦЭМ!$A$39:$A$782,$A69,СВЦЭМ!$B$39:$B$782,U$47)+'СЕТ СН'!$G$9+СВЦЭМ!$D$10+'СЕТ СН'!$G$6-'СЕТ СН'!$G$19</f>
        <v>2258.7178996900002</v>
      </c>
      <c r="V69" s="36">
        <f>SUMIFS(СВЦЭМ!$C$39:$C$782,СВЦЭМ!$A$39:$A$782,$A69,СВЦЭМ!$B$39:$B$782,V$47)+'СЕТ СН'!$G$9+СВЦЭМ!$D$10+'СЕТ СН'!$G$6-'СЕТ СН'!$G$19</f>
        <v>2279.00597496</v>
      </c>
      <c r="W69" s="36">
        <f>SUMIFS(СВЦЭМ!$C$39:$C$782,СВЦЭМ!$A$39:$A$782,$A69,СВЦЭМ!$B$39:$B$782,W$47)+'СЕТ СН'!$G$9+СВЦЭМ!$D$10+'СЕТ СН'!$G$6-'СЕТ СН'!$G$19</f>
        <v>2283.5072215099999</v>
      </c>
      <c r="X69" s="36">
        <f>SUMIFS(СВЦЭМ!$C$39:$C$782,СВЦЭМ!$A$39:$A$782,$A69,СВЦЭМ!$B$39:$B$782,X$47)+'СЕТ СН'!$G$9+СВЦЭМ!$D$10+'СЕТ СН'!$G$6-'СЕТ СН'!$G$19</f>
        <v>2320.3796556299999</v>
      </c>
      <c r="Y69" s="36">
        <f>SUMIFS(СВЦЭМ!$C$39:$C$782,СВЦЭМ!$A$39:$A$782,$A69,СВЦЭМ!$B$39:$B$782,Y$47)+'СЕТ СН'!$G$9+СВЦЭМ!$D$10+'СЕТ СН'!$G$6-'СЕТ СН'!$G$19</f>
        <v>2358.0201031199999</v>
      </c>
    </row>
    <row r="70" spans="1:27" ht="15.75" x14ac:dyDescent="0.2">
      <c r="A70" s="35">
        <f t="shared" si="1"/>
        <v>44949</v>
      </c>
      <c r="B70" s="36">
        <f>SUMIFS(СВЦЭМ!$C$39:$C$782,СВЦЭМ!$A$39:$A$782,$A70,СВЦЭМ!$B$39:$B$782,B$47)+'СЕТ СН'!$G$9+СВЦЭМ!$D$10+'СЕТ СН'!$G$6-'СЕТ СН'!$G$19</f>
        <v>2378.4593697400001</v>
      </c>
      <c r="C70" s="36">
        <f>SUMIFS(СВЦЭМ!$C$39:$C$782,СВЦЭМ!$A$39:$A$782,$A70,СВЦЭМ!$B$39:$B$782,C$47)+'СЕТ СН'!$G$9+СВЦЭМ!$D$10+'СЕТ СН'!$G$6-'СЕТ СН'!$G$19</f>
        <v>2373.0787181300002</v>
      </c>
      <c r="D70" s="36">
        <f>SUMIFS(СВЦЭМ!$C$39:$C$782,СВЦЭМ!$A$39:$A$782,$A70,СВЦЭМ!$B$39:$B$782,D$47)+'СЕТ СН'!$G$9+СВЦЭМ!$D$10+'СЕТ СН'!$G$6-'СЕТ СН'!$G$19</f>
        <v>2356.7952493400003</v>
      </c>
      <c r="E70" s="36">
        <f>SUMIFS(СВЦЭМ!$C$39:$C$782,СВЦЭМ!$A$39:$A$782,$A70,СВЦЭМ!$B$39:$B$782,E$47)+'СЕТ СН'!$G$9+СВЦЭМ!$D$10+'СЕТ СН'!$G$6-'СЕТ СН'!$G$19</f>
        <v>2375.17575136</v>
      </c>
      <c r="F70" s="36">
        <f>SUMIFS(СВЦЭМ!$C$39:$C$782,СВЦЭМ!$A$39:$A$782,$A70,СВЦЭМ!$B$39:$B$782,F$47)+'СЕТ СН'!$G$9+СВЦЭМ!$D$10+'СЕТ СН'!$G$6-'СЕТ СН'!$G$19</f>
        <v>2371.8252418400002</v>
      </c>
      <c r="G70" s="36">
        <f>SUMIFS(СВЦЭМ!$C$39:$C$782,СВЦЭМ!$A$39:$A$782,$A70,СВЦЭМ!$B$39:$B$782,G$47)+'СЕТ СН'!$G$9+СВЦЭМ!$D$10+'СЕТ СН'!$G$6-'СЕТ СН'!$G$19</f>
        <v>2361.8738690600003</v>
      </c>
      <c r="H70" s="36">
        <f>SUMIFS(СВЦЭМ!$C$39:$C$782,СВЦЭМ!$A$39:$A$782,$A70,СВЦЭМ!$B$39:$B$782,H$47)+'СЕТ СН'!$G$9+СВЦЭМ!$D$10+'СЕТ СН'!$G$6-'СЕТ СН'!$G$19</f>
        <v>2380.06257422</v>
      </c>
      <c r="I70" s="36">
        <f>SUMIFS(СВЦЭМ!$C$39:$C$782,СВЦЭМ!$A$39:$A$782,$A70,СВЦЭМ!$B$39:$B$782,I$47)+'СЕТ СН'!$G$9+СВЦЭМ!$D$10+'СЕТ СН'!$G$6-'СЕТ СН'!$G$19</f>
        <v>2340.3787373800001</v>
      </c>
      <c r="J70" s="36">
        <f>SUMIFS(СВЦЭМ!$C$39:$C$782,СВЦЭМ!$A$39:$A$782,$A70,СВЦЭМ!$B$39:$B$782,J$47)+'СЕТ СН'!$G$9+СВЦЭМ!$D$10+'СЕТ СН'!$G$6-'СЕТ СН'!$G$19</f>
        <v>2290.55143628</v>
      </c>
      <c r="K70" s="36">
        <f>SUMIFS(СВЦЭМ!$C$39:$C$782,СВЦЭМ!$A$39:$A$782,$A70,СВЦЭМ!$B$39:$B$782,K$47)+'СЕТ СН'!$G$9+СВЦЭМ!$D$10+'СЕТ СН'!$G$6-'СЕТ СН'!$G$19</f>
        <v>2272.2406717700001</v>
      </c>
      <c r="L70" s="36">
        <f>SUMIFS(СВЦЭМ!$C$39:$C$782,СВЦЭМ!$A$39:$A$782,$A70,СВЦЭМ!$B$39:$B$782,L$47)+'СЕТ СН'!$G$9+СВЦЭМ!$D$10+'СЕТ СН'!$G$6-'СЕТ СН'!$G$19</f>
        <v>2256.1067925699999</v>
      </c>
      <c r="M70" s="36">
        <f>SUMIFS(СВЦЭМ!$C$39:$C$782,СВЦЭМ!$A$39:$A$782,$A70,СВЦЭМ!$B$39:$B$782,M$47)+'СЕТ СН'!$G$9+СВЦЭМ!$D$10+'СЕТ СН'!$G$6-'СЕТ СН'!$G$19</f>
        <v>2272.9450794300001</v>
      </c>
      <c r="N70" s="36">
        <f>SUMIFS(СВЦЭМ!$C$39:$C$782,СВЦЭМ!$A$39:$A$782,$A70,СВЦЭМ!$B$39:$B$782,N$47)+'СЕТ СН'!$G$9+СВЦЭМ!$D$10+'СЕТ СН'!$G$6-'СЕТ СН'!$G$19</f>
        <v>2302.6989508700003</v>
      </c>
      <c r="O70" s="36">
        <f>SUMIFS(СВЦЭМ!$C$39:$C$782,СВЦЭМ!$A$39:$A$782,$A70,СВЦЭМ!$B$39:$B$782,O$47)+'СЕТ СН'!$G$9+СВЦЭМ!$D$10+'СЕТ СН'!$G$6-'СЕТ СН'!$G$19</f>
        <v>2316.1430797799999</v>
      </c>
      <c r="P70" s="36">
        <f>SUMIFS(СВЦЭМ!$C$39:$C$782,СВЦЭМ!$A$39:$A$782,$A70,СВЦЭМ!$B$39:$B$782,P$47)+'СЕТ СН'!$G$9+СВЦЭМ!$D$10+'СЕТ СН'!$G$6-'СЕТ СН'!$G$19</f>
        <v>2330.4621594999999</v>
      </c>
      <c r="Q70" s="36">
        <f>SUMIFS(СВЦЭМ!$C$39:$C$782,СВЦЭМ!$A$39:$A$782,$A70,СВЦЭМ!$B$39:$B$782,Q$47)+'СЕТ СН'!$G$9+СВЦЭМ!$D$10+'СЕТ СН'!$G$6-'СЕТ СН'!$G$19</f>
        <v>2350.55961437</v>
      </c>
      <c r="R70" s="36">
        <f>SUMIFS(СВЦЭМ!$C$39:$C$782,СВЦЭМ!$A$39:$A$782,$A70,СВЦЭМ!$B$39:$B$782,R$47)+'СЕТ СН'!$G$9+СВЦЭМ!$D$10+'СЕТ СН'!$G$6-'СЕТ СН'!$G$19</f>
        <v>2345.6632446500003</v>
      </c>
      <c r="S70" s="36">
        <f>SUMIFS(СВЦЭМ!$C$39:$C$782,СВЦЭМ!$A$39:$A$782,$A70,СВЦЭМ!$B$39:$B$782,S$47)+'СЕТ СН'!$G$9+СВЦЭМ!$D$10+'СЕТ СН'!$G$6-'СЕТ СН'!$G$19</f>
        <v>2328.3655458399999</v>
      </c>
      <c r="T70" s="36">
        <f>SUMIFS(СВЦЭМ!$C$39:$C$782,СВЦЭМ!$A$39:$A$782,$A70,СВЦЭМ!$B$39:$B$782,T$47)+'СЕТ СН'!$G$9+СВЦЭМ!$D$10+'СЕТ СН'!$G$6-'СЕТ СН'!$G$19</f>
        <v>2276.9544253399999</v>
      </c>
      <c r="U70" s="36">
        <f>SUMIFS(СВЦЭМ!$C$39:$C$782,СВЦЭМ!$A$39:$A$782,$A70,СВЦЭМ!$B$39:$B$782,U$47)+'СЕТ СН'!$G$9+СВЦЭМ!$D$10+'СЕТ СН'!$G$6-'СЕТ СН'!$G$19</f>
        <v>2277.9189696100002</v>
      </c>
      <c r="V70" s="36">
        <f>SUMIFS(СВЦЭМ!$C$39:$C$782,СВЦЭМ!$A$39:$A$782,$A70,СВЦЭМ!$B$39:$B$782,V$47)+'СЕТ СН'!$G$9+СВЦЭМ!$D$10+'СЕТ СН'!$G$6-'СЕТ СН'!$G$19</f>
        <v>2276.5554261000002</v>
      </c>
      <c r="W70" s="36">
        <f>SUMIFS(СВЦЭМ!$C$39:$C$782,СВЦЭМ!$A$39:$A$782,$A70,СВЦЭМ!$B$39:$B$782,W$47)+'СЕТ СН'!$G$9+СВЦЭМ!$D$10+'СЕТ СН'!$G$6-'СЕТ СН'!$G$19</f>
        <v>2303.6764541900002</v>
      </c>
      <c r="X70" s="36">
        <f>SUMIFS(СВЦЭМ!$C$39:$C$782,СВЦЭМ!$A$39:$A$782,$A70,СВЦЭМ!$B$39:$B$782,X$47)+'СЕТ СН'!$G$9+СВЦЭМ!$D$10+'СЕТ СН'!$G$6-'СЕТ СН'!$G$19</f>
        <v>2302.5316943600001</v>
      </c>
      <c r="Y70" s="36">
        <f>SUMIFS(СВЦЭМ!$C$39:$C$782,СВЦЭМ!$A$39:$A$782,$A70,СВЦЭМ!$B$39:$B$782,Y$47)+'СЕТ СН'!$G$9+СВЦЭМ!$D$10+'СЕТ СН'!$G$6-'СЕТ СН'!$G$19</f>
        <v>2326.3436401200001</v>
      </c>
    </row>
    <row r="71" spans="1:27" ht="15.75" x14ac:dyDescent="0.2">
      <c r="A71" s="35">
        <f t="shared" si="1"/>
        <v>44950</v>
      </c>
      <c r="B71" s="36">
        <f>SUMIFS(СВЦЭМ!$C$39:$C$782,СВЦЭМ!$A$39:$A$782,$A71,СВЦЭМ!$B$39:$B$782,B$47)+'СЕТ СН'!$G$9+СВЦЭМ!$D$10+'СЕТ СН'!$G$6-'СЕТ СН'!$G$19</f>
        <v>2286.33306279</v>
      </c>
      <c r="C71" s="36">
        <f>SUMIFS(СВЦЭМ!$C$39:$C$782,СВЦЭМ!$A$39:$A$782,$A71,СВЦЭМ!$B$39:$B$782,C$47)+'СЕТ СН'!$G$9+СВЦЭМ!$D$10+'СЕТ СН'!$G$6-'СЕТ СН'!$G$19</f>
        <v>2282.8439433500002</v>
      </c>
      <c r="D71" s="36">
        <f>SUMIFS(СВЦЭМ!$C$39:$C$782,СВЦЭМ!$A$39:$A$782,$A71,СВЦЭМ!$B$39:$B$782,D$47)+'СЕТ СН'!$G$9+СВЦЭМ!$D$10+'СЕТ СН'!$G$6-'СЕТ СН'!$G$19</f>
        <v>2272.96868447</v>
      </c>
      <c r="E71" s="36">
        <f>SUMIFS(СВЦЭМ!$C$39:$C$782,СВЦЭМ!$A$39:$A$782,$A71,СВЦЭМ!$B$39:$B$782,E$47)+'СЕТ СН'!$G$9+СВЦЭМ!$D$10+'СЕТ СН'!$G$6-'СЕТ СН'!$G$19</f>
        <v>2269.5896338400003</v>
      </c>
      <c r="F71" s="36">
        <f>SUMIFS(СВЦЭМ!$C$39:$C$782,СВЦЭМ!$A$39:$A$782,$A71,СВЦЭМ!$B$39:$B$782,F$47)+'СЕТ СН'!$G$9+СВЦЭМ!$D$10+'СЕТ СН'!$G$6-'СЕТ СН'!$G$19</f>
        <v>2281.1985576900001</v>
      </c>
      <c r="G71" s="36">
        <f>SUMIFS(СВЦЭМ!$C$39:$C$782,СВЦЭМ!$A$39:$A$782,$A71,СВЦЭМ!$B$39:$B$782,G$47)+'СЕТ СН'!$G$9+СВЦЭМ!$D$10+'СЕТ СН'!$G$6-'СЕТ СН'!$G$19</f>
        <v>2265.79778188</v>
      </c>
      <c r="H71" s="36">
        <f>SUMIFS(СВЦЭМ!$C$39:$C$782,СВЦЭМ!$A$39:$A$782,$A71,СВЦЭМ!$B$39:$B$782,H$47)+'СЕТ СН'!$G$9+СВЦЭМ!$D$10+'СЕТ СН'!$G$6-'СЕТ СН'!$G$19</f>
        <v>2255.0822713400003</v>
      </c>
      <c r="I71" s="36">
        <f>SUMIFS(СВЦЭМ!$C$39:$C$782,СВЦЭМ!$A$39:$A$782,$A71,СВЦЭМ!$B$39:$B$782,I$47)+'СЕТ СН'!$G$9+СВЦЭМ!$D$10+'СЕТ СН'!$G$6-'СЕТ СН'!$G$19</f>
        <v>2229.86102424</v>
      </c>
      <c r="J71" s="36">
        <f>SUMIFS(СВЦЭМ!$C$39:$C$782,СВЦЭМ!$A$39:$A$782,$A71,СВЦЭМ!$B$39:$B$782,J$47)+'СЕТ СН'!$G$9+СВЦЭМ!$D$10+'СЕТ СН'!$G$6-'СЕТ СН'!$G$19</f>
        <v>2192.2586646300001</v>
      </c>
      <c r="K71" s="36">
        <f>SUMIFS(СВЦЭМ!$C$39:$C$782,СВЦЭМ!$A$39:$A$782,$A71,СВЦЭМ!$B$39:$B$782,K$47)+'СЕТ СН'!$G$9+СВЦЭМ!$D$10+'СЕТ СН'!$G$6-'СЕТ СН'!$G$19</f>
        <v>2169.8560075700002</v>
      </c>
      <c r="L71" s="36">
        <f>SUMIFS(СВЦЭМ!$C$39:$C$782,СВЦЭМ!$A$39:$A$782,$A71,СВЦЭМ!$B$39:$B$782,L$47)+'СЕТ СН'!$G$9+СВЦЭМ!$D$10+'СЕТ СН'!$G$6-'СЕТ СН'!$G$19</f>
        <v>2166.91432665</v>
      </c>
      <c r="M71" s="36">
        <f>SUMIFS(СВЦЭМ!$C$39:$C$782,СВЦЭМ!$A$39:$A$782,$A71,СВЦЭМ!$B$39:$B$782,M$47)+'СЕТ СН'!$G$9+СВЦЭМ!$D$10+'СЕТ СН'!$G$6-'СЕТ СН'!$G$19</f>
        <v>2178.1366063700002</v>
      </c>
      <c r="N71" s="36">
        <f>SUMIFS(СВЦЭМ!$C$39:$C$782,СВЦЭМ!$A$39:$A$782,$A71,СВЦЭМ!$B$39:$B$782,N$47)+'СЕТ СН'!$G$9+СВЦЭМ!$D$10+'СЕТ СН'!$G$6-'СЕТ СН'!$G$19</f>
        <v>2197.0520534000002</v>
      </c>
      <c r="O71" s="36">
        <f>SUMIFS(СВЦЭМ!$C$39:$C$782,СВЦЭМ!$A$39:$A$782,$A71,СВЦЭМ!$B$39:$B$782,O$47)+'СЕТ СН'!$G$9+СВЦЭМ!$D$10+'СЕТ СН'!$G$6-'СЕТ СН'!$G$19</f>
        <v>2206.6928013199999</v>
      </c>
      <c r="P71" s="36">
        <f>SUMIFS(СВЦЭМ!$C$39:$C$782,СВЦЭМ!$A$39:$A$782,$A71,СВЦЭМ!$B$39:$B$782,P$47)+'СЕТ СН'!$G$9+СВЦЭМ!$D$10+'СЕТ СН'!$G$6-'СЕТ СН'!$G$19</f>
        <v>2234.09969262</v>
      </c>
      <c r="Q71" s="36">
        <f>SUMIFS(СВЦЭМ!$C$39:$C$782,СВЦЭМ!$A$39:$A$782,$A71,СВЦЭМ!$B$39:$B$782,Q$47)+'СЕТ СН'!$G$9+СВЦЭМ!$D$10+'СЕТ СН'!$G$6-'СЕТ СН'!$G$19</f>
        <v>2240.0895495600003</v>
      </c>
      <c r="R71" s="36">
        <f>SUMIFS(СВЦЭМ!$C$39:$C$782,СВЦЭМ!$A$39:$A$782,$A71,СВЦЭМ!$B$39:$B$782,R$47)+'СЕТ СН'!$G$9+СВЦЭМ!$D$10+'СЕТ СН'!$G$6-'СЕТ СН'!$G$19</f>
        <v>2236.5759548000001</v>
      </c>
      <c r="S71" s="36">
        <f>SUMIFS(СВЦЭМ!$C$39:$C$782,СВЦЭМ!$A$39:$A$782,$A71,СВЦЭМ!$B$39:$B$782,S$47)+'СЕТ СН'!$G$9+СВЦЭМ!$D$10+'СЕТ СН'!$G$6-'СЕТ СН'!$G$19</f>
        <v>2207.46860982</v>
      </c>
      <c r="T71" s="36">
        <f>SUMIFS(СВЦЭМ!$C$39:$C$782,СВЦЭМ!$A$39:$A$782,$A71,СВЦЭМ!$B$39:$B$782,T$47)+'СЕТ СН'!$G$9+СВЦЭМ!$D$10+'СЕТ СН'!$G$6-'СЕТ СН'!$G$19</f>
        <v>2163.1929752000001</v>
      </c>
      <c r="U71" s="36">
        <f>SUMIFS(СВЦЭМ!$C$39:$C$782,СВЦЭМ!$A$39:$A$782,$A71,СВЦЭМ!$B$39:$B$782,U$47)+'СЕТ СН'!$G$9+СВЦЭМ!$D$10+'СЕТ СН'!$G$6-'СЕТ СН'!$G$19</f>
        <v>2169.4302881600001</v>
      </c>
      <c r="V71" s="36">
        <f>SUMIFS(СВЦЭМ!$C$39:$C$782,СВЦЭМ!$A$39:$A$782,$A71,СВЦЭМ!$B$39:$B$782,V$47)+'СЕТ СН'!$G$9+СВЦЭМ!$D$10+'СЕТ СН'!$G$6-'СЕТ СН'!$G$19</f>
        <v>2186.59015301</v>
      </c>
      <c r="W71" s="36">
        <f>SUMIFS(СВЦЭМ!$C$39:$C$782,СВЦЭМ!$A$39:$A$782,$A71,СВЦЭМ!$B$39:$B$782,W$47)+'СЕТ СН'!$G$9+СВЦЭМ!$D$10+'СЕТ СН'!$G$6-'СЕТ СН'!$G$19</f>
        <v>2207.9218370900003</v>
      </c>
      <c r="X71" s="36">
        <f>SUMIFS(СВЦЭМ!$C$39:$C$782,СВЦЭМ!$A$39:$A$782,$A71,СВЦЭМ!$B$39:$B$782,X$47)+'СЕТ СН'!$G$9+СВЦЭМ!$D$10+'СЕТ СН'!$G$6-'СЕТ СН'!$G$19</f>
        <v>2227.2460099099999</v>
      </c>
      <c r="Y71" s="36">
        <f>SUMIFS(СВЦЭМ!$C$39:$C$782,СВЦЭМ!$A$39:$A$782,$A71,СВЦЭМ!$B$39:$B$782,Y$47)+'СЕТ СН'!$G$9+СВЦЭМ!$D$10+'СЕТ СН'!$G$6-'СЕТ СН'!$G$19</f>
        <v>2245.3277777100002</v>
      </c>
    </row>
    <row r="72" spans="1:27" ht="15.75" x14ac:dyDescent="0.2">
      <c r="A72" s="35">
        <f t="shared" si="1"/>
        <v>44951</v>
      </c>
      <c r="B72" s="36">
        <f>SUMIFS(СВЦЭМ!$C$39:$C$782,СВЦЭМ!$A$39:$A$782,$A72,СВЦЭМ!$B$39:$B$782,B$47)+'СЕТ СН'!$G$9+СВЦЭМ!$D$10+'СЕТ СН'!$G$6-'СЕТ СН'!$G$19</f>
        <v>2304.47896059</v>
      </c>
      <c r="C72" s="36">
        <f>SUMIFS(СВЦЭМ!$C$39:$C$782,СВЦЭМ!$A$39:$A$782,$A72,СВЦЭМ!$B$39:$B$782,C$47)+'СЕТ СН'!$G$9+СВЦЭМ!$D$10+'СЕТ СН'!$G$6-'СЕТ СН'!$G$19</f>
        <v>2334.7226671200001</v>
      </c>
      <c r="D72" s="36">
        <f>SUMIFS(СВЦЭМ!$C$39:$C$782,СВЦЭМ!$A$39:$A$782,$A72,СВЦЭМ!$B$39:$B$782,D$47)+'СЕТ СН'!$G$9+СВЦЭМ!$D$10+'СЕТ СН'!$G$6-'СЕТ СН'!$G$19</f>
        <v>2343.9221945600002</v>
      </c>
      <c r="E72" s="36">
        <f>SUMIFS(СВЦЭМ!$C$39:$C$782,СВЦЭМ!$A$39:$A$782,$A72,СВЦЭМ!$B$39:$B$782,E$47)+'СЕТ СН'!$G$9+СВЦЭМ!$D$10+'СЕТ СН'!$G$6-'СЕТ СН'!$G$19</f>
        <v>2355.5084167800001</v>
      </c>
      <c r="F72" s="36">
        <f>SUMIFS(СВЦЭМ!$C$39:$C$782,СВЦЭМ!$A$39:$A$782,$A72,СВЦЭМ!$B$39:$B$782,F$47)+'СЕТ СН'!$G$9+СВЦЭМ!$D$10+'СЕТ СН'!$G$6-'СЕТ СН'!$G$19</f>
        <v>2352.0972451100001</v>
      </c>
      <c r="G72" s="36">
        <f>SUMIFS(СВЦЭМ!$C$39:$C$782,СВЦЭМ!$A$39:$A$782,$A72,СВЦЭМ!$B$39:$B$782,G$47)+'СЕТ СН'!$G$9+СВЦЭМ!$D$10+'СЕТ СН'!$G$6-'СЕТ СН'!$G$19</f>
        <v>2341.5827001100001</v>
      </c>
      <c r="H72" s="36">
        <f>SUMIFS(СВЦЭМ!$C$39:$C$782,СВЦЭМ!$A$39:$A$782,$A72,СВЦЭМ!$B$39:$B$782,H$47)+'СЕТ СН'!$G$9+СВЦЭМ!$D$10+'СЕТ СН'!$G$6-'СЕТ СН'!$G$19</f>
        <v>2341.61907337</v>
      </c>
      <c r="I72" s="36">
        <f>SUMIFS(СВЦЭМ!$C$39:$C$782,СВЦЭМ!$A$39:$A$782,$A72,СВЦЭМ!$B$39:$B$782,I$47)+'СЕТ СН'!$G$9+СВЦЭМ!$D$10+'СЕТ СН'!$G$6-'СЕТ СН'!$G$19</f>
        <v>2339.2549127699999</v>
      </c>
      <c r="J72" s="36">
        <f>SUMIFS(СВЦЭМ!$C$39:$C$782,СВЦЭМ!$A$39:$A$782,$A72,СВЦЭМ!$B$39:$B$782,J$47)+'СЕТ СН'!$G$9+СВЦЭМ!$D$10+'СЕТ СН'!$G$6-'СЕТ СН'!$G$19</f>
        <v>2317.3584765700002</v>
      </c>
      <c r="K72" s="36">
        <f>SUMIFS(СВЦЭМ!$C$39:$C$782,СВЦЭМ!$A$39:$A$782,$A72,СВЦЭМ!$B$39:$B$782,K$47)+'СЕТ СН'!$G$9+СВЦЭМ!$D$10+'СЕТ СН'!$G$6-'СЕТ СН'!$G$19</f>
        <v>2292.7428537800001</v>
      </c>
      <c r="L72" s="36">
        <f>SUMIFS(СВЦЭМ!$C$39:$C$782,СВЦЭМ!$A$39:$A$782,$A72,СВЦЭМ!$B$39:$B$782,L$47)+'СЕТ СН'!$G$9+СВЦЭМ!$D$10+'СЕТ СН'!$G$6-'СЕТ СН'!$G$19</f>
        <v>2257.84209852</v>
      </c>
      <c r="M72" s="36">
        <f>SUMIFS(СВЦЭМ!$C$39:$C$782,СВЦЭМ!$A$39:$A$782,$A72,СВЦЭМ!$B$39:$B$782,M$47)+'СЕТ СН'!$G$9+СВЦЭМ!$D$10+'СЕТ СН'!$G$6-'СЕТ СН'!$G$19</f>
        <v>2223.3580958500002</v>
      </c>
      <c r="N72" s="36">
        <f>SUMIFS(СВЦЭМ!$C$39:$C$782,СВЦЭМ!$A$39:$A$782,$A72,СВЦЭМ!$B$39:$B$782,N$47)+'СЕТ СН'!$G$9+СВЦЭМ!$D$10+'СЕТ СН'!$G$6-'СЕТ СН'!$G$19</f>
        <v>2235.8548843500002</v>
      </c>
      <c r="O72" s="36">
        <f>SUMIFS(СВЦЭМ!$C$39:$C$782,СВЦЭМ!$A$39:$A$782,$A72,СВЦЭМ!$B$39:$B$782,O$47)+'СЕТ СН'!$G$9+СВЦЭМ!$D$10+'СЕТ СН'!$G$6-'СЕТ СН'!$G$19</f>
        <v>2242.69509221</v>
      </c>
      <c r="P72" s="36">
        <f>SUMIFS(СВЦЭМ!$C$39:$C$782,СВЦЭМ!$A$39:$A$782,$A72,СВЦЭМ!$B$39:$B$782,P$47)+'СЕТ СН'!$G$9+СВЦЭМ!$D$10+'СЕТ СН'!$G$6-'СЕТ СН'!$G$19</f>
        <v>2251.9991636200002</v>
      </c>
      <c r="Q72" s="36">
        <f>SUMIFS(СВЦЭМ!$C$39:$C$782,СВЦЭМ!$A$39:$A$782,$A72,СВЦЭМ!$B$39:$B$782,Q$47)+'СЕТ СН'!$G$9+СВЦЭМ!$D$10+'СЕТ СН'!$G$6-'СЕТ СН'!$G$19</f>
        <v>2250.3063753700003</v>
      </c>
      <c r="R72" s="36">
        <f>SUMIFS(СВЦЭМ!$C$39:$C$782,СВЦЭМ!$A$39:$A$782,$A72,СВЦЭМ!$B$39:$B$782,R$47)+'СЕТ СН'!$G$9+СВЦЭМ!$D$10+'СЕТ СН'!$G$6-'СЕТ СН'!$G$19</f>
        <v>2240.6773392300001</v>
      </c>
      <c r="S72" s="36">
        <f>SUMIFS(СВЦЭМ!$C$39:$C$782,СВЦЭМ!$A$39:$A$782,$A72,СВЦЭМ!$B$39:$B$782,S$47)+'СЕТ СН'!$G$9+СВЦЭМ!$D$10+'СЕТ СН'!$G$6-'СЕТ СН'!$G$19</f>
        <v>2221.91864596</v>
      </c>
      <c r="T72" s="36">
        <f>SUMIFS(СВЦЭМ!$C$39:$C$782,СВЦЭМ!$A$39:$A$782,$A72,СВЦЭМ!$B$39:$B$782,T$47)+'СЕТ СН'!$G$9+СВЦЭМ!$D$10+'СЕТ СН'!$G$6-'СЕТ СН'!$G$19</f>
        <v>2202.7138280500003</v>
      </c>
      <c r="U72" s="36">
        <f>SUMIFS(СВЦЭМ!$C$39:$C$782,СВЦЭМ!$A$39:$A$782,$A72,СВЦЭМ!$B$39:$B$782,U$47)+'СЕТ СН'!$G$9+СВЦЭМ!$D$10+'СЕТ СН'!$G$6-'СЕТ СН'!$G$19</f>
        <v>2206.45823384</v>
      </c>
      <c r="V72" s="36">
        <f>SUMIFS(СВЦЭМ!$C$39:$C$782,СВЦЭМ!$A$39:$A$782,$A72,СВЦЭМ!$B$39:$B$782,V$47)+'СЕТ СН'!$G$9+СВЦЭМ!$D$10+'СЕТ СН'!$G$6-'СЕТ СН'!$G$19</f>
        <v>2218.77120638</v>
      </c>
      <c r="W72" s="36">
        <f>SUMIFS(СВЦЭМ!$C$39:$C$782,СВЦЭМ!$A$39:$A$782,$A72,СВЦЭМ!$B$39:$B$782,W$47)+'СЕТ СН'!$G$9+СВЦЭМ!$D$10+'СЕТ СН'!$G$6-'СЕТ СН'!$G$19</f>
        <v>2233.1916123400001</v>
      </c>
      <c r="X72" s="36">
        <f>SUMIFS(СВЦЭМ!$C$39:$C$782,СВЦЭМ!$A$39:$A$782,$A72,СВЦЭМ!$B$39:$B$782,X$47)+'СЕТ СН'!$G$9+СВЦЭМ!$D$10+'СЕТ СН'!$G$6-'СЕТ СН'!$G$19</f>
        <v>2254.9046782099999</v>
      </c>
      <c r="Y72" s="36">
        <f>SUMIFS(СВЦЭМ!$C$39:$C$782,СВЦЭМ!$A$39:$A$782,$A72,СВЦЭМ!$B$39:$B$782,Y$47)+'СЕТ СН'!$G$9+СВЦЭМ!$D$10+'СЕТ СН'!$G$6-'СЕТ СН'!$G$19</f>
        <v>2271.61638898</v>
      </c>
    </row>
    <row r="73" spans="1:27" ht="15.75" x14ac:dyDescent="0.2">
      <c r="A73" s="35">
        <f t="shared" si="1"/>
        <v>44952</v>
      </c>
      <c r="B73" s="36">
        <f>SUMIFS(СВЦЭМ!$C$39:$C$782,СВЦЭМ!$A$39:$A$782,$A73,СВЦЭМ!$B$39:$B$782,B$47)+'СЕТ СН'!$G$9+СВЦЭМ!$D$10+'СЕТ СН'!$G$6-'СЕТ СН'!$G$19</f>
        <v>2332.5989832600003</v>
      </c>
      <c r="C73" s="36">
        <f>SUMIFS(СВЦЭМ!$C$39:$C$782,СВЦЭМ!$A$39:$A$782,$A73,СВЦЭМ!$B$39:$B$782,C$47)+'СЕТ СН'!$G$9+СВЦЭМ!$D$10+'СЕТ СН'!$G$6-'СЕТ СН'!$G$19</f>
        <v>2376.93379233</v>
      </c>
      <c r="D73" s="36">
        <f>SUMIFS(СВЦЭМ!$C$39:$C$782,СВЦЭМ!$A$39:$A$782,$A73,СВЦЭМ!$B$39:$B$782,D$47)+'СЕТ СН'!$G$9+СВЦЭМ!$D$10+'СЕТ СН'!$G$6-'СЕТ СН'!$G$19</f>
        <v>2396.5666596000001</v>
      </c>
      <c r="E73" s="36">
        <f>SUMIFS(СВЦЭМ!$C$39:$C$782,СВЦЭМ!$A$39:$A$782,$A73,СВЦЭМ!$B$39:$B$782,E$47)+'СЕТ СН'!$G$9+СВЦЭМ!$D$10+'СЕТ СН'!$G$6-'СЕТ СН'!$G$19</f>
        <v>2381.2202967000003</v>
      </c>
      <c r="F73" s="36">
        <f>SUMIFS(СВЦЭМ!$C$39:$C$782,СВЦЭМ!$A$39:$A$782,$A73,СВЦЭМ!$B$39:$B$782,F$47)+'СЕТ СН'!$G$9+СВЦЭМ!$D$10+'СЕТ СН'!$G$6-'СЕТ СН'!$G$19</f>
        <v>2370.5140757899999</v>
      </c>
      <c r="G73" s="36">
        <f>SUMIFS(СВЦЭМ!$C$39:$C$782,СВЦЭМ!$A$39:$A$782,$A73,СВЦЭМ!$B$39:$B$782,G$47)+'СЕТ СН'!$G$9+СВЦЭМ!$D$10+'СЕТ СН'!$G$6-'СЕТ СН'!$G$19</f>
        <v>2372.7597282500001</v>
      </c>
      <c r="H73" s="36">
        <f>SUMIFS(СВЦЭМ!$C$39:$C$782,СВЦЭМ!$A$39:$A$782,$A73,СВЦЭМ!$B$39:$B$782,H$47)+'СЕТ СН'!$G$9+СВЦЭМ!$D$10+'СЕТ СН'!$G$6-'СЕТ СН'!$G$19</f>
        <v>2330.8154593200002</v>
      </c>
      <c r="I73" s="36">
        <f>SUMIFS(СВЦЭМ!$C$39:$C$782,СВЦЭМ!$A$39:$A$782,$A73,СВЦЭМ!$B$39:$B$782,I$47)+'СЕТ СН'!$G$9+СВЦЭМ!$D$10+'СЕТ СН'!$G$6-'СЕТ СН'!$G$19</f>
        <v>2298.4096608700002</v>
      </c>
      <c r="J73" s="36">
        <f>SUMIFS(СВЦЭМ!$C$39:$C$782,СВЦЭМ!$A$39:$A$782,$A73,СВЦЭМ!$B$39:$B$782,J$47)+'СЕТ СН'!$G$9+СВЦЭМ!$D$10+'СЕТ СН'!$G$6-'СЕТ СН'!$G$19</f>
        <v>2263.89780208</v>
      </c>
      <c r="K73" s="36">
        <f>SUMIFS(СВЦЭМ!$C$39:$C$782,СВЦЭМ!$A$39:$A$782,$A73,СВЦЭМ!$B$39:$B$782,K$47)+'СЕТ СН'!$G$9+СВЦЭМ!$D$10+'СЕТ СН'!$G$6-'СЕТ СН'!$G$19</f>
        <v>2220.43694039</v>
      </c>
      <c r="L73" s="36">
        <f>SUMIFS(СВЦЭМ!$C$39:$C$782,СВЦЭМ!$A$39:$A$782,$A73,СВЦЭМ!$B$39:$B$782,L$47)+'СЕТ СН'!$G$9+СВЦЭМ!$D$10+'СЕТ СН'!$G$6-'СЕТ СН'!$G$19</f>
        <v>2196.3163723600001</v>
      </c>
      <c r="M73" s="36">
        <f>SUMIFS(СВЦЭМ!$C$39:$C$782,СВЦЭМ!$A$39:$A$782,$A73,СВЦЭМ!$B$39:$B$782,M$47)+'СЕТ СН'!$G$9+СВЦЭМ!$D$10+'СЕТ СН'!$G$6-'СЕТ СН'!$G$19</f>
        <v>2197.1524856800002</v>
      </c>
      <c r="N73" s="36">
        <f>SUMIFS(СВЦЭМ!$C$39:$C$782,СВЦЭМ!$A$39:$A$782,$A73,СВЦЭМ!$B$39:$B$782,N$47)+'СЕТ СН'!$G$9+СВЦЭМ!$D$10+'СЕТ СН'!$G$6-'СЕТ СН'!$G$19</f>
        <v>2208.3720608600001</v>
      </c>
      <c r="O73" s="36">
        <f>SUMIFS(СВЦЭМ!$C$39:$C$782,СВЦЭМ!$A$39:$A$782,$A73,СВЦЭМ!$B$39:$B$782,O$47)+'СЕТ СН'!$G$9+СВЦЭМ!$D$10+'СЕТ СН'!$G$6-'СЕТ СН'!$G$19</f>
        <v>2206.4488392100002</v>
      </c>
      <c r="P73" s="36">
        <f>SUMIFS(СВЦЭМ!$C$39:$C$782,СВЦЭМ!$A$39:$A$782,$A73,СВЦЭМ!$B$39:$B$782,P$47)+'СЕТ СН'!$G$9+СВЦЭМ!$D$10+'СЕТ СН'!$G$6-'СЕТ СН'!$G$19</f>
        <v>2220.8629607299999</v>
      </c>
      <c r="Q73" s="36">
        <f>SUMIFS(СВЦЭМ!$C$39:$C$782,СВЦЭМ!$A$39:$A$782,$A73,СВЦЭМ!$B$39:$B$782,Q$47)+'СЕТ СН'!$G$9+СВЦЭМ!$D$10+'СЕТ СН'!$G$6-'СЕТ СН'!$G$19</f>
        <v>2236.58518602</v>
      </c>
      <c r="R73" s="36">
        <f>SUMIFS(СВЦЭМ!$C$39:$C$782,СВЦЭМ!$A$39:$A$782,$A73,СВЦЭМ!$B$39:$B$782,R$47)+'СЕТ СН'!$G$9+СВЦЭМ!$D$10+'СЕТ СН'!$G$6-'СЕТ СН'!$G$19</f>
        <v>2241.1662332800001</v>
      </c>
      <c r="S73" s="36">
        <f>SUMIFS(СВЦЭМ!$C$39:$C$782,СВЦЭМ!$A$39:$A$782,$A73,СВЦЭМ!$B$39:$B$782,S$47)+'СЕТ СН'!$G$9+СВЦЭМ!$D$10+'СЕТ СН'!$G$6-'СЕТ СН'!$G$19</f>
        <v>2229.3802726900003</v>
      </c>
      <c r="T73" s="36">
        <f>SUMIFS(СВЦЭМ!$C$39:$C$782,СВЦЭМ!$A$39:$A$782,$A73,СВЦЭМ!$B$39:$B$782,T$47)+'СЕТ СН'!$G$9+СВЦЭМ!$D$10+'СЕТ СН'!$G$6-'СЕТ СН'!$G$19</f>
        <v>2178.9997980900002</v>
      </c>
      <c r="U73" s="36">
        <f>SUMIFS(СВЦЭМ!$C$39:$C$782,СВЦЭМ!$A$39:$A$782,$A73,СВЦЭМ!$B$39:$B$782,U$47)+'СЕТ СН'!$G$9+СВЦЭМ!$D$10+'СЕТ СН'!$G$6-'СЕТ СН'!$G$19</f>
        <v>2181.7130274300002</v>
      </c>
      <c r="V73" s="36">
        <f>SUMIFS(СВЦЭМ!$C$39:$C$782,СВЦЭМ!$A$39:$A$782,$A73,СВЦЭМ!$B$39:$B$782,V$47)+'СЕТ СН'!$G$9+СВЦЭМ!$D$10+'СЕТ СН'!$G$6-'СЕТ СН'!$G$19</f>
        <v>2190.2665371600001</v>
      </c>
      <c r="W73" s="36">
        <f>SUMIFS(СВЦЭМ!$C$39:$C$782,СВЦЭМ!$A$39:$A$782,$A73,СВЦЭМ!$B$39:$B$782,W$47)+'СЕТ СН'!$G$9+СВЦЭМ!$D$10+'СЕТ СН'!$G$6-'СЕТ СН'!$G$19</f>
        <v>2208.4009276199999</v>
      </c>
      <c r="X73" s="36">
        <f>SUMIFS(СВЦЭМ!$C$39:$C$782,СВЦЭМ!$A$39:$A$782,$A73,СВЦЭМ!$B$39:$B$782,X$47)+'СЕТ СН'!$G$9+СВЦЭМ!$D$10+'СЕТ СН'!$G$6-'СЕТ СН'!$G$19</f>
        <v>2233.9856390499999</v>
      </c>
      <c r="Y73" s="36">
        <f>SUMIFS(СВЦЭМ!$C$39:$C$782,СВЦЭМ!$A$39:$A$782,$A73,СВЦЭМ!$B$39:$B$782,Y$47)+'СЕТ СН'!$G$9+СВЦЭМ!$D$10+'СЕТ СН'!$G$6-'СЕТ СН'!$G$19</f>
        <v>2274.1070699300003</v>
      </c>
    </row>
    <row r="74" spans="1:27" ht="15.75" x14ac:dyDescent="0.2">
      <c r="A74" s="35">
        <f t="shared" si="1"/>
        <v>44953</v>
      </c>
      <c r="B74" s="36">
        <f>SUMIFS(СВЦЭМ!$C$39:$C$782,СВЦЭМ!$A$39:$A$782,$A74,СВЦЭМ!$B$39:$B$782,B$47)+'СЕТ СН'!$G$9+СВЦЭМ!$D$10+'СЕТ СН'!$G$6-'СЕТ СН'!$G$19</f>
        <v>2317.5039834200002</v>
      </c>
      <c r="C74" s="36">
        <f>SUMIFS(СВЦЭМ!$C$39:$C$782,СВЦЭМ!$A$39:$A$782,$A74,СВЦЭМ!$B$39:$B$782,C$47)+'СЕТ СН'!$G$9+СВЦЭМ!$D$10+'СЕТ СН'!$G$6-'СЕТ СН'!$G$19</f>
        <v>2283.9707785599999</v>
      </c>
      <c r="D74" s="36">
        <f>SUMIFS(СВЦЭМ!$C$39:$C$782,СВЦЭМ!$A$39:$A$782,$A74,СВЦЭМ!$B$39:$B$782,D$47)+'СЕТ СН'!$G$9+СВЦЭМ!$D$10+'СЕТ СН'!$G$6-'СЕТ СН'!$G$19</f>
        <v>2281.68128789</v>
      </c>
      <c r="E74" s="36">
        <f>SUMIFS(СВЦЭМ!$C$39:$C$782,СВЦЭМ!$A$39:$A$782,$A74,СВЦЭМ!$B$39:$B$782,E$47)+'СЕТ СН'!$G$9+СВЦЭМ!$D$10+'СЕТ СН'!$G$6-'СЕТ СН'!$G$19</f>
        <v>2295.5356522500001</v>
      </c>
      <c r="F74" s="36">
        <f>SUMIFS(СВЦЭМ!$C$39:$C$782,СВЦЭМ!$A$39:$A$782,$A74,СВЦЭМ!$B$39:$B$782,F$47)+'СЕТ СН'!$G$9+СВЦЭМ!$D$10+'СЕТ СН'!$G$6-'СЕТ СН'!$G$19</f>
        <v>2303.01551165</v>
      </c>
      <c r="G74" s="36">
        <f>SUMIFS(СВЦЭМ!$C$39:$C$782,СВЦЭМ!$A$39:$A$782,$A74,СВЦЭМ!$B$39:$B$782,G$47)+'СЕТ СН'!$G$9+СВЦЭМ!$D$10+'СЕТ СН'!$G$6-'СЕТ СН'!$G$19</f>
        <v>2315.4848747199999</v>
      </c>
      <c r="H74" s="36">
        <f>SUMIFS(СВЦЭМ!$C$39:$C$782,СВЦЭМ!$A$39:$A$782,$A74,СВЦЭМ!$B$39:$B$782,H$47)+'СЕТ СН'!$G$9+СВЦЭМ!$D$10+'СЕТ СН'!$G$6-'СЕТ СН'!$G$19</f>
        <v>2287.36401019</v>
      </c>
      <c r="I74" s="36">
        <f>SUMIFS(СВЦЭМ!$C$39:$C$782,СВЦЭМ!$A$39:$A$782,$A74,СВЦЭМ!$B$39:$B$782,I$47)+'СЕТ СН'!$G$9+СВЦЭМ!$D$10+'СЕТ СН'!$G$6-'СЕТ СН'!$G$19</f>
        <v>2253.8862308900002</v>
      </c>
      <c r="J74" s="36">
        <f>SUMIFS(СВЦЭМ!$C$39:$C$782,СВЦЭМ!$A$39:$A$782,$A74,СВЦЭМ!$B$39:$B$782,J$47)+'СЕТ СН'!$G$9+СВЦЭМ!$D$10+'СЕТ СН'!$G$6-'СЕТ СН'!$G$19</f>
        <v>2217.4184298300002</v>
      </c>
      <c r="K74" s="36">
        <f>SUMIFS(СВЦЭМ!$C$39:$C$782,СВЦЭМ!$A$39:$A$782,$A74,СВЦЭМ!$B$39:$B$782,K$47)+'СЕТ СН'!$G$9+СВЦЭМ!$D$10+'СЕТ СН'!$G$6-'СЕТ СН'!$G$19</f>
        <v>2190.0148662900001</v>
      </c>
      <c r="L74" s="36">
        <f>SUMIFS(СВЦЭМ!$C$39:$C$782,СВЦЭМ!$A$39:$A$782,$A74,СВЦЭМ!$B$39:$B$782,L$47)+'СЕТ СН'!$G$9+СВЦЭМ!$D$10+'СЕТ СН'!$G$6-'СЕТ СН'!$G$19</f>
        <v>2173.8211916499999</v>
      </c>
      <c r="M74" s="36">
        <f>SUMIFS(СВЦЭМ!$C$39:$C$782,СВЦЭМ!$A$39:$A$782,$A74,СВЦЭМ!$B$39:$B$782,M$47)+'СЕТ СН'!$G$9+СВЦЭМ!$D$10+'СЕТ СН'!$G$6-'СЕТ СН'!$G$19</f>
        <v>2177.3462002400001</v>
      </c>
      <c r="N74" s="36">
        <f>SUMIFS(СВЦЭМ!$C$39:$C$782,СВЦЭМ!$A$39:$A$782,$A74,СВЦЭМ!$B$39:$B$782,N$47)+'СЕТ СН'!$G$9+СВЦЭМ!$D$10+'СЕТ СН'!$G$6-'СЕТ СН'!$G$19</f>
        <v>2209.9681446100003</v>
      </c>
      <c r="O74" s="36">
        <f>SUMIFS(СВЦЭМ!$C$39:$C$782,СВЦЭМ!$A$39:$A$782,$A74,СВЦЭМ!$B$39:$B$782,O$47)+'СЕТ СН'!$G$9+СВЦЭМ!$D$10+'СЕТ СН'!$G$6-'СЕТ СН'!$G$19</f>
        <v>2232.7887805300002</v>
      </c>
      <c r="P74" s="36">
        <f>SUMIFS(СВЦЭМ!$C$39:$C$782,СВЦЭМ!$A$39:$A$782,$A74,СВЦЭМ!$B$39:$B$782,P$47)+'СЕТ СН'!$G$9+СВЦЭМ!$D$10+'СЕТ СН'!$G$6-'СЕТ СН'!$G$19</f>
        <v>2261.3396314500001</v>
      </c>
      <c r="Q74" s="36">
        <f>SUMIFS(СВЦЭМ!$C$39:$C$782,СВЦЭМ!$A$39:$A$782,$A74,СВЦЭМ!$B$39:$B$782,Q$47)+'СЕТ СН'!$G$9+СВЦЭМ!$D$10+'СЕТ СН'!$G$6-'СЕТ СН'!$G$19</f>
        <v>2234.6629623500003</v>
      </c>
      <c r="R74" s="36">
        <f>SUMIFS(СВЦЭМ!$C$39:$C$782,СВЦЭМ!$A$39:$A$782,$A74,СВЦЭМ!$B$39:$B$782,R$47)+'СЕТ СН'!$G$9+СВЦЭМ!$D$10+'СЕТ СН'!$G$6-'СЕТ СН'!$G$19</f>
        <v>2253.2843575000002</v>
      </c>
      <c r="S74" s="36">
        <f>SUMIFS(СВЦЭМ!$C$39:$C$782,СВЦЭМ!$A$39:$A$782,$A74,СВЦЭМ!$B$39:$B$782,S$47)+'СЕТ СН'!$G$9+СВЦЭМ!$D$10+'СЕТ СН'!$G$6-'СЕТ СН'!$G$19</f>
        <v>2236.71838897</v>
      </c>
      <c r="T74" s="36">
        <f>SUMIFS(СВЦЭМ!$C$39:$C$782,СВЦЭМ!$A$39:$A$782,$A74,СВЦЭМ!$B$39:$B$782,T$47)+'СЕТ СН'!$G$9+СВЦЭМ!$D$10+'СЕТ СН'!$G$6-'СЕТ СН'!$G$19</f>
        <v>2180.6749406700001</v>
      </c>
      <c r="U74" s="36">
        <f>SUMIFS(СВЦЭМ!$C$39:$C$782,СВЦЭМ!$A$39:$A$782,$A74,СВЦЭМ!$B$39:$B$782,U$47)+'СЕТ СН'!$G$9+СВЦЭМ!$D$10+'СЕТ СН'!$G$6-'СЕТ СН'!$G$19</f>
        <v>2196.2509114100003</v>
      </c>
      <c r="V74" s="36">
        <f>SUMIFS(СВЦЭМ!$C$39:$C$782,СВЦЭМ!$A$39:$A$782,$A74,СВЦЭМ!$B$39:$B$782,V$47)+'СЕТ СН'!$G$9+СВЦЭМ!$D$10+'СЕТ СН'!$G$6-'СЕТ СН'!$G$19</f>
        <v>2227.0967783800002</v>
      </c>
      <c r="W74" s="36">
        <f>SUMIFS(СВЦЭМ!$C$39:$C$782,СВЦЭМ!$A$39:$A$782,$A74,СВЦЭМ!$B$39:$B$782,W$47)+'СЕТ СН'!$G$9+СВЦЭМ!$D$10+'СЕТ СН'!$G$6-'СЕТ СН'!$G$19</f>
        <v>2261.3182898099999</v>
      </c>
      <c r="X74" s="36">
        <f>SUMIFS(СВЦЭМ!$C$39:$C$782,СВЦЭМ!$A$39:$A$782,$A74,СВЦЭМ!$B$39:$B$782,X$47)+'СЕТ СН'!$G$9+СВЦЭМ!$D$10+'СЕТ СН'!$G$6-'СЕТ СН'!$G$19</f>
        <v>2260.68515905</v>
      </c>
      <c r="Y74" s="36">
        <f>SUMIFS(СВЦЭМ!$C$39:$C$782,СВЦЭМ!$A$39:$A$782,$A74,СВЦЭМ!$B$39:$B$782,Y$47)+'СЕТ СН'!$G$9+СВЦЭМ!$D$10+'СЕТ СН'!$G$6-'СЕТ СН'!$G$19</f>
        <v>2356.5343589399999</v>
      </c>
    </row>
    <row r="75" spans="1:27" ht="15.75" x14ac:dyDescent="0.2">
      <c r="A75" s="35">
        <f t="shared" si="1"/>
        <v>44954</v>
      </c>
      <c r="B75" s="36">
        <f>SUMIFS(СВЦЭМ!$C$39:$C$782,СВЦЭМ!$A$39:$A$782,$A75,СВЦЭМ!$B$39:$B$782,B$47)+'СЕТ СН'!$G$9+СВЦЭМ!$D$10+'СЕТ СН'!$G$6-'СЕТ СН'!$G$19</f>
        <v>2317.3700627900002</v>
      </c>
      <c r="C75" s="36">
        <f>SUMIFS(СВЦЭМ!$C$39:$C$782,СВЦЭМ!$A$39:$A$782,$A75,СВЦЭМ!$B$39:$B$782,C$47)+'СЕТ СН'!$G$9+СВЦЭМ!$D$10+'СЕТ СН'!$G$6-'СЕТ СН'!$G$19</f>
        <v>2364.2326335100001</v>
      </c>
      <c r="D75" s="36">
        <f>SUMIFS(СВЦЭМ!$C$39:$C$782,СВЦЭМ!$A$39:$A$782,$A75,СВЦЭМ!$B$39:$B$782,D$47)+'СЕТ СН'!$G$9+СВЦЭМ!$D$10+'СЕТ СН'!$G$6-'СЕТ СН'!$G$19</f>
        <v>2367.9139276199999</v>
      </c>
      <c r="E75" s="36">
        <f>SUMIFS(СВЦЭМ!$C$39:$C$782,СВЦЭМ!$A$39:$A$782,$A75,СВЦЭМ!$B$39:$B$782,E$47)+'СЕТ СН'!$G$9+СВЦЭМ!$D$10+'СЕТ СН'!$G$6-'СЕТ СН'!$G$19</f>
        <v>2356.12924011</v>
      </c>
      <c r="F75" s="36">
        <f>SUMIFS(СВЦЭМ!$C$39:$C$782,СВЦЭМ!$A$39:$A$782,$A75,СВЦЭМ!$B$39:$B$782,F$47)+'СЕТ СН'!$G$9+СВЦЭМ!$D$10+'СЕТ СН'!$G$6-'СЕТ СН'!$G$19</f>
        <v>2343.2623679000003</v>
      </c>
      <c r="G75" s="36">
        <f>SUMIFS(СВЦЭМ!$C$39:$C$782,СВЦЭМ!$A$39:$A$782,$A75,СВЦЭМ!$B$39:$B$782,G$47)+'СЕТ СН'!$G$9+СВЦЭМ!$D$10+'СЕТ СН'!$G$6-'СЕТ СН'!$G$19</f>
        <v>2362.9705991700002</v>
      </c>
      <c r="H75" s="36">
        <f>SUMIFS(СВЦЭМ!$C$39:$C$782,СВЦЭМ!$A$39:$A$782,$A75,СВЦЭМ!$B$39:$B$782,H$47)+'СЕТ СН'!$G$9+СВЦЭМ!$D$10+'СЕТ СН'!$G$6-'СЕТ СН'!$G$19</f>
        <v>2314.7086894399999</v>
      </c>
      <c r="I75" s="36">
        <f>SUMIFS(СВЦЭМ!$C$39:$C$782,СВЦЭМ!$A$39:$A$782,$A75,СВЦЭМ!$B$39:$B$782,I$47)+'СЕТ СН'!$G$9+СВЦЭМ!$D$10+'СЕТ СН'!$G$6-'СЕТ СН'!$G$19</f>
        <v>2318.61775988</v>
      </c>
      <c r="J75" s="36">
        <f>SUMIFS(СВЦЭМ!$C$39:$C$782,СВЦЭМ!$A$39:$A$782,$A75,СВЦЭМ!$B$39:$B$782,J$47)+'СЕТ СН'!$G$9+СВЦЭМ!$D$10+'СЕТ СН'!$G$6-'СЕТ СН'!$G$19</f>
        <v>2316.9757745900001</v>
      </c>
      <c r="K75" s="36">
        <f>SUMIFS(СВЦЭМ!$C$39:$C$782,СВЦЭМ!$A$39:$A$782,$A75,СВЦЭМ!$B$39:$B$782,K$47)+'СЕТ СН'!$G$9+СВЦЭМ!$D$10+'СЕТ СН'!$G$6-'СЕТ СН'!$G$19</f>
        <v>2234.7130373</v>
      </c>
      <c r="L75" s="36">
        <f>SUMIFS(СВЦЭМ!$C$39:$C$782,СВЦЭМ!$A$39:$A$782,$A75,СВЦЭМ!$B$39:$B$782,L$47)+'СЕТ СН'!$G$9+СВЦЭМ!$D$10+'СЕТ СН'!$G$6-'СЕТ СН'!$G$19</f>
        <v>2190.2914249600003</v>
      </c>
      <c r="M75" s="36">
        <f>SUMIFS(СВЦЭМ!$C$39:$C$782,СВЦЭМ!$A$39:$A$782,$A75,СВЦЭМ!$B$39:$B$782,M$47)+'СЕТ СН'!$G$9+СВЦЭМ!$D$10+'СЕТ СН'!$G$6-'СЕТ СН'!$G$19</f>
        <v>2183.42011576</v>
      </c>
      <c r="N75" s="36">
        <f>SUMIFS(СВЦЭМ!$C$39:$C$782,СВЦЭМ!$A$39:$A$782,$A75,СВЦЭМ!$B$39:$B$782,N$47)+'СЕТ СН'!$G$9+СВЦЭМ!$D$10+'СЕТ СН'!$G$6-'СЕТ СН'!$G$19</f>
        <v>2191.5222109599999</v>
      </c>
      <c r="O75" s="36">
        <f>SUMIFS(СВЦЭМ!$C$39:$C$782,СВЦЭМ!$A$39:$A$782,$A75,СВЦЭМ!$B$39:$B$782,O$47)+'СЕТ СН'!$G$9+СВЦЭМ!$D$10+'СЕТ СН'!$G$6-'СЕТ СН'!$G$19</f>
        <v>2202.0603814599999</v>
      </c>
      <c r="P75" s="36">
        <f>SUMIFS(СВЦЭМ!$C$39:$C$782,СВЦЭМ!$A$39:$A$782,$A75,СВЦЭМ!$B$39:$B$782,P$47)+'СЕТ СН'!$G$9+СВЦЭМ!$D$10+'СЕТ СН'!$G$6-'СЕТ СН'!$G$19</f>
        <v>2221.8676928700002</v>
      </c>
      <c r="Q75" s="36">
        <f>SUMIFS(СВЦЭМ!$C$39:$C$782,СВЦЭМ!$A$39:$A$782,$A75,СВЦЭМ!$B$39:$B$782,Q$47)+'СЕТ СН'!$G$9+СВЦЭМ!$D$10+'СЕТ СН'!$G$6-'СЕТ СН'!$G$19</f>
        <v>2232.5540138700003</v>
      </c>
      <c r="R75" s="36">
        <f>SUMIFS(СВЦЭМ!$C$39:$C$782,СВЦЭМ!$A$39:$A$782,$A75,СВЦЭМ!$B$39:$B$782,R$47)+'СЕТ СН'!$G$9+СВЦЭМ!$D$10+'СЕТ СН'!$G$6-'СЕТ СН'!$G$19</f>
        <v>2237.82773004</v>
      </c>
      <c r="S75" s="36">
        <f>SUMIFS(СВЦЭМ!$C$39:$C$782,СВЦЭМ!$A$39:$A$782,$A75,СВЦЭМ!$B$39:$B$782,S$47)+'СЕТ СН'!$G$9+СВЦЭМ!$D$10+'СЕТ СН'!$G$6-'СЕТ СН'!$G$19</f>
        <v>2209.88896019</v>
      </c>
      <c r="T75" s="36">
        <f>SUMIFS(СВЦЭМ!$C$39:$C$782,СВЦЭМ!$A$39:$A$782,$A75,СВЦЭМ!$B$39:$B$782,T$47)+'СЕТ СН'!$G$9+СВЦЭМ!$D$10+'СЕТ СН'!$G$6-'СЕТ СН'!$G$19</f>
        <v>2174.3820217000002</v>
      </c>
      <c r="U75" s="36">
        <f>SUMIFS(СВЦЭМ!$C$39:$C$782,СВЦЭМ!$A$39:$A$782,$A75,СВЦЭМ!$B$39:$B$782,U$47)+'СЕТ СН'!$G$9+СВЦЭМ!$D$10+'СЕТ СН'!$G$6-'СЕТ СН'!$G$19</f>
        <v>2170.9111698000002</v>
      </c>
      <c r="V75" s="36">
        <f>SUMIFS(СВЦЭМ!$C$39:$C$782,СВЦЭМ!$A$39:$A$782,$A75,СВЦЭМ!$B$39:$B$782,V$47)+'СЕТ СН'!$G$9+СВЦЭМ!$D$10+'СЕТ СН'!$G$6-'СЕТ СН'!$G$19</f>
        <v>2178.5900364300001</v>
      </c>
      <c r="W75" s="36">
        <f>SUMIFS(СВЦЭМ!$C$39:$C$782,СВЦЭМ!$A$39:$A$782,$A75,СВЦЭМ!$B$39:$B$782,W$47)+'СЕТ СН'!$G$9+СВЦЭМ!$D$10+'СЕТ СН'!$G$6-'СЕТ СН'!$G$19</f>
        <v>2198.9440532799999</v>
      </c>
      <c r="X75" s="36">
        <f>SUMIFS(СВЦЭМ!$C$39:$C$782,СВЦЭМ!$A$39:$A$782,$A75,СВЦЭМ!$B$39:$B$782,X$47)+'СЕТ СН'!$G$9+СВЦЭМ!$D$10+'СЕТ СН'!$G$6-'СЕТ СН'!$G$19</f>
        <v>2221.4230420600002</v>
      </c>
      <c r="Y75" s="36">
        <f>SUMIFS(СВЦЭМ!$C$39:$C$782,СВЦЭМ!$A$39:$A$782,$A75,СВЦЭМ!$B$39:$B$782,Y$47)+'СЕТ СН'!$G$9+СВЦЭМ!$D$10+'СЕТ СН'!$G$6-'СЕТ СН'!$G$19</f>
        <v>2258.0640680900001</v>
      </c>
    </row>
    <row r="76" spans="1:27" ht="15.75" x14ac:dyDescent="0.2">
      <c r="A76" s="35">
        <f t="shared" si="1"/>
        <v>44955</v>
      </c>
      <c r="B76" s="36">
        <f>SUMIFS(СВЦЭМ!$C$39:$C$782,СВЦЭМ!$A$39:$A$782,$A76,СВЦЭМ!$B$39:$B$782,B$47)+'СЕТ СН'!$G$9+СВЦЭМ!$D$10+'СЕТ СН'!$G$6-'СЕТ СН'!$G$19</f>
        <v>2258.0755165200003</v>
      </c>
      <c r="C76" s="36">
        <f>SUMIFS(СВЦЭМ!$C$39:$C$782,СВЦЭМ!$A$39:$A$782,$A76,СВЦЭМ!$B$39:$B$782,C$47)+'СЕТ СН'!$G$9+СВЦЭМ!$D$10+'СЕТ СН'!$G$6-'СЕТ СН'!$G$19</f>
        <v>2291.1878073799999</v>
      </c>
      <c r="D76" s="36">
        <f>SUMIFS(СВЦЭМ!$C$39:$C$782,СВЦЭМ!$A$39:$A$782,$A76,СВЦЭМ!$B$39:$B$782,D$47)+'СЕТ СН'!$G$9+СВЦЭМ!$D$10+'СЕТ СН'!$G$6-'СЕТ СН'!$G$19</f>
        <v>2323.4064718</v>
      </c>
      <c r="E76" s="36">
        <f>SUMIFS(СВЦЭМ!$C$39:$C$782,СВЦЭМ!$A$39:$A$782,$A76,СВЦЭМ!$B$39:$B$782,E$47)+'СЕТ СН'!$G$9+СВЦЭМ!$D$10+'СЕТ СН'!$G$6-'СЕТ СН'!$G$19</f>
        <v>2330.5003488900002</v>
      </c>
      <c r="F76" s="36">
        <f>SUMIFS(СВЦЭМ!$C$39:$C$782,СВЦЭМ!$A$39:$A$782,$A76,СВЦЭМ!$B$39:$B$782,F$47)+'СЕТ СН'!$G$9+СВЦЭМ!$D$10+'СЕТ СН'!$G$6-'СЕТ СН'!$G$19</f>
        <v>2334.5335065200002</v>
      </c>
      <c r="G76" s="36">
        <f>SUMIFS(СВЦЭМ!$C$39:$C$782,СВЦЭМ!$A$39:$A$782,$A76,СВЦЭМ!$B$39:$B$782,G$47)+'СЕТ СН'!$G$9+СВЦЭМ!$D$10+'СЕТ СН'!$G$6-'СЕТ СН'!$G$19</f>
        <v>2313.4966998300001</v>
      </c>
      <c r="H76" s="36">
        <f>SUMIFS(СВЦЭМ!$C$39:$C$782,СВЦЭМ!$A$39:$A$782,$A76,СВЦЭМ!$B$39:$B$782,H$47)+'СЕТ СН'!$G$9+СВЦЭМ!$D$10+'СЕТ СН'!$G$6-'СЕТ СН'!$G$19</f>
        <v>2305.4128302700001</v>
      </c>
      <c r="I76" s="36">
        <f>SUMIFS(СВЦЭМ!$C$39:$C$782,СВЦЭМ!$A$39:$A$782,$A76,СВЦЭМ!$B$39:$B$782,I$47)+'СЕТ СН'!$G$9+СВЦЭМ!$D$10+'СЕТ СН'!$G$6-'СЕТ СН'!$G$19</f>
        <v>2288.2391292400002</v>
      </c>
      <c r="J76" s="36">
        <f>SUMIFS(СВЦЭМ!$C$39:$C$782,СВЦЭМ!$A$39:$A$782,$A76,СВЦЭМ!$B$39:$B$782,J$47)+'СЕТ СН'!$G$9+СВЦЭМ!$D$10+'СЕТ СН'!$G$6-'СЕТ СН'!$G$19</f>
        <v>2239.91557986</v>
      </c>
      <c r="K76" s="36">
        <f>SUMIFS(СВЦЭМ!$C$39:$C$782,СВЦЭМ!$A$39:$A$782,$A76,СВЦЭМ!$B$39:$B$782,K$47)+'СЕТ СН'!$G$9+СВЦЭМ!$D$10+'СЕТ СН'!$G$6-'СЕТ СН'!$G$19</f>
        <v>2180.2548890500002</v>
      </c>
      <c r="L76" s="36">
        <f>SUMIFS(СВЦЭМ!$C$39:$C$782,СВЦЭМ!$A$39:$A$782,$A76,СВЦЭМ!$B$39:$B$782,L$47)+'СЕТ СН'!$G$9+СВЦЭМ!$D$10+'СЕТ СН'!$G$6-'СЕТ СН'!$G$19</f>
        <v>2163.5379786100002</v>
      </c>
      <c r="M76" s="36">
        <f>SUMIFS(СВЦЭМ!$C$39:$C$782,СВЦЭМ!$A$39:$A$782,$A76,СВЦЭМ!$B$39:$B$782,M$47)+'СЕТ СН'!$G$9+СВЦЭМ!$D$10+'СЕТ СН'!$G$6-'СЕТ СН'!$G$19</f>
        <v>2163.15937437</v>
      </c>
      <c r="N76" s="36">
        <f>SUMIFS(СВЦЭМ!$C$39:$C$782,СВЦЭМ!$A$39:$A$782,$A76,СВЦЭМ!$B$39:$B$782,N$47)+'СЕТ СН'!$G$9+СВЦЭМ!$D$10+'СЕТ СН'!$G$6-'СЕТ СН'!$G$19</f>
        <v>2173.5418282300002</v>
      </c>
      <c r="O76" s="36">
        <f>SUMIFS(СВЦЭМ!$C$39:$C$782,СВЦЭМ!$A$39:$A$782,$A76,СВЦЭМ!$B$39:$B$782,O$47)+'СЕТ СН'!$G$9+СВЦЭМ!$D$10+'СЕТ СН'!$G$6-'СЕТ СН'!$G$19</f>
        <v>2184.7890231000001</v>
      </c>
      <c r="P76" s="36">
        <f>SUMIFS(СВЦЭМ!$C$39:$C$782,СВЦЭМ!$A$39:$A$782,$A76,СВЦЭМ!$B$39:$B$782,P$47)+'СЕТ СН'!$G$9+СВЦЭМ!$D$10+'СЕТ СН'!$G$6-'СЕТ СН'!$G$19</f>
        <v>2213.7561447200001</v>
      </c>
      <c r="Q76" s="36">
        <f>SUMIFS(СВЦЭМ!$C$39:$C$782,СВЦЭМ!$A$39:$A$782,$A76,СВЦЭМ!$B$39:$B$782,Q$47)+'СЕТ СН'!$G$9+СВЦЭМ!$D$10+'СЕТ СН'!$G$6-'СЕТ СН'!$G$19</f>
        <v>2222.0775610800001</v>
      </c>
      <c r="R76" s="36">
        <f>SUMIFS(СВЦЭМ!$C$39:$C$782,СВЦЭМ!$A$39:$A$782,$A76,СВЦЭМ!$B$39:$B$782,R$47)+'СЕТ СН'!$G$9+СВЦЭМ!$D$10+'СЕТ СН'!$G$6-'СЕТ СН'!$G$19</f>
        <v>2215.8421538600001</v>
      </c>
      <c r="S76" s="36">
        <f>SUMIFS(СВЦЭМ!$C$39:$C$782,СВЦЭМ!$A$39:$A$782,$A76,СВЦЭМ!$B$39:$B$782,S$47)+'СЕТ СН'!$G$9+СВЦЭМ!$D$10+'СЕТ СН'!$G$6-'СЕТ СН'!$G$19</f>
        <v>2203.83339518</v>
      </c>
      <c r="T76" s="36">
        <f>SUMIFS(СВЦЭМ!$C$39:$C$782,СВЦЭМ!$A$39:$A$782,$A76,СВЦЭМ!$B$39:$B$782,T$47)+'СЕТ СН'!$G$9+СВЦЭМ!$D$10+'СЕТ СН'!$G$6-'СЕТ СН'!$G$19</f>
        <v>2159.4959853</v>
      </c>
      <c r="U76" s="36">
        <f>SUMIFS(СВЦЭМ!$C$39:$C$782,СВЦЭМ!$A$39:$A$782,$A76,СВЦЭМ!$B$39:$B$782,U$47)+'СЕТ СН'!$G$9+СВЦЭМ!$D$10+'СЕТ СН'!$G$6-'СЕТ СН'!$G$19</f>
        <v>2147.1169627200002</v>
      </c>
      <c r="V76" s="36">
        <f>SUMIFS(СВЦЭМ!$C$39:$C$782,СВЦЭМ!$A$39:$A$782,$A76,СВЦЭМ!$B$39:$B$782,V$47)+'СЕТ СН'!$G$9+СВЦЭМ!$D$10+'СЕТ СН'!$G$6-'СЕТ СН'!$G$19</f>
        <v>2163.0223200999999</v>
      </c>
      <c r="W76" s="36">
        <f>SUMIFS(СВЦЭМ!$C$39:$C$782,СВЦЭМ!$A$39:$A$782,$A76,СВЦЭМ!$B$39:$B$782,W$47)+'СЕТ СН'!$G$9+СВЦЭМ!$D$10+'СЕТ СН'!$G$6-'СЕТ СН'!$G$19</f>
        <v>2175.3393502900003</v>
      </c>
      <c r="X76" s="36">
        <f>SUMIFS(СВЦЭМ!$C$39:$C$782,СВЦЭМ!$A$39:$A$782,$A76,СВЦЭМ!$B$39:$B$782,X$47)+'СЕТ СН'!$G$9+СВЦЭМ!$D$10+'СЕТ СН'!$G$6-'СЕТ СН'!$G$19</f>
        <v>2205.6496905399999</v>
      </c>
      <c r="Y76" s="36">
        <f>SUMIFS(СВЦЭМ!$C$39:$C$782,СВЦЭМ!$A$39:$A$782,$A76,СВЦЭМ!$B$39:$B$782,Y$47)+'СЕТ СН'!$G$9+СВЦЭМ!$D$10+'СЕТ СН'!$G$6-'СЕТ СН'!$G$19</f>
        <v>2238.6282310199999</v>
      </c>
    </row>
    <row r="77" spans="1:27" ht="15.75" x14ac:dyDescent="0.2">
      <c r="A77" s="35">
        <f t="shared" si="1"/>
        <v>44956</v>
      </c>
      <c r="B77" s="36">
        <f>SUMIFS(СВЦЭМ!$C$39:$C$782,СВЦЭМ!$A$39:$A$782,$A77,СВЦЭМ!$B$39:$B$782,B$47)+'СЕТ СН'!$G$9+СВЦЭМ!$D$10+'СЕТ СН'!$G$6-'СЕТ СН'!$G$19</f>
        <v>2238.9498658100001</v>
      </c>
      <c r="C77" s="36">
        <f>SUMIFS(СВЦЭМ!$C$39:$C$782,СВЦЭМ!$A$39:$A$782,$A77,СВЦЭМ!$B$39:$B$782,C$47)+'СЕТ СН'!$G$9+СВЦЭМ!$D$10+'СЕТ СН'!$G$6-'СЕТ СН'!$G$19</f>
        <v>2265.72314732</v>
      </c>
      <c r="D77" s="36">
        <f>SUMIFS(СВЦЭМ!$C$39:$C$782,СВЦЭМ!$A$39:$A$782,$A77,СВЦЭМ!$B$39:$B$782,D$47)+'СЕТ СН'!$G$9+СВЦЭМ!$D$10+'СЕТ СН'!$G$6-'СЕТ СН'!$G$19</f>
        <v>2284.3583218900003</v>
      </c>
      <c r="E77" s="36">
        <f>SUMIFS(СВЦЭМ!$C$39:$C$782,СВЦЭМ!$A$39:$A$782,$A77,СВЦЭМ!$B$39:$B$782,E$47)+'СЕТ СН'!$G$9+СВЦЭМ!$D$10+'СЕТ СН'!$G$6-'СЕТ СН'!$G$19</f>
        <v>2275.2026957100002</v>
      </c>
      <c r="F77" s="36">
        <f>SUMIFS(СВЦЭМ!$C$39:$C$782,СВЦЭМ!$A$39:$A$782,$A77,СВЦЭМ!$B$39:$B$782,F$47)+'СЕТ СН'!$G$9+СВЦЭМ!$D$10+'СЕТ СН'!$G$6-'СЕТ СН'!$G$19</f>
        <v>2251.1402123299999</v>
      </c>
      <c r="G77" s="36">
        <f>SUMIFS(СВЦЭМ!$C$39:$C$782,СВЦЭМ!$A$39:$A$782,$A77,СВЦЭМ!$B$39:$B$782,G$47)+'СЕТ СН'!$G$9+СВЦЭМ!$D$10+'СЕТ СН'!$G$6-'СЕТ СН'!$G$19</f>
        <v>2272.4447708400003</v>
      </c>
      <c r="H77" s="36">
        <f>SUMIFS(СВЦЭМ!$C$39:$C$782,СВЦЭМ!$A$39:$A$782,$A77,СВЦЭМ!$B$39:$B$782,H$47)+'СЕТ СН'!$G$9+СВЦЭМ!$D$10+'СЕТ СН'!$G$6-'СЕТ СН'!$G$19</f>
        <v>2276.0945670300002</v>
      </c>
      <c r="I77" s="36">
        <f>SUMIFS(СВЦЭМ!$C$39:$C$782,СВЦЭМ!$A$39:$A$782,$A77,СВЦЭМ!$B$39:$B$782,I$47)+'СЕТ СН'!$G$9+СВЦЭМ!$D$10+'СЕТ СН'!$G$6-'СЕТ СН'!$G$19</f>
        <v>2245.1476085100003</v>
      </c>
      <c r="J77" s="36">
        <f>SUMIFS(СВЦЭМ!$C$39:$C$782,СВЦЭМ!$A$39:$A$782,$A77,СВЦЭМ!$B$39:$B$782,J$47)+'СЕТ СН'!$G$9+СВЦЭМ!$D$10+'СЕТ СН'!$G$6-'СЕТ СН'!$G$19</f>
        <v>2200.3985949900002</v>
      </c>
      <c r="K77" s="36">
        <f>SUMIFS(СВЦЭМ!$C$39:$C$782,СВЦЭМ!$A$39:$A$782,$A77,СВЦЭМ!$B$39:$B$782,K$47)+'СЕТ СН'!$G$9+СВЦЭМ!$D$10+'СЕТ СН'!$G$6-'СЕТ СН'!$G$19</f>
        <v>2182.4575506400001</v>
      </c>
      <c r="L77" s="36">
        <f>SUMIFS(СВЦЭМ!$C$39:$C$782,СВЦЭМ!$A$39:$A$782,$A77,СВЦЭМ!$B$39:$B$782,L$47)+'СЕТ СН'!$G$9+СВЦЭМ!$D$10+'СЕТ СН'!$G$6-'СЕТ СН'!$G$19</f>
        <v>2174.7589117299999</v>
      </c>
      <c r="M77" s="36">
        <f>SUMIFS(СВЦЭМ!$C$39:$C$782,СВЦЭМ!$A$39:$A$782,$A77,СВЦЭМ!$B$39:$B$782,M$47)+'СЕТ СН'!$G$9+СВЦЭМ!$D$10+'СЕТ СН'!$G$6-'СЕТ СН'!$G$19</f>
        <v>2179.5593734899999</v>
      </c>
      <c r="N77" s="36">
        <f>SUMIFS(СВЦЭМ!$C$39:$C$782,СВЦЭМ!$A$39:$A$782,$A77,СВЦЭМ!$B$39:$B$782,N$47)+'СЕТ СН'!$G$9+СВЦЭМ!$D$10+'СЕТ СН'!$G$6-'СЕТ СН'!$G$19</f>
        <v>2209.3803748600003</v>
      </c>
      <c r="O77" s="36">
        <f>SUMIFS(СВЦЭМ!$C$39:$C$782,СВЦЭМ!$A$39:$A$782,$A77,СВЦЭМ!$B$39:$B$782,O$47)+'СЕТ СН'!$G$9+СВЦЭМ!$D$10+'СЕТ СН'!$G$6-'СЕТ СН'!$G$19</f>
        <v>2193.8072419499999</v>
      </c>
      <c r="P77" s="36">
        <f>SUMIFS(СВЦЭМ!$C$39:$C$782,СВЦЭМ!$A$39:$A$782,$A77,СВЦЭМ!$B$39:$B$782,P$47)+'СЕТ СН'!$G$9+СВЦЭМ!$D$10+'СЕТ СН'!$G$6-'СЕТ СН'!$G$19</f>
        <v>2204.2230520000003</v>
      </c>
      <c r="Q77" s="36">
        <f>SUMIFS(СВЦЭМ!$C$39:$C$782,СВЦЭМ!$A$39:$A$782,$A77,СВЦЭМ!$B$39:$B$782,Q$47)+'СЕТ СН'!$G$9+СВЦЭМ!$D$10+'СЕТ СН'!$G$6-'СЕТ СН'!$G$19</f>
        <v>2205.4904395100002</v>
      </c>
      <c r="R77" s="36">
        <f>SUMIFS(СВЦЭМ!$C$39:$C$782,СВЦЭМ!$A$39:$A$782,$A77,СВЦЭМ!$B$39:$B$782,R$47)+'СЕТ СН'!$G$9+СВЦЭМ!$D$10+'СЕТ СН'!$G$6-'СЕТ СН'!$G$19</f>
        <v>2202.2902914800002</v>
      </c>
      <c r="S77" s="36">
        <f>SUMIFS(СВЦЭМ!$C$39:$C$782,СВЦЭМ!$A$39:$A$782,$A77,СВЦЭМ!$B$39:$B$782,S$47)+'СЕТ СН'!$G$9+СВЦЭМ!$D$10+'СЕТ СН'!$G$6-'СЕТ СН'!$G$19</f>
        <v>2165.4262885200001</v>
      </c>
      <c r="T77" s="36">
        <f>SUMIFS(СВЦЭМ!$C$39:$C$782,СВЦЭМ!$A$39:$A$782,$A77,СВЦЭМ!$B$39:$B$782,T$47)+'СЕТ СН'!$G$9+СВЦЭМ!$D$10+'СЕТ СН'!$G$6-'СЕТ СН'!$G$19</f>
        <v>2175.9823853900002</v>
      </c>
      <c r="U77" s="36">
        <f>SUMIFS(СВЦЭМ!$C$39:$C$782,СВЦЭМ!$A$39:$A$782,$A77,СВЦЭМ!$B$39:$B$782,U$47)+'СЕТ СН'!$G$9+СВЦЭМ!$D$10+'СЕТ СН'!$G$6-'СЕТ СН'!$G$19</f>
        <v>2188.19539687</v>
      </c>
      <c r="V77" s="36">
        <f>SUMIFS(СВЦЭМ!$C$39:$C$782,СВЦЭМ!$A$39:$A$782,$A77,СВЦЭМ!$B$39:$B$782,V$47)+'СЕТ СН'!$G$9+СВЦЭМ!$D$10+'СЕТ СН'!$G$6-'СЕТ СН'!$G$19</f>
        <v>2227.3482268500002</v>
      </c>
      <c r="W77" s="36">
        <f>SUMIFS(СВЦЭМ!$C$39:$C$782,СВЦЭМ!$A$39:$A$782,$A77,СВЦЭМ!$B$39:$B$782,W$47)+'СЕТ СН'!$G$9+СВЦЭМ!$D$10+'СЕТ СН'!$G$6-'СЕТ СН'!$G$19</f>
        <v>2229.5771592000001</v>
      </c>
      <c r="X77" s="36">
        <f>SUMIFS(СВЦЭМ!$C$39:$C$782,СВЦЭМ!$A$39:$A$782,$A77,СВЦЭМ!$B$39:$B$782,X$47)+'СЕТ СН'!$G$9+СВЦЭМ!$D$10+'СЕТ СН'!$G$6-'СЕТ СН'!$G$19</f>
        <v>2247.1145765400001</v>
      </c>
      <c r="Y77" s="36">
        <f>SUMIFS(СВЦЭМ!$C$39:$C$782,СВЦЭМ!$A$39:$A$782,$A77,СВЦЭМ!$B$39:$B$782,Y$47)+'СЕТ СН'!$G$9+СВЦЭМ!$D$10+'СЕТ СН'!$G$6-'СЕТ СН'!$G$19</f>
        <v>2255.3317152899999</v>
      </c>
      <c r="AA77" s="37"/>
    </row>
    <row r="78" spans="1:27" ht="15.75" x14ac:dyDescent="0.2">
      <c r="A78" s="35">
        <f t="shared" si="1"/>
        <v>44957</v>
      </c>
      <c r="B78" s="36">
        <f>SUMIFS(СВЦЭМ!$C$39:$C$782,СВЦЭМ!$A$39:$A$782,$A78,СВЦЭМ!$B$39:$B$782,B$47)+'СЕТ СН'!$G$9+СВЦЭМ!$D$10+'СЕТ СН'!$G$6-'СЕТ СН'!$G$19</f>
        <v>2245.58588121</v>
      </c>
      <c r="C78" s="36">
        <f>SUMIFS(СВЦЭМ!$C$39:$C$782,СВЦЭМ!$A$39:$A$782,$A78,СВЦЭМ!$B$39:$B$782,C$47)+'СЕТ СН'!$G$9+СВЦЭМ!$D$10+'СЕТ СН'!$G$6-'СЕТ СН'!$G$19</f>
        <v>2255.2671901500003</v>
      </c>
      <c r="D78" s="36">
        <f>SUMIFS(СВЦЭМ!$C$39:$C$782,СВЦЭМ!$A$39:$A$782,$A78,СВЦЭМ!$B$39:$B$782,D$47)+'СЕТ СН'!$G$9+СВЦЭМ!$D$10+'СЕТ СН'!$G$6-'СЕТ СН'!$G$19</f>
        <v>2265.28093003</v>
      </c>
      <c r="E78" s="36">
        <f>SUMIFS(СВЦЭМ!$C$39:$C$782,СВЦЭМ!$A$39:$A$782,$A78,СВЦЭМ!$B$39:$B$782,E$47)+'СЕТ СН'!$G$9+СВЦЭМ!$D$10+'СЕТ СН'!$G$6-'СЕТ СН'!$G$19</f>
        <v>2263.9786098700001</v>
      </c>
      <c r="F78" s="36">
        <f>SUMIFS(СВЦЭМ!$C$39:$C$782,СВЦЭМ!$A$39:$A$782,$A78,СВЦЭМ!$B$39:$B$782,F$47)+'СЕТ СН'!$G$9+СВЦЭМ!$D$10+'СЕТ СН'!$G$6-'СЕТ СН'!$G$19</f>
        <v>2262.6540680600001</v>
      </c>
      <c r="G78" s="36">
        <f>SUMIFS(СВЦЭМ!$C$39:$C$782,СВЦЭМ!$A$39:$A$782,$A78,СВЦЭМ!$B$39:$B$782,G$47)+'СЕТ СН'!$G$9+СВЦЭМ!$D$10+'СЕТ СН'!$G$6-'СЕТ СН'!$G$19</f>
        <v>2259.5236075100001</v>
      </c>
      <c r="H78" s="36">
        <f>SUMIFS(СВЦЭМ!$C$39:$C$782,СВЦЭМ!$A$39:$A$782,$A78,СВЦЭМ!$B$39:$B$782,H$47)+'СЕТ СН'!$G$9+СВЦЭМ!$D$10+'СЕТ СН'!$G$6-'СЕТ СН'!$G$19</f>
        <v>2227.4733667700002</v>
      </c>
      <c r="I78" s="36">
        <f>SUMIFS(СВЦЭМ!$C$39:$C$782,СВЦЭМ!$A$39:$A$782,$A78,СВЦЭМ!$B$39:$B$782,I$47)+'СЕТ СН'!$G$9+СВЦЭМ!$D$10+'СЕТ СН'!$G$6-'СЕТ СН'!$G$19</f>
        <v>2206.0601890799999</v>
      </c>
      <c r="J78" s="36">
        <f>SUMIFS(СВЦЭМ!$C$39:$C$782,СВЦЭМ!$A$39:$A$782,$A78,СВЦЭМ!$B$39:$B$782,J$47)+'СЕТ СН'!$G$9+СВЦЭМ!$D$10+'СЕТ СН'!$G$6-'СЕТ СН'!$G$19</f>
        <v>2173.59659233</v>
      </c>
      <c r="K78" s="36">
        <f>SUMIFS(СВЦЭМ!$C$39:$C$782,СВЦЭМ!$A$39:$A$782,$A78,СВЦЭМ!$B$39:$B$782,K$47)+'СЕТ СН'!$G$9+СВЦЭМ!$D$10+'СЕТ СН'!$G$6-'СЕТ СН'!$G$19</f>
        <v>2167.8555222600003</v>
      </c>
      <c r="L78" s="36">
        <f>SUMIFS(СВЦЭМ!$C$39:$C$782,СВЦЭМ!$A$39:$A$782,$A78,СВЦЭМ!$B$39:$B$782,L$47)+'СЕТ СН'!$G$9+СВЦЭМ!$D$10+'СЕТ СН'!$G$6-'СЕТ СН'!$G$19</f>
        <v>2164.3851519600003</v>
      </c>
      <c r="M78" s="36">
        <f>SUMIFS(СВЦЭМ!$C$39:$C$782,СВЦЭМ!$A$39:$A$782,$A78,СВЦЭМ!$B$39:$B$782,M$47)+'СЕТ СН'!$G$9+СВЦЭМ!$D$10+'СЕТ СН'!$G$6-'СЕТ СН'!$G$19</f>
        <v>2182.1634511400002</v>
      </c>
      <c r="N78" s="36">
        <f>SUMIFS(СВЦЭМ!$C$39:$C$782,СВЦЭМ!$A$39:$A$782,$A78,СВЦЭМ!$B$39:$B$782,N$47)+'СЕТ СН'!$G$9+СВЦЭМ!$D$10+'СЕТ СН'!$G$6-'СЕТ СН'!$G$19</f>
        <v>2197.3609114300002</v>
      </c>
      <c r="O78" s="36">
        <f>SUMIFS(СВЦЭМ!$C$39:$C$782,СВЦЭМ!$A$39:$A$782,$A78,СВЦЭМ!$B$39:$B$782,O$47)+'СЕТ СН'!$G$9+СВЦЭМ!$D$10+'СЕТ СН'!$G$6-'СЕТ СН'!$G$19</f>
        <v>2193.5737872200002</v>
      </c>
      <c r="P78" s="36">
        <f>SUMIFS(СВЦЭМ!$C$39:$C$782,СВЦЭМ!$A$39:$A$782,$A78,СВЦЭМ!$B$39:$B$782,P$47)+'СЕТ СН'!$G$9+СВЦЭМ!$D$10+'СЕТ СН'!$G$6-'СЕТ СН'!$G$19</f>
        <v>2208.19368768</v>
      </c>
      <c r="Q78" s="36">
        <f>SUMIFS(СВЦЭМ!$C$39:$C$782,СВЦЭМ!$A$39:$A$782,$A78,СВЦЭМ!$B$39:$B$782,Q$47)+'СЕТ СН'!$G$9+СВЦЭМ!$D$10+'СЕТ СН'!$G$6-'СЕТ СН'!$G$19</f>
        <v>2215.9446674400001</v>
      </c>
      <c r="R78" s="36">
        <f>SUMIFS(СВЦЭМ!$C$39:$C$782,СВЦЭМ!$A$39:$A$782,$A78,СВЦЭМ!$B$39:$B$782,R$47)+'СЕТ СН'!$G$9+СВЦЭМ!$D$10+'СЕТ СН'!$G$6-'СЕТ СН'!$G$19</f>
        <v>2221.4166141300002</v>
      </c>
      <c r="S78" s="36">
        <f>SUMIFS(СВЦЭМ!$C$39:$C$782,СВЦЭМ!$A$39:$A$782,$A78,СВЦЭМ!$B$39:$B$782,S$47)+'СЕТ СН'!$G$9+СВЦЭМ!$D$10+'СЕТ СН'!$G$6-'СЕТ СН'!$G$19</f>
        <v>2207.5580830200001</v>
      </c>
      <c r="T78" s="36">
        <f>SUMIFS(СВЦЭМ!$C$39:$C$782,СВЦЭМ!$A$39:$A$782,$A78,СВЦЭМ!$B$39:$B$782,T$47)+'СЕТ СН'!$G$9+СВЦЭМ!$D$10+'СЕТ СН'!$G$6-'СЕТ СН'!$G$19</f>
        <v>2180.0788281499999</v>
      </c>
      <c r="U78" s="36">
        <f>SUMIFS(СВЦЭМ!$C$39:$C$782,СВЦЭМ!$A$39:$A$782,$A78,СВЦЭМ!$B$39:$B$782,U$47)+'СЕТ СН'!$G$9+СВЦЭМ!$D$10+'СЕТ СН'!$G$6-'СЕТ СН'!$G$19</f>
        <v>2181.59792995</v>
      </c>
      <c r="V78" s="36">
        <f>SUMIFS(СВЦЭМ!$C$39:$C$782,СВЦЭМ!$A$39:$A$782,$A78,СВЦЭМ!$B$39:$B$782,V$47)+'СЕТ СН'!$G$9+СВЦЭМ!$D$10+'СЕТ СН'!$G$6-'СЕТ СН'!$G$19</f>
        <v>2191.7718568700002</v>
      </c>
      <c r="W78" s="36">
        <f>SUMIFS(СВЦЭМ!$C$39:$C$782,СВЦЭМ!$A$39:$A$782,$A78,СВЦЭМ!$B$39:$B$782,W$47)+'СЕТ СН'!$G$9+СВЦЭМ!$D$10+'СЕТ СН'!$G$6-'СЕТ СН'!$G$19</f>
        <v>2209.4594950400001</v>
      </c>
      <c r="X78" s="36">
        <f>SUMIFS(СВЦЭМ!$C$39:$C$782,СВЦЭМ!$A$39:$A$782,$A78,СВЦЭМ!$B$39:$B$782,X$47)+'СЕТ СН'!$G$9+СВЦЭМ!$D$10+'СЕТ СН'!$G$6-'СЕТ СН'!$G$19</f>
        <v>2192.8328827200003</v>
      </c>
      <c r="Y78" s="36">
        <f>SUMIFS(СВЦЭМ!$C$39:$C$782,СВЦЭМ!$A$39:$A$782,$A78,СВЦЭМ!$B$39:$B$782,Y$47)+'СЕТ СН'!$G$9+СВЦЭМ!$D$10+'СЕТ СН'!$G$6-'СЕТ СН'!$G$19</f>
        <v>2291.8758507000002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01.01.2023</v>
      </c>
      <c r="B84" s="36">
        <f>SUMIFS(СВЦЭМ!$C$39:$C$782,СВЦЭМ!$A$39:$A$782,$A84,СВЦЭМ!$B$39:$B$782,B$83)+'СЕТ СН'!$H$9+СВЦЭМ!$D$10+'СЕТ СН'!$H$6-'СЕТ СН'!$H$19</f>
        <v>2476.3201063400002</v>
      </c>
      <c r="C84" s="36">
        <f>SUMIFS(СВЦЭМ!$C$39:$C$782,СВЦЭМ!$A$39:$A$782,$A84,СВЦЭМ!$B$39:$B$782,C$83)+'СЕТ СН'!$H$9+СВЦЭМ!$D$10+'СЕТ СН'!$H$6-'СЕТ СН'!$H$19</f>
        <v>2490.49992531</v>
      </c>
      <c r="D84" s="36">
        <f>SUMIFS(СВЦЭМ!$C$39:$C$782,СВЦЭМ!$A$39:$A$782,$A84,СВЦЭМ!$B$39:$B$782,D$83)+'СЕТ СН'!$H$9+СВЦЭМ!$D$10+'СЕТ СН'!$H$6-'СЕТ СН'!$H$19</f>
        <v>2431.6340688099999</v>
      </c>
      <c r="E84" s="36">
        <f>SUMIFS(СВЦЭМ!$C$39:$C$782,СВЦЭМ!$A$39:$A$782,$A84,СВЦЭМ!$B$39:$B$782,E$83)+'СЕТ СН'!$H$9+СВЦЭМ!$D$10+'СЕТ СН'!$H$6-'СЕТ СН'!$H$19</f>
        <v>2431.7712412000001</v>
      </c>
      <c r="F84" s="36">
        <f>SUMIFS(СВЦЭМ!$C$39:$C$782,СВЦЭМ!$A$39:$A$782,$A84,СВЦЭМ!$B$39:$B$782,F$83)+'СЕТ СН'!$H$9+СВЦЭМ!$D$10+'СЕТ СН'!$H$6-'СЕТ СН'!$H$19</f>
        <v>2422.69030423</v>
      </c>
      <c r="G84" s="36">
        <f>SUMIFS(СВЦЭМ!$C$39:$C$782,СВЦЭМ!$A$39:$A$782,$A84,СВЦЭМ!$B$39:$B$782,G$83)+'СЕТ СН'!$H$9+СВЦЭМ!$D$10+'СЕТ СН'!$H$6-'СЕТ СН'!$H$19</f>
        <v>2432.4589342600002</v>
      </c>
      <c r="H84" s="36">
        <f>SUMIFS(СВЦЭМ!$C$39:$C$782,СВЦЭМ!$A$39:$A$782,$A84,СВЦЭМ!$B$39:$B$782,H$83)+'СЕТ СН'!$H$9+СВЦЭМ!$D$10+'СЕТ СН'!$H$6-'СЕТ СН'!$H$19</f>
        <v>2432.1636539600004</v>
      </c>
      <c r="I84" s="36">
        <f>SUMIFS(СВЦЭМ!$C$39:$C$782,СВЦЭМ!$A$39:$A$782,$A84,СВЦЭМ!$B$39:$B$782,I$83)+'СЕТ СН'!$H$9+СВЦЭМ!$D$10+'СЕТ СН'!$H$6-'СЕТ СН'!$H$19</f>
        <v>2434.4151783699999</v>
      </c>
      <c r="J84" s="36">
        <f>SUMIFS(СВЦЭМ!$C$39:$C$782,СВЦЭМ!$A$39:$A$782,$A84,СВЦЭМ!$B$39:$B$782,J$83)+'СЕТ СН'!$H$9+СВЦЭМ!$D$10+'СЕТ СН'!$H$6-'СЕТ СН'!$H$19</f>
        <v>2436.1543840599998</v>
      </c>
      <c r="K84" s="36">
        <f>SUMIFS(СВЦЭМ!$C$39:$C$782,СВЦЭМ!$A$39:$A$782,$A84,СВЦЭМ!$B$39:$B$782,K$83)+'СЕТ СН'!$H$9+СВЦЭМ!$D$10+'СЕТ СН'!$H$6-'СЕТ СН'!$H$19</f>
        <v>2466.5294884</v>
      </c>
      <c r="L84" s="36">
        <f>SUMIFS(СВЦЭМ!$C$39:$C$782,СВЦЭМ!$A$39:$A$782,$A84,СВЦЭМ!$B$39:$B$782,L$83)+'СЕТ СН'!$H$9+СВЦЭМ!$D$10+'СЕТ СН'!$H$6-'СЕТ СН'!$H$19</f>
        <v>2452.7726013000001</v>
      </c>
      <c r="M84" s="36">
        <f>SUMIFS(СВЦЭМ!$C$39:$C$782,СВЦЭМ!$A$39:$A$782,$A84,СВЦЭМ!$B$39:$B$782,M$83)+'СЕТ СН'!$H$9+СВЦЭМ!$D$10+'СЕТ СН'!$H$6-'СЕТ СН'!$H$19</f>
        <v>2433.4669565300001</v>
      </c>
      <c r="N84" s="36">
        <f>SUMIFS(СВЦЭМ!$C$39:$C$782,СВЦЭМ!$A$39:$A$782,$A84,СВЦЭМ!$B$39:$B$782,N$83)+'СЕТ СН'!$H$9+СВЦЭМ!$D$10+'СЕТ СН'!$H$6-'СЕТ СН'!$H$19</f>
        <v>2417.9663508799999</v>
      </c>
      <c r="O84" s="36">
        <f>SUMIFS(СВЦЭМ!$C$39:$C$782,СВЦЭМ!$A$39:$A$782,$A84,СВЦЭМ!$B$39:$B$782,O$83)+'СЕТ СН'!$H$9+СВЦЭМ!$D$10+'СЕТ СН'!$H$6-'СЕТ СН'!$H$19</f>
        <v>2406.96230031</v>
      </c>
      <c r="P84" s="36">
        <f>SUMIFS(СВЦЭМ!$C$39:$C$782,СВЦЭМ!$A$39:$A$782,$A84,СВЦЭМ!$B$39:$B$782,P$83)+'СЕТ СН'!$H$9+СВЦЭМ!$D$10+'СЕТ СН'!$H$6-'СЕТ СН'!$H$19</f>
        <v>2434.7048120500003</v>
      </c>
      <c r="Q84" s="36">
        <f>SUMIFS(СВЦЭМ!$C$39:$C$782,СВЦЭМ!$A$39:$A$782,$A84,СВЦЭМ!$B$39:$B$782,Q$83)+'СЕТ СН'!$H$9+СВЦЭМ!$D$10+'СЕТ СН'!$H$6-'СЕТ СН'!$H$19</f>
        <v>2422.39510986</v>
      </c>
      <c r="R84" s="36">
        <f>SUMIFS(СВЦЭМ!$C$39:$C$782,СВЦЭМ!$A$39:$A$782,$A84,СВЦЭМ!$B$39:$B$782,R$83)+'СЕТ СН'!$H$9+СВЦЭМ!$D$10+'СЕТ СН'!$H$6-'СЕТ СН'!$H$19</f>
        <v>2409.5220861900002</v>
      </c>
      <c r="S84" s="36">
        <f>SUMIFS(СВЦЭМ!$C$39:$C$782,СВЦЭМ!$A$39:$A$782,$A84,СВЦЭМ!$B$39:$B$782,S$83)+'СЕТ СН'!$H$9+СВЦЭМ!$D$10+'СЕТ СН'!$H$6-'СЕТ СН'!$H$19</f>
        <v>2343.59792672</v>
      </c>
      <c r="T84" s="36">
        <f>SUMIFS(СВЦЭМ!$C$39:$C$782,СВЦЭМ!$A$39:$A$782,$A84,СВЦЭМ!$B$39:$B$782,T$83)+'СЕТ СН'!$H$9+СВЦЭМ!$D$10+'СЕТ СН'!$H$6-'СЕТ СН'!$H$19</f>
        <v>2325.73586462</v>
      </c>
      <c r="U84" s="36">
        <f>SUMIFS(СВЦЭМ!$C$39:$C$782,СВЦЭМ!$A$39:$A$782,$A84,СВЦЭМ!$B$39:$B$782,U$83)+'СЕТ СН'!$H$9+СВЦЭМ!$D$10+'СЕТ СН'!$H$6-'СЕТ СН'!$H$19</f>
        <v>2344.9008491499999</v>
      </c>
      <c r="V84" s="36">
        <f>SUMIFS(СВЦЭМ!$C$39:$C$782,СВЦЭМ!$A$39:$A$782,$A84,СВЦЭМ!$B$39:$B$782,V$83)+'СЕТ СН'!$H$9+СВЦЭМ!$D$10+'СЕТ СН'!$H$6-'СЕТ СН'!$H$19</f>
        <v>2349.8788676600002</v>
      </c>
      <c r="W84" s="36">
        <f>SUMIFS(СВЦЭМ!$C$39:$C$782,СВЦЭМ!$A$39:$A$782,$A84,СВЦЭМ!$B$39:$B$782,W$83)+'СЕТ СН'!$H$9+СВЦЭМ!$D$10+'СЕТ СН'!$H$6-'СЕТ СН'!$H$19</f>
        <v>2373.2734760600001</v>
      </c>
      <c r="X84" s="36">
        <f>SUMIFS(СВЦЭМ!$C$39:$C$782,СВЦЭМ!$A$39:$A$782,$A84,СВЦЭМ!$B$39:$B$782,X$83)+'СЕТ СН'!$H$9+СВЦЭМ!$D$10+'СЕТ СН'!$H$6-'СЕТ СН'!$H$19</f>
        <v>2394.3139800200001</v>
      </c>
      <c r="Y84" s="36">
        <f>SUMIFS(СВЦЭМ!$C$39:$C$782,СВЦЭМ!$A$39:$A$782,$A84,СВЦЭМ!$B$39:$B$782,Y$83)+'СЕТ СН'!$H$9+СВЦЭМ!$D$10+'СЕТ СН'!$H$6-'СЕТ СН'!$H$19</f>
        <v>2492.22861887</v>
      </c>
    </row>
    <row r="85" spans="1:25" ht="15.75" x14ac:dyDescent="0.2">
      <c r="A85" s="35">
        <f>A84+1</f>
        <v>44928</v>
      </c>
      <c r="B85" s="36">
        <f>SUMIFS(СВЦЭМ!$C$39:$C$782,СВЦЭМ!$A$39:$A$782,$A85,СВЦЭМ!$B$39:$B$782,B$83)+'СЕТ СН'!$H$9+СВЦЭМ!$D$10+'СЕТ СН'!$H$6-'СЕТ СН'!$H$19</f>
        <v>2473.7118178300002</v>
      </c>
      <c r="C85" s="36">
        <f>SUMIFS(СВЦЭМ!$C$39:$C$782,СВЦЭМ!$A$39:$A$782,$A85,СВЦЭМ!$B$39:$B$782,C$83)+'СЕТ СН'!$H$9+СВЦЭМ!$D$10+'СЕТ СН'!$H$6-'СЕТ СН'!$H$19</f>
        <v>2472.7982205899998</v>
      </c>
      <c r="D85" s="36">
        <f>SUMIFS(СВЦЭМ!$C$39:$C$782,СВЦЭМ!$A$39:$A$782,$A85,СВЦЭМ!$B$39:$B$782,D$83)+'СЕТ СН'!$H$9+СВЦЭМ!$D$10+'СЕТ СН'!$H$6-'СЕТ СН'!$H$19</f>
        <v>2484.6954198000003</v>
      </c>
      <c r="E85" s="36">
        <f>SUMIFS(СВЦЭМ!$C$39:$C$782,СВЦЭМ!$A$39:$A$782,$A85,СВЦЭМ!$B$39:$B$782,E$83)+'СЕТ СН'!$H$9+СВЦЭМ!$D$10+'СЕТ СН'!$H$6-'СЕТ СН'!$H$19</f>
        <v>2479.5810514200002</v>
      </c>
      <c r="F85" s="36">
        <f>SUMIFS(СВЦЭМ!$C$39:$C$782,СВЦЭМ!$A$39:$A$782,$A85,СВЦЭМ!$B$39:$B$782,F$83)+'СЕТ СН'!$H$9+СВЦЭМ!$D$10+'СЕТ СН'!$H$6-'СЕТ СН'!$H$19</f>
        <v>2468.75880478</v>
      </c>
      <c r="G85" s="36">
        <f>SUMIFS(СВЦЭМ!$C$39:$C$782,СВЦЭМ!$A$39:$A$782,$A85,СВЦЭМ!$B$39:$B$782,G$83)+'СЕТ СН'!$H$9+СВЦЭМ!$D$10+'СЕТ СН'!$H$6-'СЕТ СН'!$H$19</f>
        <v>2464.4066019500001</v>
      </c>
      <c r="H85" s="36">
        <f>SUMIFS(СВЦЭМ!$C$39:$C$782,СВЦЭМ!$A$39:$A$782,$A85,СВЦЭМ!$B$39:$B$782,H$83)+'СЕТ СН'!$H$9+СВЦЭМ!$D$10+'СЕТ СН'!$H$6-'СЕТ СН'!$H$19</f>
        <v>2434.15724813</v>
      </c>
      <c r="I85" s="36">
        <f>SUMIFS(СВЦЭМ!$C$39:$C$782,СВЦЭМ!$A$39:$A$782,$A85,СВЦЭМ!$B$39:$B$782,I$83)+'СЕТ СН'!$H$9+СВЦЭМ!$D$10+'СЕТ СН'!$H$6-'СЕТ СН'!$H$19</f>
        <v>2411.8875280100001</v>
      </c>
      <c r="J85" s="36">
        <f>SUMIFS(СВЦЭМ!$C$39:$C$782,СВЦЭМ!$A$39:$A$782,$A85,СВЦЭМ!$B$39:$B$782,J$83)+'СЕТ СН'!$H$9+СВЦЭМ!$D$10+'СЕТ СН'!$H$6-'СЕТ СН'!$H$19</f>
        <v>2386.7137074399998</v>
      </c>
      <c r="K85" s="36">
        <f>SUMIFS(СВЦЭМ!$C$39:$C$782,СВЦЭМ!$A$39:$A$782,$A85,СВЦЭМ!$B$39:$B$782,K$83)+'СЕТ СН'!$H$9+СВЦЭМ!$D$10+'СЕТ СН'!$H$6-'СЕТ СН'!$H$19</f>
        <v>2383.8691096299999</v>
      </c>
      <c r="L85" s="36">
        <f>SUMIFS(СВЦЭМ!$C$39:$C$782,СВЦЭМ!$A$39:$A$782,$A85,СВЦЭМ!$B$39:$B$782,L$83)+'СЕТ СН'!$H$9+СВЦЭМ!$D$10+'СЕТ СН'!$H$6-'СЕТ СН'!$H$19</f>
        <v>2371.6314946399998</v>
      </c>
      <c r="M85" s="36">
        <f>SUMIFS(СВЦЭМ!$C$39:$C$782,СВЦЭМ!$A$39:$A$782,$A85,СВЦЭМ!$B$39:$B$782,M$83)+'СЕТ СН'!$H$9+СВЦЭМ!$D$10+'СЕТ СН'!$H$6-'СЕТ СН'!$H$19</f>
        <v>2388.9024651599998</v>
      </c>
      <c r="N85" s="36">
        <f>SUMIFS(СВЦЭМ!$C$39:$C$782,СВЦЭМ!$A$39:$A$782,$A85,СВЦЭМ!$B$39:$B$782,N$83)+'СЕТ СН'!$H$9+СВЦЭМ!$D$10+'СЕТ СН'!$H$6-'СЕТ СН'!$H$19</f>
        <v>2391.3870104799998</v>
      </c>
      <c r="O85" s="36">
        <f>SUMIFS(СВЦЭМ!$C$39:$C$782,СВЦЭМ!$A$39:$A$782,$A85,СВЦЭМ!$B$39:$B$782,O$83)+'СЕТ СН'!$H$9+СВЦЭМ!$D$10+'СЕТ СН'!$H$6-'СЕТ СН'!$H$19</f>
        <v>2397.0579522799999</v>
      </c>
      <c r="P85" s="36">
        <f>SUMIFS(СВЦЭМ!$C$39:$C$782,СВЦЭМ!$A$39:$A$782,$A85,СВЦЭМ!$B$39:$B$782,P$83)+'СЕТ СН'!$H$9+СВЦЭМ!$D$10+'СЕТ СН'!$H$6-'СЕТ СН'!$H$19</f>
        <v>2398.5028898400001</v>
      </c>
      <c r="Q85" s="36">
        <f>SUMIFS(СВЦЭМ!$C$39:$C$782,СВЦЭМ!$A$39:$A$782,$A85,СВЦЭМ!$B$39:$B$782,Q$83)+'СЕТ СН'!$H$9+СВЦЭМ!$D$10+'СЕТ СН'!$H$6-'СЕТ СН'!$H$19</f>
        <v>2371.68459398</v>
      </c>
      <c r="R85" s="36">
        <f>SUMIFS(СВЦЭМ!$C$39:$C$782,СВЦЭМ!$A$39:$A$782,$A85,СВЦЭМ!$B$39:$B$782,R$83)+'СЕТ СН'!$H$9+СВЦЭМ!$D$10+'СЕТ СН'!$H$6-'СЕТ СН'!$H$19</f>
        <v>2347.8411837099998</v>
      </c>
      <c r="S85" s="36">
        <f>SUMIFS(СВЦЭМ!$C$39:$C$782,СВЦЭМ!$A$39:$A$782,$A85,СВЦЭМ!$B$39:$B$782,S$83)+'СЕТ СН'!$H$9+СВЦЭМ!$D$10+'СЕТ СН'!$H$6-'СЕТ СН'!$H$19</f>
        <v>2308.0187476299998</v>
      </c>
      <c r="T85" s="36">
        <f>SUMIFS(СВЦЭМ!$C$39:$C$782,СВЦЭМ!$A$39:$A$782,$A85,СВЦЭМ!$B$39:$B$782,T$83)+'СЕТ СН'!$H$9+СВЦЭМ!$D$10+'СЕТ СН'!$H$6-'СЕТ СН'!$H$19</f>
        <v>2287.0307030899999</v>
      </c>
      <c r="U85" s="36">
        <f>SUMIFS(СВЦЭМ!$C$39:$C$782,СВЦЭМ!$A$39:$A$782,$A85,СВЦЭМ!$B$39:$B$782,U$83)+'СЕТ СН'!$H$9+СВЦЭМ!$D$10+'СЕТ СН'!$H$6-'СЕТ СН'!$H$19</f>
        <v>2317.9878318699998</v>
      </c>
      <c r="V85" s="36">
        <f>SUMIFS(СВЦЭМ!$C$39:$C$782,СВЦЭМ!$A$39:$A$782,$A85,СВЦЭМ!$B$39:$B$782,V$83)+'СЕТ СН'!$H$9+СВЦЭМ!$D$10+'СЕТ СН'!$H$6-'СЕТ СН'!$H$19</f>
        <v>2332.1047822699998</v>
      </c>
      <c r="W85" s="36">
        <f>SUMIFS(СВЦЭМ!$C$39:$C$782,СВЦЭМ!$A$39:$A$782,$A85,СВЦЭМ!$B$39:$B$782,W$83)+'СЕТ СН'!$H$9+СВЦЭМ!$D$10+'СЕТ СН'!$H$6-'СЕТ СН'!$H$19</f>
        <v>2348.3452759000002</v>
      </c>
      <c r="X85" s="36">
        <f>SUMIFS(СВЦЭМ!$C$39:$C$782,СВЦЭМ!$A$39:$A$782,$A85,СВЦЭМ!$B$39:$B$782,X$83)+'СЕТ СН'!$H$9+СВЦЭМ!$D$10+'СЕТ СН'!$H$6-'СЕТ СН'!$H$19</f>
        <v>2385.3593912199999</v>
      </c>
      <c r="Y85" s="36">
        <f>SUMIFS(СВЦЭМ!$C$39:$C$782,СВЦЭМ!$A$39:$A$782,$A85,СВЦЭМ!$B$39:$B$782,Y$83)+'СЕТ СН'!$H$9+СВЦЭМ!$D$10+'СЕТ СН'!$H$6-'СЕТ СН'!$H$19</f>
        <v>2445.2094308599999</v>
      </c>
    </row>
    <row r="86" spans="1:25" ht="15.75" x14ac:dyDescent="0.2">
      <c r="A86" s="35">
        <f t="shared" ref="A86:A114" si="2">A85+1</f>
        <v>44929</v>
      </c>
      <c r="B86" s="36">
        <f>SUMIFS(СВЦЭМ!$C$39:$C$782,СВЦЭМ!$A$39:$A$782,$A86,СВЦЭМ!$B$39:$B$782,B$83)+'СЕТ СН'!$H$9+СВЦЭМ!$D$10+'СЕТ СН'!$H$6-'СЕТ СН'!$H$19</f>
        <v>2429.8827924900002</v>
      </c>
      <c r="C86" s="36">
        <f>SUMIFS(СВЦЭМ!$C$39:$C$782,СВЦЭМ!$A$39:$A$782,$A86,СВЦЭМ!$B$39:$B$782,C$83)+'СЕТ СН'!$H$9+СВЦЭМ!$D$10+'СЕТ СН'!$H$6-'СЕТ СН'!$H$19</f>
        <v>2404.66739177</v>
      </c>
      <c r="D86" s="36">
        <f>SUMIFS(СВЦЭМ!$C$39:$C$782,СВЦЭМ!$A$39:$A$782,$A86,СВЦЭМ!$B$39:$B$782,D$83)+'СЕТ СН'!$H$9+СВЦЭМ!$D$10+'СЕТ СН'!$H$6-'СЕТ СН'!$H$19</f>
        <v>2407.1595828599998</v>
      </c>
      <c r="E86" s="36">
        <f>SUMIFS(СВЦЭМ!$C$39:$C$782,СВЦЭМ!$A$39:$A$782,$A86,СВЦЭМ!$B$39:$B$782,E$83)+'СЕТ СН'!$H$9+СВЦЭМ!$D$10+'СЕТ СН'!$H$6-'СЕТ СН'!$H$19</f>
        <v>2386.6890890499999</v>
      </c>
      <c r="F86" s="36">
        <f>SUMIFS(СВЦЭМ!$C$39:$C$782,СВЦЭМ!$A$39:$A$782,$A86,СВЦЭМ!$B$39:$B$782,F$83)+'СЕТ СН'!$H$9+СВЦЭМ!$D$10+'СЕТ СН'!$H$6-'СЕТ СН'!$H$19</f>
        <v>2400.63333534</v>
      </c>
      <c r="G86" s="36">
        <f>SUMIFS(СВЦЭМ!$C$39:$C$782,СВЦЭМ!$A$39:$A$782,$A86,СВЦЭМ!$B$39:$B$782,G$83)+'СЕТ СН'!$H$9+СВЦЭМ!$D$10+'СЕТ СН'!$H$6-'СЕТ СН'!$H$19</f>
        <v>2407.4100499000001</v>
      </c>
      <c r="H86" s="36">
        <f>SUMIFS(СВЦЭМ!$C$39:$C$782,СВЦЭМ!$A$39:$A$782,$A86,СВЦЭМ!$B$39:$B$782,H$83)+'СЕТ СН'!$H$9+СВЦЭМ!$D$10+'СЕТ СН'!$H$6-'СЕТ СН'!$H$19</f>
        <v>2374.4571596699998</v>
      </c>
      <c r="I86" s="36">
        <f>SUMIFS(СВЦЭМ!$C$39:$C$782,СВЦЭМ!$A$39:$A$782,$A86,СВЦЭМ!$B$39:$B$782,I$83)+'СЕТ СН'!$H$9+СВЦЭМ!$D$10+'СЕТ СН'!$H$6-'СЕТ СН'!$H$19</f>
        <v>2351.0613530400001</v>
      </c>
      <c r="J86" s="36">
        <f>SUMIFS(СВЦЭМ!$C$39:$C$782,СВЦЭМ!$A$39:$A$782,$A86,СВЦЭМ!$B$39:$B$782,J$83)+'СЕТ СН'!$H$9+СВЦЭМ!$D$10+'СЕТ СН'!$H$6-'СЕТ СН'!$H$19</f>
        <v>2334.9564773699999</v>
      </c>
      <c r="K86" s="36">
        <f>SUMIFS(СВЦЭМ!$C$39:$C$782,СВЦЭМ!$A$39:$A$782,$A86,СВЦЭМ!$B$39:$B$782,K$83)+'СЕТ СН'!$H$9+СВЦЭМ!$D$10+'СЕТ СН'!$H$6-'СЕТ СН'!$H$19</f>
        <v>2347.14658229</v>
      </c>
      <c r="L86" s="36">
        <f>SUMIFS(СВЦЭМ!$C$39:$C$782,СВЦЭМ!$A$39:$A$782,$A86,СВЦЭМ!$B$39:$B$782,L$83)+'СЕТ СН'!$H$9+СВЦЭМ!$D$10+'СЕТ СН'!$H$6-'СЕТ СН'!$H$19</f>
        <v>2376.6664873300001</v>
      </c>
      <c r="M86" s="36">
        <f>SUMIFS(СВЦЭМ!$C$39:$C$782,СВЦЭМ!$A$39:$A$782,$A86,СВЦЭМ!$B$39:$B$782,M$83)+'СЕТ СН'!$H$9+СВЦЭМ!$D$10+'СЕТ СН'!$H$6-'СЕТ СН'!$H$19</f>
        <v>2381.3858314200002</v>
      </c>
      <c r="N86" s="36">
        <f>SUMIFS(СВЦЭМ!$C$39:$C$782,СВЦЭМ!$A$39:$A$782,$A86,СВЦЭМ!$B$39:$B$782,N$83)+'СЕТ СН'!$H$9+СВЦЭМ!$D$10+'СЕТ СН'!$H$6-'СЕТ СН'!$H$19</f>
        <v>2408.6881631000001</v>
      </c>
      <c r="O86" s="36">
        <f>SUMIFS(СВЦЭМ!$C$39:$C$782,СВЦЭМ!$A$39:$A$782,$A86,СВЦЭМ!$B$39:$B$782,O$83)+'СЕТ СН'!$H$9+СВЦЭМ!$D$10+'СЕТ СН'!$H$6-'СЕТ СН'!$H$19</f>
        <v>2426.0282578400002</v>
      </c>
      <c r="P86" s="36">
        <f>SUMIFS(СВЦЭМ!$C$39:$C$782,СВЦЭМ!$A$39:$A$782,$A86,СВЦЭМ!$B$39:$B$782,P$83)+'СЕТ СН'!$H$9+СВЦЭМ!$D$10+'СЕТ СН'!$H$6-'СЕТ СН'!$H$19</f>
        <v>2420.16652578</v>
      </c>
      <c r="Q86" s="36">
        <f>SUMIFS(СВЦЭМ!$C$39:$C$782,СВЦЭМ!$A$39:$A$782,$A86,СВЦЭМ!$B$39:$B$782,Q$83)+'СЕТ СН'!$H$9+СВЦЭМ!$D$10+'СЕТ СН'!$H$6-'СЕТ СН'!$H$19</f>
        <v>2408.7582227600001</v>
      </c>
      <c r="R86" s="36">
        <f>SUMIFS(СВЦЭМ!$C$39:$C$782,СВЦЭМ!$A$39:$A$782,$A86,СВЦЭМ!$B$39:$B$782,R$83)+'СЕТ СН'!$H$9+СВЦЭМ!$D$10+'СЕТ СН'!$H$6-'СЕТ СН'!$H$19</f>
        <v>2364.9084815699998</v>
      </c>
      <c r="S86" s="36">
        <f>SUMIFS(СВЦЭМ!$C$39:$C$782,СВЦЭМ!$A$39:$A$782,$A86,СВЦЭМ!$B$39:$B$782,S$83)+'СЕТ СН'!$H$9+СВЦЭМ!$D$10+'СЕТ СН'!$H$6-'СЕТ СН'!$H$19</f>
        <v>2339.0612929200001</v>
      </c>
      <c r="T86" s="36">
        <f>SUMIFS(СВЦЭМ!$C$39:$C$782,СВЦЭМ!$A$39:$A$782,$A86,СВЦЭМ!$B$39:$B$782,T$83)+'СЕТ СН'!$H$9+СВЦЭМ!$D$10+'СЕТ СН'!$H$6-'СЕТ СН'!$H$19</f>
        <v>2345.1575762299999</v>
      </c>
      <c r="U86" s="36">
        <f>SUMIFS(СВЦЭМ!$C$39:$C$782,СВЦЭМ!$A$39:$A$782,$A86,СВЦЭМ!$B$39:$B$782,U$83)+'СЕТ СН'!$H$9+СВЦЭМ!$D$10+'СЕТ СН'!$H$6-'СЕТ СН'!$H$19</f>
        <v>2349.0066015900002</v>
      </c>
      <c r="V86" s="36">
        <f>SUMIFS(СВЦЭМ!$C$39:$C$782,СВЦЭМ!$A$39:$A$782,$A86,СВЦЭМ!$B$39:$B$782,V$83)+'СЕТ СН'!$H$9+СВЦЭМ!$D$10+'СЕТ СН'!$H$6-'СЕТ СН'!$H$19</f>
        <v>2348.8171582199998</v>
      </c>
      <c r="W86" s="36">
        <f>SUMIFS(СВЦЭМ!$C$39:$C$782,СВЦЭМ!$A$39:$A$782,$A86,СВЦЭМ!$B$39:$B$782,W$83)+'СЕТ СН'!$H$9+СВЦЭМ!$D$10+'СЕТ СН'!$H$6-'СЕТ СН'!$H$19</f>
        <v>2386.8496325400001</v>
      </c>
      <c r="X86" s="36">
        <f>SUMIFS(СВЦЭМ!$C$39:$C$782,СВЦЭМ!$A$39:$A$782,$A86,СВЦЭМ!$B$39:$B$782,X$83)+'СЕТ СН'!$H$9+СВЦЭМ!$D$10+'СЕТ СН'!$H$6-'СЕТ СН'!$H$19</f>
        <v>2411.09121998</v>
      </c>
      <c r="Y86" s="36">
        <f>SUMIFS(СВЦЭМ!$C$39:$C$782,СВЦЭМ!$A$39:$A$782,$A86,СВЦЭМ!$B$39:$B$782,Y$83)+'СЕТ СН'!$H$9+СВЦЭМ!$D$10+'СЕТ СН'!$H$6-'СЕТ СН'!$H$19</f>
        <v>2450.6187214400002</v>
      </c>
    </row>
    <row r="87" spans="1:25" ht="15.75" x14ac:dyDescent="0.2">
      <c r="A87" s="35">
        <f t="shared" si="2"/>
        <v>44930</v>
      </c>
      <c r="B87" s="36">
        <f>SUMIFS(СВЦЭМ!$C$39:$C$782,СВЦЭМ!$A$39:$A$782,$A87,СВЦЭМ!$B$39:$B$782,B$83)+'СЕТ СН'!$H$9+СВЦЭМ!$D$10+'СЕТ СН'!$H$6-'СЕТ СН'!$H$19</f>
        <v>2420.5975828400001</v>
      </c>
      <c r="C87" s="36">
        <f>SUMIFS(СВЦЭМ!$C$39:$C$782,СВЦЭМ!$A$39:$A$782,$A87,СВЦЭМ!$B$39:$B$782,C$83)+'СЕТ СН'!$H$9+СВЦЭМ!$D$10+'СЕТ СН'!$H$6-'СЕТ СН'!$H$19</f>
        <v>2460.85858224</v>
      </c>
      <c r="D87" s="36">
        <f>SUMIFS(СВЦЭМ!$C$39:$C$782,СВЦЭМ!$A$39:$A$782,$A87,СВЦЭМ!$B$39:$B$782,D$83)+'СЕТ СН'!$H$9+СВЦЭМ!$D$10+'СЕТ СН'!$H$6-'СЕТ СН'!$H$19</f>
        <v>2484.8638883600001</v>
      </c>
      <c r="E87" s="36">
        <f>SUMIFS(СВЦЭМ!$C$39:$C$782,СВЦЭМ!$A$39:$A$782,$A87,СВЦЭМ!$B$39:$B$782,E$83)+'СЕТ СН'!$H$9+СВЦЭМ!$D$10+'СЕТ СН'!$H$6-'СЕТ СН'!$H$19</f>
        <v>2497.0103266800002</v>
      </c>
      <c r="F87" s="36">
        <f>SUMIFS(СВЦЭМ!$C$39:$C$782,СВЦЭМ!$A$39:$A$782,$A87,СВЦЭМ!$B$39:$B$782,F$83)+'СЕТ СН'!$H$9+СВЦЭМ!$D$10+'СЕТ СН'!$H$6-'СЕТ СН'!$H$19</f>
        <v>2472.5479967400001</v>
      </c>
      <c r="G87" s="36">
        <f>SUMIFS(СВЦЭМ!$C$39:$C$782,СВЦЭМ!$A$39:$A$782,$A87,СВЦЭМ!$B$39:$B$782,G$83)+'СЕТ СН'!$H$9+СВЦЭМ!$D$10+'СЕТ СН'!$H$6-'СЕТ СН'!$H$19</f>
        <v>2395.3866800300002</v>
      </c>
      <c r="H87" s="36">
        <f>SUMIFS(СВЦЭМ!$C$39:$C$782,СВЦЭМ!$A$39:$A$782,$A87,СВЦЭМ!$B$39:$B$782,H$83)+'СЕТ СН'!$H$9+СВЦЭМ!$D$10+'СЕТ СН'!$H$6-'СЕТ СН'!$H$19</f>
        <v>2379.4803541400001</v>
      </c>
      <c r="I87" s="36">
        <f>SUMIFS(СВЦЭМ!$C$39:$C$782,СВЦЭМ!$A$39:$A$782,$A87,СВЦЭМ!$B$39:$B$782,I$83)+'СЕТ СН'!$H$9+СВЦЭМ!$D$10+'СЕТ СН'!$H$6-'СЕТ СН'!$H$19</f>
        <v>2352.1961976399998</v>
      </c>
      <c r="J87" s="36">
        <f>SUMIFS(СВЦЭМ!$C$39:$C$782,СВЦЭМ!$A$39:$A$782,$A87,СВЦЭМ!$B$39:$B$782,J$83)+'СЕТ СН'!$H$9+СВЦЭМ!$D$10+'СЕТ СН'!$H$6-'СЕТ СН'!$H$19</f>
        <v>2320.7148700100001</v>
      </c>
      <c r="K87" s="36">
        <f>SUMIFS(СВЦЭМ!$C$39:$C$782,СВЦЭМ!$A$39:$A$782,$A87,СВЦЭМ!$B$39:$B$782,K$83)+'СЕТ СН'!$H$9+СВЦЭМ!$D$10+'СЕТ СН'!$H$6-'СЕТ СН'!$H$19</f>
        <v>2310.94328176</v>
      </c>
      <c r="L87" s="36">
        <f>SUMIFS(СВЦЭМ!$C$39:$C$782,СВЦЭМ!$A$39:$A$782,$A87,СВЦЭМ!$B$39:$B$782,L$83)+'СЕТ СН'!$H$9+СВЦЭМ!$D$10+'СЕТ СН'!$H$6-'СЕТ СН'!$H$19</f>
        <v>2296.08034241</v>
      </c>
      <c r="M87" s="36">
        <f>SUMIFS(СВЦЭМ!$C$39:$C$782,СВЦЭМ!$A$39:$A$782,$A87,СВЦЭМ!$B$39:$B$782,M$83)+'СЕТ СН'!$H$9+СВЦЭМ!$D$10+'СЕТ СН'!$H$6-'СЕТ СН'!$H$19</f>
        <v>2298.16191144</v>
      </c>
      <c r="N87" s="36">
        <f>SUMIFS(СВЦЭМ!$C$39:$C$782,СВЦЭМ!$A$39:$A$782,$A87,СВЦЭМ!$B$39:$B$782,N$83)+'СЕТ СН'!$H$9+СВЦЭМ!$D$10+'СЕТ СН'!$H$6-'СЕТ СН'!$H$19</f>
        <v>2320.7587554299998</v>
      </c>
      <c r="O87" s="36">
        <f>SUMIFS(СВЦЭМ!$C$39:$C$782,СВЦЭМ!$A$39:$A$782,$A87,СВЦЭМ!$B$39:$B$782,O$83)+'СЕТ СН'!$H$9+СВЦЭМ!$D$10+'СЕТ СН'!$H$6-'СЕТ СН'!$H$19</f>
        <v>2317.4685353599998</v>
      </c>
      <c r="P87" s="36">
        <f>SUMIFS(СВЦЭМ!$C$39:$C$782,СВЦЭМ!$A$39:$A$782,$A87,СВЦЭМ!$B$39:$B$782,P$83)+'СЕТ СН'!$H$9+СВЦЭМ!$D$10+'СЕТ СН'!$H$6-'СЕТ СН'!$H$19</f>
        <v>2325.7417250200001</v>
      </c>
      <c r="Q87" s="36">
        <f>SUMIFS(СВЦЭМ!$C$39:$C$782,СВЦЭМ!$A$39:$A$782,$A87,СВЦЭМ!$B$39:$B$782,Q$83)+'СЕТ СН'!$H$9+СВЦЭМ!$D$10+'СЕТ СН'!$H$6-'СЕТ СН'!$H$19</f>
        <v>2318.9480655799998</v>
      </c>
      <c r="R87" s="36">
        <f>SUMIFS(СВЦЭМ!$C$39:$C$782,СВЦЭМ!$A$39:$A$782,$A87,СВЦЭМ!$B$39:$B$782,R$83)+'СЕТ СН'!$H$9+СВЦЭМ!$D$10+'СЕТ СН'!$H$6-'СЕТ СН'!$H$19</f>
        <v>2312.8304700200001</v>
      </c>
      <c r="S87" s="36">
        <f>SUMIFS(СВЦЭМ!$C$39:$C$782,СВЦЭМ!$A$39:$A$782,$A87,СВЦЭМ!$B$39:$B$782,S$83)+'СЕТ СН'!$H$9+СВЦЭМ!$D$10+'СЕТ СН'!$H$6-'СЕТ СН'!$H$19</f>
        <v>2248.1445296100001</v>
      </c>
      <c r="T87" s="36">
        <f>SUMIFS(СВЦЭМ!$C$39:$C$782,СВЦЭМ!$A$39:$A$782,$A87,СВЦЭМ!$B$39:$B$782,T$83)+'СЕТ СН'!$H$9+СВЦЭМ!$D$10+'СЕТ СН'!$H$6-'СЕТ СН'!$H$19</f>
        <v>2252.0006350200001</v>
      </c>
      <c r="U87" s="36">
        <f>SUMIFS(СВЦЭМ!$C$39:$C$782,СВЦЭМ!$A$39:$A$782,$A87,СВЦЭМ!$B$39:$B$782,U$83)+'СЕТ СН'!$H$9+СВЦЭМ!$D$10+'СЕТ СН'!$H$6-'СЕТ СН'!$H$19</f>
        <v>2255.0032089299998</v>
      </c>
      <c r="V87" s="36">
        <f>SUMIFS(СВЦЭМ!$C$39:$C$782,СВЦЭМ!$A$39:$A$782,$A87,СВЦЭМ!$B$39:$B$782,V$83)+'СЕТ СН'!$H$9+СВЦЭМ!$D$10+'СЕТ СН'!$H$6-'СЕТ СН'!$H$19</f>
        <v>2271.1923129299998</v>
      </c>
      <c r="W87" s="36">
        <f>SUMIFS(СВЦЭМ!$C$39:$C$782,СВЦЭМ!$A$39:$A$782,$A87,СВЦЭМ!$B$39:$B$782,W$83)+'СЕТ СН'!$H$9+СВЦЭМ!$D$10+'СЕТ СН'!$H$6-'СЕТ СН'!$H$19</f>
        <v>2292.7812671500001</v>
      </c>
      <c r="X87" s="36">
        <f>SUMIFS(СВЦЭМ!$C$39:$C$782,СВЦЭМ!$A$39:$A$782,$A87,СВЦЭМ!$B$39:$B$782,X$83)+'СЕТ СН'!$H$9+СВЦЭМ!$D$10+'СЕТ СН'!$H$6-'СЕТ СН'!$H$19</f>
        <v>2313.3105815899999</v>
      </c>
      <c r="Y87" s="36">
        <f>SUMIFS(СВЦЭМ!$C$39:$C$782,СВЦЭМ!$A$39:$A$782,$A87,СВЦЭМ!$B$39:$B$782,Y$83)+'СЕТ СН'!$H$9+СВЦЭМ!$D$10+'СЕТ СН'!$H$6-'СЕТ СН'!$H$19</f>
        <v>2339.1905074199999</v>
      </c>
    </row>
    <row r="88" spans="1:25" ht="15.75" x14ac:dyDescent="0.2">
      <c r="A88" s="35">
        <f t="shared" si="2"/>
        <v>44931</v>
      </c>
      <c r="B88" s="36">
        <f>SUMIFS(СВЦЭМ!$C$39:$C$782,СВЦЭМ!$A$39:$A$782,$A88,СВЦЭМ!$B$39:$B$782,B$83)+'СЕТ СН'!$H$9+СВЦЭМ!$D$10+'СЕТ СН'!$H$6-'СЕТ СН'!$H$19</f>
        <v>2339.7927993499998</v>
      </c>
      <c r="C88" s="36">
        <f>SUMIFS(СВЦЭМ!$C$39:$C$782,СВЦЭМ!$A$39:$A$782,$A88,СВЦЭМ!$B$39:$B$782,C$83)+'СЕТ СН'!$H$9+СВЦЭМ!$D$10+'СЕТ СН'!$H$6-'СЕТ СН'!$H$19</f>
        <v>2314.6287286699999</v>
      </c>
      <c r="D88" s="36">
        <f>SUMIFS(СВЦЭМ!$C$39:$C$782,СВЦЭМ!$A$39:$A$782,$A88,СВЦЭМ!$B$39:$B$782,D$83)+'СЕТ СН'!$H$9+СВЦЭМ!$D$10+'СЕТ СН'!$H$6-'СЕТ СН'!$H$19</f>
        <v>2324.8560475200002</v>
      </c>
      <c r="E88" s="36">
        <f>SUMIFS(СВЦЭМ!$C$39:$C$782,СВЦЭМ!$A$39:$A$782,$A88,СВЦЭМ!$B$39:$B$782,E$83)+'СЕТ СН'!$H$9+СВЦЭМ!$D$10+'СЕТ СН'!$H$6-'СЕТ СН'!$H$19</f>
        <v>2352.0904741499999</v>
      </c>
      <c r="F88" s="36">
        <f>SUMIFS(СВЦЭМ!$C$39:$C$782,СВЦЭМ!$A$39:$A$782,$A88,СВЦЭМ!$B$39:$B$782,F$83)+'СЕТ СН'!$H$9+СВЦЭМ!$D$10+'СЕТ СН'!$H$6-'СЕТ СН'!$H$19</f>
        <v>2403.4636272299999</v>
      </c>
      <c r="G88" s="36">
        <f>SUMIFS(СВЦЭМ!$C$39:$C$782,СВЦЭМ!$A$39:$A$782,$A88,СВЦЭМ!$B$39:$B$782,G$83)+'СЕТ СН'!$H$9+СВЦЭМ!$D$10+'СЕТ СН'!$H$6-'СЕТ СН'!$H$19</f>
        <v>2393.2242888999999</v>
      </c>
      <c r="H88" s="36">
        <f>SUMIFS(СВЦЭМ!$C$39:$C$782,СВЦЭМ!$A$39:$A$782,$A88,СВЦЭМ!$B$39:$B$782,H$83)+'СЕТ СН'!$H$9+СВЦЭМ!$D$10+'СЕТ СН'!$H$6-'СЕТ СН'!$H$19</f>
        <v>2394.6086479300002</v>
      </c>
      <c r="I88" s="36">
        <f>SUMIFS(СВЦЭМ!$C$39:$C$782,СВЦЭМ!$A$39:$A$782,$A88,СВЦЭМ!$B$39:$B$782,I$83)+'СЕТ СН'!$H$9+СВЦЭМ!$D$10+'СЕТ СН'!$H$6-'СЕТ СН'!$H$19</f>
        <v>2391.3520216000002</v>
      </c>
      <c r="J88" s="36">
        <f>SUMIFS(СВЦЭМ!$C$39:$C$782,СВЦЭМ!$A$39:$A$782,$A88,СВЦЭМ!$B$39:$B$782,J$83)+'СЕТ СН'!$H$9+СВЦЭМ!$D$10+'СЕТ СН'!$H$6-'СЕТ СН'!$H$19</f>
        <v>2372.92114309</v>
      </c>
      <c r="K88" s="36">
        <f>SUMIFS(СВЦЭМ!$C$39:$C$782,СВЦЭМ!$A$39:$A$782,$A88,СВЦЭМ!$B$39:$B$782,K$83)+'СЕТ СН'!$H$9+СВЦЭМ!$D$10+'СЕТ СН'!$H$6-'СЕТ СН'!$H$19</f>
        <v>2330.6706305100001</v>
      </c>
      <c r="L88" s="36">
        <f>SUMIFS(СВЦЭМ!$C$39:$C$782,СВЦЭМ!$A$39:$A$782,$A88,СВЦЭМ!$B$39:$B$782,L$83)+'СЕТ СН'!$H$9+СВЦЭМ!$D$10+'СЕТ СН'!$H$6-'СЕТ СН'!$H$19</f>
        <v>2316.5065359499999</v>
      </c>
      <c r="M88" s="36">
        <f>SUMIFS(СВЦЭМ!$C$39:$C$782,СВЦЭМ!$A$39:$A$782,$A88,СВЦЭМ!$B$39:$B$782,M$83)+'СЕТ СН'!$H$9+СВЦЭМ!$D$10+'СЕТ СН'!$H$6-'СЕТ СН'!$H$19</f>
        <v>2311.5899524400002</v>
      </c>
      <c r="N88" s="36">
        <f>SUMIFS(СВЦЭМ!$C$39:$C$782,СВЦЭМ!$A$39:$A$782,$A88,СВЦЭМ!$B$39:$B$782,N$83)+'СЕТ СН'!$H$9+СВЦЭМ!$D$10+'СЕТ СН'!$H$6-'СЕТ СН'!$H$19</f>
        <v>2321.4096179200001</v>
      </c>
      <c r="O88" s="36">
        <f>SUMIFS(СВЦЭМ!$C$39:$C$782,СВЦЭМ!$A$39:$A$782,$A88,СВЦЭМ!$B$39:$B$782,O$83)+'СЕТ СН'!$H$9+СВЦЭМ!$D$10+'СЕТ СН'!$H$6-'СЕТ СН'!$H$19</f>
        <v>2341.9961316499998</v>
      </c>
      <c r="P88" s="36">
        <f>SUMIFS(СВЦЭМ!$C$39:$C$782,СВЦЭМ!$A$39:$A$782,$A88,СВЦЭМ!$B$39:$B$782,P$83)+'СЕТ СН'!$H$9+СВЦЭМ!$D$10+'СЕТ СН'!$H$6-'СЕТ СН'!$H$19</f>
        <v>2337.2692401899999</v>
      </c>
      <c r="Q88" s="36">
        <f>SUMIFS(СВЦЭМ!$C$39:$C$782,СВЦЭМ!$A$39:$A$782,$A88,СВЦЭМ!$B$39:$B$782,Q$83)+'СЕТ СН'!$H$9+СВЦЭМ!$D$10+'СЕТ СН'!$H$6-'СЕТ СН'!$H$19</f>
        <v>2344.5844028699998</v>
      </c>
      <c r="R88" s="36">
        <f>SUMIFS(СВЦЭМ!$C$39:$C$782,СВЦЭМ!$A$39:$A$782,$A88,СВЦЭМ!$B$39:$B$782,R$83)+'СЕТ СН'!$H$9+СВЦЭМ!$D$10+'СЕТ СН'!$H$6-'СЕТ СН'!$H$19</f>
        <v>2352.5121184599998</v>
      </c>
      <c r="S88" s="36">
        <f>SUMIFS(СВЦЭМ!$C$39:$C$782,СВЦЭМ!$A$39:$A$782,$A88,СВЦЭМ!$B$39:$B$782,S$83)+'СЕТ СН'!$H$9+СВЦЭМ!$D$10+'СЕТ СН'!$H$6-'СЕТ СН'!$H$19</f>
        <v>2381.0629882899998</v>
      </c>
      <c r="T88" s="36">
        <f>SUMIFS(СВЦЭМ!$C$39:$C$782,СВЦЭМ!$A$39:$A$782,$A88,СВЦЭМ!$B$39:$B$782,T$83)+'СЕТ СН'!$H$9+СВЦЭМ!$D$10+'СЕТ СН'!$H$6-'СЕТ СН'!$H$19</f>
        <v>2301.2904937899998</v>
      </c>
      <c r="U88" s="36">
        <f>SUMIFS(СВЦЭМ!$C$39:$C$782,СВЦЭМ!$A$39:$A$782,$A88,СВЦЭМ!$B$39:$B$782,U$83)+'СЕТ СН'!$H$9+СВЦЭМ!$D$10+'СЕТ СН'!$H$6-'СЕТ СН'!$H$19</f>
        <v>2318.6728213599999</v>
      </c>
      <c r="V88" s="36">
        <f>SUMIFS(СВЦЭМ!$C$39:$C$782,СВЦЭМ!$A$39:$A$782,$A88,СВЦЭМ!$B$39:$B$782,V$83)+'СЕТ СН'!$H$9+СВЦЭМ!$D$10+'СЕТ СН'!$H$6-'СЕТ СН'!$H$19</f>
        <v>2329.4460144099999</v>
      </c>
      <c r="W88" s="36">
        <f>SUMIFS(СВЦЭМ!$C$39:$C$782,СВЦЭМ!$A$39:$A$782,$A88,СВЦЭМ!$B$39:$B$782,W$83)+'СЕТ СН'!$H$9+СВЦЭМ!$D$10+'СЕТ СН'!$H$6-'СЕТ СН'!$H$19</f>
        <v>2339.9263835000002</v>
      </c>
      <c r="X88" s="36">
        <f>SUMIFS(СВЦЭМ!$C$39:$C$782,СВЦЭМ!$A$39:$A$782,$A88,СВЦЭМ!$B$39:$B$782,X$83)+'СЕТ СН'!$H$9+СВЦЭМ!$D$10+'СЕТ СН'!$H$6-'СЕТ СН'!$H$19</f>
        <v>2367.96045035</v>
      </c>
      <c r="Y88" s="36">
        <f>SUMIFS(СВЦЭМ!$C$39:$C$782,СВЦЭМ!$A$39:$A$782,$A88,СВЦЭМ!$B$39:$B$782,Y$83)+'СЕТ СН'!$H$9+СВЦЭМ!$D$10+'СЕТ СН'!$H$6-'СЕТ СН'!$H$19</f>
        <v>2385.8271165900001</v>
      </c>
    </row>
    <row r="89" spans="1:25" ht="15.75" x14ac:dyDescent="0.2">
      <c r="A89" s="35">
        <f t="shared" si="2"/>
        <v>44932</v>
      </c>
      <c r="B89" s="36">
        <f>SUMIFS(СВЦЭМ!$C$39:$C$782,СВЦЭМ!$A$39:$A$782,$A89,СВЦЭМ!$B$39:$B$782,B$83)+'СЕТ СН'!$H$9+СВЦЭМ!$D$10+'СЕТ СН'!$H$6-'СЕТ СН'!$H$19</f>
        <v>2273.82638275</v>
      </c>
      <c r="C89" s="36">
        <f>SUMIFS(СВЦЭМ!$C$39:$C$782,СВЦЭМ!$A$39:$A$782,$A89,СВЦЭМ!$B$39:$B$782,C$83)+'СЕТ СН'!$H$9+СВЦЭМ!$D$10+'СЕТ СН'!$H$6-'СЕТ СН'!$H$19</f>
        <v>2293.5680813200001</v>
      </c>
      <c r="D89" s="36">
        <f>SUMIFS(СВЦЭМ!$C$39:$C$782,СВЦЭМ!$A$39:$A$782,$A89,СВЦЭМ!$B$39:$B$782,D$83)+'СЕТ СН'!$H$9+СВЦЭМ!$D$10+'СЕТ СН'!$H$6-'СЕТ СН'!$H$19</f>
        <v>2306.6005820700002</v>
      </c>
      <c r="E89" s="36">
        <f>SUMIFS(СВЦЭМ!$C$39:$C$782,СВЦЭМ!$A$39:$A$782,$A89,СВЦЭМ!$B$39:$B$782,E$83)+'СЕТ СН'!$H$9+СВЦЭМ!$D$10+'СЕТ СН'!$H$6-'СЕТ СН'!$H$19</f>
        <v>2306.6517454700002</v>
      </c>
      <c r="F89" s="36">
        <f>SUMIFS(СВЦЭМ!$C$39:$C$782,СВЦЭМ!$A$39:$A$782,$A89,СВЦЭМ!$B$39:$B$782,F$83)+'СЕТ СН'!$H$9+СВЦЭМ!$D$10+'СЕТ СН'!$H$6-'СЕТ СН'!$H$19</f>
        <v>2299.7723037599999</v>
      </c>
      <c r="G89" s="36">
        <f>SUMIFS(СВЦЭМ!$C$39:$C$782,СВЦЭМ!$A$39:$A$782,$A89,СВЦЭМ!$B$39:$B$782,G$83)+'СЕТ СН'!$H$9+СВЦЭМ!$D$10+'СЕТ СН'!$H$6-'СЕТ СН'!$H$19</f>
        <v>2285.1104727500001</v>
      </c>
      <c r="H89" s="36">
        <f>SUMIFS(СВЦЭМ!$C$39:$C$782,СВЦЭМ!$A$39:$A$782,$A89,СВЦЭМ!$B$39:$B$782,H$83)+'СЕТ СН'!$H$9+СВЦЭМ!$D$10+'СЕТ СН'!$H$6-'СЕТ СН'!$H$19</f>
        <v>2261.4156502699998</v>
      </c>
      <c r="I89" s="36">
        <f>SUMIFS(СВЦЭМ!$C$39:$C$782,СВЦЭМ!$A$39:$A$782,$A89,СВЦЭМ!$B$39:$B$782,I$83)+'СЕТ СН'!$H$9+СВЦЭМ!$D$10+'СЕТ СН'!$H$6-'СЕТ СН'!$H$19</f>
        <v>2205.9521694800001</v>
      </c>
      <c r="J89" s="36">
        <f>SUMIFS(СВЦЭМ!$C$39:$C$782,СВЦЭМ!$A$39:$A$782,$A89,СВЦЭМ!$B$39:$B$782,J$83)+'СЕТ СН'!$H$9+СВЦЭМ!$D$10+'СЕТ СН'!$H$6-'СЕТ СН'!$H$19</f>
        <v>2145.1016591600001</v>
      </c>
      <c r="K89" s="36">
        <f>SUMIFS(СВЦЭМ!$C$39:$C$782,СВЦЭМ!$A$39:$A$782,$A89,СВЦЭМ!$B$39:$B$782,K$83)+'СЕТ СН'!$H$9+СВЦЭМ!$D$10+'СЕТ СН'!$H$6-'СЕТ СН'!$H$19</f>
        <v>2138.7320422500002</v>
      </c>
      <c r="L89" s="36">
        <f>SUMIFS(СВЦЭМ!$C$39:$C$782,СВЦЭМ!$A$39:$A$782,$A89,СВЦЭМ!$B$39:$B$782,L$83)+'СЕТ СН'!$H$9+СВЦЭМ!$D$10+'СЕТ СН'!$H$6-'СЕТ СН'!$H$19</f>
        <v>2141.5114835899999</v>
      </c>
      <c r="M89" s="36">
        <f>SUMIFS(СВЦЭМ!$C$39:$C$782,СВЦЭМ!$A$39:$A$782,$A89,СВЦЭМ!$B$39:$B$782,M$83)+'СЕТ СН'!$H$9+СВЦЭМ!$D$10+'СЕТ СН'!$H$6-'СЕТ СН'!$H$19</f>
        <v>2168.4971257900002</v>
      </c>
      <c r="N89" s="36">
        <f>SUMIFS(СВЦЭМ!$C$39:$C$782,СВЦЭМ!$A$39:$A$782,$A89,СВЦЭМ!$B$39:$B$782,N$83)+'СЕТ СН'!$H$9+СВЦЭМ!$D$10+'СЕТ СН'!$H$6-'СЕТ СН'!$H$19</f>
        <v>2196.4118058700001</v>
      </c>
      <c r="O89" s="36">
        <f>SUMIFS(СВЦЭМ!$C$39:$C$782,СВЦЭМ!$A$39:$A$782,$A89,СВЦЭМ!$B$39:$B$782,O$83)+'СЕТ СН'!$H$9+СВЦЭМ!$D$10+'СЕТ СН'!$H$6-'СЕТ СН'!$H$19</f>
        <v>2223.1793209100001</v>
      </c>
      <c r="P89" s="36">
        <f>SUMIFS(СВЦЭМ!$C$39:$C$782,СВЦЭМ!$A$39:$A$782,$A89,СВЦЭМ!$B$39:$B$782,P$83)+'СЕТ СН'!$H$9+СВЦЭМ!$D$10+'СЕТ СН'!$H$6-'СЕТ СН'!$H$19</f>
        <v>2250.21366846</v>
      </c>
      <c r="Q89" s="36">
        <f>SUMIFS(СВЦЭМ!$C$39:$C$782,СВЦЭМ!$A$39:$A$782,$A89,СВЦЭМ!$B$39:$B$782,Q$83)+'СЕТ СН'!$H$9+СВЦЭМ!$D$10+'СЕТ СН'!$H$6-'СЕТ СН'!$H$19</f>
        <v>2252.6782825700002</v>
      </c>
      <c r="R89" s="36">
        <f>SUMIFS(СВЦЭМ!$C$39:$C$782,СВЦЭМ!$A$39:$A$782,$A89,СВЦЭМ!$B$39:$B$782,R$83)+'СЕТ СН'!$H$9+СВЦЭМ!$D$10+'СЕТ СН'!$H$6-'СЕТ СН'!$H$19</f>
        <v>2200.5918676000001</v>
      </c>
      <c r="S89" s="36">
        <f>SUMIFS(СВЦЭМ!$C$39:$C$782,СВЦЭМ!$A$39:$A$782,$A89,СВЦЭМ!$B$39:$B$782,S$83)+'СЕТ СН'!$H$9+СВЦЭМ!$D$10+'СЕТ СН'!$H$6-'СЕТ СН'!$H$19</f>
        <v>2173.7500501499999</v>
      </c>
      <c r="T89" s="36">
        <f>SUMIFS(СВЦЭМ!$C$39:$C$782,СВЦЭМ!$A$39:$A$782,$A89,СВЦЭМ!$B$39:$B$782,T$83)+'СЕТ СН'!$H$9+СВЦЭМ!$D$10+'СЕТ СН'!$H$6-'СЕТ СН'!$H$19</f>
        <v>2180.41432734</v>
      </c>
      <c r="U89" s="36">
        <f>SUMIFS(СВЦЭМ!$C$39:$C$782,СВЦЭМ!$A$39:$A$782,$A89,СВЦЭМ!$B$39:$B$782,U$83)+'СЕТ СН'!$H$9+СВЦЭМ!$D$10+'СЕТ СН'!$H$6-'СЕТ СН'!$H$19</f>
        <v>2182.9573807799998</v>
      </c>
      <c r="V89" s="36">
        <f>SUMIFS(СВЦЭМ!$C$39:$C$782,СВЦЭМ!$A$39:$A$782,$A89,СВЦЭМ!$B$39:$B$782,V$83)+'СЕТ СН'!$H$9+СВЦЭМ!$D$10+'СЕТ СН'!$H$6-'СЕТ СН'!$H$19</f>
        <v>2171.1761322299999</v>
      </c>
      <c r="W89" s="36">
        <f>SUMIFS(СВЦЭМ!$C$39:$C$782,СВЦЭМ!$A$39:$A$782,$A89,СВЦЭМ!$B$39:$B$782,W$83)+'СЕТ СН'!$H$9+СВЦЭМ!$D$10+'СЕТ СН'!$H$6-'СЕТ СН'!$H$19</f>
        <v>2183.1169252199998</v>
      </c>
      <c r="X89" s="36">
        <f>SUMIFS(СВЦЭМ!$C$39:$C$782,СВЦЭМ!$A$39:$A$782,$A89,СВЦЭМ!$B$39:$B$782,X$83)+'СЕТ СН'!$H$9+СВЦЭМ!$D$10+'СЕТ СН'!$H$6-'СЕТ СН'!$H$19</f>
        <v>2206.95400389</v>
      </c>
      <c r="Y89" s="36">
        <f>SUMIFS(СВЦЭМ!$C$39:$C$782,СВЦЭМ!$A$39:$A$782,$A89,СВЦЭМ!$B$39:$B$782,Y$83)+'СЕТ СН'!$H$9+СВЦЭМ!$D$10+'СЕТ СН'!$H$6-'СЕТ СН'!$H$19</f>
        <v>2250.2300115799999</v>
      </c>
    </row>
    <row r="90" spans="1:25" ht="15.75" x14ac:dyDescent="0.2">
      <c r="A90" s="35">
        <f t="shared" si="2"/>
        <v>44933</v>
      </c>
      <c r="B90" s="36">
        <f>SUMIFS(СВЦЭМ!$C$39:$C$782,СВЦЭМ!$A$39:$A$782,$A90,СВЦЭМ!$B$39:$B$782,B$83)+'СЕТ СН'!$H$9+СВЦЭМ!$D$10+'СЕТ СН'!$H$6-'СЕТ СН'!$H$19</f>
        <v>2330.8863073900002</v>
      </c>
      <c r="C90" s="36">
        <f>SUMIFS(СВЦЭМ!$C$39:$C$782,СВЦЭМ!$A$39:$A$782,$A90,СВЦЭМ!$B$39:$B$782,C$83)+'СЕТ СН'!$H$9+СВЦЭМ!$D$10+'СЕТ СН'!$H$6-'СЕТ СН'!$H$19</f>
        <v>2380.4991502899998</v>
      </c>
      <c r="D90" s="36">
        <f>SUMIFS(СВЦЭМ!$C$39:$C$782,СВЦЭМ!$A$39:$A$782,$A90,СВЦЭМ!$B$39:$B$782,D$83)+'СЕТ СН'!$H$9+СВЦЭМ!$D$10+'СЕТ СН'!$H$6-'СЕТ СН'!$H$19</f>
        <v>2398.4164315200001</v>
      </c>
      <c r="E90" s="36">
        <f>SUMIFS(СВЦЭМ!$C$39:$C$782,СВЦЭМ!$A$39:$A$782,$A90,СВЦЭМ!$B$39:$B$782,E$83)+'СЕТ СН'!$H$9+СВЦЭМ!$D$10+'СЕТ СН'!$H$6-'СЕТ СН'!$H$19</f>
        <v>2404.5673405500002</v>
      </c>
      <c r="F90" s="36">
        <f>SUMIFS(СВЦЭМ!$C$39:$C$782,СВЦЭМ!$A$39:$A$782,$A90,СВЦЭМ!$B$39:$B$782,F$83)+'СЕТ СН'!$H$9+СВЦЭМ!$D$10+'СЕТ СН'!$H$6-'СЕТ СН'!$H$19</f>
        <v>2396.94216319</v>
      </c>
      <c r="G90" s="36">
        <f>SUMIFS(СВЦЭМ!$C$39:$C$782,СВЦЭМ!$A$39:$A$782,$A90,СВЦЭМ!$B$39:$B$782,G$83)+'СЕТ СН'!$H$9+СВЦЭМ!$D$10+'СЕТ СН'!$H$6-'СЕТ СН'!$H$19</f>
        <v>2386.2362935599999</v>
      </c>
      <c r="H90" s="36">
        <f>SUMIFS(СВЦЭМ!$C$39:$C$782,СВЦЭМ!$A$39:$A$782,$A90,СВЦЭМ!$B$39:$B$782,H$83)+'СЕТ СН'!$H$9+СВЦЭМ!$D$10+'СЕТ СН'!$H$6-'СЕТ СН'!$H$19</f>
        <v>2352.8296505899998</v>
      </c>
      <c r="I90" s="36">
        <f>SUMIFS(СВЦЭМ!$C$39:$C$782,СВЦЭМ!$A$39:$A$782,$A90,СВЦЭМ!$B$39:$B$782,I$83)+'СЕТ СН'!$H$9+СВЦЭМ!$D$10+'СЕТ СН'!$H$6-'СЕТ СН'!$H$19</f>
        <v>2345.6267092100002</v>
      </c>
      <c r="J90" s="36">
        <f>SUMIFS(СВЦЭМ!$C$39:$C$782,СВЦЭМ!$A$39:$A$782,$A90,СВЦЭМ!$B$39:$B$782,J$83)+'СЕТ СН'!$H$9+СВЦЭМ!$D$10+'СЕТ СН'!$H$6-'СЕТ СН'!$H$19</f>
        <v>2293.08889791</v>
      </c>
      <c r="K90" s="36">
        <f>SUMIFS(СВЦЭМ!$C$39:$C$782,СВЦЭМ!$A$39:$A$782,$A90,СВЦЭМ!$B$39:$B$782,K$83)+'СЕТ СН'!$H$9+СВЦЭМ!$D$10+'СЕТ СН'!$H$6-'СЕТ СН'!$H$19</f>
        <v>2293.55951237</v>
      </c>
      <c r="L90" s="36">
        <f>SUMIFS(СВЦЭМ!$C$39:$C$782,СВЦЭМ!$A$39:$A$782,$A90,СВЦЭМ!$B$39:$B$782,L$83)+'СЕТ СН'!$H$9+СВЦЭМ!$D$10+'СЕТ СН'!$H$6-'СЕТ СН'!$H$19</f>
        <v>2280.1328893999998</v>
      </c>
      <c r="M90" s="36">
        <f>SUMIFS(СВЦЭМ!$C$39:$C$782,СВЦЭМ!$A$39:$A$782,$A90,СВЦЭМ!$B$39:$B$782,M$83)+'СЕТ СН'!$H$9+СВЦЭМ!$D$10+'СЕТ СН'!$H$6-'СЕТ СН'!$H$19</f>
        <v>2299.9463272100002</v>
      </c>
      <c r="N90" s="36">
        <f>SUMIFS(СВЦЭМ!$C$39:$C$782,СВЦЭМ!$A$39:$A$782,$A90,СВЦЭМ!$B$39:$B$782,N$83)+'СЕТ СН'!$H$9+СВЦЭМ!$D$10+'СЕТ СН'!$H$6-'СЕТ СН'!$H$19</f>
        <v>2326.5631265799998</v>
      </c>
      <c r="O90" s="36">
        <f>SUMIFS(СВЦЭМ!$C$39:$C$782,СВЦЭМ!$A$39:$A$782,$A90,СВЦЭМ!$B$39:$B$782,O$83)+'СЕТ СН'!$H$9+СВЦЭМ!$D$10+'СЕТ СН'!$H$6-'СЕТ СН'!$H$19</f>
        <v>2334.16749041</v>
      </c>
      <c r="P90" s="36">
        <f>SUMIFS(СВЦЭМ!$C$39:$C$782,СВЦЭМ!$A$39:$A$782,$A90,СВЦЭМ!$B$39:$B$782,P$83)+'СЕТ СН'!$H$9+СВЦЭМ!$D$10+'СЕТ СН'!$H$6-'СЕТ СН'!$H$19</f>
        <v>2352.6099196999999</v>
      </c>
      <c r="Q90" s="36">
        <f>SUMIFS(СВЦЭМ!$C$39:$C$782,СВЦЭМ!$A$39:$A$782,$A90,СВЦЭМ!$B$39:$B$782,Q$83)+'СЕТ СН'!$H$9+СВЦЭМ!$D$10+'СЕТ СН'!$H$6-'СЕТ СН'!$H$19</f>
        <v>2344.5799332199999</v>
      </c>
      <c r="R90" s="36">
        <f>SUMIFS(СВЦЭМ!$C$39:$C$782,СВЦЭМ!$A$39:$A$782,$A90,СВЦЭМ!$B$39:$B$782,R$83)+'СЕТ СН'!$H$9+СВЦЭМ!$D$10+'СЕТ СН'!$H$6-'СЕТ СН'!$H$19</f>
        <v>2314.37671172</v>
      </c>
      <c r="S90" s="36">
        <f>SUMIFS(СВЦЭМ!$C$39:$C$782,СВЦЭМ!$A$39:$A$782,$A90,СВЦЭМ!$B$39:$B$782,S$83)+'СЕТ СН'!$H$9+СВЦЭМ!$D$10+'СЕТ СН'!$H$6-'СЕТ СН'!$H$19</f>
        <v>2296.1204242700001</v>
      </c>
      <c r="T90" s="36">
        <f>SUMIFS(СВЦЭМ!$C$39:$C$782,СВЦЭМ!$A$39:$A$782,$A90,СВЦЭМ!$B$39:$B$782,T$83)+'СЕТ СН'!$H$9+СВЦЭМ!$D$10+'СЕТ СН'!$H$6-'СЕТ СН'!$H$19</f>
        <v>2288.5483778600001</v>
      </c>
      <c r="U90" s="36">
        <f>SUMIFS(СВЦЭМ!$C$39:$C$782,СВЦЭМ!$A$39:$A$782,$A90,СВЦЭМ!$B$39:$B$782,U$83)+'СЕТ СН'!$H$9+СВЦЭМ!$D$10+'СЕТ СН'!$H$6-'СЕТ СН'!$H$19</f>
        <v>2289.88224343</v>
      </c>
      <c r="V90" s="36">
        <f>SUMIFS(СВЦЭМ!$C$39:$C$782,СВЦЭМ!$A$39:$A$782,$A90,СВЦЭМ!$B$39:$B$782,V$83)+'СЕТ СН'!$H$9+СВЦЭМ!$D$10+'СЕТ СН'!$H$6-'СЕТ СН'!$H$19</f>
        <v>2311.0207988100001</v>
      </c>
      <c r="W90" s="36">
        <f>SUMIFS(СВЦЭМ!$C$39:$C$782,СВЦЭМ!$A$39:$A$782,$A90,СВЦЭМ!$B$39:$B$782,W$83)+'СЕТ СН'!$H$9+СВЦЭМ!$D$10+'СЕТ СН'!$H$6-'СЕТ СН'!$H$19</f>
        <v>2305.1330893200002</v>
      </c>
      <c r="X90" s="36">
        <f>SUMIFS(СВЦЭМ!$C$39:$C$782,СВЦЭМ!$A$39:$A$782,$A90,СВЦЭМ!$B$39:$B$782,X$83)+'СЕТ СН'!$H$9+СВЦЭМ!$D$10+'СЕТ СН'!$H$6-'СЕТ СН'!$H$19</f>
        <v>2289.6899761499999</v>
      </c>
      <c r="Y90" s="36">
        <f>SUMIFS(СВЦЭМ!$C$39:$C$782,СВЦЭМ!$A$39:$A$782,$A90,СВЦЭМ!$B$39:$B$782,Y$83)+'СЕТ СН'!$H$9+СВЦЭМ!$D$10+'СЕТ СН'!$H$6-'СЕТ СН'!$H$19</f>
        <v>2364.01544362</v>
      </c>
    </row>
    <row r="91" spans="1:25" ht="15.75" x14ac:dyDescent="0.2">
      <c r="A91" s="35">
        <f t="shared" si="2"/>
        <v>44934</v>
      </c>
      <c r="B91" s="36">
        <f>SUMIFS(СВЦЭМ!$C$39:$C$782,СВЦЭМ!$A$39:$A$782,$A91,СВЦЭМ!$B$39:$B$782,B$83)+'СЕТ СН'!$H$9+СВЦЭМ!$D$10+'СЕТ СН'!$H$6-'СЕТ СН'!$H$19</f>
        <v>2500.02435453</v>
      </c>
      <c r="C91" s="36">
        <f>SUMIFS(СВЦЭМ!$C$39:$C$782,СВЦЭМ!$A$39:$A$782,$A91,СВЦЭМ!$B$39:$B$782,C$83)+'СЕТ СН'!$H$9+СВЦЭМ!$D$10+'СЕТ СН'!$H$6-'СЕТ СН'!$H$19</f>
        <v>2539.4088672500002</v>
      </c>
      <c r="D91" s="36">
        <f>SUMIFS(СВЦЭМ!$C$39:$C$782,СВЦЭМ!$A$39:$A$782,$A91,СВЦЭМ!$B$39:$B$782,D$83)+'СЕТ СН'!$H$9+СВЦЭМ!$D$10+'СЕТ СН'!$H$6-'СЕТ СН'!$H$19</f>
        <v>2561.59869428</v>
      </c>
      <c r="E91" s="36">
        <f>SUMIFS(СВЦЭМ!$C$39:$C$782,СВЦЭМ!$A$39:$A$782,$A91,СВЦЭМ!$B$39:$B$782,E$83)+'СЕТ СН'!$H$9+СВЦЭМ!$D$10+'СЕТ СН'!$H$6-'СЕТ СН'!$H$19</f>
        <v>2562.6306880699999</v>
      </c>
      <c r="F91" s="36">
        <f>SUMIFS(СВЦЭМ!$C$39:$C$782,СВЦЭМ!$A$39:$A$782,$A91,СВЦЭМ!$B$39:$B$782,F$83)+'СЕТ СН'!$H$9+СВЦЭМ!$D$10+'СЕТ СН'!$H$6-'СЕТ СН'!$H$19</f>
        <v>2566.0573411999999</v>
      </c>
      <c r="G91" s="36">
        <f>SUMIFS(СВЦЭМ!$C$39:$C$782,СВЦЭМ!$A$39:$A$782,$A91,СВЦЭМ!$B$39:$B$782,G$83)+'СЕТ СН'!$H$9+СВЦЭМ!$D$10+'СЕТ СН'!$H$6-'СЕТ СН'!$H$19</f>
        <v>2553.2023176100001</v>
      </c>
      <c r="H91" s="36">
        <f>SUMIFS(СВЦЭМ!$C$39:$C$782,СВЦЭМ!$A$39:$A$782,$A91,СВЦЭМ!$B$39:$B$782,H$83)+'СЕТ СН'!$H$9+СВЦЭМ!$D$10+'СЕТ СН'!$H$6-'СЕТ СН'!$H$19</f>
        <v>2533.6247924500003</v>
      </c>
      <c r="I91" s="36">
        <f>SUMIFS(СВЦЭМ!$C$39:$C$782,СВЦЭМ!$A$39:$A$782,$A91,СВЦЭМ!$B$39:$B$782,I$83)+'СЕТ СН'!$H$9+СВЦЭМ!$D$10+'СЕТ СН'!$H$6-'СЕТ СН'!$H$19</f>
        <v>2468.49030382</v>
      </c>
      <c r="J91" s="36">
        <f>SUMIFS(СВЦЭМ!$C$39:$C$782,СВЦЭМ!$A$39:$A$782,$A91,СВЦЭМ!$B$39:$B$782,J$83)+'СЕТ СН'!$H$9+СВЦЭМ!$D$10+'СЕТ СН'!$H$6-'СЕТ СН'!$H$19</f>
        <v>2437.3399481400002</v>
      </c>
      <c r="K91" s="36">
        <f>SUMIFS(СВЦЭМ!$C$39:$C$782,СВЦЭМ!$A$39:$A$782,$A91,СВЦЭМ!$B$39:$B$782,K$83)+'СЕТ СН'!$H$9+СВЦЭМ!$D$10+'СЕТ СН'!$H$6-'СЕТ СН'!$H$19</f>
        <v>2408.6476871</v>
      </c>
      <c r="L91" s="36">
        <f>SUMIFS(СВЦЭМ!$C$39:$C$782,СВЦЭМ!$A$39:$A$782,$A91,СВЦЭМ!$B$39:$B$782,L$83)+'СЕТ СН'!$H$9+СВЦЭМ!$D$10+'СЕТ СН'!$H$6-'СЕТ СН'!$H$19</f>
        <v>2403.1612874500001</v>
      </c>
      <c r="M91" s="36">
        <f>SUMIFS(СВЦЭМ!$C$39:$C$782,СВЦЭМ!$A$39:$A$782,$A91,СВЦЭМ!$B$39:$B$782,M$83)+'СЕТ СН'!$H$9+СВЦЭМ!$D$10+'СЕТ СН'!$H$6-'СЕТ СН'!$H$19</f>
        <v>2423.10370521</v>
      </c>
      <c r="N91" s="36">
        <f>SUMIFS(СВЦЭМ!$C$39:$C$782,СВЦЭМ!$A$39:$A$782,$A91,СВЦЭМ!$B$39:$B$782,N$83)+'СЕТ СН'!$H$9+СВЦЭМ!$D$10+'СЕТ СН'!$H$6-'СЕТ СН'!$H$19</f>
        <v>2430.4475361000004</v>
      </c>
      <c r="O91" s="36">
        <f>SUMIFS(СВЦЭМ!$C$39:$C$782,СВЦЭМ!$A$39:$A$782,$A91,СВЦЭМ!$B$39:$B$782,O$83)+'СЕТ СН'!$H$9+СВЦЭМ!$D$10+'СЕТ СН'!$H$6-'СЕТ СН'!$H$19</f>
        <v>2463.0403452300002</v>
      </c>
      <c r="P91" s="36">
        <f>SUMIFS(СВЦЭМ!$C$39:$C$782,СВЦЭМ!$A$39:$A$782,$A91,СВЦЭМ!$B$39:$B$782,P$83)+'СЕТ СН'!$H$9+СВЦЭМ!$D$10+'СЕТ СН'!$H$6-'СЕТ СН'!$H$19</f>
        <v>2470.4381022699999</v>
      </c>
      <c r="Q91" s="36">
        <f>SUMIFS(СВЦЭМ!$C$39:$C$782,СВЦЭМ!$A$39:$A$782,$A91,СВЦЭМ!$B$39:$B$782,Q$83)+'СЕТ СН'!$H$9+СВЦЭМ!$D$10+'СЕТ СН'!$H$6-'СЕТ СН'!$H$19</f>
        <v>2460.6145744599999</v>
      </c>
      <c r="R91" s="36">
        <f>SUMIFS(СВЦЭМ!$C$39:$C$782,СВЦЭМ!$A$39:$A$782,$A91,СВЦЭМ!$B$39:$B$782,R$83)+'СЕТ СН'!$H$9+СВЦЭМ!$D$10+'СЕТ СН'!$H$6-'СЕТ СН'!$H$19</f>
        <v>2430.5681857</v>
      </c>
      <c r="S91" s="36">
        <f>SUMIFS(СВЦЭМ!$C$39:$C$782,СВЦЭМ!$A$39:$A$782,$A91,СВЦЭМ!$B$39:$B$782,S$83)+'СЕТ СН'!$H$9+СВЦЭМ!$D$10+'СЕТ СН'!$H$6-'СЕТ СН'!$H$19</f>
        <v>2351.1270421600002</v>
      </c>
      <c r="T91" s="36">
        <f>SUMIFS(СВЦЭМ!$C$39:$C$782,СВЦЭМ!$A$39:$A$782,$A91,СВЦЭМ!$B$39:$B$782,T$83)+'СЕТ СН'!$H$9+СВЦЭМ!$D$10+'СЕТ СН'!$H$6-'СЕТ СН'!$H$19</f>
        <v>2363.4052998100001</v>
      </c>
      <c r="U91" s="36">
        <f>SUMIFS(СВЦЭМ!$C$39:$C$782,СВЦЭМ!$A$39:$A$782,$A91,СВЦЭМ!$B$39:$B$782,U$83)+'СЕТ СН'!$H$9+СВЦЭМ!$D$10+'СЕТ СН'!$H$6-'СЕТ СН'!$H$19</f>
        <v>2375.2849846700001</v>
      </c>
      <c r="V91" s="36">
        <f>SUMIFS(СВЦЭМ!$C$39:$C$782,СВЦЭМ!$A$39:$A$782,$A91,СВЦЭМ!$B$39:$B$782,V$83)+'СЕТ СН'!$H$9+СВЦЭМ!$D$10+'СЕТ СН'!$H$6-'СЕТ СН'!$H$19</f>
        <v>2398.0762304499999</v>
      </c>
      <c r="W91" s="36">
        <f>SUMIFS(СВЦЭМ!$C$39:$C$782,СВЦЭМ!$A$39:$A$782,$A91,СВЦЭМ!$B$39:$B$782,W$83)+'СЕТ СН'!$H$9+СВЦЭМ!$D$10+'СЕТ СН'!$H$6-'СЕТ СН'!$H$19</f>
        <v>2418.2825008</v>
      </c>
      <c r="X91" s="36">
        <f>SUMIFS(СВЦЭМ!$C$39:$C$782,СВЦЭМ!$A$39:$A$782,$A91,СВЦЭМ!$B$39:$B$782,X$83)+'СЕТ СН'!$H$9+СВЦЭМ!$D$10+'СЕТ СН'!$H$6-'СЕТ СН'!$H$19</f>
        <v>2463.9760148100004</v>
      </c>
      <c r="Y91" s="36">
        <f>SUMIFS(СВЦЭМ!$C$39:$C$782,СВЦЭМ!$A$39:$A$782,$A91,СВЦЭМ!$B$39:$B$782,Y$83)+'СЕТ СН'!$H$9+СВЦЭМ!$D$10+'СЕТ СН'!$H$6-'СЕТ СН'!$H$19</f>
        <v>2512.1119713100002</v>
      </c>
    </row>
    <row r="92" spans="1:25" ht="15.75" x14ac:dyDescent="0.2">
      <c r="A92" s="35">
        <f t="shared" si="2"/>
        <v>44935</v>
      </c>
      <c r="B92" s="36">
        <f>SUMIFS(СВЦЭМ!$C$39:$C$782,СВЦЭМ!$A$39:$A$782,$A92,СВЦЭМ!$B$39:$B$782,B$83)+'СЕТ СН'!$H$9+СВЦЭМ!$D$10+'СЕТ СН'!$H$6-'СЕТ СН'!$H$19</f>
        <v>2443.9349312900003</v>
      </c>
      <c r="C92" s="36">
        <f>SUMIFS(СВЦЭМ!$C$39:$C$782,СВЦЭМ!$A$39:$A$782,$A92,СВЦЭМ!$B$39:$B$782,C$83)+'СЕТ СН'!$H$9+СВЦЭМ!$D$10+'СЕТ СН'!$H$6-'СЕТ СН'!$H$19</f>
        <v>2420.8300219799999</v>
      </c>
      <c r="D92" s="36">
        <f>SUMIFS(СВЦЭМ!$C$39:$C$782,СВЦЭМ!$A$39:$A$782,$A92,СВЦЭМ!$B$39:$B$782,D$83)+'СЕТ СН'!$H$9+СВЦЭМ!$D$10+'СЕТ СН'!$H$6-'СЕТ СН'!$H$19</f>
        <v>2408.3640079500001</v>
      </c>
      <c r="E92" s="36">
        <f>SUMIFS(СВЦЭМ!$C$39:$C$782,СВЦЭМ!$A$39:$A$782,$A92,СВЦЭМ!$B$39:$B$782,E$83)+'СЕТ СН'!$H$9+СВЦЭМ!$D$10+'СЕТ СН'!$H$6-'СЕТ СН'!$H$19</f>
        <v>2402.64885525</v>
      </c>
      <c r="F92" s="36">
        <f>SUMIFS(СВЦЭМ!$C$39:$C$782,СВЦЭМ!$A$39:$A$782,$A92,СВЦЭМ!$B$39:$B$782,F$83)+'СЕТ СН'!$H$9+СВЦЭМ!$D$10+'СЕТ СН'!$H$6-'СЕТ СН'!$H$19</f>
        <v>2414.2414802799999</v>
      </c>
      <c r="G92" s="36">
        <f>SUMIFS(СВЦЭМ!$C$39:$C$782,СВЦЭМ!$A$39:$A$782,$A92,СВЦЭМ!$B$39:$B$782,G$83)+'СЕТ СН'!$H$9+СВЦЭМ!$D$10+'СЕТ СН'!$H$6-'СЕТ СН'!$H$19</f>
        <v>2387.1690956399998</v>
      </c>
      <c r="H92" s="36">
        <f>SUMIFS(СВЦЭМ!$C$39:$C$782,СВЦЭМ!$A$39:$A$782,$A92,СВЦЭМ!$B$39:$B$782,H$83)+'СЕТ СН'!$H$9+СВЦЭМ!$D$10+'СЕТ СН'!$H$6-'СЕТ СН'!$H$19</f>
        <v>2418.2015947099999</v>
      </c>
      <c r="I92" s="36">
        <f>SUMIFS(СВЦЭМ!$C$39:$C$782,СВЦЭМ!$A$39:$A$782,$A92,СВЦЭМ!$B$39:$B$782,I$83)+'СЕТ СН'!$H$9+СВЦЭМ!$D$10+'СЕТ СН'!$H$6-'СЕТ СН'!$H$19</f>
        <v>2400.7281857500002</v>
      </c>
      <c r="J92" s="36">
        <f>SUMIFS(СВЦЭМ!$C$39:$C$782,СВЦЭМ!$A$39:$A$782,$A92,СВЦЭМ!$B$39:$B$782,J$83)+'СЕТ СН'!$H$9+СВЦЭМ!$D$10+'СЕТ СН'!$H$6-'СЕТ СН'!$H$19</f>
        <v>2453.2243984000002</v>
      </c>
      <c r="K92" s="36">
        <f>SUMIFS(СВЦЭМ!$C$39:$C$782,СВЦЭМ!$A$39:$A$782,$A92,СВЦЭМ!$B$39:$B$782,K$83)+'СЕТ СН'!$H$9+СВЦЭМ!$D$10+'СЕТ СН'!$H$6-'СЕТ СН'!$H$19</f>
        <v>2435.8976804100002</v>
      </c>
      <c r="L92" s="36">
        <f>SUMIFS(СВЦЭМ!$C$39:$C$782,СВЦЭМ!$A$39:$A$782,$A92,СВЦЭМ!$B$39:$B$782,L$83)+'СЕТ СН'!$H$9+СВЦЭМ!$D$10+'СЕТ СН'!$H$6-'СЕТ СН'!$H$19</f>
        <v>2403.95492651</v>
      </c>
      <c r="M92" s="36">
        <f>SUMIFS(СВЦЭМ!$C$39:$C$782,СВЦЭМ!$A$39:$A$782,$A92,СВЦЭМ!$B$39:$B$782,M$83)+'СЕТ СН'!$H$9+СВЦЭМ!$D$10+'СЕТ СН'!$H$6-'СЕТ СН'!$H$19</f>
        <v>2424.01000669</v>
      </c>
      <c r="N92" s="36">
        <f>SUMIFS(СВЦЭМ!$C$39:$C$782,СВЦЭМ!$A$39:$A$782,$A92,СВЦЭМ!$B$39:$B$782,N$83)+'СЕТ СН'!$H$9+СВЦЭМ!$D$10+'СЕТ СН'!$H$6-'СЕТ СН'!$H$19</f>
        <v>2395.8229664999999</v>
      </c>
      <c r="O92" s="36">
        <f>SUMIFS(СВЦЭМ!$C$39:$C$782,СВЦЭМ!$A$39:$A$782,$A92,СВЦЭМ!$B$39:$B$782,O$83)+'СЕТ СН'!$H$9+СВЦЭМ!$D$10+'СЕТ СН'!$H$6-'СЕТ СН'!$H$19</f>
        <v>2400.8879269700001</v>
      </c>
      <c r="P92" s="36">
        <f>SUMIFS(СВЦЭМ!$C$39:$C$782,СВЦЭМ!$A$39:$A$782,$A92,СВЦЭМ!$B$39:$B$782,P$83)+'СЕТ СН'!$H$9+СВЦЭМ!$D$10+'СЕТ СН'!$H$6-'СЕТ СН'!$H$19</f>
        <v>2412.29472334</v>
      </c>
      <c r="Q92" s="36">
        <f>SUMIFS(СВЦЭМ!$C$39:$C$782,СВЦЭМ!$A$39:$A$782,$A92,СВЦЭМ!$B$39:$B$782,Q$83)+'СЕТ СН'!$H$9+СВЦЭМ!$D$10+'СЕТ СН'!$H$6-'СЕТ СН'!$H$19</f>
        <v>2412.58997262</v>
      </c>
      <c r="R92" s="36">
        <f>SUMIFS(СВЦЭМ!$C$39:$C$782,СВЦЭМ!$A$39:$A$782,$A92,СВЦЭМ!$B$39:$B$782,R$83)+'СЕТ СН'!$H$9+СВЦЭМ!$D$10+'СЕТ СН'!$H$6-'СЕТ СН'!$H$19</f>
        <v>2424.9084814799999</v>
      </c>
      <c r="S92" s="36">
        <f>SUMIFS(СВЦЭМ!$C$39:$C$782,СВЦЭМ!$A$39:$A$782,$A92,СВЦЭМ!$B$39:$B$782,S$83)+'СЕТ СН'!$H$9+СВЦЭМ!$D$10+'СЕТ СН'!$H$6-'СЕТ СН'!$H$19</f>
        <v>2412.1659881999999</v>
      </c>
      <c r="T92" s="36">
        <f>SUMIFS(СВЦЭМ!$C$39:$C$782,СВЦЭМ!$A$39:$A$782,$A92,СВЦЭМ!$B$39:$B$782,T$83)+'СЕТ СН'!$H$9+СВЦЭМ!$D$10+'СЕТ СН'!$H$6-'СЕТ СН'!$H$19</f>
        <v>2384.8319016700002</v>
      </c>
      <c r="U92" s="36">
        <f>SUMIFS(СВЦЭМ!$C$39:$C$782,СВЦЭМ!$A$39:$A$782,$A92,СВЦЭМ!$B$39:$B$782,U$83)+'СЕТ СН'!$H$9+СВЦЭМ!$D$10+'СЕТ СН'!$H$6-'СЕТ СН'!$H$19</f>
        <v>2385.5259130200002</v>
      </c>
      <c r="V92" s="36">
        <f>SUMIFS(СВЦЭМ!$C$39:$C$782,СВЦЭМ!$A$39:$A$782,$A92,СВЦЭМ!$B$39:$B$782,V$83)+'СЕТ СН'!$H$9+СВЦЭМ!$D$10+'СЕТ СН'!$H$6-'СЕТ СН'!$H$19</f>
        <v>2410.4814870999999</v>
      </c>
      <c r="W92" s="36">
        <f>SUMIFS(СВЦЭМ!$C$39:$C$782,СВЦЭМ!$A$39:$A$782,$A92,СВЦЭМ!$B$39:$B$782,W$83)+'СЕТ СН'!$H$9+СВЦЭМ!$D$10+'СЕТ СН'!$H$6-'СЕТ СН'!$H$19</f>
        <v>2432.6012289</v>
      </c>
      <c r="X92" s="36">
        <f>SUMIFS(СВЦЭМ!$C$39:$C$782,СВЦЭМ!$A$39:$A$782,$A92,СВЦЭМ!$B$39:$B$782,X$83)+'СЕТ СН'!$H$9+СВЦЭМ!$D$10+'СЕТ СН'!$H$6-'СЕТ СН'!$H$19</f>
        <v>2430.2263703200001</v>
      </c>
      <c r="Y92" s="36">
        <f>SUMIFS(СВЦЭМ!$C$39:$C$782,СВЦЭМ!$A$39:$A$782,$A92,СВЦЭМ!$B$39:$B$782,Y$83)+'СЕТ СН'!$H$9+СВЦЭМ!$D$10+'СЕТ СН'!$H$6-'СЕТ СН'!$H$19</f>
        <v>2480.9730961600003</v>
      </c>
    </row>
    <row r="93" spans="1:25" ht="15.75" x14ac:dyDescent="0.2">
      <c r="A93" s="35">
        <f t="shared" si="2"/>
        <v>44936</v>
      </c>
      <c r="B93" s="36">
        <f>SUMIFS(СВЦЭМ!$C$39:$C$782,СВЦЭМ!$A$39:$A$782,$A93,СВЦЭМ!$B$39:$B$782,B$83)+'СЕТ СН'!$H$9+СВЦЭМ!$D$10+'СЕТ СН'!$H$6-'СЕТ СН'!$H$19</f>
        <v>2321.7871513300001</v>
      </c>
      <c r="C93" s="36">
        <f>SUMIFS(СВЦЭМ!$C$39:$C$782,СВЦЭМ!$A$39:$A$782,$A93,СВЦЭМ!$B$39:$B$782,C$83)+'СЕТ СН'!$H$9+СВЦЭМ!$D$10+'СЕТ СН'!$H$6-'СЕТ СН'!$H$19</f>
        <v>2346.44663386</v>
      </c>
      <c r="D93" s="36">
        <f>SUMIFS(СВЦЭМ!$C$39:$C$782,СВЦЭМ!$A$39:$A$782,$A93,СВЦЭМ!$B$39:$B$782,D$83)+'СЕТ СН'!$H$9+СВЦЭМ!$D$10+'СЕТ СН'!$H$6-'СЕТ СН'!$H$19</f>
        <v>2353.9324484899998</v>
      </c>
      <c r="E93" s="36">
        <f>SUMIFS(СВЦЭМ!$C$39:$C$782,СВЦЭМ!$A$39:$A$782,$A93,СВЦЭМ!$B$39:$B$782,E$83)+'СЕТ СН'!$H$9+СВЦЭМ!$D$10+'СЕТ СН'!$H$6-'СЕТ СН'!$H$19</f>
        <v>2363.3899934400001</v>
      </c>
      <c r="F93" s="36">
        <f>SUMIFS(СВЦЭМ!$C$39:$C$782,СВЦЭМ!$A$39:$A$782,$A93,СВЦЭМ!$B$39:$B$782,F$83)+'СЕТ СН'!$H$9+СВЦЭМ!$D$10+'СЕТ СН'!$H$6-'СЕТ СН'!$H$19</f>
        <v>2389.48766359</v>
      </c>
      <c r="G93" s="36">
        <f>SUMIFS(СВЦЭМ!$C$39:$C$782,СВЦЭМ!$A$39:$A$782,$A93,СВЦЭМ!$B$39:$B$782,G$83)+'СЕТ СН'!$H$9+СВЦЭМ!$D$10+'СЕТ СН'!$H$6-'СЕТ СН'!$H$19</f>
        <v>2387.03386662</v>
      </c>
      <c r="H93" s="36">
        <f>SUMIFS(СВЦЭМ!$C$39:$C$782,СВЦЭМ!$A$39:$A$782,$A93,СВЦЭМ!$B$39:$B$782,H$83)+'СЕТ СН'!$H$9+СВЦЭМ!$D$10+'СЕТ СН'!$H$6-'СЕТ СН'!$H$19</f>
        <v>2377.2691279199998</v>
      </c>
      <c r="I93" s="36">
        <f>SUMIFS(СВЦЭМ!$C$39:$C$782,СВЦЭМ!$A$39:$A$782,$A93,СВЦЭМ!$B$39:$B$782,I$83)+'СЕТ СН'!$H$9+СВЦЭМ!$D$10+'СЕТ СН'!$H$6-'СЕТ СН'!$H$19</f>
        <v>2327.8132802599998</v>
      </c>
      <c r="J93" s="36">
        <f>SUMIFS(СВЦЭМ!$C$39:$C$782,СВЦЭМ!$A$39:$A$782,$A93,СВЦЭМ!$B$39:$B$782,J$83)+'СЕТ СН'!$H$9+СВЦЭМ!$D$10+'СЕТ СН'!$H$6-'СЕТ СН'!$H$19</f>
        <v>2312.6626941099998</v>
      </c>
      <c r="K93" s="36">
        <f>SUMIFS(СВЦЭМ!$C$39:$C$782,СВЦЭМ!$A$39:$A$782,$A93,СВЦЭМ!$B$39:$B$782,K$83)+'СЕТ СН'!$H$9+СВЦЭМ!$D$10+'СЕТ СН'!$H$6-'СЕТ СН'!$H$19</f>
        <v>2303.6530543899999</v>
      </c>
      <c r="L93" s="36">
        <f>SUMIFS(СВЦЭМ!$C$39:$C$782,СВЦЭМ!$A$39:$A$782,$A93,СВЦЭМ!$B$39:$B$782,L$83)+'СЕТ СН'!$H$9+СВЦЭМ!$D$10+'СЕТ СН'!$H$6-'СЕТ СН'!$H$19</f>
        <v>2296.4791111499999</v>
      </c>
      <c r="M93" s="36">
        <f>SUMIFS(СВЦЭМ!$C$39:$C$782,СВЦЭМ!$A$39:$A$782,$A93,СВЦЭМ!$B$39:$B$782,M$83)+'СЕТ СН'!$H$9+СВЦЭМ!$D$10+'СЕТ СН'!$H$6-'СЕТ СН'!$H$19</f>
        <v>2310.4604043700001</v>
      </c>
      <c r="N93" s="36">
        <f>SUMIFS(СВЦЭМ!$C$39:$C$782,СВЦЭМ!$A$39:$A$782,$A93,СВЦЭМ!$B$39:$B$782,N$83)+'СЕТ СН'!$H$9+СВЦЭМ!$D$10+'СЕТ СН'!$H$6-'СЕТ СН'!$H$19</f>
        <v>2312.2211726400001</v>
      </c>
      <c r="O93" s="36">
        <f>SUMIFS(СВЦЭМ!$C$39:$C$782,СВЦЭМ!$A$39:$A$782,$A93,СВЦЭМ!$B$39:$B$782,O$83)+'СЕТ СН'!$H$9+СВЦЭМ!$D$10+'СЕТ СН'!$H$6-'СЕТ СН'!$H$19</f>
        <v>2326.35681742</v>
      </c>
      <c r="P93" s="36">
        <f>SUMIFS(СВЦЭМ!$C$39:$C$782,СВЦЭМ!$A$39:$A$782,$A93,СВЦЭМ!$B$39:$B$782,P$83)+'СЕТ СН'!$H$9+СВЦЭМ!$D$10+'СЕТ СН'!$H$6-'СЕТ СН'!$H$19</f>
        <v>2335.4440187800001</v>
      </c>
      <c r="Q93" s="36">
        <f>SUMIFS(СВЦЭМ!$C$39:$C$782,СВЦЭМ!$A$39:$A$782,$A93,СВЦЭМ!$B$39:$B$782,Q$83)+'СЕТ СН'!$H$9+СВЦЭМ!$D$10+'СЕТ СН'!$H$6-'СЕТ СН'!$H$19</f>
        <v>2355.316538</v>
      </c>
      <c r="R93" s="36">
        <f>SUMIFS(СВЦЭМ!$C$39:$C$782,СВЦЭМ!$A$39:$A$782,$A93,СВЦЭМ!$B$39:$B$782,R$83)+'СЕТ СН'!$H$9+СВЦЭМ!$D$10+'СЕТ СН'!$H$6-'СЕТ СН'!$H$19</f>
        <v>2334.7778045800001</v>
      </c>
      <c r="S93" s="36">
        <f>SUMIFS(СВЦЭМ!$C$39:$C$782,СВЦЭМ!$A$39:$A$782,$A93,СВЦЭМ!$B$39:$B$782,S$83)+'СЕТ СН'!$H$9+СВЦЭМ!$D$10+'СЕТ СН'!$H$6-'СЕТ СН'!$H$19</f>
        <v>2291.8096366999998</v>
      </c>
      <c r="T93" s="36">
        <f>SUMIFS(СВЦЭМ!$C$39:$C$782,СВЦЭМ!$A$39:$A$782,$A93,СВЦЭМ!$B$39:$B$782,T$83)+'СЕТ СН'!$H$9+СВЦЭМ!$D$10+'СЕТ СН'!$H$6-'СЕТ СН'!$H$19</f>
        <v>2279.3281094700001</v>
      </c>
      <c r="U93" s="36">
        <f>SUMIFS(СВЦЭМ!$C$39:$C$782,СВЦЭМ!$A$39:$A$782,$A93,СВЦЭМ!$B$39:$B$782,U$83)+'СЕТ СН'!$H$9+СВЦЭМ!$D$10+'СЕТ СН'!$H$6-'СЕТ СН'!$H$19</f>
        <v>2273.2487899900002</v>
      </c>
      <c r="V93" s="36">
        <f>SUMIFS(СВЦЭМ!$C$39:$C$782,СВЦЭМ!$A$39:$A$782,$A93,СВЦЭМ!$B$39:$B$782,V$83)+'СЕТ СН'!$H$9+СВЦЭМ!$D$10+'СЕТ СН'!$H$6-'СЕТ СН'!$H$19</f>
        <v>2276.4724075300001</v>
      </c>
      <c r="W93" s="36">
        <f>SUMIFS(СВЦЭМ!$C$39:$C$782,СВЦЭМ!$A$39:$A$782,$A93,СВЦЭМ!$B$39:$B$782,W$83)+'СЕТ СН'!$H$9+СВЦЭМ!$D$10+'СЕТ СН'!$H$6-'СЕТ СН'!$H$19</f>
        <v>2286.80159129</v>
      </c>
      <c r="X93" s="36">
        <f>SUMIFS(СВЦЭМ!$C$39:$C$782,СВЦЭМ!$A$39:$A$782,$A93,СВЦЭМ!$B$39:$B$782,X$83)+'СЕТ СН'!$H$9+СВЦЭМ!$D$10+'СЕТ СН'!$H$6-'СЕТ СН'!$H$19</f>
        <v>2318.4200623199999</v>
      </c>
      <c r="Y93" s="36">
        <f>SUMIFS(СВЦЭМ!$C$39:$C$782,СВЦЭМ!$A$39:$A$782,$A93,СВЦЭМ!$B$39:$B$782,Y$83)+'СЕТ СН'!$H$9+СВЦЭМ!$D$10+'СЕТ СН'!$H$6-'СЕТ СН'!$H$19</f>
        <v>2339.7159821199998</v>
      </c>
    </row>
    <row r="94" spans="1:25" ht="15.75" x14ac:dyDescent="0.2">
      <c r="A94" s="35">
        <f t="shared" si="2"/>
        <v>44937</v>
      </c>
      <c r="B94" s="36">
        <f>SUMIFS(СВЦЭМ!$C$39:$C$782,СВЦЭМ!$A$39:$A$782,$A94,СВЦЭМ!$B$39:$B$782,B$83)+'СЕТ СН'!$H$9+СВЦЭМ!$D$10+'СЕТ СН'!$H$6-'СЕТ СН'!$H$19</f>
        <v>2259.3443777699999</v>
      </c>
      <c r="C94" s="36">
        <f>SUMIFS(СВЦЭМ!$C$39:$C$782,СВЦЭМ!$A$39:$A$782,$A94,СВЦЭМ!$B$39:$B$782,C$83)+'СЕТ СН'!$H$9+СВЦЭМ!$D$10+'СЕТ СН'!$H$6-'СЕТ СН'!$H$19</f>
        <v>2277.2739170499999</v>
      </c>
      <c r="D94" s="36">
        <f>SUMIFS(СВЦЭМ!$C$39:$C$782,СВЦЭМ!$A$39:$A$782,$A94,СВЦЭМ!$B$39:$B$782,D$83)+'СЕТ СН'!$H$9+СВЦЭМ!$D$10+'СЕТ СН'!$H$6-'СЕТ СН'!$H$19</f>
        <v>2263.61415756</v>
      </c>
      <c r="E94" s="36">
        <f>SUMIFS(СВЦЭМ!$C$39:$C$782,СВЦЭМ!$A$39:$A$782,$A94,СВЦЭМ!$B$39:$B$782,E$83)+'СЕТ СН'!$H$9+СВЦЭМ!$D$10+'СЕТ СН'!$H$6-'СЕТ СН'!$H$19</f>
        <v>2255.88764163</v>
      </c>
      <c r="F94" s="36">
        <f>SUMIFS(СВЦЭМ!$C$39:$C$782,СВЦЭМ!$A$39:$A$782,$A94,СВЦЭМ!$B$39:$B$782,F$83)+'СЕТ СН'!$H$9+СВЦЭМ!$D$10+'СЕТ СН'!$H$6-'СЕТ СН'!$H$19</f>
        <v>2259.3850407800001</v>
      </c>
      <c r="G94" s="36">
        <f>SUMIFS(СВЦЭМ!$C$39:$C$782,СВЦЭМ!$A$39:$A$782,$A94,СВЦЭМ!$B$39:$B$782,G$83)+'СЕТ СН'!$H$9+СВЦЭМ!$D$10+'СЕТ СН'!$H$6-'СЕТ СН'!$H$19</f>
        <v>2265.3416918799999</v>
      </c>
      <c r="H94" s="36">
        <f>SUMIFS(СВЦЭМ!$C$39:$C$782,СВЦЭМ!$A$39:$A$782,$A94,СВЦЭМ!$B$39:$B$782,H$83)+'СЕТ СН'!$H$9+СВЦЭМ!$D$10+'СЕТ СН'!$H$6-'СЕТ СН'!$H$19</f>
        <v>2244.2398451499998</v>
      </c>
      <c r="I94" s="36">
        <f>SUMIFS(СВЦЭМ!$C$39:$C$782,СВЦЭМ!$A$39:$A$782,$A94,СВЦЭМ!$B$39:$B$782,I$83)+'СЕТ СН'!$H$9+СВЦЭМ!$D$10+'СЕТ СН'!$H$6-'СЕТ СН'!$H$19</f>
        <v>2232.2306172200001</v>
      </c>
      <c r="J94" s="36">
        <f>SUMIFS(СВЦЭМ!$C$39:$C$782,СВЦЭМ!$A$39:$A$782,$A94,СВЦЭМ!$B$39:$B$782,J$83)+'СЕТ СН'!$H$9+СВЦЭМ!$D$10+'СЕТ СН'!$H$6-'СЕТ СН'!$H$19</f>
        <v>2214.4754419599999</v>
      </c>
      <c r="K94" s="36">
        <f>SUMIFS(СВЦЭМ!$C$39:$C$782,СВЦЭМ!$A$39:$A$782,$A94,СВЦЭМ!$B$39:$B$782,K$83)+'СЕТ СН'!$H$9+СВЦЭМ!$D$10+'СЕТ СН'!$H$6-'СЕТ СН'!$H$19</f>
        <v>2192.6200468000002</v>
      </c>
      <c r="L94" s="36">
        <f>SUMIFS(СВЦЭМ!$C$39:$C$782,СВЦЭМ!$A$39:$A$782,$A94,СВЦЭМ!$B$39:$B$782,L$83)+'СЕТ СН'!$H$9+СВЦЭМ!$D$10+'СЕТ СН'!$H$6-'СЕТ СН'!$H$19</f>
        <v>2202.89996281</v>
      </c>
      <c r="M94" s="36">
        <f>SUMIFS(СВЦЭМ!$C$39:$C$782,СВЦЭМ!$A$39:$A$782,$A94,СВЦЭМ!$B$39:$B$782,M$83)+'СЕТ СН'!$H$9+СВЦЭМ!$D$10+'СЕТ СН'!$H$6-'СЕТ СН'!$H$19</f>
        <v>2213.0339398199999</v>
      </c>
      <c r="N94" s="36">
        <f>SUMIFS(СВЦЭМ!$C$39:$C$782,СВЦЭМ!$A$39:$A$782,$A94,СВЦЭМ!$B$39:$B$782,N$83)+'СЕТ СН'!$H$9+СВЦЭМ!$D$10+'СЕТ СН'!$H$6-'СЕТ СН'!$H$19</f>
        <v>2242.74187643</v>
      </c>
      <c r="O94" s="36">
        <f>SUMIFS(СВЦЭМ!$C$39:$C$782,СВЦЭМ!$A$39:$A$782,$A94,СВЦЭМ!$B$39:$B$782,O$83)+'СЕТ СН'!$H$9+СВЦЭМ!$D$10+'СЕТ СН'!$H$6-'СЕТ СН'!$H$19</f>
        <v>2225.05179477</v>
      </c>
      <c r="P94" s="36">
        <f>SUMIFS(СВЦЭМ!$C$39:$C$782,СВЦЭМ!$A$39:$A$782,$A94,СВЦЭМ!$B$39:$B$782,P$83)+'СЕТ СН'!$H$9+СВЦЭМ!$D$10+'СЕТ СН'!$H$6-'СЕТ СН'!$H$19</f>
        <v>2243.9633824699999</v>
      </c>
      <c r="Q94" s="36">
        <f>SUMIFS(СВЦЭМ!$C$39:$C$782,СВЦЭМ!$A$39:$A$782,$A94,СВЦЭМ!$B$39:$B$782,Q$83)+'СЕТ СН'!$H$9+СВЦЭМ!$D$10+'СЕТ СН'!$H$6-'СЕТ СН'!$H$19</f>
        <v>2261.10503948</v>
      </c>
      <c r="R94" s="36">
        <f>SUMIFS(СВЦЭМ!$C$39:$C$782,СВЦЭМ!$A$39:$A$782,$A94,СВЦЭМ!$B$39:$B$782,R$83)+'СЕТ СН'!$H$9+СВЦЭМ!$D$10+'СЕТ СН'!$H$6-'СЕТ СН'!$H$19</f>
        <v>2273.04143712</v>
      </c>
      <c r="S94" s="36">
        <f>SUMIFS(СВЦЭМ!$C$39:$C$782,СВЦЭМ!$A$39:$A$782,$A94,СВЦЭМ!$B$39:$B$782,S$83)+'СЕТ СН'!$H$9+СВЦЭМ!$D$10+'СЕТ СН'!$H$6-'СЕТ СН'!$H$19</f>
        <v>2243.7161164700001</v>
      </c>
      <c r="T94" s="36">
        <f>SUMIFS(СВЦЭМ!$C$39:$C$782,СВЦЭМ!$A$39:$A$782,$A94,СВЦЭМ!$B$39:$B$782,T$83)+'СЕТ СН'!$H$9+СВЦЭМ!$D$10+'СЕТ СН'!$H$6-'СЕТ СН'!$H$19</f>
        <v>2207.31327104</v>
      </c>
      <c r="U94" s="36">
        <f>SUMIFS(СВЦЭМ!$C$39:$C$782,СВЦЭМ!$A$39:$A$782,$A94,СВЦЭМ!$B$39:$B$782,U$83)+'СЕТ СН'!$H$9+СВЦЭМ!$D$10+'СЕТ СН'!$H$6-'СЕТ СН'!$H$19</f>
        <v>2210.2550622099998</v>
      </c>
      <c r="V94" s="36">
        <f>SUMIFS(СВЦЭМ!$C$39:$C$782,СВЦЭМ!$A$39:$A$782,$A94,СВЦЭМ!$B$39:$B$782,V$83)+'СЕТ СН'!$H$9+СВЦЭМ!$D$10+'СЕТ СН'!$H$6-'СЕТ СН'!$H$19</f>
        <v>2236.1702619399998</v>
      </c>
      <c r="W94" s="36">
        <f>SUMIFS(СВЦЭМ!$C$39:$C$782,СВЦЭМ!$A$39:$A$782,$A94,СВЦЭМ!$B$39:$B$782,W$83)+'СЕТ СН'!$H$9+СВЦЭМ!$D$10+'СЕТ СН'!$H$6-'СЕТ СН'!$H$19</f>
        <v>2245.9906625200001</v>
      </c>
      <c r="X94" s="36">
        <f>SUMIFS(СВЦЭМ!$C$39:$C$782,СВЦЭМ!$A$39:$A$782,$A94,СВЦЭМ!$B$39:$B$782,X$83)+'СЕТ СН'!$H$9+СВЦЭМ!$D$10+'СЕТ СН'!$H$6-'СЕТ СН'!$H$19</f>
        <v>2254.9608623099998</v>
      </c>
      <c r="Y94" s="36">
        <f>SUMIFS(СВЦЭМ!$C$39:$C$782,СВЦЭМ!$A$39:$A$782,$A94,СВЦЭМ!$B$39:$B$782,Y$83)+'СЕТ СН'!$H$9+СВЦЭМ!$D$10+'СЕТ СН'!$H$6-'СЕТ СН'!$H$19</f>
        <v>2285.7410220699999</v>
      </c>
    </row>
    <row r="95" spans="1:25" ht="15.75" x14ac:dyDescent="0.2">
      <c r="A95" s="35">
        <f t="shared" si="2"/>
        <v>44938</v>
      </c>
      <c r="B95" s="36">
        <f>SUMIFS(СВЦЭМ!$C$39:$C$782,СВЦЭМ!$A$39:$A$782,$A95,СВЦЭМ!$B$39:$B$782,B$83)+'СЕТ СН'!$H$9+СВЦЭМ!$D$10+'СЕТ СН'!$H$6-'СЕТ СН'!$H$19</f>
        <v>2304.6987253299999</v>
      </c>
      <c r="C95" s="36">
        <f>SUMIFS(СВЦЭМ!$C$39:$C$782,СВЦЭМ!$A$39:$A$782,$A95,СВЦЭМ!$B$39:$B$782,C$83)+'СЕТ СН'!$H$9+СВЦЭМ!$D$10+'СЕТ СН'!$H$6-'СЕТ СН'!$H$19</f>
        <v>2337.6471901700002</v>
      </c>
      <c r="D95" s="36">
        <f>SUMIFS(СВЦЭМ!$C$39:$C$782,СВЦЭМ!$A$39:$A$782,$A95,СВЦЭМ!$B$39:$B$782,D$83)+'СЕТ СН'!$H$9+СВЦЭМ!$D$10+'СЕТ СН'!$H$6-'СЕТ СН'!$H$19</f>
        <v>2347.16054945</v>
      </c>
      <c r="E95" s="36">
        <f>SUMIFS(СВЦЭМ!$C$39:$C$782,СВЦЭМ!$A$39:$A$782,$A95,СВЦЭМ!$B$39:$B$782,E$83)+'СЕТ СН'!$H$9+СВЦЭМ!$D$10+'СЕТ СН'!$H$6-'СЕТ СН'!$H$19</f>
        <v>2364.56363887</v>
      </c>
      <c r="F95" s="36">
        <f>SUMIFS(СВЦЭМ!$C$39:$C$782,СВЦЭМ!$A$39:$A$782,$A95,СВЦЭМ!$B$39:$B$782,F$83)+'СЕТ СН'!$H$9+СВЦЭМ!$D$10+'СЕТ СН'!$H$6-'СЕТ СН'!$H$19</f>
        <v>2364.18714916</v>
      </c>
      <c r="G95" s="36">
        <f>SUMIFS(СВЦЭМ!$C$39:$C$782,СВЦЭМ!$A$39:$A$782,$A95,СВЦЭМ!$B$39:$B$782,G$83)+'СЕТ СН'!$H$9+СВЦЭМ!$D$10+'СЕТ СН'!$H$6-'СЕТ СН'!$H$19</f>
        <v>2353.9601417200001</v>
      </c>
      <c r="H95" s="36">
        <f>SUMIFS(СВЦЭМ!$C$39:$C$782,СВЦЭМ!$A$39:$A$782,$A95,СВЦЭМ!$B$39:$B$782,H$83)+'СЕТ СН'!$H$9+СВЦЭМ!$D$10+'СЕТ СН'!$H$6-'СЕТ СН'!$H$19</f>
        <v>2326.3968192699999</v>
      </c>
      <c r="I95" s="36">
        <f>SUMIFS(СВЦЭМ!$C$39:$C$782,СВЦЭМ!$A$39:$A$782,$A95,СВЦЭМ!$B$39:$B$782,I$83)+'СЕТ СН'!$H$9+СВЦЭМ!$D$10+'СЕТ СН'!$H$6-'СЕТ СН'!$H$19</f>
        <v>2280.9224767699998</v>
      </c>
      <c r="J95" s="36">
        <f>SUMIFS(СВЦЭМ!$C$39:$C$782,СВЦЭМ!$A$39:$A$782,$A95,СВЦЭМ!$B$39:$B$782,J$83)+'СЕТ СН'!$H$9+СВЦЭМ!$D$10+'СЕТ СН'!$H$6-'СЕТ СН'!$H$19</f>
        <v>2234.4170959600001</v>
      </c>
      <c r="K95" s="36">
        <f>SUMIFS(СВЦЭМ!$C$39:$C$782,СВЦЭМ!$A$39:$A$782,$A95,СВЦЭМ!$B$39:$B$782,K$83)+'СЕТ СН'!$H$9+СВЦЭМ!$D$10+'СЕТ СН'!$H$6-'СЕТ СН'!$H$19</f>
        <v>2236.36594509</v>
      </c>
      <c r="L95" s="36">
        <f>SUMIFS(СВЦЭМ!$C$39:$C$782,СВЦЭМ!$A$39:$A$782,$A95,СВЦЭМ!$B$39:$B$782,L$83)+'СЕТ СН'!$H$9+СВЦЭМ!$D$10+'СЕТ СН'!$H$6-'СЕТ СН'!$H$19</f>
        <v>2230.0488405000001</v>
      </c>
      <c r="M95" s="36">
        <f>SUMIFS(СВЦЭМ!$C$39:$C$782,СВЦЭМ!$A$39:$A$782,$A95,СВЦЭМ!$B$39:$B$782,M$83)+'СЕТ СН'!$H$9+СВЦЭМ!$D$10+'СЕТ СН'!$H$6-'СЕТ СН'!$H$19</f>
        <v>2234.1120250200001</v>
      </c>
      <c r="N95" s="36">
        <f>SUMIFS(СВЦЭМ!$C$39:$C$782,СВЦЭМ!$A$39:$A$782,$A95,СВЦЭМ!$B$39:$B$782,N$83)+'СЕТ СН'!$H$9+СВЦЭМ!$D$10+'СЕТ СН'!$H$6-'СЕТ СН'!$H$19</f>
        <v>2257.6498438399999</v>
      </c>
      <c r="O95" s="36">
        <f>SUMIFS(СВЦЭМ!$C$39:$C$782,СВЦЭМ!$A$39:$A$782,$A95,СВЦЭМ!$B$39:$B$782,O$83)+'СЕТ СН'!$H$9+СВЦЭМ!$D$10+'СЕТ СН'!$H$6-'СЕТ СН'!$H$19</f>
        <v>2266.5005080299998</v>
      </c>
      <c r="P95" s="36">
        <f>SUMIFS(СВЦЭМ!$C$39:$C$782,СВЦЭМ!$A$39:$A$782,$A95,СВЦЭМ!$B$39:$B$782,P$83)+'СЕТ СН'!$H$9+СВЦЭМ!$D$10+'СЕТ СН'!$H$6-'СЕТ СН'!$H$19</f>
        <v>2252.08821102</v>
      </c>
      <c r="Q95" s="36">
        <f>SUMIFS(СВЦЭМ!$C$39:$C$782,СВЦЭМ!$A$39:$A$782,$A95,СВЦЭМ!$B$39:$B$782,Q$83)+'СЕТ СН'!$H$9+СВЦЭМ!$D$10+'СЕТ СН'!$H$6-'СЕТ СН'!$H$19</f>
        <v>2261.3053582900002</v>
      </c>
      <c r="R95" s="36">
        <f>SUMIFS(СВЦЭМ!$C$39:$C$782,СВЦЭМ!$A$39:$A$782,$A95,СВЦЭМ!$B$39:$B$782,R$83)+'СЕТ СН'!$H$9+СВЦЭМ!$D$10+'СЕТ СН'!$H$6-'СЕТ СН'!$H$19</f>
        <v>2272.6103907900001</v>
      </c>
      <c r="S95" s="36">
        <f>SUMIFS(СВЦЭМ!$C$39:$C$782,СВЦЭМ!$A$39:$A$782,$A95,СВЦЭМ!$B$39:$B$782,S$83)+'СЕТ СН'!$H$9+СВЦЭМ!$D$10+'СЕТ СН'!$H$6-'СЕТ СН'!$H$19</f>
        <v>2270.56447647</v>
      </c>
      <c r="T95" s="36">
        <f>SUMIFS(СВЦЭМ!$C$39:$C$782,СВЦЭМ!$A$39:$A$782,$A95,СВЦЭМ!$B$39:$B$782,T$83)+'СЕТ СН'!$H$9+СВЦЭМ!$D$10+'СЕТ СН'!$H$6-'СЕТ СН'!$H$19</f>
        <v>2243.5545781000001</v>
      </c>
      <c r="U95" s="36">
        <f>SUMIFS(СВЦЭМ!$C$39:$C$782,СВЦЭМ!$A$39:$A$782,$A95,СВЦЭМ!$B$39:$B$782,U$83)+'СЕТ СН'!$H$9+СВЦЭМ!$D$10+'СЕТ СН'!$H$6-'СЕТ СН'!$H$19</f>
        <v>2229.4525268699999</v>
      </c>
      <c r="V95" s="36">
        <f>SUMIFS(СВЦЭМ!$C$39:$C$782,СВЦЭМ!$A$39:$A$782,$A95,СВЦЭМ!$B$39:$B$782,V$83)+'СЕТ СН'!$H$9+СВЦЭМ!$D$10+'СЕТ СН'!$H$6-'СЕТ СН'!$H$19</f>
        <v>2236.6111807699999</v>
      </c>
      <c r="W95" s="36">
        <f>SUMIFS(СВЦЭМ!$C$39:$C$782,СВЦЭМ!$A$39:$A$782,$A95,СВЦЭМ!$B$39:$B$782,W$83)+'СЕТ СН'!$H$9+СВЦЭМ!$D$10+'СЕТ СН'!$H$6-'СЕТ СН'!$H$19</f>
        <v>2245.9534795300001</v>
      </c>
      <c r="X95" s="36">
        <f>SUMIFS(СВЦЭМ!$C$39:$C$782,СВЦЭМ!$A$39:$A$782,$A95,СВЦЭМ!$B$39:$B$782,X$83)+'СЕТ СН'!$H$9+СВЦЭМ!$D$10+'СЕТ СН'!$H$6-'СЕТ СН'!$H$19</f>
        <v>2268.07598259</v>
      </c>
      <c r="Y95" s="36">
        <f>SUMIFS(СВЦЭМ!$C$39:$C$782,СВЦЭМ!$A$39:$A$782,$A95,СВЦЭМ!$B$39:$B$782,Y$83)+'СЕТ СН'!$H$9+СВЦЭМ!$D$10+'СЕТ СН'!$H$6-'СЕТ СН'!$H$19</f>
        <v>2275.0085991999999</v>
      </c>
    </row>
    <row r="96" spans="1:25" ht="15.75" x14ac:dyDescent="0.2">
      <c r="A96" s="35">
        <f t="shared" si="2"/>
        <v>44939</v>
      </c>
      <c r="B96" s="36">
        <f>SUMIFS(СВЦЭМ!$C$39:$C$782,СВЦЭМ!$A$39:$A$782,$A96,СВЦЭМ!$B$39:$B$782,B$83)+'СЕТ СН'!$H$9+СВЦЭМ!$D$10+'СЕТ СН'!$H$6-'СЕТ СН'!$H$19</f>
        <v>2408.5911078499998</v>
      </c>
      <c r="C96" s="36">
        <f>SUMIFS(СВЦЭМ!$C$39:$C$782,СВЦЭМ!$A$39:$A$782,$A96,СВЦЭМ!$B$39:$B$782,C$83)+'СЕТ СН'!$H$9+СВЦЭМ!$D$10+'СЕТ СН'!$H$6-'СЕТ СН'!$H$19</f>
        <v>2425.7309592699999</v>
      </c>
      <c r="D96" s="36">
        <f>SUMIFS(СВЦЭМ!$C$39:$C$782,СВЦЭМ!$A$39:$A$782,$A96,СВЦЭМ!$B$39:$B$782,D$83)+'СЕТ СН'!$H$9+СВЦЭМ!$D$10+'СЕТ СН'!$H$6-'СЕТ СН'!$H$19</f>
        <v>2425.3405519299999</v>
      </c>
      <c r="E96" s="36">
        <f>SUMIFS(СВЦЭМ!$C$39:$C$782,СВЦЭМ!$A$39:$A$782,$A96,СВЦЭМ!$B$39:$B$782,E$83)+'СЕТ СН'!$H$9+СВЦЭМ!$D$10+'СЕТ СН'!$H$6-'СЕТ СН'!$H$19</f>
        <v>2433.8589005499998</v>
      </c>
      <c r="F96" s="36">
        <f>SUMIFS(СВЦЭМ!$C$39:$C$782,СВЦЭМ!$A$39:$A$782,$A96,СВЦЭМ!$B$39:$B$782,F$83)+'СЕТ СН'!$H$9+СВЦЭМ!$D$10+'СЕТ СН'!$H$6-'СЕТ СН'!$H$19</f>
        <v>2419.83919019</v>
      </c>
      <c r="G96" s="36">
        <f>SUMIFS(СВЦЭМ!$C$39:$C$782,СВЦЭМ!$A$39:$A$782,$A96,СВЦЭМ!$B$39:$B$782,G$83)+'СЕТ СН'!$H$9+СВЦЭМ!$D$10+'СЕТ СН'!$H$6-'СЕТ СН'!$H$19</f>
        <v>2380.1158634899998</v>
      </c>
      <c r="H96" s="36">
        <f>SUMIFS(СВЦЭМ!$C$39:$C$782,СВЦЭМ!$A$39:$A$782,$A96,СВЦЭМ!$B$39:$B$782,H$83)+'СЕТ СН'!$H$9+СВЦЭМ!$D$10+'СЕТ СН'!$H$6-'СЕТ СН'!$H$19</f>
        <v>2314.47175917</v>
      </c>
      <c r="I96" s="36">
        <f>SUMIFS(СВЦЭМ!$C$39:$C$782,СВЦЭМ!$A$39:$A$782,$A96,СВЦЭМ!$B$39:$B$782,I$83)+'СЕТ СН'!$H$9+СВЦЭМ!$D$10+'СЕТ СН'!$H$6-'СЕТ СН'!$H$19</f>
        <v>2290.3492719299998</v>
      </c>
      <c r="J96" s="36">
        <f>SUMIFS(СВЦЭМ!$C$39:$C$782,СВЦЭМ!$A$39:$A$782,$A96,СВЦЭМ!$B$39:$B$782,J$83)+'СЕТ СН'!$H$9+СВЦЭМ!$D$10+'СЕТ СН'!$H$6-'СЕТ СН'!$H$19</f>
        <v>2272.4891707500001</v>
      </c>
      <c r="K96" s="36">
        <f>SUMIFS(СВЦЭМ!$C$39:$C$782,СВЦЭМ!$A$39:$A$782,$A96,СВЦЭМ!$B$39:$B$782,K$83)+'СЕТ СН'!$H$9+СВЦЭМ!$D$10+'СЕТ СН'!$H$6-'СЕТ СН'!$H$19</f>
        <v>2247.1145813899998</v>
      </c>
      <c r="L96" s="36">
        <f>SUMIFS(СВЦЭМ!$C$39:$C$782,СВЦЭМ!$A$39:$A$782,$A96,СВЦЭМ!$B$39:$B$782,L$83)+'СЕТ СН'!$H$9+СВЦЭМ!$D$10+'СЕТ СН'!$H$6-'СЕТ СН'!$H$19</f>
        <v>2236.0374145699998</v>
      </c>
      <c r="M96" s="36">
        <f>SUMIFS(СВЦЭМ!$C$39:$C$782,СВЦЭМ!$A$39:$A$782,$A96,СВЦЭМ!$B$39:$B$782,M$83)+'СЕТ СН'!$H$9+СВЦЭМ!$D$10+'СЕТ СН'!$H$6-'СЕТ СН'!$H$19</f>
        <v>2261.4900718200001</v>
      </c>
      <c r="N96" s="36">
        <f>SUMIFS(СВЦЭМ!$C$39:$C$782,СВЦЭМ!$A$39:$A$782,$A96,СВЦЭМ!$B$39:$B$782,N$83)+'СЕТ СН'!$H$9+СВЦЭМ!$D$10+'СЕТ СН'!$H$6-'СЕТ СН'!$H$19</f>
        <v>2287.0309967600001</v>
      </c>
      <c r="O96" s="36">
        <f>SUMIFS(СВЦЭМ!$C$39:$C$782,СВЦЭМ!$A$39:$A$782,$A96,СВЦЭМ!$B$39:$B$782,O$83)+'СЕТ СН'!$H$9+СВЦЭМ!$D$10+'СЕТ СН'!$H$6-'СЕТ СН'!$H$19</f>
        <v>2305.3585306099999</v>
      </c>
      <c r="P96" s="36">
        <f>SUMIFS(СВЦЭМ!$C$39:$C$782,СВЦЭМ!$A$39:$A$782,$A96,СВЦЭМ!$B$39:$B$782,P$83)+'СЕТ СН'!$H$9+СВЦЭМ!$D$10+'СЕТ СН'!$H$6-'СЕТ СН'!$H$19</f>
        <v>2292.5609701799999</v>
      </c>
      <c r="Q96" s="36">
        <f>SUMIFS(СВЦЭМ!$C$39:$C$782,СВЦЭМ!$A$39:$A$782,$A96,СВЦЭМ!$B$39:$B$782,Q$83)+'СЕТ СН'!$H$9+СВЦЭМ!$D$10+'СЕТ СН'!$H$6-'СЕТ СН'!$H$19</f>
        <v>2292.78091339</v>
      </c>
      <c r="R96" s="36">
        <f>SUMIFS(СВЦЭМ!$C$39:$C$782,СВЦЭМ!$A$39:$A$782,$A96,СВЦЭМ!$B$39:$B$782,R$83)+'СЕТ СН'!$H$9+СВЦЭМ!$D$10+'СЕТ СН'!$H$6-'СЕТ СН'!$H$19</f>
        <v>2274.57421273</v>
      </c>
      <c r="S96" s="36">
        <f>SUMIFS(СВЦЭМ!$C$39:$C$782,СВЦЭМ!$A$39:$A$782,$A96,СВЦЭМ!$B$39:$B$782,S$83)+'СЕТ СН'!$H$9+СВЦЭМ!$D$10+'СЕТ СН'!$H$6-'СЕТ СН'!$H$19</f>
        <v>2251.19052702</v>
      </c>
      <c r="T96" s="36">
        <f>SUMIFS(СВЦЭМ!$C$39:$C$782,СВЦЭМ!$A$39:$A$782,$A96,СВЦЭМ!$B$39:$B$782,T$83)+'СЕТ СН'!$H$9+СВЦЭМ!$D$10+'СЕТ СН'!$H$6-'СЕТ СН'!$H$19</f>
        <v>2247.5983369800001</v>
      </c>
      <c r="U96" s="36">
        <f>SUMIFS(СВЦЭМ!$C$39:$C$782,СВЦЭМ!$A$39:$A$782,$A96,СВЦЭМ!$B$39:$B$782,U$83)+'СЕТ СН'!$H$9+СВЦЭМ!$D$10+'СЕТ СН'!$H$6-'СЕТ СН'!$H$19</f>
        <v>2261.2729215099998</v>
      </c>
      <c r="V96" s="36">
        <f>SUMIFS(СВЦЭМ!$C$39:$C$782,СВЦЭМ!$A$39:$A$782,$A96,СВЦЭМ!$B$39:$B$782,V$83)+'СЕТ СН'!$H$9+СВЦЭМ!$D$10+'СЕТ СН'!$H$6-'СЕТ СН'!$H$19</f>
        <v>2266.0595300099999</v>
      </c>
      <c r="W96" s="36">
        <f>SUMIFS(СВЦЭМ!$C$39:$C$782,СВЦЭМ!$A$39:$A$782,$A96,СВЦЭМ!$B$39:$B$782,W$83)+'СЕТ СН'!$H$9+СВЦЭМ!$D$10+'СЕТ СН'!$H$6-'СЕТ СН'!$H$19</f>
        <v>2285.1803805899999</v>
      </c>
      <c r="X96" s="36">
        <f>SUMIFS(СВЦЭМ!$C$39:$C$782,СВЦЭМ!$A$39:$A$782,$A96,СВЦЭМ!$B$39:$B$782,X$83)+'СЕТ СН'!$H$9+СВЦЭМ!$D$10+'СЕТ СН'!$H$6-'СЕТ СН'!$H$19</f>
        <v>2326.09294559</v>
      </c>
      <c r="Y96" s="36">
        <f>SUMIFS(СВЦЭМ!$C$39:$C$782,СВЦЭМ!$A$39:$A$782,$A96,СВЦЭМ!$B$39:$B$782,Y$83)+'СЕТ СН'!$H$9+СВЦЭМ!$D$10+'СЕТ СН'!$H$6-'СЕТ СН'!$H$19</f>
        <v>2412.5695969100002</v>
      </c>
    </row>
    <row r="97" spans="1:25" ht="15.75" x14ac:dyDescent="0.2">
      <c r="A97" s="35">
        <f t="shared" si="2"/>
        <v>44940</v>
      </c>
      <c r="B97" s="36">
        <f>SUMIFS(СВЦЭМ!$C$39:$C$782,СВЦЭМ!$A$39:$A$782,$A97,СВЦЭМ!$B$39:$B$782,B$83)+'СЕТ СН'!$H$9+СВЦЭМ!$D$10+'СЕТ СН'!$H$6-'СЕТ СН'!$H$19</f>
        <v>2276.9576309099998</v>
      </c>
      <c r="C97" s="36">
        <f>SUMIFS(СВЦЭМ!$C$39:$C$782,СВЦЭМ!$A$39:$A$782,$A97,СВЦЭМ!$B$39:$B$782,C$83)+'СЕТ СН'!$H$9+СВЦЭМ!$D$10+'СЕТ СН'!$H$6-'СЕТ СН'!$H$19</f>
        <v>2252.2804493099998</v>
      </c>
      <c r="D97" s="36">
        <f>SUMIFS(СВЦЭМ!$C$39:$C$782,СВЦЭМ!$A$39:$A$782,$A97,СВЦЭМ!$B$39:$B$782,D$83)+'СЕТ СН'!$H$9+СВЦЭМ!$D$10+'СЕТ СН'!$H$6-'СЕТ СН'!$H$19</f>
        <v>2264.8542930200001</v>
      </c>
      <c r="E97" s="36">
        <f>SUMIFS(СВЦЭМ!$C$39:$C$782,СВЦЭМ!$A$39:$A$782,$A97,СВЦЭМ!$B$39:$B$782,E$83)+'СЕТ СН'!$H$9+СВЦЭМ!$D$10+'СЕТ СН'!$H$6-'СЕТ СН'!$H$19</f>
        <v>2249.7270954999999</v>
      </c>
      <c r="F97" s="36">
        <f>SUMIFS(СВЦЭМ!$C$39:$C$782,СВЦЭМ!$A$39:$A$782,$A97,СВЦЭМ!$B$39:$B$782,F$83)+'СЕТ СН'!$H$9+СВЦЭМ!$D$10+'СЕТ СН'!$H$6-'СЕТ СН'!$H$19</f>
        <v>2243.9951255999999</v>
      </c>
      <c r="G97" s="36">
        <f>SUMIFS(СВЦЭМ!$C$39:$C$782,СВЦЭМ!$A$39:$A$782,$A97,СВЦЭМ!$B$39:$B$782,G$83)+'СЕТ СН'!$H$9+СВЦЭМ!$D$10+'СЕТ СН'!$H$6-'СЕТ СН'!$H$19</f>
        <v>2212.09841302</v>
      </c>
      <c r="H97" s="36">
        <f>SUMIFS(СВЦЭМ!$C$39:$C$782,СВЦЭМ!$A$39:$A$782,$A97,СВЦЭМ!$B$39:$B$782,H$83)+'СЕТ СН'!$H$9+СВЦЭМ!$D$10+'СЕТ СН'!$H$6-'СЕТ СН'!$H$19</f>
        <v>2211.7014864500002</v>
      </c>
      <c r="I97" s="36">
        <f>SUMIFS(СВЦЭМ!$C$39:$C$782,СВЦЭМ!$A$39:$A$782,$A97,СВЦЭМ!$B$39:$B$782,I$83)+'СЕТ СН'!$H$9+СВЦЭМ!$D$10+'СЕТ СН'!$H$6-'СЕТ СН'!$H$19</f>
        <v>2236.0927805800002</v>
      </c>
      <c r="J97" s="36">
        <f>SUMIFS(СВЦЭМ!$C$39:$C$782,СВЦЭМ!$A$39:$A$782,$A97,СВЦЭМ!$B$39:$B$782,J$83)+'СЕТ СН'!$H$9+СВЦЭМ!$D$10+'СЕТ СН'!$H$6-'СЕТ СН'!$H$19</f>
        <v>2223.8908063899999</v>
      </c>
      <c r="K97" s="36">
        <f>SUMIFS(СВЦЭМ!$C$39:$C$782,СВЦЭМ!$A$39:$A$782,$A97,СВЦЭМ!$B$39:$B$782,K$83)+'СЕТ СН'!$H$9+СВЦЭМ!$D$10+'СЕТ СН'!$H$6-'СЕТ СН'!$H$19</f>
        <v>2220.08178645</v>
      </c>
      <c r="L97" s="36">
        <f>SUMIFS(СВЦЭМ!$C$39:$C$782,СВЦЭМ!$A$39:$A$782,$A97,СВЦЭМ!$B$39:$B$782,L$83)+'СЕТ СН'!$H$9+СВЦЭМ!$D$10+'СЕТ СН'!$H$6-'СЕТ СН'!$H$19</f>
        <v>2185.1446018900001</v>
      </c>
      <c r="M97" s="36">
        <f>SUMIFS(СВЦЭМ!$C$39:$C$782,СВЦЭМ!$A$39:$A$782,$A97,СВЦЭМ!$B$39:$B$782,M$83)+'СЕТ СН'!$H$9+СВЦЭМ!$D$10+'СЕТ СН'!$H$6-'СЕТ СН'!$H$19</f>
        <v>2184.9488388999998</v>
      </c>
      <c r="N97" s="36">
        <f>SUMIFS(СВЦЭМ!$C$39:$C$782,СВЦЭМ!$A$39:$A$782,$A97,СВЦЭМ!$B$39:$B$782,N$83)+'СЕТ СН'!$H$9+СВЦЭМ!$D$10+'СЕТ СН'!$H$6-'СЕТ СН'!$H$19</f>
        <v>2211.6347270900001</v>
      </c>
      <c r="O97" s="36">
        <f>SUMIFS(СВЦЭМ!$C$39:$C$782,СВЦЭМ!$A$39:$A$782,$A97,СВЦЭМ!$B$39:$B$782,O$83)+'СЕТ СН'!$H$9+СВЦЭМ!$D$10+'СЕТ СН'!$H$6-'СЕТ СН'!$H$19</f>
        <v>2230.2386022199998</v>
      </c>
      <c r="P97" s="36">
        <f>SUMIFS(СВЦЭМ!$C$39:$C$782,СВЦЭМ!$A$39:$A$782,$A97,СВЦЭМ!$B$39:$B$782,P$83)+'СЕТ СН'!$H$9+СВЦЭМ!$D$10+'СЕТ СН'!$H$6-'СЕТ СН'!$H$19</f>
        <v>2241.6679263800002</v>
      </c>
      <c r="Q97" s="36">
        <f>SUMIFS(СВЦЭМ!$C$39:$C$782,СВЦЭМ!$A$39:$A$782,$A97,СВЦЭМ!$B$39:$B$782,Q$83)+'СЕТ СН'!$H$9+СВЦЭМ!$D$10+'СЕТ СН'!$H$6-'СЕТ СН'!$H$19</f>
        <v>2214.8931674700002</v>
      </c>
      <c r="R97" s="36">
        <f>SUMIFS(СВЦЭМ!$C$39:$C$782,СВЦЭМ!$A$39:$A$782,$A97,СВЦЭМ!$B$39:$B$782,R$83)+'СЕТ СН'!$H$9+СВЦЭМ!$D$10+'СЕТ СН'!$H$6-'СЕТ СН'!$H$19</f>
        <v>2181.7868811799999</v>
      </c>
      <c r="S97" s="36">
        <f>SUMIFS(СВЦЭМ!$C$39:$C$782,СВЦЭМ!$A$39:$A$782,$A97,СВЦЭМ!$B$39:$B$782,S$83)+'СЕТ СН'!$H$9+СВЦЭМ!$D$10+'СЕТ СН'!$H$6-'СЕТ СН'!$H$19</f>
        <v>2139.6860551300001</v>
      </c>
      <c r="T97" s="36">
        <f>SUMIFS(СВЦЭМ!$C$39:$C$782,СВЦЭМ!$A$39:$A$782,$A97,СВЦЭМ!$B$39:$B$782,T$83)+'СЕТ СН'!$H$9+СВЦЭМ!$D$10+'СЕТ СН'!$H$6-'СЕТ СН'!$H$19</f>
        <v>2119.6058991800001</v>
      </c>
      <c r="U97" s="36">
        <f>SUMIFS(СВЦЭМ!$C$39:$C$782,СВЦЭМ!$A$39:$A$782,$A97,СВЦЭМ!$B$39:$B$782,U$83)+'СЕТ СН'!$H$9+СВЦЭМ!$D$10+'СЕТ СН'!$H$6-'СЕТ СН'!$H$19</f>
        <v>2119.08782548</v>
      </c>
      <c r="V97" s="36">
        <f>SUMIFS(СВЦЭМ!$C$39:$C$782,СВЦЭМ!$A$39:$A$782,$A97,СВЦЭМ!$B$39:$B$782,V$83)+'СЕТ СН'!$H$9+СВЦЭМ!$D$10+'СЕТ СН'!$H$6-'СЕТ СН'!$H$19</f>
        <v>2136.80347906</v>
      </c>
      <c r="W97" s="36">
        <f>SUMIFS(СВЦЭМ!$C$39:$C$782,СВЦЭМ!$A$39:$A$782,$A97,СВЦЭМ!$B$39:$B$782,W$83)+'СЕТ СН'!$H$9+СВЦЭМ!$D$10+'СЕТ СН'!$H$6-'СЕТ СН'!$H$19</f>
        <v>2139.64572133</v>
      </c>
      <c r="X97" s="36">
        <f>SUMIFS(СВЦЭМ!$C$39:$C$782,СВЦЭМ!$A$39:$A$782,$A97,СВЦЭМ!$B$39:$B$782,X$83)+'СЕТ СН'!$H$9+СВЦЭМ!$D$10+'СЕТ СН'!$H$6-'СЕТ СН'!$H$19</f>
        <v>2179.9086424299999</v>
      </c>
      <c r="Y97" s="36">
        <f>SUMIFS(СВЦЭМ!$C$39:$C$782,СВЦЭМ!$A$39:$A$782,$A97,СВЦЭМ!$B$39:$B$782,Y$83)+'СЕТ СН'!$H$9+СВЦЭМ!$D$10+'СЕТ СН'!$H$6-'СЕТ СН'!$H$19</f>
        <v>2193.9787050999998</v>
      </c>
    </row>
    <row r="98" spans="1:25" ht="15.75" x14ac:dyDescent="0.2">
      <c r="A98" s="35">
        <f t="shared" si="2"/>
        <v>44941</v>
      </c>
      <c r="B98" s="36">
        <f>SUMIFS(СВЦЭМ!$C$39:$C$782,СВЦЭМ!$A$39:$A$782,$A98,СВЦЭМ!$B$39:$B$782,B$83)+'СЕТ СН'!$H$9+СВЦЭМ!$D$10+'СЕТ СН'!$H$6-'СЕТ СН'!$H$19</f>
        <v>2438.6586631700002</v>
      </c>
      <c r="C98" s="36">
        <f>SUMIFS(СВЦЭМ!$C$39:$C$782,СВЦЭМ!$A$39:$A$782,$A98,СВЦЭМ!$B$39:$B$782,C$83)+'СЕТ СН'!$H$9+СВЦЭМ!$D$10+'СЕТ СН'!$H$6-'СЕТ СН'!$H$19</f>
        <v>2456.0668686999998</v>
      </c>
      <c r="D98" s="36">
        <f>SUMIFS(СВЦЭМ!$C$39:$C$782,СВЦЭМ!$A$39:$A$782,$A98,СВЦЭМ!$B$39:$B$782,D$83)+'СЕТ СН'!$H$9+СВЦЭМ!$D$10+'СЕТ СН'!$H$6-'СЕТ СН'!$H$19</f>
        <v>2474.3820983200003</v>
      </c>
      <c r="E98" s="36">
        <f>SUMIFS(СВЦЭМ!$C$39:$C$782,СВЦЭМ!$A$39:$A$782,$A98,СВЦЭМ!$B$39:$B$782,E$83)+'СЕТ СН'!$H$9+СВЦЭМ!$D$10+'СЕТ СН'!$H$6-'СЕТ СН'!$H$19</f>
        <v>2485.5622677000001</v>
      </c>
      <c r="F98" s="36">
        <f>SUMIFS(СВЦЭМ!$C$39:$C$782,СВЦЭМ!$A$39:$A$782,$A98,СВЦЭМ!$B$39:$B$782,F$83)+'СЕТ СН'!$H$9+СВЦЭМ!$D$10+'СЕТ СН'!$H$6-'СЕТ СН'!$H$19</f>
        <v>2474.4812856500002</v>
      </c>
      <c r="G98" s="36">
        <f>SUMIFS(СВЦЭМ!$C$39:$C$782,СВЦЭМ!$A$39:$A$782,$A98,СВЦЭМ!$B$39:$B$782,G$83)+'СЕТ СН'!$H$9+СВЦЭМ!$D$10+'СЕТ СН'!$H$6-'СЕТ СН'!$H$19</f>
        <v>2502.0762285800001</v>
      </c>
      <c r="H98" s="36">
        <f>SUMIFS(СВЦЭМ!$C$39:$C$782,СВЦЭМ!$A$39:$A$782,$A98,СВЦЭМ!$B$39:$B$782,H$83)+'СЕТ СН'!$H$9+СВЦЭМ!$D$10+'СЕТ СН'!$H$6-'СЕТ СН'!$H$19</f>
        <v>2487.7814577700001</v>
      </c>
      <c r="I98" s="36">
        <f>SUMIFS(СВЦЭМ!$C$39:$C$782,СВЦЭМ!$A$39:$A$782,$A98,СВЦЭМ!$B$39:$B$782,I$83)+'СЕТ СН'!$H$9+СВЦЭМ!$D$10+'СЕТ СН'!$H$6-'СЕТ СН'!$H$19</f>
        <v>2426.9769099300001</v>
      </c>
      <c r="J98" s="36">
        <f>SUMIFS(СВЦЭМ!$C$39:$C$782,СВЦЭМ!$A$39:$A$782,$A98,СВЦЭМ!$B$39:$B$782,J$83)+'СЕТ СН'!$H$9+СВЦЭМ!$D$10+'СЕТ СН'!$H$6-'СЕТ СН'!$H$19</f>
        <v>2359.0196451100001</v>
      </c>
      <c r="K98" s="36">
        <f>SUMIFS(СВЦЭМ!$C$39:$C$782,СВЦЭМ!$A$39:$A$782,$A98,СВЦЭМ!$B$39:$B$782,K$83)+'СЕТ СН'!$H$9+СВЦЭМ!$D$10+'СЕТ СН'!$H$6-'СЕТ СН'!$H$19</f>
        <v>2330.6245784799999</v>
      </c>
      <c r="L98" s="36">
        <f>SUMIFS(СВЦЭМ!$C$39:$C$782,СВЦЭМ!$A$39:$A$782,$A98,СВЦЭМ!$B$39:$B$782,L$83)+'СЕТ СН'!$H$9+СВЦЭМ!$D$10+'СЕТ СН'!$H$6-'СЕТ СН'!$H$19</f>
        <v>2320.1811744199999</v>
      </c>
      <c r="M98" s="36">
        <f>SUMIFS(СВЦЭМ!$C$39:$C$782,СВЦЭМ!$A$39:$A$782,$A98,СВЦЭМ!$B$39:$B$782,M$83)+'СЕТ СН'!$H$9+СВЦЭМ!$D$10+'СЕТ СН'!$H$6-'СЕТ СН'!$H$19</f>
        <v>2333.2507065199998</v>
      </c>
      <c r="N98" s="36">
        <f>SUMIFS(СВЦЭМ!$C$39:$C$782,СВЦЭМ!$A$39:$A$782,$A98,СВЦЭМ!$B$39:$B$782,N$83)+'СЕТ СН'!$H$9+СВЦЭМ!$D$10+'СЕТ СН'!$H$6-'СЕТ СН'!$H$19</f>
        <v>2321.3498486499998</v>
      </c>
      <c r="O98" s="36">
        <f>SUMIFS(СВЦЭМ!$C$39:$C$782,СВЦЭМ!$A$39:$A$782,$A98,СВЦЭМ!$B$39:$B$782,O$83)+'СЕТ СН'!$H$9+СВЦЭМ!$D$10+'СЕТ СН'!$H$6-'СЕТ СН'!$H$19</f>
        <v>2332.9867028499998</v>
      </c>
      <c r="P98" s="36">
        <f>SUMIFS(СВЦЭМ!$C$39:$C$782,СВЦЭМ!$A$39:$A$782,$A98,СВЦЭМ!$B$39:$B$782,P$83)+'СЕТ СН'!$H$9+СВЦЭМ!$D$10+'СЕТ СН'!$H$6-'СЕТ СН'!$H$19</f>
        <v>2345.83707138</v>
      </c>
      <c r="Q98" s="36">
        <f>SUMIFS(СВЦЭМ!$C$39:$C$782,СВЦЭМ!$A$39:$A$782,$A98,СВЦЭМ!$B$39:$B$782,Q$83)+'СЕТ СН'!$H$9+СВЦЭМ!$D$10+'СЕТ СН'!$H$6-'СЕТ СН'!$H$19</f>
        <v>2335.8613708899998</v>
      </c>
      <c r="R98" s="36">
        <f>SUMIFS(СВЦЭМ!$C$39:$C$782,СВЦЭМ!$A$39:$A$782,$A98,СВЦЭМ!$B$39:$B$782,R$83)+'СЕТ СН'!$H$9+СВЦЭМ!$D$10+'СЕТ СН'!$H$6-'СЕТ СН'!$H$19</f>
        <v>2302.5765196500001</v>
      </c>
      <c r="S98" s="36">
        <f>SUMIFS(СВЦЭМ!$C$39:$C$782,СВЦЭМ!$A$39:$A$782,$A98,СВЦЭМ!$B$39:$B$782,S$83)+'СЕТ СН'!$H$9+СВЦЭМ!$D$10+'СЕТ СН'!$H$6-'СЕТ СН'!$H$19</f>
        <v>2275.57403987</v>
      </c>
      <c r="T98" s="36">
        <f>SUMIFS(СВЦЭМ!$C$39:$C$782,СВЦЭМ!$A$39:$A$782,$A98,СВЦЭМ!$B$39:$B$782,T$83)+'СЕТ СН'!$H$9+СВЦЭМ!$D$10+'СЕТ СН'!$H$6-'СЕТ СН'!$H$19</f>
        <v>2240.6735515999999</v>
      </c>
      <c r="U98" s="36">
        <f>SUMIFS(СВЦЭМ!$C$39:$C$782,СВЦЭМ!$A$39:$A$782,$A98,СВЦЭМ!$B$39:$B$782,U$83)+'СЕТ СН'!$H$9+СВЦЭМ!$D$10+'СЕТ СН'!$H$6-'СЕТ СН'!$H$19</f>
        <v>2239.5359560400002</v>
      </c>
      <c r="V98" s="36">
        <f>SUMIFS(СВЦЭМ!$C$39:$C$782,СВЦЭМ!$A$39:$A$782,$A98,СВЦЭМ!$B$39:$B$782,V$83)+'СЕТ СН'!$H$9+СВЦЭМ!$D$10+'СЕТ СН'!$H$6-'СЕТ СН'!$H$19</f>
        <v>2270.8348122799998</v>
      </c>
      <c r="W98" s="36">
        <f>SUMIFS(СВЦЭМ!$C$39:$C$782,СВЦЭМ!$A$39:$A$782,$A98,СВЦЭМ!$B$39:$B$782,W$83)+'СЕТ СН'!$H$9+СВЦЭМ!$D$10+'СЕТ СН'!$H$6-'СЕТ СН'!$H$19</f>
        <v>2290.8790269400001</v>
      </c>
      <c r="X98" s="36">
        <f>SUMIFS(СВЦЭМ!$C$39:$C$782,СВЦЭМ!$A$39:$A$782,$A98,СВЦЭМ!$B$39:$B$782,X$83)+'СЕТ СН'!$H$9+СВЦЭМ!$D$10+'СЕТ СН'!$H$6-'СЕТ СН'!$H$19</f>
        <v>2316.3333742899999</v>
      </c>
      <c r="Y98" s="36">
        <f>SUMIFS(СВЦЭМ!$C$39:$C$782,СВЦЭМ!$A$39:$A$782,$A98,СВЦЭМ!$B$39:$B$782,Y$83)+'СЕТ СН'!$H$9+СВЦЭМ!$D$10+'СЕТ СН'!$H$6-'СЕТ СН'!$H$19</f>
        <v>2374.0271776200002</v>
      </c>
    </row>
    <row r="99" spans="1:25" ht="15.75" x14ac:dyDescent="0.2">
      <c r="A99" s="35">
        <f t="shared" si="2"/>
        <v>44942</v>
      </c>
      <c r="B99" s="36">
        <f>SUMIFS(СВЦЭМ!$C$39:$C$782,СВЦЭМ!$A$39:$A$782,$A99,СВЦЭМ!$B$39:$B$782,B$83)+'СЕТ СН'!$H$9+СВЦЭМ!$D$10+'СЕТ СН'!$H$6-'СЕТ СН'!$H$19</f>
        <v>2366.3988739500001</v>
      </c>
      <c r="C99" s="36">
        <f>SUMIFS(СВЦЭМ!$C$39:$C$782,СВЦЭМ!$A$39:$A$782,$A99,СВЦЭМ!$B$39:$B$782,C$83)+'СЕТ СН'!$H$9+СВЦЭМ!$D$10+'СЕТ СН'!$H$6-'СЕТ СН'!$H$19</f>
        <v>2386.6677472800002</v>
      </c>
      <c r="D99" s="36">
        <f>SUMIFS(СВЦЭМ!$C$39:$C$782,СВЦЭМ!$A$39:$A$782,$A99,СВЦЭМ!$B$39:$B$782,D$83)+'СЕТ СН'!$H$9+СВЦЭМ!$D$10+'СЕТ СН'!$H$6-'СЕТ СН'!$H$19</f>
        <v>2391.2272063300002</v>
      </c>
      <c r="E99" s="36">
        <f>SUMIFS(СВЦЭМ!$C$39:$C$782,СВЦЭМ!$A$39:$A$782,$A99,СВЦЭМ!$B$39:$B$782,E$83)+'СЕТ СН'!$H$9+СВЦЭМ!$D$10+'СЕТ СН'!$H$6-'СЕТ СН'!$H$19</f>
        <v>2398.9839125799999</v>
      </c>
      <c r="F99" s="36">
        <f>SUMIFS(СВЦЭМ!$C$39:$C$782,СВЦЭМ!$A$39:$A$782,$A99,СВЦЭМ!$B$39:$B$782,F$83)+'СЕТ СН'!$H$9+СВЦЭМ!$D$10+'СЕТ СН'!$H$6-'СЕТ СН'!$H$19</f>
        <v>2392.8016157100001</v>
      </c>
      <c r="G99" s="36">
        <f>SUMIFS(СВЦЭМ!$C$39:$C$782,СВЦЭМ!$A$39:$A$782,$A99,СВЦЭМ!$B$39:$B$782,G$83)+'СЕТ СН'!$H$9+СВЦЭМ!$D$10+'СЕТ СН'!$H$6-'СЕТ СН'!$H$19</f>
        <v>2391.8087634200001</v>
      </c>
      <c r="H99" s="36">
        <f>SUMIFS(СВЦЭМ!$C$39:$C$782,СВЦЭМ!$A$39:$A$782,$A99,СВЦЭМ!$B$39:$B$782,H$83)+'СЕТ СН'!$H$9+СВЦЭМ!$D$10+'СЕТ СН'!$H$6-'СЕТ СН'!$H$19</f>
        <v>2360.2424439900001</v>
      </c>
      <c r="I99" s="36">
        <f>SUMIFS(СВЦЭМ!$C$39:$C$782,СВЦЭМ!$A$39:$A$782,$A99,СВЦЭМ!$B$39:$B$782,I$83)+'СЕТ СН'!$H$9+СВЦЭМ!$D$10+'СЕТ СН'!$H$6-'СЕТ СН'!$H$19</f>
        <v>2326.7252712700001</v>
      </c>
      <c r="J99" s="36">
        <f>SUMIFS(СВЦЭМ!$C$39:$C$782,СВЦЭМ!$A$39:$A$782,$A99,СВЦЭМ!$B$39:$B$782,J$83)+'СЕТ СН'!$H$9+СВЦЭМ!$D$10+'СЕТ СН'!$H$6-'СЕТ СН'!$H$19</f>
        <v>2290.7663088499999</v>
      </c>
      <c r="K99" s="36">
        <f>SUMIFS(СВЦЭМ!$C$39:$C$782,СВЦЭМ!$A$39:$A$782,$A99,СВЦЭМ!$B$39:$B$782,K$83)+'СЕТ СН'!$H$9+СВЦЭМ!$D$10+'СЕТ СН'!$H$6-'СЕТ СН'!$H$19</f>
        <v>2279.03697904</v>
      </c>
      <c r="L99" s="36">
        <f>SUMIFS(СВЦЭМ!$C$39:$C$782,СВЦЭМ!$A$39:$A$782,$A99,СВЦЭМ!$B$39:$B$782,L$83)+'СЕТ СН'!$H$9+СВЦЭМ!$D$10+'СЕТ СН'!$H$6-'СЕТ СН'!$H$19</f>
        <v>2294.8766841699999</v>
      </c>
      <c r="M99" s="36">
        <f>SUMIFS(СВЦЭМ!$C$39:$C$782,СВЦЭМ!$A$39:$A$782,$A99,СВЦЭМ!$B$39:$B$782,M$83)+'СЕТ СН'!$H$9+СВЦЭМ!$D$10+'СЕТ СН'!$H$6-'СЕТ СН'!$H$19</f>
        <v>2313.5518300200001</v>
      </c>
      <c r="N99" s="36">
        <f>SUMIFS(СВЦЭМ!$C$39:$C$782,СВЦЭМ!$A$39:$A$782,$A99,СВЦЭМ!$B$39:$B$782,N$83)+'СЕТ СН'!$H$9+СВЦЭМ!$D$10+'СЕТ СН'!$H$6-'СЕТ СН'!$H$19</f>
        <v>2322.2951956000002</v>
      </c>
      <c r="O99" s="36">
        <f>SUMIFS(СВЦЭМ!$C$39:$C$782,СВЦЭМ!$A$39:$A$782,$A99,СВЦЭМ!$B$39:$B$782,O$83)+'СЕТ СН'!$H$9+СВЦЭМ!$D$10+'СЕТ СН'!$H$6-'СЕТ СН'!$H$19</f>
        <v>2336.0659425099998</v>
      </c>
      <c r="P99" s="36">
        <f>SUMIFS(СВЦЭМ!$C$39:$C$782,СВЦЭМ!$A$39:$A$782,$A99,СВЦЭМ!$B$39:$B$782,P$83)+'СЕТ СН'!$H$9+СВЦЭМ!$D$10+'СЕТ СН'!$H$6-'СЕТ СН'!$H$19</f>
        <v>2350.1659951800002</v>
      </c>
      <c r="Q99" s="36">
        <f>SUMIFS(СВЦЭМ!$C$39:$C$782,СВЦЭМ!$A$39:$A$782,$A99,СВЦЭМ!$B$39:$B$782,Q$83)+'СЕТ СН'!$H$9+СВЦЭМ!$D$10+'СЕТ СН'!$H$6-'СЕТ СН'!$H$19</f>
        <v>2356.3343490799998</v>
      </c>
      <c r="R99" s="36">
        <f>SUMIFS(СВЦЭМ!$C$39:$C$782,СВЦЭМ!$A$39:$A$782,$A99,СВЦЭМ!$B$39:$B$782,R$83)+'СЕТ СН'!$H$9+СВЦЭМ!$D$10+'СЕТ СН'!$H$6-'СЕТ СН'!$H$19</f>
        <v>2356.7810101700002</v>
      </c>
      <c r="S99" s="36">
        <f>SUMIFS(СВЦЭМ!$C$39:$C$782,СВЦЭМ!$A$39:$A$782,$A99,СВЦЭМ!$B$39:$B$782,S$83)+'СЕТ СН'!$H$9+СВЦЭМ!$D$10+'СЕТ СН'!$H$6-'СЕТ СН'!$H$19</f>
        <v>2317.2221218899999</v>
      </c>
      <c r="T99" s="36">
        <f>SUMIFS(СВЦЭМ!$C$39:$C$782,СВЦЭМ!$A$39:$A$782,$A99,СВЦЭМ!$B$39:$B$782,T$83)+'СЕТ СН'!$H$9+СВЦЭМ!$D$10+'СЕТ СН'!$H$6-'СЕТ СН'!$H$19</f>
        <v>2318.3679717</v>
      </c>
      <c r="U99" s="36">
        <f>SUMIFS(СВЦЭМ!$C$39:$C$782,СВЦЭМ!$A$39:$A$782,$A99,СВЦЭМ!$B$39:$B$782,U$83)+'СЕТ СН'!$H$9+СВЦЭМ!$D$10+'СЕТ СН'!$H$6-'СЕТ СН'!$H$19</f>
        <v>2311.4992303700001</v>
      </c>
      <c r="V99" s="36">
        <f>SUMIFS(СВЦЭМ!$C$39:$C$782,СВЦЭМ!$A$39:$A$782,$A99,СВЦЭМ!$B$39:$B$782,V$83)+'СЕТ СН'!$H$9+СВЦЭМ!$D$10+'СЕТ СН'!$H$6-'СЕТ СН'!$H$19</f>
        <v>2312.6724251699998</v>
      </c>
      <c r="W99" s="36">
        <f>SUMIFS(СВЦЭМ!$C$39:$C$782,СВЦЭМ!$A$39:$A$782,$A99,СВЦЭМ!$B$39:$B$782,W$83)+'СЕТ СН'!$H$9+СВЦЭМ!$D$10+'СЕТ СН'!$H$6-'СЕТ СН'!$H$19</f>
        <v>2313.4980295999999</v>
      </c>
      <c r="X99" s="36">
        <f>SUMIFS(СВЦЭМ!$C$39:$C$782,СВЦЭМ!$A$39:$A$782,$A99,СВЦЭМ!$B$39:$B$782,X$83)+'СЕТ СН'!$H$9+СВЦЭМ!$D$10+'СЕТ СН'!$H$6-'СЕТ СН'!$H$19</f>
        <v>2336.7234394900001</v>
      </c>
      <c r="Y99" s="36">
        <f>SUMIFS(СВЦЭМ!$C$39:$C$782,СВЦЭМ!$A$39:$A$782,$A99,СВЦЭМ!$B$39:$B$782,Y$83)+'СЕТ СН'!$H$9+СВЦЭМ!$D$10+'СЕТ СН'!$H$6-'СЕТ СН'!$H$19</f>
        <v>2360.2696500699999</v>
      </c>
    </row>
    <row r="100" spans="1:25" ht="15.75" x14ac:dyDescent="0.2">
      <c r="A100" s="35">
        <f t="shared" si="2"/>
        <v>44943</v>
      </c>
      <c r="B100" s="36">
        <f>SUMIFS(СВЦЭМ!$C$39:$C$782,СВЦЭМ!$A$39:$A$782,$A100,СВЦЭМ!$B$39:$B$782,B$83)+'СЕТ СН'!$H$9+СВЦЭМ!$D$10+'СЕТ СН'!$H$6-'СЕТ СН'!$H$19</f>
        <v>2380.0503879899998</v>
      </c>
      <c r="C100" s="36">
        <f>SUMIFS(СВЦЭМ!$C$39:$C$782,СВЦЭМ!$A$39:$A$782,$A100,СВЦЭМ!$B$39:$B$782,C$83)+'СЕТ СН'!$H$9+СВЦЭМ!$D$10+'СЕТ СН'!$H$6-'СЕТ СН'!$H$19</f>
        <v>2419.1219895899999</v>
      </c>
      <c r="D100" s="36">
        <f>SUMIFS(СВЦЭМ!$C$39:$C$782,СВЦЭМ!$A$39:$A$782,$A100,СВЦЭМ!$B$39:$B$782,D$83)+'СЕТ СН'!$H$9+СВЦЭМ!$D$10+'СЕТ СН'!$H$6-'СЕТ СН'!$H$19</f>
        <v>2426.5409269900001</v>
      </c>
      <c r="E100" s="36">
        <f>SUMIFS(СВЦЭМ!$C$39:$C$782,СВЦЭМ!$A$39:$A$782,$A100,СВЦЭМ!$B$39:$B$782,E$83)+'СЕТ СН'!$H$9+СВЦЭМ!$D$10+'СЕТ СН'!$H$6-'СЕТ СН'!$H$19</f>
        <v>2424.7445694500002</v>
      </c>
      <c r="F100" s="36">
        <f>SUMIFS(СВЦЭМ!$C$39:$C$782,СВЦЭМ!$A$39:$A$782,$A100,СВЦЭМ!$B$39:$B$782,F$83)+'СЕТ СН'!$H$9+СВЦЭМ!$D$10+'СЕТ СН'!$H$6-'СЕТ СН'!$H$19</f>
        <v>2424.06315503</v>
      </c>
      <c r="G100" s="36">
        <f>SUMIFS(СВЦЭМ!$C$39:$C$782,СВЦЭМ!$A$39:$A$782,$A100,СВЦЭМ!$B$39:$B$782,G$83)+'СЕТ СН'!$H$9+СВЦЭМ!$D$10+'СЕТ СН'!$H$6-'СЕТ СН'!$H$19</f>
        <v>2418.5168033800001</v>
      </c>
      <c r="H100" s="36">
        <f>SUMIFS(СВЦЭМ!$C$39:$C$782,СВЦЭМ!$A$39:$A$782,$A100,СВЦЭМ!$B$39:$B$782,H$83)+'СЕТ СН'!$H$9+СВЦЭМ!$D$10+'СЕТ СН'!$H$6-'СЕТ СН'!$H$19</f>
        <v>2394.5779416199998</v>
      </c>
      <c r="I100" s="36">
        <f>SUMIFS(СВЦЭМ!$C$39:$C$782,СВЦЭМ!$A$39:$A$782,$A100,СВЦЭМ!$B$39:$B$782,I$83)+'СЕТ СН'!$H$9+СВЦЭМ!$D$10+'СЕТ СН'!$H$6-'СЕТ СН'!$H$19</f>
        <v>2345.8410742199999</v>
      </c>
      <c r="J100" s="36">
        <f>SUMIFS(СВЦЭМ!$C$39:$C$782,СВЦЭМ!$A$39:$A$782,$A100,СВЦЭМ!$B$39:$B$782,J$83)+'СЕТ СН'!$H$9+СВЦЭМ!$D$10+'СЕТ СН'!$H$6-'СЕТ СН'!$H$19</f>
        <v>2305.4911262400001</v>
      </c>
      <c r="K100" s="36">
        <f>SUMIFS(СВЦЭМ!$C$39:$C$782,СВЦЭМ!$A$39:$A$782,$A100,СВЦЭМ!$B$39:$B$782,K$83)+'СЕТ СН'!$H$9+СВЦЭМ!$D$10+'СЕТ СН'!$H$6-'СЕТ СН'!$H$19</f>
        <v>2297.5880650200002</v>
      </c>
      <c r="L100" s="36">
        <f>SUMIFS(СВЦЭМ!$C$39:$C$782,СВЦЭМ!$A$39:$A$782,$A100,СВЦЭМ!$B$39:$B$782,L$83)+'СЕТ СН'!$H$9+СВЦЭМ!$D$10+'СЕТ СН'!$H$6-'СЕТ СН'!$H$19</f>
        <v>2282.3742717199998</v>
      </c>
      <c r="M100" s="36">
        <f>SUMIFS(СВЦЭМ!$C$39:$C$782,СВЦЭМ!$A$39:$A$782,$A100,СВЦЭМ!$B$39:$B$782,M$83)+'СЕТ СН'!$H$9+СВЦЭМ!$D$10+'СЕТ СН'!$H$6-'СЕТ СН'!$H$19</f>
        <v>2285.6091368100001</v>
      </c>
      <c r="N100" s="36">
        <f>SUMIFS(СВЦЭМ!$C$39:$C$782,СВЦЭМ!$A$39:$A$782,$A100,СВЦЭМ!$B$39:$B$782,N$83)+'СЕТ СН'!$H$9+СВЦЭМ!$D$10+'СЕТ СН'!$H$6-'СЕТ СН'!$H$19</f>
        <v>2304.5670862400002</v>
      </c>
      <c r="O100" s="36">
        <f>SUMIFS(СВЦЭМ!$C$39:$C$782,СВЦЭМ!$A$39:$A$782,$A100,СВЦЭМ!$B$39:$B$782,O$83)+'СЕТ СН'!$H$9+СВЦЭМ!$D$10+'СЕТ СН'!$H$6-'СЕТ СН'!$H$19</f>
        <v>2318.0670194899999</v>
      </c>
      <c r="P100" s="36">
        <f>SUMIFS(СВЦЭМ!$C$39:$C$782,СВЦЭМ!$A$39:$A$782,$A100,СВЦЭМ!$B$39:$B$782,P$83)+'СЕТ СН'!$H$9+СВЦЭМ!$D$10+'СЕТ СН'!$H$6-'СЕТ СН'!$H$19</f>
        <v>2336.3271983300001</v>
      </c>
      <c r="Q100" s="36">
        <f>SUMIFS(СВЦЭМ!$C$39:$C$782,СВЦЭМ!$A$39:$A$782,$A100,СВЦЭМ!$B$39:$B$782,Q$83)+'СЕТ СН'!$H$9+СВЦЭМ!$D$10+'СЕТ СН'!$H$6-'СЕТ СН'!$H$19</f>
        <v>2344.2526988</v>
      </c>
      <c r="R100" s="36">
        <f>SUMIFS(СВЦЭМ!$C$39:$C$782,СВЦЭМ!$A$39:$A$782,$A100,СВЦЭМ!$B$39:$B$782,R$83)+'СЕТ СН'!$H$9+СВЦЭМ!$D$10+'СЕТ СН'!$H$6-'СЕТ СН'!$H$19</f>
        <v>2305.3528520099999</v>
      </c>
      <c r="S100" s="36">
        <f>SUMIFS(СВЦЭМ!$C$39:$C$782,СВЦЭМ!$A$39:$A$782,$A100,СВЦЭМ!$B$39:$B$782,S$83)+'СЕТ СН'!$H$9+СВЦЭМ!$D$10+'СЕТ СН'!$H$6-'СЕТ СН'!$H$19</f>
        <v>2303.1705116600001</v>
      </c>
      <c r="T100" s="36">
        <f>SUMIFS(СВЦЭМ!$C$39:$C$782,СВЦЭМ!$A$39:$A$782,$A100,СВЦЭМ!$B$39:$B$782,T$83)+'СЕТ СН'!$H$9+СВЦЭМ!$D$10+'СЕТ СН'!$H$6-'СЕТ СН'!$H$19</f>
        <v>2277.0427308200001</v>
      </c>
      <c r="U100" s="36">
        <f>SUMIFS(СВЦЭМ!$C$39:$C$782,СВЦЭМ!$A$39:$A$782,$A100,СВЦЭМ!$B$39:$B$782,U$83)+'СЕТ СН'!$H$9+СВЦЭМ!$D$10+'СЕТ СН'!$H$6-'СЕТ СН'!$H$19</f>
        <v>2287.9013695200001</v>
      </c>
      <c r="V100" s="36">
        <f>SUMIFS(СВЦЭМ!$C$39:$C$782,СВЦЭМ!$A$39:$A$782,$A100,СВЦЭМ!$B$39:$B$782,V$83)+'СЕТ СН'!$H$9+СВЦЭМ!$D$10+'СЕТ СН'!$H$6-'СЕТ СН'!$H$19</f>
        <v>2307.7495579599999</v>
      </c>
      <c r="W100" s="36">
        <f>SUMIFS(СВЦЭМ!$C$39:$C$782,СВЦЭМ!$A$39:$A$782,$A100,СВЦЭМ!$B$39:$B$782,W$83)+'СЕТ СН'!$H$9+СВЦЭМ!$D$10+'СЕТ СН'!$H$6-'СЕТ СН'!$H$19</f>
        <v>2308.0174269099998</v>
      </c>
      <c r="X100" s="36">
        <f>SUMIFS(СВЦЭМ!$C$39:$C$782,СВЦЭМ!$A$39:$A$782,$A100,СВЦЭМ!$B$39:$B$782,X$83)+'СЕТ СН'!$H$9+СВЦЭМ!$D$10+'СЕТ СН'!$H$6-'СЕТ СН'!$H$19</f>
        <v>2317.9648479100001</v>
      </c>
      <c r="Y100" s="36">
        <f>SUMIFS(СВЦЭМ!$C$39:$C$782,СВЦЭМ!$A$39:$A$782,$A100,СВЦЭМ!$B$39:$B$782,Y$83)+'СЕТ СН'!$H$9+СВЦЭМ!$D$10+'СЕТ СН'!$H$6-'СЕТ СН'!$H$19</f>
        <v>2350.91533084</v>
      </c>
    </row>
    <row r="101" spans="1:25" ht="15.75" x14ac:dyDescent="0.2">
      <c r="A101" s="35">
        <f t="shared" si="2"/>
        <v>44944</v>
      </c>
      <c r="B101" s="36">
        <f>SUMIFS(СВЦЭМ!$C$39:$C$782,СВЦЭМ!$A$39:$A$782,$A101,СВЦЭМ!$B$39:$B$782,B$83)+'СЕТ СН'!$H$9+СВЦЭМ!$D$10+'СЕТ СН'!$H$6-'СЕТ СН'!$H$19</f>
        <v>2391.8822471499998</v>
      </c>
      <c r="C101" s="36">
        <f>SUMIFS(СВЦЭМ!$C$39:$C$782,СВЦЭМ!$A$39:$A$782,$A101,СВЦЭМ!$B$39:$B$782,C$83)+'СЕТ СН'!$H$9+СВЦЭМ!$D$10+'СЕТ СН'!$H$6-'СЕТ СН'!$H$19</f>
        <v>2412.2534563899999</v>
      </c>
      <c r="D101" s="36">
        <f>SUMIFS(СВЦЭМ!$C$39:$C$782,СВЦЭМ!$A$39:$A$782,$A101,СВЦЭМ!$B$39:$B$782,D$83)+'СЕТ СН'!$H$9+СВЦЭМ!$D$10+'СЕТ СН'!$H$6-'СЕТ СН'!$H$19</f>
        <v>2396.5662198499999</v>
      </c>
      <c r="E101" s="36">
        <f>SUMIFS(СВЦЭМ!$C$39:$C$782,СВЦЭМ!$A$39:$A$782,$A101,СВЦЭМ!$B$39:$B$782,E$83)+'СЕТ СН'!$H$9+СВЦЭМ!$D$10+'СЕТ СН'!$H$6-'СЕТ СН'!$H$19</f>
        <v>2400.2423880299998</v>
      </c>
      <c r="F101" s="36">
        <f>SUMIFS(СВЦЭМ!$C$39:$C$782,СВЦЭМ!$A$39:$A$782,$A101,СВЦЭМ!$B$39:$B$782,F$83)+'СЕТ СН'!$H$9+СВЦЭМ!$D$10+'СЕТ СН'!$H$6-'СЕТ СН'!$H$19</f>
        <v>2369.6180061599998</v>
      </c>
      <c r="G101" s="36">
        <f>SUMIFS(СВЦЭМ!$C$39:$C$782,СВЦЭМ!$A$39:$A$782,$A101,СВЦЭМ!$B$39:$B$782,G$83)+'СЕТ СН'!$H$9+СВЦЭМ!$D$10+'СЕТ СН'!$H$6-'СЕТ СН'!$H$19</f>
        <v>2318.4424174199999</v>
      </c>
      <c r="H101" s="36">
        <f>SUMIFS(СВЦЭМ!$C$39:$C$782,СВЦЭМ!$A$39:$A$782,$A101,СВЦЭМ!$B$39:$B$782,H$83)+'СЕТ СН'!$H$9+СВЦЭМ!$D$10+'СЕТ СН'!$H$6-'СЕТ СН'!$H$19</f>
        <v>2268.1053772199998</v>
      </c>
      <c r="I101" s="36">
        <f>SUMIFS(СВЦЭМ!$C$39:$C$782,СВЦЭМ!$A$39:$A$782,$A101,СВЦЭМ!$B$39:$B$782,I$83)+'СЕТ СН'!$H$9+СВЦЭМ!$D$10+'СЕТ СН'!$H$6-'СЕТ СН'!$H$19</f>
        <v>2240.09851463</v>
      </c>
      <c r="J101" s="36">
        <f>SUMIFS(СВЦЭМ!$C$39:$C$782,СВЦЭМ!$A$39:$A$782,$A101,СВЦЭМ!$B$39:$B$782,J$83)+'СЕТ СН'!$H$9+СВЦЭМ!$D$10+'СЕТ СН'!$H$6-'СЕТ СН'!$H$19</f>
        <v>2229.8579672000001</v>
      </c>
      <c r="K101" s="36">
        <f>SUMIFS(СВЦЭМ!$C$39:$C$782,СВЦЭМ!$A$39:$A$782,$A101,СВЦЭМ!$B$39:$B$782,K$83)+'СЕТ СН'!$H$9+СВЦЭМ!$D$10+'СЕТ СН'!$H$6-'СЕТ СН'!$H$19</f>
        <v>2229.4838642899999</v>
      </c>
      <c r="L101" s="36">
        <f>SUMIFS(СВЦЭМ!$C$39:$C$782,СВЦЭМ!$A$39:$A$782,$A101,СВЦЭМ!$B$39:$B$782,L$83)+'СЕТ СН'!$H$9+СВЦЭМ!$D$10+'СЕТ СН'!$H$6-'СЕТ СН'!$H$19</f>
        <v>2249.73895227</v>
      </c>
      <c r="M101" s="36">
        <f>SUMIFS(СВЦЭМ!$C$39:$C$782,СВЦЭМ!$A$39:$A$782,$A101,СВЦЭМ!$B$39:$B$782,M$83)+'СЕТ СН'!$H$9+СВЦЭМ!$D$10+'СЕТ СН'!$H$6-'СЕТ СН'!$H$19</f>
        <v>2251.7330692699998</v>
      </c>
      <c r="N101" s="36">
        <f>SUMIFS(СВЦЭМ!$C$39:$C$782,СВЦЭМ!$A$39:$A$782,$A101,СВЦЭМ!$B$39:$B$782,N$83)+'СЕТ СН'!$H$9+СВЦЭМ!$D$10+'СЕТ СН'!$H$6-'СЕТ СН'!$H$19</f>
        <v>2277.1691559699998</v>
      </c>
      <c r="O101" s="36">
        <f>SUMIFS(СВЦЭМ!$C$39:$C$782,СВЦЭМ!$A$39:$A$782,$A101,СВЦЭМ!$B$39:$B$782,O$83)+'СЕТ СН'!$H$9+СВЦЭМ!$D$10+'СЕТ СН'!$H$6-'СЕТ СН'!$H$19</f>
        <v>2313.8710654500001</v>
      </c>
      <c r="P101" s="36">
        <f>SUMIFS(СВЦЭМ!$C$39:$C$782,СВЦЭМ!$A$39:$A$782,$A101,СВЦЭМ!$B$39:$B$782,P$83)+'СЕТ СН'!$H$9+СВЦЭМ!$D$10+'СЕТ СН'!$H$6-'СЕТ СН'!$H$19</f>
        <v>2330.4382309699999</v>
      </c>
      <c r="Q101" s="36">
        <f>SUMIFS(СВЦЭМ!$C$39:$C$782,СВЦЭМ!$A$39:$A$782,$A101,СВЦЭМ!$B$39:$B$782,Q$83)+'СЕТ СН'!$H$9+СВЦЭМ!$D$10+'СЕТ СН'!$H$6-'СЕТ СН'!$H$19</f>
        <v>2334.7896382700001</v>
      </c>
      <c r="R101" s="36">
        <f>SUMIFS(СВЦЭМ!$C$39:$C$782,СВЦЭМ!$A$39:$A$782,$A101,СВЦЭМ!$B$39:$B$782,R$83)+'СЕТ СН'!$H$9+СВЦЭМ!$D$10+'СЕТ СН'!$H$6-'СЕТ СН'!$H$19</f>
        <v>2320.8619492100001</v>
      </c>
      <c r="S101" s="36">
        <f>SUMIFS(СВЦЭМ!$C$39:$C$782,СВЦЭМ!$A$39:$A$782,$A101,СВЦЭМ!$B$39:$B$782,S$83)+'СЕТ СН'!$H$9+СВЦЭМ!$D$10+'СЕТ СН'!$H$6-'СЕТ СН'!$H$19</f>
        <v>2282.55469614</v>
      </c>
      <c r="T101" s="36">
        <f>SUMIFS(СВЦЭМ!$C$39:$C$782,СВЦЭМ!$A$39:$A$782,$A101,СВЦЭМ!$B$39:$B$782,T$83)+'СЕТ СН'!$H$9+СВЦЭМ!$D$10+'СЕТ СН'!$H$6-'СЕТ СН'!$H$19</f>
        <v>2260.9581764099999</v>
      </c>
      <c r="U101" s="36">
        <f>SUMIFS(СВЦЭМ!$C$39:$C$782,СВЦЭМ!$A$39:$A$782,$A101,СВЦЭМ!$B$39:$B$782,U$83)+'СЕТ СН'!$H$9+СВЦЭМ!$D$10+'СЕТ СН'!$H$6-'СЕТ СН'!$H$19</f>
        <v>2262.1419136700001</v>
      </c>
      <c r="V101" s="36">
        <f>SUMIFS(СВЦЭМ!$C$39:$C$782,СВЦЭМ!$A$39:$A$782,$A101,СВЦЭМ!$B$39:$B$782,V$83)+'СЕТ СН'!$H$9+СВЦЭМ!$D$10+'СЕТ СН'!$H$6-'СЕТ СН'!$H$19</f>
        <v>2288.01880566</v>
      </c>
      <c r="W101" s="36">
        <f>SUMIFS(СВЦЭМ!$C$39:$C$782,СВЦЭМ!$A$39:$A$782,$A101,СВЦЭМ!$B$39:$B$782,W$83)+'СЕТ СН'!$H$9+СВЦЭМ!$D$10+'СЕТ СН'!$H$6-'СЕТ СН'!$H$19</f>
        <v>2304.7801581200001</v>
      </c>
      <c r="X101" s="36">
        <f>SUMIFS(СВЦЭМ!$C$39:$C$782,СВЦЭМ!$A$39:$A$782,$A101,СВЦЭМ!$B$39:$B$782,X$83)+'СЕТ СН'!$H$9+СВЦЭМ!$D$10+'СЕТ СН'!$H$6-'СЕТ СН'!$H$19</f>
        <v>2327.21063026</v>
      </c>
      <c r="Y101" s="36">
        <f>SUMIFS(СВЦЭМ!$C$39:$C$782,СВЦЭМ!$A$39:$A$782,$A101,СВЦЭМ!$B$39:$B$782,Y$83)+'СЕТ СН'!$H$9+СВЦЭМ!$D$10+'СЕТ СН'!$H$6-'СЕТ СН'!$H$19</f>
        <v>2366.7291133099998</v>
      </c>
    </row>
    <row r="102" spans="1:25" ht="15.75" x14ac:dyDescent="0.2">
      <c r="A102" s="35">
        <f t="shared" si="2"/>
        <v>44945</v>
      </c>
      <c r="B102" s="36">
        <f>SUMIFS(СВЦЭМ!$C$39:$C$782,СВЦЭМ!$A$39:$A$782,$A102,СВЦЭМ!$B$39:$B$782,B$83)+'СЕТ СН'!$H$9+СВЦЭМ!$D$10+'СЕТ СН'!$H$6-'СЕТ СН'!$H$19</f>
        <v>2319.7562845500001</v>
      </c>
      <c r="C102" s="36">
        <f>SUMIFS(СВЦЭМ!$C$39:$C$782,СВЦЭМ!$A$39:$A$782,$A102,СВЦЭМ!$B$39:$B$782,C$83)+'СЕТ СН'!$H$9+СВЦЭМ!$D$10+'СЕТ СН'!$H$6-'СЕТ СН'!$H$19</f>
        <v>2368.3481757300001</v>
      </c>
      <c r="D102" s="36">
        <f>SUMIFS(СВЦЭМ!$C$39:$C$782,СВЦЭМ!$A$39:$A$782,$A102,СВЦЭМ!$B$39:$B$782,D$83)+'СЕТ СН'!$H$9+СВЦЭМ!$D$10+'СЕТ СН'!$H$6-'СЕТ СН'!$H$19</f>
        <v>2363.3907260199999</v>
      </c>
      <c r="E102" s="36">
        <f>SUMIFS(СВЦЭМ!$C$39:$C$782,СВЦЭМ!$A$39:$A$782,$A102,СВЦЭМ!$B$39:$B$782,E$83)+'СЕТ СН'!$H$9+СВЦЭМ!$D$10+'СЕТ СН'!$H$6-'СЕТ СН'!$H$19</f>
        <v>2349.62859033</v>
      </c>
      <c r="F102" s="36">
        <f>SUMIFS(СВЦЭМ!$C$39:$C$782,СВЦЭМ!$A$39:$A$782,$A102,СВЦЭМ!$B$39:$B$782,F$83)+'СЕТ СН'!$H$9+СВЦЭМ!$D$10+'СЕТ СН'!$H$6-'СЕТ СН'!$H$19</f>
        <v>2345.4805080900001</v>
      </c>
      <c r="G102" s="36">
        <f>SUMIFS(СВЦЭМ!$C$39:$C$782,СВЦЭМ!$A$39:$A$782,$A102,СВЦЭМ!$B$39:$B$782,G$83)+'СЕТ СН'!$H$9+СВЦЭМ!$D$10+'СЕТ СН'!$H$6-'СЕТ СН'!$H$19</f>
        <v>2279.0594850900002</v>
      </c>
      <c r="H102" s="36">
        <f>SUMIFS(СВЦЭМ!$C$39:$C$782,СВЦЭМ!$A$39:$A$782,$A102,СВЦЭМ!$B$39:$B$782,H$83)+'СЕТ СН'!$H$9+СВЦЭМ!$D$10+'СЕТ СН'!$H$6-'СЕТ СН'!$H$19</f>
        <v>2272.2643998399999</v>
      </c>
      <c r="I102" s="36">
        <f>SUMIFS(СВЦЭМ!$C$39:$C$782,СВЦЭМ!$A$39:$A$782,$A102,СВЦЭМ!$B$39:$B$782,I$83)+'СЕТ СН'!$H$9+СВЦЭМ!$D$10+'СЕТ СН'!$H$6-'СЕТ СН'!$H$19</f>
        <v>2235.7543231700001</v>
      </c>
      <c r="J102" s="36">
        <f>SUMIFS(СВЦЭМ!$C$39:$C$782,СВЦЭМ!$A$39:$A$782,$A102,СВЦЭМ!$B$39:$B$782,J$83)+'СЕТ СН'!$H$9+СВЦЭМ!$D$10+'СЕТ СН'!$H$6-'СЕТ СН'!$H$19</f>
        <v>2205.71820484</v>
      </c>
      <c r="K102" s="36">
        <f>SUMIFS(СВЦЭМ!$C$39:$C$782,СВЦЭМ!$A$39:$A$782,$A102,СВЦЭМ!$B$39:$B$782,K$83)+'СЕТ СН'!$H$9+СВЦЭМ!$D$10+'СЕТ СН'!$H$6-'СЕТ СН'!$H$19</f>
        <v>2211.4243695499999</v>
      </c>
      <c r="L102" s="36">
        <f>SUMIFS(СВЦЭМ!$C$39:$C$782,СВЦЭМ!$A$39:$A$782,$A102,СВЦЭМ!$B$39:$B$782,L$83)+'СЕТ СН'!$H$9+СВЦЭМ!$D$10+'СЕТ СН'!$H$6-'СЕТ СН'!$H$19</f>
        <v>2230.9707699199998</v>
      </c>
      <c r="M102" s="36">
        <f>SUMIFS(СВЦЭМ!$C$39:$C$782,СВЦЭМ!$A$39:$A$782,$A102,СВЦЭМ!$B$39:$B$782,M$83)+'СЕТ СН'!$H$9+СВЦЭМ!$D$10+'СЕТ СН'!$H$6-'СЕТ СН'!$H$19</f>
        <v>2227.41090399</v>
      </c>
      <c r="N102" s="36">
        <f>SUMIFS(СВЦЭМ!$C$39:$C$782,СВЦЭМ!$A$39:$A$782,$A102,СВЦЭМ!$B$39:$B$782,N$83)+'СЕТ СН'!$H$9+СВЦЭМ!$D$10+'СЕТ СН'!$H$6-'СЕТ СН'!$H$19</f>
        <v>2248.5278738000002</v>
      </c>
      <c r="O102" s="36">
        <f>SUMIFS(СВЦЭМ!$C$39:$C$782,СВЦЭМ!$A$39:$A$782,$A102,СВЦЭМ!$B$39:$B$782,O$83)+'СЕТ СН'!$H$9+СВЦЭМ!$D$10+'СЕТ СН'!$H$6-'СЕТ СН'!$H$19</f>
        <v>2261.5999681499998</v>
      </c>
      <c r="P102" s="36">
        <f>SUMIFS(СВЦЭМ!$C$39:$C$782,СВЦЭМ!$A$39:$A$782,$A102,СВЦЭМ!$B$39:$B$782,P$83)+'СЕТ СН'!$H$9+СВЦЭМ!$D$10+'СЕТ СН'!$H$6-'СЕТ СН'!$H$19</f>
        <v>2271.9812177099998</v>
      </c>
      <c r="Q102" s="36">
        <f>SUMIFS(СВЦЭМ!$C$39:$C$782,СВЦЭМ!$A$39:$A$782,$A102,СВЦЭМ!$B$39:$B$782,Q$83)+'СЕТ СН'!$H$9+СВЦЭМ!$D$10+'СЕТ СН'!$H$6-'СЕТ СН'!$H$19</f>
        <v>2278.6924697700001</v>
      </c>
      <c r="R102" s="36">
        <f>SUMIFS(СВЦЭМ!$C$39:$C$782,СВЦЭМ!$A$39:$A$782,$A102,СВЦЭМ!$B$39:$B$782,R$83)+'СЕТ СН'!$H$9+СВЦЭМ!$D$10+'СЕТ СН'!$H$6-'СЕТ СН'!$H$19</f>
        <v>2273.86232819</v>
      </c>
      <c r="S102" s="36">
        <f>SUMIFS(СВЦЭМ!$C$39:$C$782,СВЦЭМ!$A$39:$A$782,$A102,СВЦЭМ!$B$39:$B$782,S$83)+'СЕТ СН'!$H$9+СВЦЭМ!$D$10+'СЕТ СН'!$H$6-'СЕТ СН'!$H$19</f>
        <v>2252.78941859</v>
      </c>
      <c r="T102" s="36">
        <f>SUMIFS(СВЦЭМ!$C$39:$C$782,СВЦЭМ!$A$39:$A$782,$A102,СВЦЭМ!$B$39:$B$782,T$83)+'СЕТ СН'!$H$9+СВЦЭМ!$D$10+'СЕТ СН'!$H$6-'СЕТ СН'!$H$19</f>
        <v>2219.5795371600002</v>
      </c>
      <c r="U102" s="36">
        <f>SUMIFS(СВЦЭМ!$C$39:$C$782,СВЦЭМ!$A$39:$A$782,$A102,СВЦЭМ!$B$39:$B$782,U$83)+'СЕТ СН'!$H$9+СВЦЭМ!$D$10+'СЕТ СН'!$H$6-'СЕТ СН'!$H$19</f>
        <v>2231.4697506399998</v>
      </c>
      <c r="V102" s="36">
        <f>SUMIFS(СВЦЭМ!$C$39:$C$782,СВЦЭМ!$A$39:$A$782,$A102,СВЦЭМ!$B$39:$B$782,V$83)+'СЕТ СН'!$H$9+СВЦЭМ!$D$10+'СЕТ СН'!$H$6-'СЕТ СН'!$H$19</f>
        <v>2243.0387385899999</v>
      </c>
      <c r="W102" s="36">
        <f>SUMIFS(СВЦЭМ!$C$39:$C$782,СВЦЭМ!$A$39:$A$782,$A102,СВЦЭМ!$B$39:$B$782,W$83)+'СЕТ СН'!$H$9+СВЦЭМ!$D$10+'СЕТ СН'!$H$6-'СЕТ СН'!$H$19</f>
        <v>2252.5643325800002</v>
      </c>
      <c r="X102" s="36">
        <f>SUMIFS(СВЦЭМ!$C$39:$C$782,СВЦЭМ!$A$39:$A$782,$A102,СВЦЭМ!$B$39:$B$782,X$83)+'СЕТ СН'!$H$9+СВЦЭМ!$D$10+'СЕТ СН'!$H$6-'СЕТ СН'!$H$19</f>
        <v>2264.4459272899999</v>
      </c>
      <c r="Y102" s="36">
        <f>SUMIFS(СВЦЭМ!$C$39:$C$782,СВЦЭМ!$A$39:$A$782,$A102,СВЦЭМ!$B$39:$B$782,Y$83)+'СЕТ СН'!$H$9+СВЦЭМ!$D$10+'СЕТ СН'!$H$6-'СЕТ СН'!$H$19</f>
        <v>2322.4930177699998</v>
      </c>
    </row>
    <row r="103" spans="1:25" ht="15.75" x14ac:dyDescent="0.2">
      <c r="A103" s="35">
        <f t="shared" si="2"/>
        <v>44946</v>
      </c>
      <c r="B103" s="36">
        <f>SUMIFS(СВЦЭМ!$C$39:$C$782,СВЦЭМ!$A$39:$A$782,$A103,СВЦЭМ!$B$39:$B$782,B$83)+'СЕТ СН'!$H$9+СВЦЭМ!$D$10+'СЕТ СН'!$H$6-'СЕТ СН'!$H$19</f>
        <v>2455.8486293200003</v>
      </c>
      <c r="C103" s="36">
        <f>SUMIFS(СВЦЭМ!$C$39:$C$782,СВЦЭМ!$A$39:$A$782,$A103,СВЦЭМ!$B$39:$B$782,C$83)+'СЕТ СН'!$H$9+СВЦЭМ!$D$10+'СЕТ СН'!$H$6-'СЕТ СН'!$H$19</f>
        <v>2481.32415029</v>
      </c>
      <c r="D103" s="36">
        <f>SUMIFS(СВЦЭМ!$C$39:$C$782,СВЦЭМ!$A$39:$A$782,$A103,СВЦЭМ!$B$39:$B$782,D$83)+'СЕТ СН'!$H$9+СВЦЭМ!$D$10+'СЕТ СН'!$H$6-'СЕТ СН'!$H$19</f>
        <v>2469.4059361600002</v>
      </c>
      <c r="E103" s="36">
        <f>SUMIFS(СВЦЭМ!$C$39:$C$782,СВЦЭМ!$A$39:$A$782,$A103,СВЦЭМ!$B$39:$B$782,E$83)+'СЕТ СН'!$H$9+СВЦЭМ!$D$10+'СЕТ СН'!$H$6-'СЕТ СН'!$H$19</f>
        <v>2457.1179344700004</v>
      </c>
      <c r="F103" s="36">
        <f>SUMIFS(СВЦЭМ!$C$39:$C$782,СВЦЭМ!$A$39:$A$782,$A103,СВЦЭМ!$B$39:$B$782,F$83)+'СЕТ СН'!$H$9+СВЦЭМ!$D$10+'СЕТ СН'!$H$6-'СЕТ СН'!$H$19</f>
        <v>2428.09506117</v>
      </c>
      <c r="G103" s="36">
        <f>SUMIFS(СВЦЭМ!$C$39:$C$782,СВЦЭМ!$A$39:$A$782,$A103,СВЦЭМ!$B$39:$B$782,G$83)+'СЕТ СН'!$H$9+СВЦЭМ!$D$10+'СЕТ СН'!$H$6-'СЕТ СН'!$H$19</f>
        <v>2375.37111327</v>
      </c>
      <c r="H103" s="36">
        <f>SUMIFS(СВЦЭМ!$C$39:$C$782,СВЦЭМ!$A$39:$A$782,$A103,СВЦЭМ!$B$39:$B$782,H$83)+'СЕТ СН'!$H$9+СВЦЭМ!$D$10+'СЕТ СН'!$H$6-'СЕТ СН'!$H$19</f>
        <v>2339.4439413300001</v>
      </c>
      <c r="I103" s="36">
        <f>SUMIFS(СВЦЭМ!$C$39:$C$782,СВЦЭМ!$A$39:$A$782,$A103,СВЦЭМ!$B$39:$B$782,I$83)+'СЕТ СН'!$H$9+СВЦЭМ!$D$10+'СЕТ СН'!$H$6-'СЕТ СН'!$H$19</f>
        <v>2309.9541867100002</v>
      </c>
      <c r="J103" s="36">
        <f>SUMIFS(СВЦЭМ!$C$39:$C$782,СВЦЭМ!$A$39:$A$782,$A103,СВЦЭМ!$B$39:$B$782,J$83)+'СЕТ СН'!$H$9+СВЦЭМ!$D$10+'СЕТ СН'!$H$6-'СЕТ СН'!$H$19</f>
        <v>2276.0876159200002</v>
      </c>
      <c r="K103" s="36">
        <f>SUMIFS(СВЦЭМ!$C$39:$C$782,СВЦЭМ!$A$39:$A$782,$A103,СВЦЭМ!$B$39:$B$782,K$83)+'СЕТ СН'!$H$9+СВЦЭМ!$D$10+'СЕТ СН'!$H$6-'СЕТ СН'!$H$19</f>
        <v>2272.1864477999998</v>
      </c>
      <c r="L103" s="36">
        <f>SUMIFS(СВЦЭМ!$C$39:$C$782,СВЦЭМ!$A$39:$A$782,$A103,СВЦЭМ!$B$39:$B$782,L$83)+'СЕТ СН'!$H$9+СВЦЭМ!$D$10+'СЕТ СН'!$H$6-'СЕТ СН'!$H$19</f>
        <v>2283.08129586</v>
      </c>
      <c r="M103" s="36">
        <f>SUMIFS(СВЦЭМ!$C$39:$C$782,СВЦЭМ!$A$39:$A$782,$A103,СВЦЭМ!$B$39:$B$782,M$83)+'СЕТ СН'!$H$9+СВЦЭМ!$D$10+'СЕТ СН'!$H$6-'СЕТ СН'!$H$19</f>
        <v>2323.0468777699998</v>
      </c>
      <c r="N103" s="36">
        <f>SUMIFS(СВЦЭМ!$C$39:$C$782,СВЦЭМ!$A$39:$A$782,$A103,СВЦЭМ!$B$39:$B$782,N$83)+'СЕТ СН'!$H$9+СВЦЭМ!$D$10+'СЕТ СН'!$H$6-'СЕТ СН'!$H$19</f>
        <v>2336.5437421500001</v>
      </c>
      <c r="O103" s="36">
        <f>SUMIFS(СВЦЭМ!$C$39:$C$782,СВЦЭМ!$A$39:$A$782,$A103,СВЦЭМ!$B$39:$B$782,O$83)+'СЕТ СН'!$H$9+СВЦЭМ!$D$10+'СЕТ СН'!$H$6-'СЕТ СН'!$H$19</f>
        <v>2348.5822463499999</v>
      </c>
      <c r="P103" s="36">
        <f>SUMIFS(СВЦЭМ!$C$39:$C$782,СВЦЭМ!$A$39:$A$782,$A103,СВЦЭМ!$B$39:$B$782,P$83)+'СЕТ СН'!$H$9+СВЦЭМ!$D$10+'СЕТ СН'!$H$6-'СЕТ СН'!$H$19</f>
        <v>2362.5024222399998</v>
      </c>
      <c r="Q103" s="36">
        <f>SUMIFS(СВЦЭМ!$C$39:$C$782,СВЦЭМ!$A$39:$A$782,$A103,СВЦЭМ!$B$39:$B$782,Q$83)+'СЕТ СН'!$H$9+СВЦЭМ!$D$10+'СЕТ СН'!$H$6-'СЕТ СН'!$H$19</f>
        <v>2358.2725050700001</v>
      </c>
      <c r="R103" s="36">
        <f>SUMIFS(СВЦЭМ!$C$39:$C$782,СВЦЭМ!$A$39:$A$782,$A103,СВЦЭМ!$B$39:$B$782,R$83)+'СЕТ СН'!$H$9+СВЦЭМ!$D$10+'СЕТ СН'!$H$6-'СЕТ СН'!$H$19</f>
        <v>2363.76306213</v>
      </c>
      <c r="S103" s="36">
        <f>SUMIFS(СВЦЭМ!$C$39:$C$782,СВЦЭМ!$A$39:$A$782,$A103,СВЦЭМ!$B$39:$B$782,S$83)+'СЕТ СН'!$H$9+СВЦЭМ!$D$10+'СЕТ СН'!$H$6-'СЕТ СН'!$H$19</f>
        <v>2321.1050713300001</v>
      </c>
      <c r="T103" s="36">
        <f>SUMIFS(СВЦЭМ!$C$39:$C$782,СВЦЭМ!$A$39:$A$782,$A103,СВЦЭМ!$B$39:$B$782,T$83)+'СЕТ СН'!$H$9+СВЦЭМ!$D$10+'СЕТ СН'!$H$6-'СЕТ СН'!$H$19</f>
        <v>2309.27207004</v>
      </c>
      <c r="U103" s="36">
        <f>SUMIFS(СВЦЭМ!$C$39:$C$782,СВЦЭМ!$A$39:$A$782,$A103,СВЦЭМ!$B$39:$B$782,U$83)+'СЕТ СН'!$H$9+СВЦЭМ!$D$10+'СЕТ СН'!$H$6-'СЕТ СН'!$H$19</f>
        <v>2328.0086520899999</v>
      </c>
      <c r="V103" s="36">
        <f>SUMIFS(СВЦЭМ!$C$39:$C$782,СВЦЭМ!$A$39:$A$782,$A103,СВЦЭМ!$B$39:$B$782,V$83)+'СЕТ СН'!$H$9+СВЦЭМ!$D$10+'СЕТ СН'!$H$6-'СЕТ СН'!$H$19</f>
        <v>2335.7306621799999</v>
      </c>
      <c r="W103" s="36">
        <f>SUMIFS(СВЦЭМ!$C$39:$C$782,СВЦЭМ!$A$39:$A$782,$A103,СВЦЭМ!$B$39:$B$782,W$83)+'СЕТ СН'!$H$9+СВЦЭМ!$D$10+'СЕТ СН'!$H$6-'СЕТ СН'!$H$19</f>
        <v>2356.1549018300002</v>
      </c>
      <c r="X103" s="36">
        <f>SUMIFS(СВЦЭМ!$C$39:$C$782,СВЦЭМ!$A$39:$A$782,$A103,СВЦЭМ!$B$39:$B$782,X$83)+'СЕТ СН'!$H$9+СВЦЭМ!$D$10+'СЕТ СН'!$H$6-'СЕТ СН'!$H$19</f>
        <v>2370.91378872</v>
      </c>
      <c r="Y103" s="36">
        <f>SUMIFS(СВЦЭМ!$C$39:$C$782,СВЦЭМ!$A$39:$A$782,$A103,СВЦЭМ!$B$39:$B$782,Y$83)+'СЕТ СН'!$H$9+СВЦЭМ!$D$10+'СЕТ СН'!$H$6-'СЕТ СН'!$H$19</f>
        <v>2453.7623396899999</v>
      </c>
    </row>
    <row r="104" spans="1:25" ht="15.75" x14ac:dyDescent="0.2">
      <c r="A104" s="35">
        <f t="shared" si="2"/>
        <v>44947</v>
      </c>
      <c r="B104" s="36">
        <f>SUMIFS(СВЦЭМ!$C$39:$C$782,СВЦЭМ!$A$39:$A$782,$A104,СВЦЭМ!$B$39:$B$782,B$83)+'СЕТ СН'!$H$9+СВЦЭМ!$D$10+'СЕТ СН'!$H$6-'СЕТ СН'!$H$19</f>
        <v>2471.80659599</v>
      </c>
      <c r="C104" s="36">
        <f>SUMIFS(СВЦЭМ!$C$39:$C$782,СВЦЭМ!$A$39:$A$782,$A104,СВЦЭМ!$B$39:$B$782,C$83)+'СЕТ СН'!$H$9+СВЦЭМ!$D$10+'СЕТ СН'!$H$6-'СЕТ СН'!$H$19</f>
        <v>2486.9171721400003</v>
      </c>
      <c r="D104" s="36">
        <f>SUMIFS(СВЦЭМ!$C$39:$C$782,СВЦЭМ!$A$39:$A$782,$A104,СВЦЭМ!$B$39:$B$782,D$83)+'СЕТ СН'!$H$9+СВЦЭМ!$D$10+'СЕТ СН'!$H$6-'СЕТ СН'!$H$19</f>
        <v>2486.9498375000003</v>
      </c>
      <c r="E104" s="36">
        <f>SUMIFS(СВЦЭМ!$C$39:$C$782,СВЦЭМ!$A$39:$A$782,$A104,СВЦЭМ!$B$39:$B$782,E$83)+'СЕТ СН'!$H$9+СВЦЭМ!$D$10+'СЕТ СН'!$H$6-'СЕТ СН'!$H$19</f>
        <v>2493.6214073599999</v>
      </c>
      <c r="F104" s="36">
        <f>SUMIFS(СВЦЭМ!$C$39:$C$782,СВЦЭМ!$A$39:$A$782,$A104,СВЦЭМ!$B$39:$B$782,F$83)+'СЕТ СН'!$H$9+СВЦЭМ!$D$10+'СЕТ СН'!$H$6-'СЕТ СН'!$H$19</f>
        <v>2480.99917985</v>
      </c>
      <c r="G104" s="36">
        <f>SUMIFS(СВЦЭМ!$C$39:$C$782,СВЦЭМ!$A$39:$A$782,$A104,СВЦЭМ!$B$39:$B$782,G$83)+'СЕТ СН'!$H$9+СВЦЭМ!$D$10+'СЕТ СН'!$H$6-'СЕТ СН'!$H$19</f>
        <v>2461.0102518499998</v>
      </c>
      <c r="H104" s="36">
        <f>SUMIFS(СВЦЭМ!$C$39:$C$782,СВЦЭМ!$A$39:$A$782,$A104,СВЦЭМ!$B$39:$B$782,H$83)+'СЕТ СН'!$H$9+СВЦЭМ!$D$10+'СЕТ СН'!$H$6-'СЕТ СН'!$H$19</f>
        <v>2417.9816647100001</v>
      </c>
      <c r="I104" s="36">
        <f>SUMIFS(СВЦЭМ!$C$39:$C$782,СВЦЭМ!$A$39:$A$782,$A104,СВЦЭМ!$B$39:$B$782,I$83)+'СЕТ СН'!$H$9+СВЦЭМ!$D$10+'СЕТ СН'!$H$6-'СЕТ СН'!$H$19</f>
        <v>2349.6105388299998</v>
      </c>
      <c r="J104" s="36">
        <f>SUMIFS(СВЦЭМ!$C$39:$C$782,СВЦЭМ!$A$39:$A$782,$A104,СВЦЭМ!$B$39:$B$782,J$83)+'СЕТ СН'!$H$9+СВЦЭМ!$D$10+'СЕТ СН'!$H$6-'СЕТ СН'!$H$19</f>
        <v>2294.32141198</v>
      </c>
      <c r="K104" s="36">
        <f>SUMIFS(СВЦЭМ!$C$39:$C$782,СВЦЭМ!$A$39:$A$782,$A104,СВЦЭМ!$B$39:$B$782,K$83)+'СЕТ СН'!$H$9+СВЦЭМ!$D$10+'СЕТ СН'!$H$6-'СЕТ СН'!$H$19</f>
        <v>2311.6126972100001</v>
      </c>
      <c r="L104" s="36">
        <f>SUMIFS(СВЦЭМ!$C$39:$C$782,СВЦЭМ!$A$39:$A$782,$A104,СВЦЭМ!$B$39:$B$782,L$83)+'СЕТ СН'!$H$9+СВЦЭМ!$D$10+'СЕТ СН'!$H$6-'СЕТ СН'!$H$19</f>
        <v>2305.3261042300001</v>
      </c>
      <c r="M104" s="36">
        <f>SUMIFS(СВЦЭМ!$C$39:$C$782,СВЦЭМ!$A$39:$A$782,$A104,СВЦЭМ!$B$39:$B$782,M$83)+'СЕТ СН'!$H$9+СВЦЭМ!$D$10+'СЕТ СН'!$H$6-'СЕТ СН'!$H$19</f>
        <v>2327.8987253999999</v>
      </c>
      <c r="N104" s="36">
        <f>SUMIFS(СВЦЭМ!$C$39:$C$782,СВЦЭМ!$A$39:$A$782,$A104,СВЦЭМ!$B$39:$B$782,N$83)+'СЕТ СН'!$H$9+СВЦЭМ!$D$10+'СЕТ СН'!$H$6-'СЕТ СН'!$H$19</f>
        <v>2349.3567752600002</v>
      </c>
      <c r="O104" s="36">
        <f>SUMIFS(СВЦЭМ!$C$39:$C$782,СВЦЭМ!$A$39:$A$782,$A104,СВЦЭМ!$B$39:$B$782,O$83)+'СЕТ СН'!$H$9+СВЦЭМ!$D$10+'СЕТ СН'!$H$6-'СЕТ СН'!$H$19</f>
        <v>2367.2908392499999</v>
      </c>
      <c r="P104" s="36">
        <f>SUMIFS(СВЦЭМ!$C$39:$C$782,СВЦЭМ!$A$39:$A$782,$A104,СВЦЭМ!$B$39:$B$782,P$83)+'СЕТ СН'!$H$9+СВЦЭМ!$D$10+'СЕТ СН'!$H$6-'СЕТ СН'!$H$19</f>
        <v>2389.3158038000001</v>
      </c>
      <c r="Q104" s="36">
        <f>SUMIFS(СВЦЭМ!$C$39:$C$782,СВЦЭМ!$A$39:$A$782,$A104,СВЦЭМ!$B$39:$B$782,Q$83)+'СЕТ СН'!$H$9+СВЦЭМ!$D$10+'СЕТ СН'!$H$6-'СЕТ СН'!$H$19</f>
        <v>2392.29432215</v>
      </c>
      <c r="R104" s="36">
        <f>SUMIFS(СВЦЭМ!$C$39:$C$782,СВЦЭМ!$A$39:$A$782,$A104,СВЦЭМ!$B$39:$B$782,R$83)+'СЕТ СН'!$H$9+СВЦЭМ!$D$10+'СЕТ СН'!$H$6-'СЕТ СН'!$H$19</f>
        <v>2365.7736782799998</v>
      </c>
      <c r="S104" s="36">
        <f>SUMIFS(СВЦЭМ!$C$39:$C$782,СВЦЭМ!$A$39:$A$782,$A104,СВЦЭМ!$B$39:$B$782,S$83)+'СЕТ СН'!$H$9+СВЦЭМ!$D$10+'СЕТ СН'!$H$6-'СЕТ СН'!$H$19</f>
        <v>2333.0920825399999</v>
      </c>
      <c r="T104" s="36">
        <f>SUMIFS(СВЦЭМ!$C$39:$C$782,СВЦЭМ!$A$39:$A$782,$A104,СВЦЭМ!$B$39:$B$782,T$83)+'СЕТ СН'!$H$9+СВЦЭМ!$D$10+'СЕТ СН'!$H$6-'СЕТ СН'!$H$19</f>
        <v>2335.3951107600001</v>
      </c>
      <c r="U104" s="36">
        <f>SUMIFS(СВЦЭМ!$C$39:$C$782,СВЦЭМ!$A$39:$A$782,$A104,СВЦЭМ!$B$39:$B$782,U$83)+'СЕТ СН'!$H$9+СВЦЭМ!$D$10+'СЕТ СН'!$H$6-'СЕТ СН'!$H$19</f>
        <v>2348.8089142200001</v>
      </c>
      <c r="V104" s="36">
        <f>SUMIFS(СВЦЭМ!$C$39:$C$782,СВЦЭМ!$A$39:$A$782,$A104,СВЦЭМ!$B$39:$B$782,V$83)+'СЕТ СН'!$H$9+СВЦЭМ!$D$10+'СЕТ СН'!$H$6-'СЕТ СН'!$H$19</f>
        <v>2360.5499197499998</v>
      </c>
      <c r="W104" s="36">
        <f>SUMIFS(СВЦЭМ!$C$39:$C$782,СВЦЭМ!$A$39:$A$782,$A104,СВЦЭМ!$B$39:$B$782,W$83)+'СЕТ СН'!$H$9+СВЦЭМ!$D$10+'СЕТ СН'!$H$6-'СЕТ СН'!$H$19</f>
        <v>2377.7410764000001</v>
      </c>
      <c r="X104" s="36">
        <f>SUMIFS(СВЦЭМ!$C$39:$C$782,СВЦЭМ!$A$39:$A$782,$A104,СВЦЭМ!$B$39:$B$782,X$83)+'СЕТ СН'!$H$9+СВЦЭМ!$D$10+'СЕТ СН'!$H$6-'СЕТ СН'!$H$19</f>
        <v>2413.7540075100001</v>
      </c>
      <c r="Y104" s="36">
        <f>SUMIFS(СВЦЭМ!$C$39:$C$782,СВЦЭМ!$A$39:$A$782,$A104,СВЦЭМ!$B$39:$B$782,Y$83)+'СЕТ СН'!$H$9+СВЦЭМ!$D$10+'СЕТ СН'!$H$6-'СЕТ СН'!$H$19</f>
        <v>2438.4093104800004</v>
      </c>
    </row>
    <row r="105" spans="1:25" ht="15.75" x14ac:dyDescent="0.2">
      <c r="A105" s="35">
        <f t="shared" si="2"/>
        <v>44948</v>
      </c>
      <c r="B105" s="36">
        <f>SUMIFS(СВЦЭМ!$C$39:$C$782,СВЦЭМ!$A$39:$A$782,$A105,СВЦЭМ!$B$39:$B$782,B$83)+'СЕТ СН'!$H$9+СВЦЭМ!$D$10+'СЕТ СН'!$H$6-'СЕТ СН'!$H$19</f>
        <v>2455.3583774700001</v>
      </c>
      <c r="C105" s="36">
        <f>SUMIFS(СВЦЭМ!$C$39:$C$782,СВЦЭМ!$A$39:$A$782,$A105,СВЦЭМ!$B$39:$B$782,C$83)+'СЕТ СН'!$H$9+СВЦЭМ!$D$10+'СЕТ СН'!$H$6-'СЕТ СН'!$H$19</f>
        <v>2494.8826083900003</v>
      </c>
      <c r="D105" s="36">
        <f>SUMIFS(СВЦЭМ!$C$39:$C$782,СВЦЭМ!$A$39:$A$782,$A105,СВЦЭМ!$B$39:$B$782,D$83)+'СЕТ СН'!$H$9+СВЦЭМ!$D$10+'СЕТ СН'!$H$6-'СЕТ СН'!$H$19</f>
        <v>2505.5433968400002</v>
      </c>
      <c r="E105" s="36">
        <f>SUMIFS(СВЦЭМ!$C$39:$C$782,СВЦЭМ!$A$39:$A$782,$A105,СВЦЭМ!$B$39:$B$782,E$83)+'СЕТ СН'!$H$9+СВЦЭМ!$D$10+'СЕТ СН'!$H$6-'СЕТ СН'!$H$19</f>
        <v>2521.9497826800002</v>
      </c>
      <c r="F105" s="36">
        <f>SUMIFS(СВЦЭМ!$C$39:$C$782,СВЦЭМ!$A$39:$A$782,$A105,СВЦЭМ!$B$39:$B$782,F$83)+'СЕТ СН'!$H$9+СВЦЭМ!$D$10+'СЕТ СН'!$H$6-'СЕТ СН'!$H$19</f>
        <v>2505.5981000699999</v>
      </c>
      <c r="G105" s="36">
        <f>SUMIFS(СВЦЭМ!$C$39:$C$782,СВЦЭМ!$A$39:$A$782,$A105,СВЦЭМ!$B$39:$B$782,G$83)+'СЕТ СН'!$H$9+СВЦЭМ!$D$10+'СЕТ СН'!$H$6-'СЕТ СН'!$H$19</f>
        <v>2501.86614783</v>
      </c>
      <c r="H105" s="36">
        <f>SUMIFS(СВЦЭМ!$C$39:$C$782,СВЦЭМ!$A$39:$A$782,$A105,СВЦЭМ!$B$39:$B$782,H$83)+'СЕТ СН'!$H$9+СВЦЭМ!$D$10+'СЕТ СН'!$H$6-'СЕТ СН'!$H$19</f>
        <v>2502.9262139400003</v>
      </c>
      <c r="I105" s="36">
        <f>SUMIFS(СВЦЭМ!$C$39:$C$782,СВЦЭМ!$A$39:$A$782,$A105,СВЦЭМ!$B$39:$B$782,I$83)+'СЕТ СН'!$H$9+СВЦЭМ!$D$10+'СЕТ СН'!$H$6-'СЕТ СН'!$H$19</f>
        <v>2499.20629297</v>
      </c>
      <c r="J105" s="36">
        <f>SUMIFS(СВЦЭМ!$C$39:$C$782,СВЦЭМ!$A$39:$A$782,$A105,СВЦЭМ!$B$39:$B$782,J$83)+'СЕТ СН'!$H$9+СВЦЭМ!$D$10+'СЕТ СН'!$H$6-'СЕТ СН'!$H$19</f>
        <v>2450.23735128</v>
      </c>
      <c r="K105" s="36">
        <f>SUMIFS(СВЦЭМ!$C$39:$C$782,СВЦЭМ!$A$39:$A$782,$A105,СВЦЭМ!$B$39:$B$782,K$83)+'СЕТ СН'!$H$9+СВЦЭМ!$D$10+'СЕТ СН'!$H$6-'СЕТ СН'!$H$19</f>
        <v>2393.8926306499998</v>
      </c>
      <c r="L105" s="36">
        <f>SUMIFS(СВЦЭМ!$C$39:$C$782,СВЦЭМ!$A$39:$A$782,$A105,СВЦЭМ!$B$39:$B$782,L$83)+'СЕТ СН'!$H$9+СВЦЭМ!$D$10+'СЕТ СН'!$H$6-'СЕТ СН'!$H$19</f>
        <v>2354.6630247399999</v>
      </c>
      <c r="M105" s="36">
        <f>SUMIFS(СВЦЭМ!$C$39:$C$782,СВЦЭМ!$A$39:$A$782,$A105,СВЦЭМ!$B$39:$B$782,M$83)+'СЕТ СН'!$H$9+СВЦЭМ!$D$10+'СЕТ СН'!$H$6-'СЕТ СН'!$H$19</f>
        <v>2339.3476021400002</v>
      </c>
      <c r="N105" s="36">
        <f>SUMIFS(СВЦЭМ!$C$39:$C$782,СВЦЭМ!$A$39:$A$782,$A105,СВЦЭМ!$B$39:$B$782,N$83)+'СЕТ СН'!$H$9+СВЦЭМ!$D$10+'СЕТ СН'!$H$6-'СЕТ СН'!$H$19</f>
        <v>2340.1385799700001</v>
      </c>
      <c r="O105" s="36">
        <f>SUMIFS(СВЦЭМ!$C$39:$C$782,СВЦЭМ!$A$39:$A$782,$A105,СВЦЭМ!$B$39:$B$782,O$83)+'СЕТ СН'!$H$9+СВЦЭМ!$D$10+'СЕТ СН'!$H$6-'СЕТ СН'!$H$19</f>
        <v>2361.73210341</v>
      </c>
      <c r="P105" s="36">
        <f>SUMIFS(СВЦЭМ!$C$39:$C$782,СВЦЭМ!$A$39:$A$782,$A105,СВЦЭМ!$B$39:$B$782,P$83)+'СЕТ СН'!$H$9+СВЦЭМ!$D$10+'СЕТ СН'!$H$6-'СЕТ СН'!$H$19</f>
        <v>2366.9805999800001</v>
      </c>
      <c r="Q105" s="36">
        <f>SUMIFS(СВЦЭМ!$C$39:$C$782,СВЦЭМ!$A$39:$A$782,$A105,СВЦЭМ!$B$39:$B$782,Q$83)+'СЕТ СН'!$H$9+СВЦЭМ!$D$10+'СЕТ СН'!$H$6-'СЕТ СН'!$H$19</f>
        <v>2378.4703515699998</v>
      </c>
      <c r="R105" s="36">
        <f>SUMIFS(СВЦЭМ!$C$39:$C$782,СВЦЭМ!$A$39:$A$782,$A105,СВЦЭМ!$B$39:$B$782,R$83)+'СЕТ СН'!$H$9+СВЦЭМ!$D$10+'СЕТ СН'!$H$6-'СЕТ СН'!$H$19</f>
        <v>2390.93133751</v>
      </c>
      <c r="S105" s="36">
        <f>SUMIFS(СВЦЭМ!$C$39:$C$782,СВЦЭМ!$A$39:$A$782,$A105,СВЦЭМ!$B$39:$B$782,S$83)+'СЕТ СН'!$H$9+СВЦЭМ!$D$10+'СЕТ СН'!$H$6-'СЕТ СН'!$H$19</f>
        <v>2345.7651599699998</v>
      </c>
      <c r="T105" s="36">
        <f>SUMIFS(СВЦЭМ!$C$39:$C$782,СВЦЭМ!$A$39:$A$782,$A105,СВЦЭМ!$B$39:$B$782,T$83)+'СЕТ СН'!$H$9+СВЦЭМ!$D$10+'СЕТ СН'!$H$6-'СЕТ СН'!$H$19</f>
        <v>2290.1407621600001</v>
      </c>
      <c r="U105" s="36">
        <f>SUMIFS(СВЦЭМ!$C$39:$C$782,СВЦЭМ!$A$39:$A$782,$A105,СВЦЭМ!$B$39:$B$782,U$83)+'СЕТ СН'!$H$9+СВЦЭМ!$D$10+'СЕТ СН'!$H$6-'СЕТ СН'!$H$19</f>
        <v>2302.0878996900001</v>
      </c>
      <c r="V105" s="36">
        <f>SUMIFS(СВЦЭМ!$C$39:$C$782,СВЦЭМ!$A$39:$A$782,$A105,СВЦЭМ!$B$39:$B$782,V$83)+'СЕТ СН'!$H$9+СВЦЭМ!$D$10+'СЕТ СН'!$H$6-'СЕТ СН'!$H$19</f>
        <v>2322.3759749599999</v>
      </c>
      <c r="W105" s="36">
        <f>SUMIFS(СВЦЭМ!$C$39:$C$782,СВЦЭМ!$A$39:$A$782,$A105,СВЦЭМ!$B$39:$B$782,W$83)+'СЕТ СН'!$H$9+СВЦЭМ!$D$10+'СЕТ СН'!$H$6-'СЕТ СН'!$H$19</f>
        <v>2326.8772215099998</v>
      </c>
      <c r="X105" s="36">
        <f>SUMIFS(СВЦЭМ!$C$39:$C$782,СВЦЭМ!$A$39:$A$782,$A105,СВЦЭМ!$B$39:$B$782,X$83)+'СЕТ СН'!$H$9+СВЦЭМ!$D$10+'СЕТ СН'!$H$6-'СЕТ СН'!$H$19</f>
        <v>2363.7496556299998</v>
      </c>
      <c r="Y105" s="36">
        <f>SUMIFS(СВЦЭМ!$C$39:$C$782,СВЦЭМ!$A$39:$A$782,$A105,СВЦЭМ!$B$39:$B$782,Y$83)+'СЕТ СН'!$H$9+СВЦЭМ!$D$10+'СЕТ СН'!$H$6-'СЕТ СН'!$H$19</f>
        <v>2401.3901031199998</v>
      </c>
    </row>
    <row r="106" spans="1:25" ht="15.75" x14ac:dyDescent="0.2">
      <c r="A106" s="35">
        <f t="shared" si="2"/>
        <v>44949</v>
      </c>
      <c r="B106" s="36">
        <f>SUMIFS(СВЦЭМ!$C$39:$C$782,СВЦЭМ!$A$39:$A$782,$A106,СВЦЭМ!$B$39:$B$782,B$83)+'СЕТ СН'!$H$9+СВЦЭМ!$D$10+'СЕТ СН'!$H$6-'СЕТ СН'!$H$19</f>
        <v>2421.8293697399999</v>
      </c>
      <c r="C106" s="36">
        <f>SUMIFS(СВЦЭМ!$C$39:$C$782,СВЦЭМ!$A$39:$A$782,$A106,СВЦЭМ!$B$39:$B$782,C$83)+'СЕТ СН'!$H$9+СВЦЭМ!$D$10+'СЕТ СН'!$H$6-'СЕТ СН'!$H$19</f>
        <v>2416.4487181300001</v>
      </c>
      <c r="D106" s="36">
        <f>SUMIFS(СВЦЭМ!$C$39:$C$782,СВЦЭМ!$A$39:$A$782,$A106,СВЦЭМ!$B$39:$B$782,D$83)+'СЕТ СН'!$H$9+СВЦЭМ!$D$10+'СЕТ СН'!$H$6-'СЕТ СН'!$H$19</f>
        <v>2400.1652493400002</v>
      </c>
      <c r="E106" s="36">
        <f>SUMIFS(СВЦЭМ!$C$39:$C$782,СВЦЭМ!$A$39:$A$782,$A106,СВЦЭМ!$B$39:$B$782,E$83)+'СЕТ СН'!$H$9+СВЦЭМ!$D$10+'СЕТ СН'!$H$6-'СЕТ СН'!$H$19</f>
        <v>2418.5457513599999</v>
      </c>
      <c r="F106" s="36">
        <f>SUMIFS(СВЦЭМ!$C$39:$C$782,СВЦЭМ!$A$39:$A$782,$A106,СВЦЭМ!$B$39:$B$782,F$83)+'СЕТ СН'!$H$9+СВЦЭМ!$D$10+'СЕТ СН'!$H$6-'СЕТ СН'!$H$19</f>
        <v>2415.1952418400001</v>
      </c>
      <c r="G106" s="36">
        <f>SUMIFS(СВЦЭМ!$C$39:$C$782,СВЦЭМ!$A$39:$A$782,$A106,СВЦЭМ!$B$39:$B$782,G$83)+'СЕТ СН'!$H$9+СВЦЭМ!$D$10+'СЕТ СН'!$H$6-'СЕТ СН'!$H$19</f>
        <v>2405.2438690600002</v>
      </c>
      <c r="H106" s="36">
        <f>SUMIFS(СВЦЭМ!$C$39:$C$782,СВЦЭМ!$A$39:$A$782,$A106,СВЦЭМ!$B$39:$B$782,H$83)+'СЕТ СН'!$H$9+СВЦЭМ!$D$10+'СЕТ СН'!$H$6-'СЕТ СН'!$H$19</f>
        <v>2423.4325742199999</v>
      </c>
      <c r="I106" s="36">
        <f>SUMIFS(СВЦЭМ!$C$39:$C$782,СВЦЭМ!$A$39:$A$782,$A106,СВЦЭМ!$B$39:$B$782,I$83)+'СЕТ СН'!$H$9+СВЦЭМ!$D$10+'СЕТ СН'!$H$6-'СЕТ СН'!$H$19</f>
        <v>2383.74873738</v>
      </c>
      <c r="J106" s="36">
        <f>SUMIFS(СВЦЭМ!$C$39:$C$782,СВЦЭМ!$A$39:$A$782,$A106,СВЦЭМ!$B$39:$B$782,J$83)+'СЕТ СН'!$H$9+СВЦЭМ!$D$10+'СЕТ СН'!$H$6-'СЕТ СН'!$H$19</f>
        <v>2333.9214362799999</v>
      </c>
      <c r="K106" s="36">
        <f>SUMIFS(СВЦЭМ!$C$39:$C$782,СВЦЭМ!$A$39:$A$782,$A106,СВЦЭМ!$B$39:$B$782,K$83)+'СЕТ СН'!$H$9+СВЦЭМ!$D$10+'СЕТ СН'!$H$6-'СЕТ СН'!$H$19</f>
        <v>2315.61067177</v>
      </c>
      <c r="L106" s="36">
        <f>SUMIFS(СВЦЭМ!$C$39:$C$782,СВЦЭМ!$A$39:$A$782,$A106,СВЦЭМ!$B$39:$B$782,L$83)+'СЕТ СН'!$H$9+СВЦЭМ!$D$10+'СЕТ СН'!$H$6-'СЕТ СН'!$H$19</f>
        <v>2299.4767925699998</v>
      </c>
      <c r="M106" s="36">
        <f>SUMIFS(СВЦЭМ!$C$39:$C$782,СВЦЭМ!$A$39:$A$782,$A106,СВЦЭМ!$B$39:$B$782,M$83)+'СЕТ СН'!$H$9+СВЦЭМ!$D$10+'СЕТ СН'!$H$6-'СЕТ СН'!$H$19</f>
        <v>2316.31507943</v>
      </c>
      <c r="N106" s="36">
        <f>SUMIFS(СВЦЭМ!$C$39:$C$782,СВЦЭМ!$A$39:$A$782,$A106,СВЦЭМ!$B$39:$B$782,N$83)+'СЕТ СН'!$H$9+СВЦЭМ!$D$10+'СЕТ СН'!$H$6-'СЕТ СН'!$H$19</f>
        <v>2346.0689508700002</v>
      </c>
      <c r="O106" s="36">
        <f>SUMIFS(СВЦЭМ!$C$39:$C$782,СВЦЭМ!$A$39:$A$782,$A106,СВЦЭМ!$B$39:$B$782,O$83)+'СЕТ СН'!$H$9+СВЦЭМ!$D$10+'СЕТ СН'!$H$6-'СЕТ СН'!$H$19</f>
        <v>2359.5130797799998</v>
      </c>
      <c r="P106" s="36">
        <f>SUMIFS(СВЦЭМ!$C$39:$C$782,СВЦЭМ!$A$39:$A$782,$A106,СВЦЭМ!$B$39:$B$782,P$83)+'СЕТ СН'!$H$9+СВЦЭМ!$D$10+'СЕТ СН'!$H$6-'СЕТ СН'!$H$19</f>
        <v>2373.8321594999998</v>
      </c>
      <c r="Q106" s="36">
        <f>SUMIFS(СВЦЭМ!$C$39:$C$782,СВЦЭМ!$A$39:$A$782,$A106,СВЦЭМ!$B$39:$B$782,Q$83)+'СЕТ СН'!$H$9+СВЦЭМ!$D$10+'СЕТ СН'!$H$6-'СЕТ СН'!$H$19</f>
        <v>2393.9296143699999</v>
      </c>
      <c r="R106" s="36">
        <f>SUMIFS(СВЦЭМ!$C$39:$C$782,СВЦЭМ!$A$39:$A$782,$A106,СВЦЭМ!$B$39:$B$782,R$83)+'СЕТ СН'!$H$9+СВЦЭМ!$D$10+'СЕТ СН'!$H$6-'СЕТ СН'!$H$19</f>
        <v>2389.0332446500001</v>
      </c>
      <c r="S106" s="36">
        <f>SUMIFS(СВЦЭМ!$C$39:$C$782,СВЦЭМ!$A$39:$A$782,$A106,СВЦЭМ!$B$39:$B$782,S$83)+'СЕТ СН'!$H$9+СВЦЭМ!$D$10+'СЕТ СН'!$H$6-'СЕТ СН'!$H$19</f>
        <v>2371.7355458399998</v>
      </c>
      <c r="T106" s="36">
        <f>SUMIFS(СВЦЭМ!$C$39:$C$782,СВЦЭМ!$A$39:$A$782,$A106,СВЦЭМ!$B$39:$B$782,T$83)+'СЕТ СН'!$H$9+СВЦЭМ!$D$10+'СЕТ СН'!$H$6-'СЕТ СН'!$H$19</f>
        <v>2320.3244253399998</v>
      </c>
      <c r="U106" s="36">
        <f>SUMIFS(СВЦЭМ!$C$39:$C$782,СВЦЭМ!$A$39:$A$782,$A106,СВЦЭМ!$B$39:$B$782,U$83)+'СЕТ СН'!$H$9+СВЦЭМ!$D$10+'СЕТ СН'!$H$6-'СЕТ СН'!$H$19</f>
        <v>2321.2889696100001</v>
      </c>
      <c r="V106" s="36">
        <f>SUMIFS(СВЦЭМ!$C$39:$C$782,СВЦЭМ!$A$39:$A$782,$A106,СВЦЭМ!$B$39:$B$782,V$83)+'СЕТ СН'!$H$9+СВЦЭМ!$D$10+'СЕТ СН'!$H$6-'СЕТ СН'!$H$19</f>
        <v>2319.9254261000001</v>
      </c>
      <c r="W106" s="36">
        <f>SUMIFS(СВЦЭМ!$C$39:$C$782,СВЦЭМ!$A$39:$A$782,$A106,СВЦЭМ!$B$39:$B$782,W$83)+'СЕТ СН'!$H$9+СВЦЭМ!$D$10+'СЕТ СН'!$H$6-'СЕТ СН'!$H$19</f>
        <v>2347.0464541900001</v>
      </c>
      <c r="X106" s="36">
        <f>SUMIFS(СВЦЭМ!$C$39:$C$782,СВЦЭМ!$A$39:$A$782,$A106,СВЦЭМ!$B$39:$B$782,X$83)+'СЕТ СН'!$H$9+СВЦЭМ!$D$10+'СЕТ СН'!$H$6-'СЕТ СН'!$H$19</f>
        <v>2345.90169436</v>
      </c>
      <c r="Y106" s="36">
        <f>SUMIFS(СВЦЭМ!$C$39:$C$782,СВЦЭМ!$A$39:$A$782,$A106,СВЦЭМ!$B$39:$B$782,Y$83)+'СЕТ СН'!$H$9+СВЦЭМ!$D$10+'СЕТ СН'!$H$6-'СЕТ СН'!$H$19</f>
        <v>2369.71364012</v>
      </c>
    </row>
    <row r="107" spans="1:25" ht="15.75" x14ac:dyDescent="0.2">
      <c r="A107" s="35">
        <f t="shared" si="2"/>
        <v>44950</v>
      </c>
      <c r="B107" s="36">
        <f>SUMIFS(СВЦЭМ!$C$39:$C$782,СВЦЭМ!$A$39:$A$782,$A107,СВЦЭМ!$B$39:$B$782,B$83)+'СЕТ СН'!$H$9+СВЦЭМ!$D$10+'СЕТ СН'!$H$6-'СЕТ СН'!$H$19</f>
        <v>2329.7030627899999</v>
      </c>
      <c r="C107" s="36">
        <f>SUMIFS(СВЦЭМ!$C$39:$C$782,СВЦЭМ!$A$39:$A$782,$A107,СВЦЭМ!$B$39:$B$782,C$83)+'СЕТ СН'!$H$9+СВЦЭМ!$D$10+'СЕТ СН'!$H$6-'СЕТ СН'!$H$19</f>
        <v>2326.2139433500001</v>
      </c>
      <c r="D107" s="36">
        <f>SUMIFS(СВЦЭМ!$C$39:$C$782,СВЦЭМ!$A$39:$A$782,$A107,СВЦЭМ!$B$39:$B$782,D$83)+'СЕТ СН'!$H$9+СВЦЭМ!$D$10+'СЕТ СН'!$H$6-'СЕТ СН'!$H$19</f>
        <v>2316.3386844699999</v>
      </c>
      <c r="E107" s="36">
        <f>SUMIFS(СВЦЭМ!$C$39:$C$782,СВЦЭМ!$A$39:$A$782,$A107,СВЦЭМ!$B$39:$B$782,E$83)+'СЕТ СН'!$H$9+СВЦЭМ!$D$10+'СЕТ СН'!$H$6-'СЕТ СН'!$H$19</f>
        <v>2312.9596338400002</v>
      </c>
      <c r="F107" s="36">
        <f>SUMIFS(СВЦЭМ!$C$39:$C$782,СВЦЭМ!$A$39:$A$782,$A107,СВЦЭМ!$B$39:$B$782,F$83)+'СЕТ СН'!$H$9+СВЦЭМ!$D$10+'СЕТ СН'!$H$6-'СЕТ СН'!$H$19</f>
        <v>2324.56855769</v>
      </c>
      <c r="G107" s="36">
        <f>SUMIFS(СВЦЭМ!$C$39:$C$782,СВЦЭМ!$A$39:$A$782,$A107,СВЦЭМ!$B$39:$B$782,G$83)+'СЕТ СН'!$H$9+СВЦЭМ!$D$10+'СЕТ СН'!$H$6-'СЕТ СН'!$H$19</f>
        <v>2309.1677818799999</v>
      </c>
      <c r="H107" s="36">
        <f>SUMIFS(СВЦЭМ!$C$39:$C$782,СВЦЭМ!$A$39:$A$782,$A107,СВЦЭМ!$B$39:$B$782,H$83)+'СЕТ СН'!$H$9+СВЦЭМ!$D$10+'СЕТ СН'!$H$6-'СЕТ СН'!$H$19</f>
        <v>2298.4522713400002</v>
      </c>
      <c r="I107" s="36">
        <f>SUMIFS(СВЦЭМ!$C$39:$C$782,СВЦЭМ!$A$39:$A$782,$A107,СВЦЭМ!$B$39:$B$782,I$83)+'СЕТ СН'!$H$9+СВЦЭМ!$D$10+'СЕТ СН'!$H$6-'СЕТ СН'!$H$19</f>
        <v>2273.2310242399999</v>
      </c>
      <c r="J107" s="36">
        <f>SUMIFS(СВЦЭМ!$C$39:$C$782,СВЦЭМ!$A$39:$A$782,$A107,СВЦЭМ!$B$39:$B$782,J$83)+'СЕТ СН'!$H$9+СВЦЭМ!$D$10+'СЕТ СН'!$H$6-'СЕТ СН'!$H$19</f>
        <v>2235.62866463</v>
      </c>
      <c r="K107" s="36">
        <f>SUMIFS(СВЦЭМ!$C$39:$C$782,СВЦЭМ!$A$39:$A$782,$A107,СВЦЭМ!$B$39:$B$782,K$83)+'СЕТ СН'!$H$9+СВЦЭМ!$D$10+'СЕТ СН'!$H$6-'СЕТ СН'!$H$19</f>
        <v>2213.2260075700001</v>
      </c>
      <c r="L107" s="36">
        <f>SUMIFS(СВЦЭМ!$C$39:$C$782,СВЦЭМ!$A$39:$A$782,$A107,СВЦЭМ!$B$39:$B$782,L$83)+'СЕТ СН'!$H$9+СВЦЭМ!$D$10+'СЕТ СН'!$H$6-'СЕТ СН'!$H$19</f>
        <v>2210.2843266499999</v>
      </c>
      <c r="M107" s="36">
        <f>SUMIFS(СВЦЭМ!$C$39:$C$782,СВЦЭМ!$A$39:$A$782,$A107,СВЦЭМ!$B$39:$B$782,M$83)+'СЕТ СН'!$H$9+СВЦЭМ!$D$10+'СЕТ СН'!$H$6-'СЕТ СН'!$H$19</f>
        <v>2221.5066063700001</v>
      </c>
      <c r="N107" s="36">
        <f>SUMIFS(СВЦЭМ!$C$39:$C$782,СВЦЭМ!$A$39:$A$782,$A107,СВЦЭМ!$B$39:$B$782,N$83)+'СЕТ СН'!$H$9+СВЦЭМ!$D$10+'СЕТ СН'!$H$6-'СЕТ СН'!$H$19</f>
        <v>2240.4220534000001</v>
      </c>
      <c r="O107" s="36">
        <f>SUMIFS(СВЦЭМ!$C$39:$C$782,СВЦЭМ!$A$39:$A$782,$A107,СВЦЭМ!$B$39:$B$782,O$83)+'СЕТ СН'!$H$9+СВЦЭМ!$D$10+'СЕТ СН'!$H$6-'СЕТ СН'!$H$19</f>
        <v>2250.0628013199998</v>
      </c>
      <c r="P107" s="36">
        <f>SUMIFS(СВЦЭМ!$C$39:$C$782,СВЦЭМ!$A$39:$A$782,$A107,СВЦЭМ!$B$39:$B$782,P$83)+'СЕТ СН'!$H$9+СВЦЭМ!$D$10+'СЕТ СН'!$H$6-'СЕТ СН'!$H$19</f>
        <v>2277.4696926199999</v>
      </c>
      <c r="Q107" s="36">
        <f>SUMIFS(СВЦЭМ!$C$39:$C$782,СВЦЭМ!$A$39:$A$782,$A107,СВЦЭМ!$B$39:$B$782,Q$83)+'СЕТ СН'!$H$9+СВЦЭМ!$D$10+'СЕТ СН'!$H$6-'СЕТ СН'!$H$19</f>
        <v>2283.4595495600001</v>
      </c>
      <c r="R107" s="36">
        <f>SUMIFS(СВЦЭМ!$C$39:$C$782,СВЦЭМ!$A$39:$A$782,$A107,СВЦЭМ!$B$39:$B$782,R$83)+'СЕТ СН'!$H$9+СВЦЭМ!$D$10+'СЕТ СН'!$H$6-'СЕТ СН'!$H$19</f>
        <v>2279.9459548</v>
      </c>
      <c r="S107" s="36">
        <f>SUMIFS(СВЦЭМ!$C$39:$C$782,СВЦЭМ!$A$39:$A$782,$A107,СВЦЭМ!$B$39:$B$782,S$83)+'СЕТ СН'!$H$9+СВЦЭМ!$D$10+'СЕТ СН'!$H$6-'СЕТ СН'!$H$19</f>
        <v>2250.8386098199999</v>
      </c>
      <c r="T107" s="36">
        <f>SUMIFS(СВЦЭМ!$C$39:$C$782,СВЦЭМ!$A$39:$A$782,$A107,СВЦЭМ!$B$39:$B$782,T$83)+'СЕТ СН'!$H$9+СВЦЭМ!$D$10+'СЕТ СН'!$H$6-'СЕТ СН'!$H$19</f>
        <v>2206.5629752</v>
      </c>
      <c r="U107" s="36">
        <f>SUMIFS(СВЦЭМ!$C$39:$C$782,СВЦЭМ!$A$39:$A$782,$A107,СВЦЭМ!$B$39:$B$782,U$83)+'СЕТ СН'!$H$9+СВЦЭМ!$D$10+'СЕТ СН'!$H$6-'СЕТ СН'!$H$19</f>
        <v>2212.80028816</v>
      </c>
      <c r="V107" s="36">
        <f>SUMIFS(СВЦЭМ!$C$39:$C$782,СВЦЭМ!$A$39:$A$782,$A107,СВЦЭМ!$B$39:$B$782,V$83)+'СЕТ СН'!$H$9+СВЦЭМ!$D$10+'СЕТ СН'!$H$6-'СЕТ СН'!$H$19</f>
        <v>2229.9601530099999</v>
      </c>
      <c r="W107" s="36">
        <f>SUMIFS(СВЦЭМ!$C$39:$C$782,СВЦЭМ!$A$39:$A$782,$A107,СВЦЭМ!$B$39:$B$782,W$83)+'СЕТ СН'!$H$9+СВЦЭМ!$D$10+'СЕТ СН'!$H$6-'СЕТ СН'!$H$19</f>
        <v>2251.2918370900002</v>
      </c>
      <c r="X107" s="36">
        <f>SUMIFS(СВЦЭМ!$C$39:$C$782,СВЦЭМ!$A$39:$A$782,$A107,СВЦЭМ!$B$39:$B$782,X$83)+'СЕТ СН'!$H$9+СВЦЭМ!$D$10+'СЕТ СН'!$H$6-'СЕТ СН'!$H$19</f>
        <v>2270.6160099099998</v>
      </c>
      <c r="Y107" s="36">
        <f>SUMIFS(СВЦЭМ!$C$39:$C$782,СВЦЭМ!$A$39:$A$782,$A107,СВЦЭМ!$B$39:$B$782,Y$83)+'СЕТ СН'!$H$9+СВЦЭМ!$D$10+'СЕТ СН'!$H$6-'СЕТ СН'!$H$19</f>
        <v>2288.6977777100001</v>
      </c>
    </row>
    <row r="108" spans="1:25" ht="15.75" x14ac:dyDescent="0.2">
      <c r="A108" s="35">
        <f t="shared" si="2"/>
        <v>44951</v>
      </c>
      <c r="B108" s="36">
        <f>SUMIFS(СВЦЭМ!$C$39:$C$782,СВЦЭМ!$A$39:$A$782,$A108,СВЦЭМ!$B$39:$B$782,B$83)+'СЕТ СН'!$H$9+СВЦЭМ!$D$10+'СЕТ СН'!$H$6-'СЕТ СН'!$H$19</f>
        <v>2347.8489605899999</v>
      </c>
      <c r="C108" s="36">
        <f>SUMIFS(СВЦЭМ!$C$39:$C$782,СВЦЭМ!$A$39:$A$782,$A108,СВЦЭМ!$B$39:$B$782,C$83)+'СЕТ СН'!$H$9+СВЦЭМ!$D$10+'СЕТ СН'!$H$6-'СЕТ СН'!$H$19</f>
        <v>2378.09266712</v>
      </c>
      <c r="D108" s="36">
        <f>SUMIFS(СВЦЭМ!$C$39:$C$782,СВЦЭМ!$A$39:$A$782,$A108,СВЦЭМ!$B$39:$B$782,D$83)+'СЕТ СН'!$H$9+СВЦЭМ!$D$10+'СЕТ СН'!$H$6-'СЕТ СН'!$H$19</f>
        <v>2387.2921945600001</v>
      </c>
      <c r="E108" s="36">
        <f>SUMIFS(СВЦЭМ!$C$39:$C$782,СВЦЭМ!$A$39:$A$782,$A108,СВЦЭМ!$B$39:$B$782,E$83)+'СЕТ СН'!$H$9+СВЦЭМ!$D$10+'СЕТ СН'!$H$6-'СЕТ СН'!$H$19</f>
        <v>2398.87841678</v>
      </c>
      <c r="F108" s="36">
        <f>SUMIFS(СВЦЭМ!$C$39:$C$782,СВЦЭМ!$A$39:$A$782,$A108,СВЦЭМ!$B$39:$B$782,F$83)+'СЕТ СН'!$H$9+СВЦЭМ!$D$10+'СЕТ СН'!$H$6-'СЕТ СН'!$H$19</f>
        <v>2395.46724511</v>
      </c>
      <c r="G108" s="36">
        <f>SUMIFS(СВЦЭМ!$C$39:$C$782,СВЦЭМ!$A$39:$A$782,$A108,СВЦЭМ!$B$39:$B$782,G$83)+'СЕТ СН'!$H$9+СВЦЭМ!$D$10+'СЕТ СН'!$H$6-'СЕТ СН'!$H$19</f>
        <v>2384.95270011</v>
      </c>
      <c r="H108" s="36">
        <f>SUMIFS(СВЦЭМ!$C$39:$C$782,СВЦЭМ!$A$39:$A$782,$A108,СВЦЭМ!$B$39:$B$782,H$83)+'СЕТ СН'!$H$9+СВЦЭМ!$D$10+'СЕТ СН'!$H$6-'СЕТ СН'!$H$19</f>
        <v>2384.9890733699999</v>
      </c>
      <c r="I108" s="36">
        <f>SUMIFS(СВЦЭМ!$C$39:$C$782,СВЦЭМ!$A$39:$A$782,$A108,СВЦЭМ!$B$39:$B$782,I$83)+'СЕТ СН'!$H$9+СВЦЭМ!$D$10+'СЕТ СН'!$H$6-'СЕТ СН'!$H$19</f>
        <v>2382.6249127699998</v>
      </c>
      <c r="J108" s="36">
        <f>SUMIFS(СВЦЭМ!$C$39:$C$782,СВЦЭМ!$A$39:$A$782,$A108,СВЦЭМ!$B$39:$B$782,J$83)+'СЕТ СН'!$H$9+СВЦЭМ!$D$10+'СЕТ СН'!$H$6-'СЕТ СН'!$H$19</f>
        <v>2360.7284765700001</v>
      </c>
      <c r="K108" s="36">
        <f>SUMIFS(СВЦЭМ!$C$39:$C$782,СВЦЭМ!$A$39:$A$782,$A108,СВЦЭМ!$B$39:$B$782,K$83)+'СЕТ СН'!$H$9+СВЦЭМ!$D$10+'СЕТ СН'!$H$6-'СЕТ СН'!$H$19</f>
        <v>2336.11285378</v>
      </c>
      <c r="L108" s="36">
        <f>SUMIFS(СВЦЭМ!$C$39:$C$782,СВЦЭМ!$A$39:$A$782,$A108,СВЦЭМ!$B$39:$B$782,L$83)+'СЕТ СН'!$H$9+СВЦЭМ!$D$10+'СЕТ СН'!$H$6-'СЕТ СН'!$H$19</f>
        <v>2301.2120985199999</v>
      </c>
      <c r="M108" s="36">
        <f>SUMIFS(СВЦЭМ!$C$39:$C$782,СВЦЭМ!$A$39:$A$782,$A108,СВЦЭМ!$B$39:$B$782,M$83)+'СЕТ СН'!$H$9+СВЦЭМ!$D$10+'СЕТ СН'!$H$6-'СЕТ СН'!$H$19</f>
        <v>2266.72809585</v>
      </c>
      <c r="N108" s="36">
        <f>SUMIFS(СВЦЭМ!$C$39:$C$782,СВЦЭМ!$A$39:$A$782,$A108,СВЦЭМ!$B$39:$B$782,N$83)+'СЕТ СН'!$H$9+СВЦЭМ!$D$10+'СЕТ СН'!$H$6-'СЕТ СН'!$H$19</f>
        <v>2279.2248843500001</v>
      </c>
      <c r="O108" s="36">
        <f>SUMIFS(СВЦЭМ!$C$39:$C$782,СВЦЭМ!$A$39:$A$782,$A108,СВЦЭМ!$B$39:$B$782,O$83)+'СЕТ СН'!$H$9+СВЦЭМ!$D$10+'СЕТ СН'!$H$6-'СЕТ СН'!$H$19</f>
        <v>2286.0650922099999</v>
      </c>
      <c r="P108" s="36">
        <f>SUMIFS(СВЦЭМ!$C$39:$C$782,СВЦЭМ!$A$39:$A$782,$A108,СВЦЭМ!$B$39:$B$782,P$83)+'СЕТ СН'!$H$9+СВЦЭМ!$D$10+'СЕТ СН'!$H$6-'СЕТ СН'!$H$19</f>
        <v>2295.3691636200001</v>
      </c>
      <c r="Q108" s="36">
        <f>SUMIFS(СВЦЭМ!$C$39:$C$782,СВЦЭМ!$A$39:$A$782,$A108,СВЦЭМ!$B$39:$B$782,Q$83)+'СЕТ СН'!$H$9+СВЦЭМ!$D$10+'СЕТ СН'!$H$6-'СЕТ СН'!$H$19</f>
        <v>2293.6763753700002</v>
      </c>
      <c r="R108" s="36">
        <f>SUMIFS(СВЦЭМ!$C$39:$C$782,СВЦЭМ!$A$39:$A$782,$A108,СВЦЭМ!$B$39:$B$782,R$83)+'СЕТ СН'!$H$9+СВЦЭМ!$D$10+'СЕТ СН'!$H$6-'СЕТ СН'!$H$19</f>
        <v>2284.04733923</v>
      </c>
      <c r="S108" s="36">
        <f>SUMIFS(СВЦЭМ!$C$39:$C$782,СВЦЭМ!$A$39:$A$782,$A108,СВЦЭМ!$B$39:$B$782,S$83)+'СЕТ СН'!$H$9+СВЦЭМ!$D$10+'СЕТ СН'!$H$6-'СЕТ СН'!$H$19</f>
        <v>2265.2886459599999</v>
      </c>
      <c r="T108" s="36">
        <f>SUMIFS(СВЦЭМ!$C$39:$C$782,СВЦЭМ!$A$39:$A$782,$A108,СВЦЭМ!$B$39:$B$782,T$83)+'СЕТ СН'!$H$9+СВЦЭМ!$D$10+'СЕТ СН'!$H$6-'СЕТ СН'!$H$19</f>
        <v>2246.0838280500002</v>
      </c>
      <c r="U108" s="36">
        <f>SUMIFS(СВЦЭМ!$C$39:$C$782,СВЦЭМ!$A$39:$A$782,$A108,СВЦЭМ!$B$39:$B$782,U$83)+'СЕТ СН'!$H$9+СВЦЭМ!$D$10+'СЕТ СН'!$H$6-'СЕТ СН'!$H$19</f>
        <v>2249.8282338399999</v>
      </c>
      <c r="V108" s="36">
        <f>SUMIFS(СВЦЭМ!$C$39:$C$782,СВЦЭМ!$A$39:$A$782,$A108,СВЦЭМ!$B$39:$B$782,V$83)+'СЕТ СН'!$H$9+СВЦЭМ!$D$10+'СЕТ СН'!$H$6-'СЕТ СН'!$H$19</f>
        <v>2262.1412063799999</v>
      </c>
      <c r="W108" s="36">
        <f>SUMIFS(СВЦЭМ!$C$39:$C$782,СВЦЭМ!$A$39:$A$782,$A108,СВЦЭМ!$B$39:$B$782,W$83)+'СЕТ СН'!$H$9+СВЦЭМ!$D$10+'СЕТ СН'!$H$6-'СЕТ СН'!$H$19</f>
        <v>2276.56161234</v>
      </c>
      <c r="X108" s="36">
        <f>SUMIFS(СВЦЭМ!$C$39:$C$782,СВЦЭМ!$A$39:$A$782,$A108,СВЦЭМ!$B$39:$B$782,X$83)+'СЕТ СН'!$H$9+СВЦЭМ!$D$10+'СЕТ СН'!$H$6-'СЕТ СН'!$H$19</f>
        <v>2298.2746782099998</v>
      </c>
      <c r="Y108" s="36">
        <f>SUMIFS(СВЦЭМ!$C$39:$C$782,СВЦЭМ!$A$39:$A$782,$A108,СВЦЭМ!$B$39:$B$782,Y$83)+'СЕТ СН'!$H$9+СВЦЭМ!$D$10+'СЕТ СН'!$H$6-'СЕТ СН'!$H$19</f>
        <v>2314.9863889799999</v>
      </c>
    </row>
    <row r="109" spans="1:25" ht="15.75" x14ac:dyDescent="0.2">
      <c r="A109" s="35">
        <f t="shared" si="2"/>
        <v>44952</v>
      </c>
      <c r="B109" s="36">
        <f>SUMIFS(СВЦЭМ!$C$39:$C$782,СВЦЭМ!$A$39:$A$782,$A109,СВЦЭМ!$B$39:$B$782,B$83)+'СЕТ СН'!$H$9+СВЦЭМ!$D$10+'СЕТ СН'!$H$6-'СЕТ СН'!$H$19</f>
        <v>2375.9689832600002</v>
      </c>
      <c r="C109" s="36">
        <f>SUMIFS(СВЦЭМ!$C$39:$C$782,СВЦЭМ!$A$39:$A$782,$A109,СВЦЭМ!$B$39:$B$782,C$83)+'СЕТ СН'!$H$9+СВЦЭМ!$D$10+'СЕТ СН'!$H$6-'СЕТ СН'!$H$19</f>
        <v>2420.3037923299999</v>
      </c>
      <c r="D109" s="36">
        <f>SUMIFS(СВЦЭМ!$C$39:$C$782,СВЦЭМ!$A$39:$A$782,$A109,СВЦЭМ!$B$39:$B$782,D$83)+'СЕТ СН'!$H$9+СВЦЭМ!$D$10+'СЕТ СН'!$H$6-'СЕТ СН'!$H$19</f>
        <v>2439.9366596</v>
      </c>
      <c r="E109" s="36">
        <f>SUMIFS(СВЦЭМ!$C$39:$C$782,СВЦЭМ!$A$39:$A$782,$A109,СВЦЭМ!$B$39:$B$782,E$83)+'СЕТ СН'!$H$9+СВЦЭМ!$D$10+'СЕТ СН'!$H$6-'СЕТ СН'!$H$19</f>
        <v>2424.5902967000002</v>
      </c>
      <c r="F109" s="36">
        <f>SUMIFS(СВЦЭМ!$C$39:$C$782,СВЦЭМ!$A$39:$A$782,$A109,СВЦЭМ!$B$39:$B$782,F$83)+'СЕТ СН'!$H$9+СВЦЭМ!$D$10+'СЕТ СН'!$H$6-'СЕТ СН'!$H$19</f>
        <v>2413.8840757899998</v>
      </c>
      <c r="G109" s="36">
        <f>SUMIFS(СВЦЭМ!$C$39:$C$782,СВЦЭМ!$A$39:$A$782,$A109,СВЦЭМ!$B$39:$B$782,G$83)+'СЕТ СН'!$H$9+СВЦЭМ!$D$10+'СЕТ СН'!$H$6-'СЕТ СН'!$H$19</f>
        <v>2416.12972825</v>
      </c>
      <c r="H109" s="36">
        <f>SUMIFS(СВЦЭМ!$C$39:$C$782,СВЦЭМ!$A$39:$A$782,$A109,СВЦЭМ!$B$39:$B$782,H$83)+'СЕТ СН'!$H$9+СВЦЭМ!$D$10+'СЕТ СН'!$H$6-'СЕТ СН'!$H$19</f>
        <v>2374.1854593200001</v>
      </c>
      <c r="I109" s="36">
        <f>SUMIFS(СВЦЭМ!$C$39:$C$782,СВЦЭМ!$A$39:$A$782,$A109,СВЦЭМ!$B$39:$B$782,I$83)+'СЕТ СН'!$H$9+СВЦЭМ!$D$10+'СЕТ СН'!$H$6-'СЕТ СН'!$H$19</f>
        <v>2341.77966087</v>
      </c>
      <c r="J109" s="36">
        <f>SUMIFS(СВЦЭМ!$C$39:$C$782,СВЦЭМ!$A$39:$A$782,$A109,СВЦЭМ!$B$39:$B$782,J$83)+'СЕТ СН'!$H$9+СВЦЭМ!$D$10+'СЕТ СН'!$H$6-'СЕТ СН'!$H$19</f>
        <v>2307.2678020799999</v>
      </c>
      <c r="K109" s="36">
        <f>SUMIFS(СВЦЭМ!$C$39:$C$782,СВЦЭМ!$A$39:$A$782,$A109,СВЦЭМ!$B$39:$B$782,K$83)+'СЕТ СН'!$H$9+СВЦЭМ!$D$10+'СЕТ СН'!$H$6-'СЕТ СН'!$H$19</f>
        <v>2263.8069403899999</v>
      </c>
      <c r="L109" s="36">
        <f>SUMIFS(СВЦЭМ!$C$39:$C$782,СВЦЭМ!$A$39:$A$782,$A109,СВЦЭМ!$B$39:$B$782,L$83)+'СЕТ СН'!$H$9+СВЦЭМ!$D$10+'СЕТ СН'!$H$6-'СЕТ СН'!$H$19</f>
        <v>2239.68637236</v>
      </c>
      <c r="M109" s="36">
        <f>SUMIFS(СВЦЭМ!$C$39:$C$782,СВЦЭМ!$A$39:$A$782,$A109,СВЦЭМ!$B$39:$B$782,M$83)+'СЕТ СН'!$H$9+СВЦЭМ!$D$10+'СЕТ СН'!$H$6-'СЕТ СН'!$H$19</f>
        <v>2240.52248568</v>
      </c>
      <c r="N109" s="36">
        <f>SUMIFS(СВЦЭМ!$C$39:$C$782,СВЦЭМ!$A$39:$A$782,$A109,СВЦЭМ!$B$39:$B$782,N$83)+'СЕТ СН'!$H$9+СВЦЭМ!$D$10+'СЕТ СН'!$H$6-'СЕТ СН'!$H$19</f>
        <v>2251.74206086</v>
      </c>
      <c r="O109" s="36">
        <f>SUMIFS(СВЦЭМ!$C$39:$C$782,СВЦЭМ!$A$39:$A$782,$A109,СВЦЭМ!$B$39:$B$782,O$83)+'СЕТ СН'!$H$9+СВЦЭМ!$D$10+'СЕТ СН'!$H$6-'СЕТ СН'!$H$19</f>
        <v>2249.8188392100001</v>
      </c>
      <c r="P109" s="36">
        <f>SUMIFS(СВЦЭМ!$C$39:$C$782,СВЦЭМ!$A$39:$A$782,$A109,СВЦЭМ!$B$39:$B$782,P$83)+'СЕТ СН'!$H$9+СВЦЭМ!$D$10+'СЕТ СН'!$H$6-'СЕТ СН'!$H$19</f>
        <v>2264.2329607299998</v>
      </c>
      <c r="Q109" s="36">
        <f>SUMIFS(СВЦЭМ!$C$39:$C$782,СВЦЭМ!$A$39:$A$782,$A109,СВЦЭМ!$B$39:$B$782,Q$83)+'СЕТ СН'!$H$9+СВЦЭМ!$D$10+'СЕТ СН'!$H$6-'СЕТ СН'!$H$19</f>
        <v>2279.9551860199999</v>
      </c>
      <c r="R109" s="36">
        <f>SUMIFS(СВЦЭМ!$C$39:$C$782,СВЦЭМ!$A$39:$A$782,$A109,СВЦЭМ!$B$39:$B$782,R$83)+'СЕТ СН'!$H$9+СВЦЭМ!$D$10+'СЕТ СН'!$H$6-'СЕТ СН'!$H$19</f>
        <v>2284.53623328</v>
      </c>
      <c r="S109" s="36">
        <f>SUMIFS(СВЦЭМ!$C$39:$C$782,СВЦЭМ!$A$39:$A$782,$A109,СВЦЭМ!$B$39:$B$782,S$83)+'СЕТ СН'!$H$9+СВЦЭМ!$D$10+'СЕТ СН'!$H$6-'СЕТ СН'!$H$19</f>
        <v>2272.7502726900002</v>
      </c>
      <c r="T109" s="36">
        <f>SUMIFS(СВЦЭМ!$C$39:$C$782,СВЦЭМ!$A$39:$A$782,$A109,СВЦЭМ!$B$39:$B$782,T$83)+'СЕТ СН'!$H$9+СВЦЭМ!$D$10+'СЕТ СН'!$H$6-'СЕТ СН'!$H$19</f>
        <v>2222.3697980900001</v>
      </c>
      <c r="U109" s="36">
        <f>SUMIFS(СВЦЭМ!$C$39:$C$782,СВЦЭМ!$A$39:$A$782,$A109,СВЦЭМ!$B$39:$B$782,U$83)+'СЕТ СН'!$H$9+СВЦЭМ!$D$10+'СЕТ СН'!$H$6-'СЕТ СН'!$H$19</f>
        <v>2225.0830274300001</v>
      </c>
      <c r="V109" s="36">
        <f>SUMIFS(СВЦЭМ!$C$39:$C$782,СВЦЭМ!$A$39:$A$782,$A109,СВЦЭМ!$B$39:$B$782,V$83)+'СЕТ СН'!$H$9+СВЦЭМ!$D$10+'СЕТ СН'!$H$6-'СЕТ СН'!$H$19</f>
        <v>2233.63653716</v>
      </c>
      <c r="W109" s="36">
        <f>SUMIFS(СВЦЭМ!$C$39:$C$782,СВЦЭМ!$A$39:$A$782,$A109,СВЦЭМ!$B$39:$B$782,W$83)+'СЕТ СН'!$H$9+СВЦЭМ!$D$10+'СЕТ СН'!$H$6-'СЕТ СН'!$H$19</f>
        <v>2251.7709276199998</v>
      </c>
      <c r="X109" s="36">
        <f>SUMIFS(СВЦЭМ!$C$39:$C$782,СВЦЭМ!$A$39:$A$782,$A109,СВЦЭМ!$B$39:$B$782,X$83)+'СЕТ СН'!$H$9+СВЦЭМ!$D$10+'СЕТ СН'!$H$6-'СЕТ СН'!$H$19</f>
        <v>2277.3556390499998</v>
      </c>
      <c r="Y109" s="36">
        <f>SUMIFS(СВЦЭМ!$C$39:$C$782,СВЦЭМ!$A$39:$A$782,$A109,СВЦЭМ!$B$39:$B$782,Y$83)+'СЕТ СН'!$H$9+СВЦЭМ!$D$10+'СЕТ СН'!$H$6-'СЕТ СН'!$H$19</f>
        <v>2317.4770699300002</v>
      </c>
    </row>
    <row r="110" spans="1:25" ht="15.75" x14ac:dyDescent="0.2">
      <c r="A110" s="35">
        <f t="shared" si="2"/>
        <v>44953</v>
      </c>
      <c r="B110" s="36">
        <f>SUMIFS(СВЦЭМ!$C$39:$C$782,СВЦЭМ!$A$39:$A$782,$A110,СВЦЭМ!$B$39:$B$782,B$83)+'СЕТ СН'!$H$9+СВЦЭМ!$D$10+'СЕТ СН'!$H$6-'СЕТ СН'!$H$19</f>
        <v>2360.8739834200001</v>
      </c>
      <c r="C110" s="36">
        <f>SUMIFS(СВЦЭМ!$C$39:$C$782,СВЦЭМ!$A$39:$A$782,$A110,СВЦЭМ!$B$39:$B$782,C$83)+'СЕТ СН'!$H$9+СВЦЭМ!$D$10+'СЕТ СН'!$H$6-'СЕТ СН'!$H$19</f>
        <v>2327.3407785599998</v>
      </c>
      <c r="D110" s="36">
        <f>SUMIFS(СВЦЭМ!$C$39:$C$782,СВЦЭМ!$A$39:$A$782,$A110,СВЦЭМ!$B$39:$B$782,D$83)+'СЕТ СН'!$H$9+СВЦЭМ!$D$10+'СЕТ СН'!$H$6-'СЕТ СН'!$H$19</f>
        <v>2325.0512878899999</v>
      </c>
      <c r="E110" s="36">
        <f>SUMIFS(СВЦЭМ!$C$39:$C$782,СВЦЭМ!$A$39:$A$782,$A110,СВЦЭМ!$B$39:$B$782,E$83)+'СЕТ СН'!$H$9+СВЦЭМ!$D$10+'СЕТ СН'!$H$6-'СЕТ СН'!$H$19</f>
        <v>2338.90565225</v>
      </c>
      <c r="F110" s="36">
        <f>SUMIFS(СВЦЭМ!$C$39:$C$782,СВЦЭМ!$A$39:$A$782,$A110,СВЦЭМ!$B$39:$B$782,F$83)+'СЕТ СН'!$H$9+СВЦЭМ!$D$10+'СЕТ СН'!$H$6-'СЕТ СН'!$H$19</f>
        <v>2346.3855116499999</v>
      </c>
      <c r="G110" s="36">
        <f>SUMIFS(СВЦЭМ!$C$39:$C$782,СВЦЭМ!$A$39:$A$782,$A110,СВЦЭМ!$B$39:$B$782,G$83)+'СЕТ СН'!$H$9+СВЦЭМ!$D$10+'СЕТ СН'!$H$6-'СЕТ СН'!$H$19</f>
        <v>2358.8548747199998</v>
      </c>
      <c r="H110" s="36">
        <f>SUMIFS(СВЦЭМ!$C$39:$C$782,СВЦЭМ!$A$39:$A$782,$A110,СВЦЭМ!$B$39:$B$782,H$83)+'СЕТ СН'!$H$9+СВЦЭМ!$D$10+'СЕТ СН'!$H$6-'СЕТ СН'!$H$19</f>
        <v>2330.7340101899999</v>
      </c>
      <c r="I110" s="36">
        <f>SUMIFS(СВЦЭМ!$C$39:$C$782,СВЦЭМ!$A$39:$A$782,$A110,СВЦЭМ!$B$39:$B$782,I$83)+'СЕТ СН'!$H$9+СВЦЭМ!$D$10+'СЕТ СН'!$H$6-'СЕТ СН'!$H$19</f>
        <v>2297.2562308900001</v>
      </c>
      <c r="J110" s="36">
        <f>SUMIFS(СВЦЭМ!$C$39:$C$782,СВЦЭМ!$A$39:$A$782,$A110,СВЦЭМ!$B$39:$B$782,J$83)+'СЕТ СН'!$H$9+СВЦЭМ!$D$10+'СЕТ СН'!$H$6-'СЕТ СН'!$H$19</f>
        <v>2260.78842983</v>
      </c>
      <c r="K110" s="36">
        <f>SUMIFS(СВЦЭМ!$C$39:$C$782,СВЦЭМ!$A$39:$A$782,$A110,СВЦЭМ!$B$39:$B$782,K$83)+'СЕТ СН'!$H$9+СВЦЭМ!$D$10+'СЕТ СН'!$H$6-'СЕТ СН'!$H$19</f>
        <v>2233.38486629</v>
      </c>
      <c r="L110" s="36">
        <f>SUMIFS(СВЦЭМ!$C$39:$C$782,СВЦЭМ!$A$39:$A$782,$A110,СВЦЭМ!$B$39:$B$782,L$83)+'СЕТ СН'!$H$9+СВЦЭМ!$D$10+'СЕТ СН'!$H$6-'СЕТ СН'!$H$19</f>
        <v>2217.1911916499998</v>
      </c>
      <c r="M110" s="36">
        <f>SUMIFS(СВЦЭМ!$C$39:$C$782,СВЦЭМ!$A$39:$A$782,$A110,СВЦЭМ!$B$39:$B$782,M$83)+'СЕТ СН'!$H$9+СВЦЭМ!$D$10+'СЕТ СН'!$H$6-'СЕТ СН'!$H$19</f>
        <v>2220.71620024</v>
      </c>
      <c r="N110" s="36">
        <f>SUMIFS(СВЦЭМ!$C$39:$C$782,СВЦЭМ!$A$39:$A$782,$A110,СВЦЭМ!$B$39:$B$782,N$83)+'СЕТ СН'!$H$9+СВЦЭМ!$D$10+'СЕТ СН'!$H$6-'СЕТ СН'!$H$19</f>
        <v>2253.3381446100002</v>
      </c>
      <c r="O110" s="36">
        <f>SUMIFS(СВЦЭМ!$C$39:$C$782,СВЦЭМ!$A$39:$A$782,$A110,СВЦЭМ!$B$39:$B$782,O$83)+'СЕТ СН'!$H$9+СВЦЭМ!$D$10+'СЕТ СН'!$H$6-'СЕТ СН'!$H$19</f>
        <v>2276.1587805300001</v>
      </c>
      <c r="P110" s="36">
        <f>SUMIFS(СВЦЭМ!$C$39:$C$782,СВЦЭМ!$A$39:$A$782,$A110,СВЦЭМ!$B$39:$B$782,P$83)+'СЕТ СН'!$H$9+СВЦЭМ!$D$10+'СЕТ СН'!$H$6-'СЕТ СН'!$H$19</f>
        <v>2304.70963145</v>
      </c>
      <c r="Q110" s="36">
        <f>SUMIFS(СВЦЭМ!$C$39:$C$782,СВЦЭМ!$A$39:$A$782,$A110,СВЦЭМ!$B$39:$B$782,Q$83)+'СЕТ СН'!$H$9+СВЦЭМ!$D$10+'СЕТ СН'!$H$6-'СЕТ СН'!$H$19</f>
        <v>2278.0329623500002</v>
      </c>
      <c r="R110" s="36">
        <f>SUMIFS(СВЦЭМ!$C$39:$C$782,СВЦЭМ!$A$39:$A$782,$A110,СВЦЭМ!$B$39:$B$782,R$83)+'СЕТ СН'!$H$9+СВЦЭМ!$D$10+'СЕТ СН'!$H$6-'СЕТ СН'!$H$19</f>
        <v>2296.6543575000001</v>
      </c>
      <c r="S110" s="36">
        <f>SUMIFS(СВЦЭМ!$C$39:$C$782,СВЦЭМ!$A$39:$A$782,$A110,СВЦЭМ!$B$39:$B$782,S$83)+'СЕТ СН'!$H$9+СВЦЭМ!$D$10+'СЕТ СН'!$H$6-'СЕТ СН'!$H$19</f>
        <v>2280.0883889699999</v>
      </c>
      <c r="T110" s="36">
        <f>SUMIFS(СВЦЭМ!$C$39:$C$782,СВЦЭМ!$A$39:$A$782,$A110,СВЦЭМ!$B$39:$B$782,T$83)+'СЕТ СН'!$H$9+СВЦЭМ!$D$10+'СЕТ СН'!$H$6-'СЕТ СН'!$H$19</f>
        <v>2224.04494067</v>
      </c>
      <c r="U110" s="36">
        <f>SUMIFS(СВЦЭМ!$C$39:$C$782,СВЦЭМ!$A$39:$A$782,$A110,СВЦЭМ!$B$39:$B$782,U$83)+'СЕТ СН'!$H$9+СВЦЭМ!$D$10+'СЕТ СН'!$H$6-'СЕТ СН'!$H$19</f>
        <v>2239.6209114100002</v>
      </c>
      <c r="V110" s="36">
        <f>SUMIFS(СВЦЭМ!$C$39:$C$782,СВЦЭМ!$A$39:$A$782,$A110,СВЦЭМ!$B$39:$B$782,V$83)+'СЕТ СН'!$H$9+СВЦЭМ!$D$10+'СЕТ СН'!$H$6-'СЕТ СН'!$H$19</f>
        <v>2270.4667783800001</v>
      </c>
      <c r="W110" s="36">
        <f>SUMIFS(СВЦЭМ!$C$39:$C$782,СВЦЭМ!$A$39:$A$782,$A110,СВЦЭМ!$B$39:$B$782,W$83)+'СЕТ СН'!$H$9+СВЦЭМ!$D$10+'СЕТ СН'!$H$6-'СЕТ СН'!$H$19</f>
        <v>2304.6882898099998</v>
      </c>
      <c r="X110" s="36">
        <f>SUMIFS(СВЦЭМ!$C$39:$C$782,СВЦЭМ!$A$39:$A$782,$A110,СВЦЭМ!$B$39:$B$782,X$83)+'СЕТ СН'!$H$9+СВЦЭМ!$D$10+'СЕТ СН'!$H$6-'СЕТ СН'!$H$19</f>
        <v>2304.0551590499999</v>
      </c>
      <c r="Y110" s="36">
        <f>SUMIFS(СВЦЭМ!$C$39:$C$782,СВЦЭМ!$A$39:$A$782,$A110,СВЦЭМ!$B$39:$B$782,Y$83)+'СЕТ СН'!$H$9+СВЦЭМ!$D$10+'СЕТ СН'!$H$6-'СЕТ СН'!$H$19</f>
        <v>2399.9043589399998</v>
      </c>
    </row>
    <row r="111" spans="1:25" ht="15.75" x14ac:dyDescent="0.2">
      <c r="A111" s="35">
        <f t="shared" si="2"/>
        <v>44954</v>
      </c>
      <c r="B111" s="36">
        <f>SUMIFS(СВЦЭМ!$C$39:$C$782,СВЦЭМ!$A$39:$A$782,$A111,СВЦЭМ!$B$39:$B$782,B$83)+'СЕТ СН'!$H$9+СВЦЭМ!$D$10+'СЕТ СН'!$H$6-'СЕТ СН'!$H$19</f>
        <v>2360.7400627900001</v>
      </c>
      <c r="C111" s="36">
        <f>SUMIFS(СВЦЭМ!$C$39:$C$782,СВЦЭМ!$A$39:$A$782,$A111,СВЦЭМ!$B$39:$B$782,C$83)+'СЕТ СН'!$H$9+СВЦЭМ!$D$10+'СЕТ СН'!$H$6-'СЕТ СН'!$H$19</f>
        <v>2407.60263351</v>
      </c>
      <c r="D111" s="36">
        <f>SUMIFS(СВЦЭМ!$C$39:$C$782,СВЦЭМ!$A$39:$A$782,$A111,СВЦЭМ!$B$39:$B$782,D$83)+'СЕТ СН'!$H$9+СВЦЭМ!$D$10+'СЕТ СН'!$H$6-'СЕТ СН'!$H$19</f>
        <v>2411.2839276199998</v>
      </c>
      <c r="E111" s="36">
        <f>SUMIFS(СВЦЭМ!$C$39:$C$782,СВЦЭМ!$A$39:$A$782,$A111,СВЦЭМ!$B$39:$B$782,E$83)+'СЕТ СН'!$H$9+СВЦЭМ!$D$10+'СЕТ СН'!$H$6-'СЕТ СН'!$H$19</f>
        <v>2399.4992401099998</v>
      </c>
      <c r="F111" s="36">
        <f>SUMIFS(СВЦЭМ!$C$39:$C$782,СВЦЭМ!$A$39:$A$782,$A111,СВЦЭМ!$B$39:$B$782,F$83)+'СЕТ СН'!$H$9+СВЦЭМ!$D$10+'СЕТ СН'!$H$6-'СЕТ СН'!$H$19</f>
        <v>2386.6323679000002</v>
      </c>
      <c r="G111" s="36">
        <f>SUMIFS(СВЦЭМ!$C$39:$C$782,СВЦЭМ!$A$39:$A$782,$A111,СВЦЭМ!$B$39:$B$782,G$83)+'СЕТ СН'!$H$9+СВЦЭМ!$D$10+'СЕТ СН'!$H$6-'СЕТ СН'!$H$19</f>
        <v>2406.3405991700001</v>
      </c>
      <c r="H111" s="36">
        <f>SUMIFS(СВЦЭМ!$C$39:$C$782,СВЦЭМ!$A$39:$A$782,$A111,СВЦЭМ!$B$39:$B$782,H$83)+'СЕТ СН'!$H$9+СВЦЭМ!$D$10+'СЕТ СН'!$H$6-'СЕТ СН'!$H$19</f>
        <v>2358.0786894399998</v>
      </c>
      <c r="I111" s="36">
        <f>SUMIFS(СВЦЭМ!$C$39:$C$782,СВЦЭМ!$A$39:$A$782,$A111,СВЦЭМ!$B$39:$B$782,I$83)+'СЕТ СН'!$H$9+СВЦЭМ!$D$10+'СЕТ СН'!$H$6-'СЕТ СН'!$H$19</f>
        <v>2361.9877598799999</v>
      </c>
      <c r="J111" s="36">
        <f>SUMIFS(СВЦЭМ!$C$39:$C$782,СВЦЭМ!$A$39:$A$782,$A111,СВЦЭМ!$B$39:$B$782,J$83)+'СЕТ СН'!$H$9+СВЦЭМ!$D$10+'СЕТ СН'!$H$6-'СЕТ СН'!$H$19</f>
        <v>2360.34577459</v>
      </c>
      <c r="K111" s="36">
        <f>SUMIFS(СВЦЭМ!$C$39:$C$782,СВЦЭМ!$A$39:$A$782,$A111,СВЦЭМ!$B$39:$B$782,K$83)+'СЕТ СН'!$H$9+СВЦЭМ!$D$10+'СЕТ СН'!$H$6-'СЕТ СН'!$H$19</f>
        <v>2278.0830372999999</v>
      </c>
      <c r="L111" s="36">
        <f>SUMIFS(СВЦЭМ!$C$39:$C$782,СВЦЭМ!$A$39:$A$782,$A111,СВЦЭМ!$B$39:$B$782,L$83)+'СЕТ СН'!$H$9+СВЦЭМ!$D$10+'СЕТ СН'!$H$6-'СЕТ СН'!$H$19</f>
        <v>2233.6614249600002</v>
      </c>
      <c r="M111" s="36">
        <f>SUMIFS(СВЦЭМ!$C$39:$C$782,СВЦЭМ!$A$39:$A$782,$A111,СВЦЭМ!$B$39:$B$782,M$83)+'СЕТ СН'!$H$9+СВЦЭМ!$D$10+'СЕТ СН'!$H$6-'СЕТ СН'!$H$19</f>
        <v>2226.7901157599999</v>
      </c>
      <c r="N111" s="36">
        <f>SUMIFS(СВЦЭМ!$C$39:$C$782,СВЦЭМ!$A$39:$A$782,$A111,СВЦЭМ!$B$39:$B$782,N$83)+'СЕТ СН'!$H$9+СВЦЭМ!$D$10+'СЕТ СН'!$H$6-'СЕТ СН'!$H$19</f>
        <v>2234.8922109599998</v>
      </c>
      <c r="O111" s="36">
        <f>SUMIFS(СВЦЭМ!$C$39:$C$782,СВЦЭМ!$A$39:$A$782,$A111,СВЦЭМ!$B$39:$B$782,O$83)+'СЕТ СН'!$H$9+СВЦЭМ!$D$10+'СЕТ СН'!$H$6-'СЕТ СН'!$H$19</f>
        <v>2245.4303814599998</v>
      </c>
      <c r="P111" s="36">
        <f>SUMIFS(СВЦЭМ!$C$39:$C$782,СВЦЭМ!$A$39:$A$782,$A111,СВЦЭМ!$B$39:$B$782,P$83)+'СЕТ СН'!$H$9+СВЦЭМ!$D$10+'СЕТ СН'!$H$6-'СЕТ СН'!$H$19</f>
        <v>2265.23769287</v>
      </c>
      <c r="Q111" s="36">
        <f>SUMIFS(СВЦЭМ!$C$39:$C$782,СВЦЭМ!$A$39:$A$782,$A111,СВЦЭМ!$B$39:$B$782,Q$83)+'СЕТ СН'!$H$9+СВЦЭМ!$D$10+'СЕТ СН'!$H$6-'СЕТ СН'!$H$19</f>
        <v>2275.9240138700002</v>
      </c>
      <c r="R111" s="36">
        <f>SUMIFS(СВЦЭМ!$C$39:$C$782,СВЦЭМ!$A$39:$A$782,$A111,СВЦЭМ!$B$39:$B$782,R$83)+'СЕТ СН'!$H$9+СВЦЭМ!$D$10+'СЕТ СН'!$H$6-'СЕТ СН'!$H$19</f>
        <v>2281.1977300399999</v>
      </c>
      <c r="S111" s="36">
        <f>SUMIFS(СВЦЭМ!$C$39:$C$782,СВЦЭМ!$A$39:$A$782,$A111,СВЦЭМ!$B$39:$B$782,S$83)+'СЕТ СН'!$H$9+СВЦЭМ!$D$10+'СЕТ СН'!$H$6-'СЕТ СН'!$H$19</f>
        <v>2253.2589601899999</v>
      </c>
      <c r="T111" s="36">
        <f>SUMIFS(СВЦЭМ!$C$39:$C$782,СВЦЭМ!$A$39:$A$782,$A111,СВЦЭМ!$B$39:$B$782,T$83)+'СЕТ СН'!$H$9+СВЦЭМ!$D$10+'СЕТ СН'!$H$6-'СЕТ СН'!$H$19</f>
        <v>2217.7520217000001</v>
      </c>
      <c r="U111" s="36">
        <f>SUMIFS(СВЦЭМ!$C$39:$C$782,СВЦЭМ!$A$39:$A$782,$A111,СВЦЭМ!$B$39:$B$782,U$83)+'СЕТ СН'!$H$9+СВЦЭМ!$D$10+'СЕТ СН'!$H$6-'СЕТ СН'!$H$19</f>
        <v>2214.2811698</v>
      </c>
      <c r="V111" s="36">
        <f>SUMIFS(СВЦЭМ!$C$39:$C$782,СВЦЭМ!$A$39:$A$782,$A111,СВЦЭМ!$B$39:$B$782,V$83)+'СЕТ СН'!$H$9+СВЦЭМ!$D$10+'СЕТ СН'!$H$6-'СЕТ СН'!$H$19</f>
        <v>2221.9600364299999</v>
      </c>
      <c r="W111" s="36">
        <f>SUMIFS(СВЦЭМ!$C$39:$C$782,СВЦЭМ!$A$39:$A$782,$A111,СВЦЭМ!$B$39:$B$782,W$83)+'СЕТ СН'!$H$9+СВЦЭМ!$D$10+'СЕТ СН'!$H$6-'СЕТ СН'!$H$19</f>
        <v>2242.3140532799998</v>
      </c>
      <c r="X111" s="36">
        <f>SUMIFS(СВЦЭМ!$C$39:$C$782,СВЦЭМ!$A$39:$A$782,$A111,СВЦЭМ!$B$39:$B$782,X$83)+'СЕТ СН'!$H$9+СВЦЭМ!$D$10+'СЕТ СН'!$H$6-'СЕТ СН'!$H$19</f>
        <v>2264.7930420600001</v>
      </c>
      <c r="Y111" s="36">
        <f>SUMIFS(СВЦЭМ!$C$39:$C$782,СВЦЭМ!$A$39:$A$782,$A111,СВЦЭМ!$B$39:$B$782,Y$83)+'СЕТ СН'!$H$9+СВЦЭМ!$D$10+'СЕТ СН'!$H$6-'СЕТ СН'!$H$19</f>
        <v>2301.43406809</v>
      </c>
    </row>
    <row r="112" spans="1:25" ht="15.75" x14ac:dyDescent="0.2">
      <c r="A112" s="35">
        <f t="shared" si="2"/>
        <v>44955</v>
      </c>
      <c r="B112" s="36">
        <f>SUMIFS(СВЦЭМ!$C$39:$C$782,СВЦЭМ!$A$39:$A$782,$A112,СВЦЭМ!$B$39:$B$782,B$83)+'СЕТ СН'!$H$9+СВЦЭМ!$D$10+'СЕТ СН'!$H$6-'СЕТ СН'!$H$19</f>
        <v>2301.4455165200002</v>
      </c>
      <c r="C112" s="36">
        <f>SUMIFS(СВЦЭМ!$C$39:$C$782,СВЦЭМ!$A$39:$A$782,$A112,СВЦЭМ!$B$39:$B$782,C$83)+'СЕТ СН'!$H$9+СВЦЭМ!$D$10+'СЕТ СН'!$H$6-'СЕТ СН'!$H$19</f>
        <v>2334.5578073799998</v>
      </c>
      <c r="D112" s="36">
        <f>SUMIFS(СВЦЭМ!$C$39:$C$782,СВЦЭМ!$A$39:$A$782,$A112,СВЦЭМ!$B$39:$B$782,D$83)+'СЕТ СН'!$H$9+СВЦЭМ!$D$10+'СЕТ СН'!$H$6-'СЕТ СН'!$H$19</f>
        <v>2366.7764717999999</v>
      </c>
      <c r="E112" s="36">
        <f>SUMIFS(СВЦЭМ!$C$39:$C$782,СВЦЭМ!$A$39:$A$782,$A112,СВЦЭМ!$B$39:$B$782,E$83)+'СЕТ СН'!$H$9+СВЦЭМ!$D$10+'СЕТ СН'!$H$6-'СЕТ СН'!$H$19</f>
        <v>2373.8703488900001</v>
      </c>
      <c r="F112" s="36">
        <f>SUMIFS(СВЦЭМ!$C$39:$C$782,СВЦЭМ!$A$39:$A$782,$A112,СВЦЭМ!$B$39:$B$782,F$83)+'СЕТ СН'!$H$9+СВЦЭМ!$D$10+'СЕТ СН'!$H$6-'СЕТ СН'!$H$19</f>
        <v>2377.9035065200001</v>
      </c>
      <c r="G112" s="36">
        <f>SUMIFS(СВЦЭМ!$C$39:$C$782,СВЦЭМ!$A$39:$A$782,$A112,СВЦЭМ!$B$39:$B$782,G$83)+'СЕТ СН'!$H$9+СВЦЭМ!$D$10+'СЕТ СН'!$H$6-'СЕТ СН'!$H$19</f>
        <v>2356.86669983</v>
      </c>
      <c r="H112" s="36">
        <f>SUMIFS(СВЦЭМ!$C$39:$C$782,СВЦЭМ!$A$39:$A$782,$A112,СВЦЭМ!$B$39:$B$782,H$83)+'СЕТ СН'!$H$9+СВЦЭМ!$D$10+'СЕТ СН'!$H$6-'СЕТ СН'!$H$19</f>
        <v>2348.78283027</v>
      </c>
      <c r="I112" s="36">
        <f>SUMIFS(СВЦЭМ!$C$39:$C$782,СВЦЭМ!$A$39:$A$782,$A112,СВЦЭМ!$B$39:$B$782,I$83)+'СЕТ СН'!$H$9+СВЦЭМ!$D$10+'СЕТ СН'!$H$6-'СЕТ СН'!$H$19</f>
        <v>2331.6091292400001</v>
      </c>
      <c r="J112" s="36">
        <f>SUMIFS(СВЦЭМ!$C$39:$C$782,СВЦЭМ!$A$39:$A$782,$A112,СВЦЭМ!$B$39:$B$782,J$83)+'СЕТ СН'!$H$9+СВЦЭМ!$D$10+'СЕТ СН'!$H$6-'СЕТ СН'!$H$19</f>
        <v>2283.2855798599999</v>
      </c>
      <c r="K112" s="36">
        <f>SUMIFS(СВЦЭМ!$C$39:$C$782,СВЦЭМ!$A$39:$A$782,$A112,СВЦЭМ!$B$39:$B$782,K$83)+'СЕТ СН'!$H$9+СВЦЭМ!$D$10+'СЕТ СН'!$H$6-'СЕТ СН'!$H$19</f>
        <v>2223.6248890500001</v>
      </c>
      <c r="L112" s="36">
        <f>SUMIFS(СВЦЭМ!$C$39:$C$782,СВЦЭМ!$A$39:$A$782,$A112,СВЦЭМ!$B$39:$B$782,L$83)+'СЕТ СН'!$H$9+СВЦЭМ!$D$10+'СЕТ СН'!$H$6-'СЕТ СН'!$H$19</f>
        <v>2206.9079786100001</v>
      </c>
      <c r="M112" s="36">
        <f>SUMIFS(СВЦЭМ!$C$39:$C$782,СВЦЭМ!$A$39:$A$782,$A112,СВЦЭМ!$B$39:$B$782,M$83)+'СЕТ СН'!$H$9+СВЦЭМ!$D$10+'СЕТ СН'!$H$6-'СЕТ СН'!$H$19</f>
        <v>2206.5293743699999</v>
      </c>
      <c r="N112" s="36">
        <f>SUMIFS(СВЦЭМ!$C$39:$C$782,СВЦЭМ!$A$39:$A$782,$A112,СВЦЭМ!$B$39:$B$782,N$83)+'СЕТ СН'!$H$9+СВЦЭМ!$D$10+'СЕТ СН'!$H$6-'СЕТ СН'!$H$19</f>
        <v>2216.9118282300001</v>
      </c>
      <c r="O112" s="36">
        <f>SUMIFS(СВЦЭМ!$C$39:$C$782,СВЦЭМ!$A$39:$A$782,$A112,СВЦЭМ!$B$39:$B$782,O$83)+'СЕТ СН'!$H$9+СВЦЭМ!$D$10+'СЕТ СН'!$H$6-'СЕТ СН'!$H$19</f>
        <v>2228.1590231</v>
      </c>
      <c r="P112" s="36">
        <f>SUMIFS(СВЦЭМ!$C$39:$C$782,СВЦЭМ!$A$39:$A$782,$A112,СВЦЭМ!$B$39:$B$782,P$83)+'СЕТ СН'!$H$9+СВЦЭМ!$D$10+'СЕТ СН'!$H$6-'СЕТ СН'!$H$19</f>
        <v>2257.12614472</v>
      </c>
      <c r="Q112" s="36">
        <f>SUMIFS(СВЦЭМ!$C$39:$C$782,СВЦЭМ!$A$39:$A$782,$A112,СВЦЭМ!$B$39:$B$782,Q$83)+'СЕТ СН'!$H$9+СВЦЭМ!$D$10+'СЕТ СН'!$H$6-'СЕТ СН'!$H$19</f>
        <v>2265.44756108</v>
      </c>
      <c r="R112" s="36">
        <f>SUMIFS(СВЦЭМ!$C$39:$C$782,СВЦЭМ!$A$39:$A$782,$A112,СВЦЭМ!$B$39:$B$782,R$83)+'СЕТ СН'!$H$9+СВЦЭМ!$D$10+'СЕТ СН'!$H$6-'СЕТ СН'!$H$19</f>
        <v>2259.2121538599999</v>
      </c>
      <c r="S112" s="36">
        <f>SUMIFS(СВЦЭМ!$C$39:$C$782,СВЦЭМ!$A$39:$A$782,$A112,СВЦЭМ!$B$39:$B$782,S$83)+'СЕТ СН'!$H$9+СВЦЭМ!$D$10+'СЕТ СН'!$H$6-'СЕТ СН'!$H$19</f>
        <v>2247.2033951799999</v>
      </c>
      <c r="T112" s="36">
        <f>SUMIFS(СВЦЭМ!$C$39:$C$782,СВЦЭМ!$A$39:$A$782,$A112,СВЦЭМ!$B$39:$B$782,T$83)+'СЕТ СН'!$H$9+СВЦЭМ!$D$10+'СЕТ СН'!$H$6-'СЕТ СН'!$H$19</f>
        <v>2202.8659852999999</v>
      </c>
      <c r="U112" s="36">
        <f>SUMIFS(СВЦЭМ!$C$39:$C$782,СВЦЭМ!$A$39:$A$782,$A112,СВЦЭМ!$B$39:$B$782,U$83)+'СЕТ СН'!$H$9+СВЦЭМ!$D$10+'СЕТ СН'!$H$6-'СЕТ СН'!$H$19</f>
        <v>2190.4869627200001</v>
      </c>
      <c r="V112" s="36">
        <f>SUMIFS(СВЦЭМ!$C$39:$C$782,СВЦЭМ!$A$39:$A$782,$A112,СВЦЭМ!$B$39:$B$782,V$83)+'СЕТ СН'!$H$9+СВЦЭМ!$D$10+'СЕТ СН'!$H$6-'СЕТ СН'!$H$19</f>
        <v>2206.3923200999998</v>
      </c>
      <c r="W112" s="36">
        <f>SUMIFS(СВЦЭМ!$C$39:$C$782,СВЦЭМ!$A$39:$A$782,$A112,СВЦЭМ!$B$39:$B$782,W$83)+'СЕТ СН'!$H$9+СВЦЭМ!$D$10+'СЕТ СН'!$H$6-'СЕТ СН'!$H$19</f>
        <v>2218.7093502900002</v>
      </c>
      <c r="X112" s="36">
        <f>SUMIFS(СВЦЭМ!$C$39:$C$782,СВЦЭМ!$A$39:$A$782,$A112,СВЦЭМ!$B$39:$B$782,X$83)+'СЕТ СН'!$H$9+СВЦЭМ!$D$10+'СЕТ СН'!$H$6-'СЕТ СН'!$H$19</f>
        <v>2249.0196905399998</v>
      </c>
      <c r="Y112" s="36">
        <f>SUMIFS(СВЦЭМ!$C$39:$C$782,СВЦЭМ!$A$39:$A$782,$A112,СВЦЭМ!$B$39:$B$782,Y$83)+'СЕТ СН'!$H$9+СВЦЭМ!$D$10+'СЕТ СН'!$H$6-'СЕТ СН'!$H$19</f>
        <v>2281.9982310199998</v>
      </c>
    </row>
    <row r="113" spans="1:27" ht="15.75" x14ac:dyDescent="0.2">
      <c r="A113" s="35">
        <f t="shared" si="2"/>
        <v>44956</v>
      </c>
      <c r="B113" s="36">
        <f>SUMIFS(СВЦЭМ!$C$39:$C$782,СВЦЭМ!$A$39:$A$782,$A113,СВЦЭМ!$B$39:$B$782,B$83)+'СЕТ СН'!$H$9+СВЦЭМ!$D$10+'СЕТ СН'!$H$6-'СЕТ СН'!$H$19</f>
        <v>2282.31986581</v>
      </c>
      <c r="C113" s="36">
        <f>SUMIFS(СВЦЭМ!$C$39:$C$782,СВЦЭМ!$A$39:$A$782,$A113,СВЦЭМ!$B$39:$B$782,C$83)+'СЕТ СН'!$H$9+СВЦЭМ!$D$10+'СЕТ СН'!$H$6-'СЕТ СН'!$H$19</f>
        <v>2309.0931473199998</v>
      </c>
      <c r="D113" s="36">
        <f>SUMIFS(СВЦЭМ!$C$39:$C$782,СВЦЭМ!$A$39:$A$782,$A113,СВЦЭМ!$B$39:$B$782,D$83)+'СЕТ СН'!$H$9+СВЦЭМ!$D$10+'СЕТ СН'!$H$6-'СЕТ СН'!$H$19</f>
        <v>2327.7283218900002</v>
      </c>
      <c r="E113" s="36">
        <f>SUMIFS(СВЦЭМ!$C$39:$C$782,СВЦЭМ!$A$39:$A$782,$A113,СВЦЭМ!$B$39:$B$782,E$83)+'СЕТ СН'!$H$9+СВЦЭМ!$D$10+'СЕТ СН'!$H$6-'СЕТ СН'!$H$19</f>
        <v>2318.5726957100001</v>
      </c>
      <c r="F113" s="36">
        <f>SUMIFS(СВЦЭМ!$C$39:$C$782,СВЦЭМ!$A$39:$A$782,$A113,СВЦЭМ!$B$39:$B$782,F$83)+'СЕТ СН'!$H$9+СВЦЭМ!$D$10+'СЕТ СН'!$H$6-'СЕТ СН'!$H$19</f>
        <v>2294.5102123299998</v>
      </c>
      <c r="G113" s="36">
        <f>SUMIFS(СВЦЭМ!$C$39:$C$782,СВЦЭМ!$A$39:$A$782,$A113,СВЦЭМ!$B$39:$B$782,G$83)+'СЕТ СН'!$H$9+СВЦЭМ!$D$10+'СЕТ СН'!$H$6-'СЕТ СН'!$H$19</f>
        <v>2315.8147708400002</v>
      </c>
      <c r="H113" s="36">
        <f>SUMIFS(СВЦЭМ!$C$39:$C$782,СВЦЭМ!$A$39:$A$782,$A113,СВЦЭМ!$B$39:$B$782,H$83)+'СЕТ СН'!$H$9+СВЦЭМ!$D$10+'СЕТ СН'!$H$6-'СЕТ СН'!$H$19</f>
        <v>2319.4645670300001</v>
      </c>
      <c r="I113" s="36">
        <f>SUMIFS(СВЦЭМ!$C$39:$C$782,СВЦЭМ!$A$39:$A$782,$A113,СВЦЭМ!$B$39:$B$782,I$83)+'СЕТ СН'!$H$9+СВЦЭМ!$D$10+'СЕТ СН'!$H$6-'СЕТ СН'!$H$19</f>
        <v>2288.5176085100002</v>
      </c>
      <c r="J113" s="36">
        <f>SUMIFS(СВЦЭМ!$C$39:$C$782,СВЦЭМ!$A$39:$A$782,$A113,СВЦЭМ!$B$39:$B$782,J$83)+'СЕТ СН'!$H$9+СВЦЭМ!$D$10+'СЕТ СН'!$H$6-'СЕТ СН'!$H$19</f>
        <v>2243.7685949900001</v>
      </c>
      <c r="K113" s="36">
        <f>SUMIFS(СВЦЭМ!$C$39:$C$782,СВЦЭМ!$A$39:$A$782,$A113,СВЦЭМ!$B$39:$B$782,K$83)+'СЕТ СН'!$H$9+СВЦЭМ!$D$10+'СЕТ СН'!$H$6-'СЕТ СН'!$H$19</f>
        <v>2225.82755064</v>
      </c>
      <c r="L113" s="36">
        <f>SUMIFS(СВЦЭМ!$C$39:$C$782,СВЦЭМ!$A$39:$A$782,$A113,СВЦЭМ!$B$39:$B$782,L$83)+'СЕТ СН'!$H$9+СВЦЭМ!$D$10+'СЕТ СН'!$H$6-'СЕТ СН'!$H$19</f>
        <v>2218.1289117299998</v>
      </c>
      <c r="M113" s="36">
        <f>SUMIFS(СВЦЭМ!$C$39:$C$782,СВЦЭМ!$A$39:$A$782,$A113,СВЦЭМ!$B$39:$B$782,M$83)+'СЕТ СН'!$H$9+СВЦЭМ!$D$10+'СЕТ СН'!$H$6-'СЕТ СН'!$H$19</f>
        <v>2222.9293734899998</v>
      </c>
      <c r="N113" s="36">
        <f>SUMIFS(СВЦЭМ!$C$39:$C$782,СВЦЭМ!$A$39:$A$782,$A113,СВЦЭМ!$B$39:$B$782,N$83)+'СЕТ СН'!$H$9+СВЦЭМ!$D$10+'СЕТ СН'!$H$6-'СЕТ СН'!$H$19</f>
        <v>2252.7503748600002</v>
      </c>
      <c r="O113" s="36">
        <f>SUMIFS(СВЦЭМ!$C$39:$C$782,СВЦЭМ!$A$39:$A$782,$A113,СВЦЭМ!$B$39:$B$782,O$83)+'СЕТ СН'!$H$9+СВЦЭМ!$D$10+'СЕТ СН'!$H$6-'СЕТ СН'!$H$19</f>
        <v>2237.1772419499998</v>
      </c>
      <c r="P113" s="36">
        <f>SUMIFS(СВЦЭМ!$C$39:$C$782,СВЦЭМ!$A$39:$A$782,$A113,СВЦЭМ!$B$39:$B$782,P$83)+'СЕТ СН'!$H$9+СВЦЭМ!$D$10+'СЕТ СН'!$H$6-'СЕТ СН'!$H$19</f>
        <v>2247.5930520000002</v>
      </c>
      <c r="Q113" s="36">
        <f>SUMIFS(СВЦЭМ!$C$39:$C$782,СВЦЭМ!$A$39:$A$782,$A113,СВЦЭМ!$B$39:$B$782,Q$83)+'СЕТ СН'!$H$9+СВЦЭМ!$D$10+'СЕТ СН'!$H$6-'СЕТ СН'!$H$19</f>
        <v>2248.8604395100001</v>
      </c>
      <c r="R113" s="36">
        <f>SUMIFS(СВЦЭМ!$C$39:$C$782,СВЦЭМ!$A$39:$A$782,$A113,СВЦЭМ!$B$39:$B$782,R$83)+'СЕТ СН'!$H$9+СВЦЭМ!$D$10+'СЕТ СН'!$H$6-'СЕТ СН'!$H$19</f>
        <v>2245.6602914800001</v>
      </c>
      <c r="S113" s="36">
        <f>SUMIFS(СВЦЭМ!$C$39:$C$782,СВЦЭМ!$A$39:$A$782,$A113,СВЦЭМ!$B$39:$B$782,S$83)+'СЕТ СН'!$H$9+СВЦЭМ!$D$10+'СЕТ СН'!$H$6-'СЕТ СН'!$H$19</f>
        <v>2208.79628852</v>
      </c>
      <c r="T113" s="36">
        <f>SUMIFS(СВЦЭМ!$C$39:$C$782,СВЦЭМ!$A$39:$A$782,$A113,СВЦЭМ!$B$39:$B$782,T$83)+'СЕТ СН'!$H$9+СВЦЭМ!$D$10+'СЕТ СН'!$H$6-'СЕТ СН'!$H$19</f>
        <v>2219.3523853900001</v>
      </c>
      <c r="U113" s="36">
        <f>SUMIFS(СВЦЭМ!$C$39:$C$782,СВЦЭМ!$A$39:$A$782,$A113,СВЦЭМ!$B$39:$B$782,U$83)+'СЕТ СН'!$H$9+СВЦЭМ!$D$10+'СЕТ СН'!$H$6-'СЕТ СН'!$H$19</f>
        <v>2231.5653968699999</v>
      </c>
      <c r="V113" s="36">
        <f>SUMIFS(СВЦЭМ!$C$39:$C$782,СВЦЭМ!$A$39:$A$782,$A113,СВЦЭМ!$B$39:$B$782,V$83)+'СЕТ СН'!$H$9+СВЦЭМ!$D$10+'СЕТ СН'!$H$6-'СЕТ СН'!$H$19</f>
        <v>2270.7182268500001</v>
      </c>
      <c r="W113" s="36">
        <f>SUMIFS(СВЦЭМ!$C$39:$C$782,СВЦЭМ!$A$39:$A$782,$A113,СВЦЭМ!$B$39:$B$782,W$83)+'СЕТ СН'!$H$9+СВЦЭМ!$D$10+'СЕТ СН'!$H$6-'СЕТ СН'!$H$19</f>
        <v>2272.9471592</v>
      </c>
      <c r="X113" s="36">
        <f>SUMIFS(СВЦЭМ!$C$39:$C$782,СВЦЭМ!$A$39:$A$782,$A113,СВЦЭМ!$B$39:$B$782,X$83)+'СЕТ СН'!$H$9+СВЦЭМ!$D$10+'СЕТ СН'!$H$6-'СЕТ СН'!$H$19</f>
        <v>2290.48457654</v>
      </c>
      <c r="Y113" s="36">
        <f>SUMIFS(СВЦЭМ!$C$39:$C$782,СВЦЭМ!$A$39:$A$782,$A113,СВЦЭМ!$B$39:$B$782,Y$83)+'СЕТ СН'!$H$9+СВЦЭМ!$D$10+'СЕТ СН'!$H$6-'СЕТ СН'!$H$19</f>
        <v>2298.7017152899998</v>
      </c>
      <c r="AA113" s="37"/>
    </row>
    <row r="114" spans="1:27" ht="15.75" x14ac:dyDescent="0.2">
      <c r="A114" s="35">
        <f t="shared" si="2"/>
        <v>44957</v>
      </c>
      <c r="B114" s="36">
        <f>SUMIFS(СВЦЭМ!$C$39:$C$782,СВЦЭМ!$A$39:$A$782,$A114,СВЦЭМ!$B$39:$B$782,B$83)+'СЕТ СН'!$H$9+СВЦЭМ!$D$10+'СЕТ СН'!$H$6-'СЕТ СН'!$H$19</f>
        <v>2288.9558812099999</v>
      </c>
      <c r="C114" s="36">
        <f>SUMIFS(СВЦЭМ!$C$39:$C$782,СВЦЭМ!$A$39:$A$782,$A114,СВЦЭМ!$B$39:$B$782,C$83)+'СЕТ СН'!$H$9+СВЦЭМ!$D$10+'СЕТ СН'!$H$6-'СЕТ СН'!$H$19</f>
        <v>2298.6371901500002</v>
      </c>
      <c r="D114" s="36">
        <f>SUMIFS(СВЦЭМ!$C$39:$C$782,СВЦЭМ!$A$39:$A$782,$A114,СВЦЭМ!$B$39:$B$782,D$83)+'СЕТ СН'!$H$9+СВЦЭМ!$D$10+'СЕТ СН'!$H$6-'СЕТ СН'!$H$19</f>
        <v>2308.6509300299999</v>
      </c>
      <c r="E114" s="36">
        <f>SUMIFS(СВЦЭМ!$C$39:$C$782,СВЦЭМ!$A$39:$A$782,$A114,СВЦЭМ!$B$39:$B$782,E$83)+'СЕТ СН'!$H$9+СВЦЭМ!$D$10+'СЕТ СН'!$H$6-'СЕТ СН'!$H$19</f>
        <v>2307.34860987</v>
      </c>
      <c r="F114" s="36">
        <f>SUMIFS(СВЦЭМ!$C$39:$C$782,СВЦЭМ!$A$39:$A$782,$A114,СВЦЭМ!$B$39:$B$782,F$83)+'СЕТ СН'!$H$9+СВЦЭМ!$D$10+'СЕТ СН'!$H$6-'СЕТ СН'!$H$19</f>
        <v>2306.02406806</v>
      </c>
      <c r="G114" s="36">
        <f>SUMIFS(СВЦЭМ!$C$39:$C$782,СВЦЭМ!$A$39:$A$782,$A114,СВЦЭМ!$B$39:$B$782,G$83)+'СЕТ СН'!$H$9+СВЦЭМ!$D$10+'СЕТ СН'!$H$6-'СЕТ СН'!$H$19</f>
        <v>2302.89360751</v>
      </c>
      <c r="H114" s="36">
        <f>SUMIFS(СВЦЭМ!$C$39:$C$782,СВЦЭМ!$A$39:$A$782,$A114,СВЦЭМ!$B$39:$B$782,H$83)+'СЕТ СН'!$H$9+СВЦЭМ!$D$10+'СЕТ СН'!$H$6-'СЕТ СН'!$H$19</f>
        <v>2270.8433667700001</v>
      </c>
      <c r="I114" s="36">
        <f>SUMIFS(СВЦЭМ!$C$39:$C$782,СВЦЭМ!$A$39:$A$782,$A114,СВЦЭМ!$B$39:$B$782,I$83)+'СЕТ СН'!$H$9+СВЦЭМ!$D$10+'СЕТ СН'!$H$6-'СЕТ СН'!$H$19</f>
        <v>2249.4301890799998</v>
      </c>
      <c r="J114" s="36">
        <f>SUMIFS(СВЦЭМ!$C$39:$C$782,СВЦЭМ!$A$39:$A$782,$A114,СВЦЭМ!$B$39:$B$782,J$83)+'СЕТ СН'!$H$9+СВЦЭМ!$D$10+'СЕТ СН'!$H$6-'СЕТ СН'!$H$19</f>
        <v>2216.9665923299999</v>
      </c>
      <c r="K114" s="36">
        <f>SUMIFS(СВЦЭМ!$C$39:$C$782,СВЦЭМ!$A$39:$A$782,$A114,СВЦЭМ!$B$39:$B$782,K$83)+'СЕТ СН'!$H$9+СВЦЭМ!$D$10+'СЕТ СН'!$H$6-'СЕТ СН'!$H$19</f>
        <v>2211.2255222600002</v>
      </c>
      <c r="L114" s="36">
        <f>SUMIFS(СВЦЭМ!$C$39:$C$782,СВЦЭМ!$A$39:$A$782,$A114,СВЦЭМ!$B$39:$B$782,L$83)+'СЕТ СН'!$H$9+СВЦЭМ!$D$10+'СЕТ СН'!$H$6-'СЕТ СН'!$H$19</f>
        <v>2207.7551519600001</v>
      </c>
      <c r="M114" s="36">
        <f>SUMIFS(СВЦЭМ!$C$39:$C$782,СВЦЭМ!$A$39:$A$782,$A114,СВЦЭМ!$B$39:$B$782,M$83)+'СЕТ СН'!$H$9+СВЦЭМ!$D$10+'СЕТ СН'!$H$6-'СЕТ СН'!$H$19</f>
        <v>2225.5334511400001</v>
      </c>
      <c r="N114" s="36">
        <f>SUMIFS(СВЦЭМ!$C$39:$C$782,СВЦЭМ!$A$39:$A$782,$A114,СВЦЭМ!$B$39:$B$782,N$83)+'СЕТ СН'!$H$9+СВЦЭМ!$D$10+'СЕТ СН'!$H$6-'СЕТ СН'!$H$19</f>
        <v>2240.7309114300001</v>
      </c>
      <c r="O114" s="36">
        <f>SUMIFS(СВЦЭМ!$C$39:$C$782,СВЦЭМ!$A$39:$A$782,$A114,СВЦЭМ!$B$39:$B$782,O$83)+'СЕТ СН'!$H$9+СВЦЭМ!$D$10+'СЕТ СН'!$H$6-'СЕТ СН'!$H$19</f>
        <v>2236.9437872200001</v>
      </c>
      <c r="P114" s="36">
        <f>SUMIFS(СВЦЭМ!$C$39:$C$782,СВЦЭМ!$A$39:$A$782,$A114,СВЦЭМ!$B$39:$B$782,P$83)+'СЕТ СН'!$H$9+СВЦЭМ!$D$10+'СЕТ СН'!$H$6-'СЕТ СН'!$H$19</f>
        <v>2251.5636876799999</v>
      </c>
      <c r="Q114" s="36">
        <f>SUMIFS(СВЦЭМ!$C$39:$C$782,СВЦЭМ!$A$39:$A$782,$A114,СВЦЭМ!$B$39:$B$782,Q$83)+'СЕТ СН'!$H$9+СВЦЭМ!$D$10+'СЕТ СН'!$H$6-'СЕТ СН'!$H$19</f>
        <v>2259.31466744</v>
      </c>
      <c r="R114" s="36">
        <f>SUMIFS(СВЦЭМ!$C$39:$C$782,СВЦЭМ!$A$39:$A$782,$A114,СВЦЭМ!$B$39:$B$782,R$83)+'СЕТ СН'!$H$9+СВЦЭМ!$D$10+'СЕТ СН'!$H$6-'СЕТ СН'!$H$19</f>
        <v>2264.7866141300001</v>
      </c>
      <c r="S114" s="36">
        <f>SUMIFS(СВЦЭМ!$C$39:$C$782,СВЦЭМ!$A$39:$A$782,$A114,СВЦЭМ!$B$39:$B$782,S$83)+'СЕТ СН'!$H$9+СВЦЭМ!$D$10+'СЕТ СН'!$H$6-'СЕТ СН'!$H$19</f>
        <v>2250.92808302</v>
      </c>
      <c r="T114" s="36">
        <f>SUMIFS(СВЦЭМ!$C$39:$C$782,СВЦЭМ!$A$39:$A$782,$A114,СВЦЭМ!$B$39:$B$782,T$83)+'СЕТ СН'!$H$9+СВЦЭМ!$D$10+'СЕТ СН'!$H$6-'СЕТ СН'!$H$19</f>
        <v>2223.4488281499998</v>
      </c>
      <c r="U114" s="36">
        <f>SUMIFS(СВЦЭМ!$C$39:$C$782,СВЦЭМ!$A$39:$A$782,$A114,СВЦЭМ!$B$39:$B$782,U$83)+'СЕТ СН'!$H$9+СВЦЭМ!$D$10+'СЕТ СН'!$H$6-'СЕТ СН'!$H$19</f>
        <v>2224.9679299499999</v>
      </c>
      <c r="V114" s="36">
        <f>SUMIFS(СВЦЭМ!$C$39:$C$782,СВЦЭМ!$A$39:$A$782,$A114,СВЦЭМ!$B$39:$B$782,V$83)+'СЕТ СН'!$H$9+СВЦЭМ!$D$10+'СЕТ СН'!$H$6-'СЕТ СН'!$H$19</f>
        <v>2235.1418568700001</v>
      </c>
      <c r="W114" s="36">
        <f>SUMIFS(СВЦЭМ!$C$39:$C$782,СВЦЭМ!$A$39:$A$782,$A114,СВЦЭМ!$B$39:$B$782,W$83)+'СЕТ СН'!$H$9+СВЦЭМ!$D$10+'СЕТ СН'!$H$6-'СЕТ СН'!$H$19</f>
        <v>2252.82949504</v>
      </c>
      <c r="X114" s="36">
        <f>SUMIFS(СВЦЭМ!$C$39:$C$782,СВЦЭМ!$A$39:$A$782,$A114,СВЦЭМ!$B$39:$B$782,X$83)+'СЕТ СН'!$H$9+СВЦЭМ!$D$10+'СЕТ СН'!$H$6-'СЕТ СН'!$H$19</f>
        <v>2236.2028827200002</v>
      </c>
      <c r="Y114" s="36">
        <f>SUMIFS(СВЦЭМ!$C$39:$C$782,СВЦЭМ!$A$39:$A$782,$A114,СВЦЭМ!$B$39:$B$782,Y$83)+'СЕТ СН'!$H$9+СВЦЭМ!$D$10+'СЕТ СН'!$H$6-'СЕТ СН'!$H$19</f>
        <v>2335.2458507000001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01.01.2023</v>
      </c>
      <c r="B120" s="36">
        <f>SUMIFS(СВЦЭМ!$C$39:$C$782,СВЦЭМ!$A$39:$A$782,$A120,СВЦЭМ!$B$39:$B$782,B$119)+'СЕТ СН'!$I$9+СВЦЭМ!$D$10+'СЕТ СН'!$I$6-'СЕТ СН'!$I$19</f>
        <v>2946.5101063400002</v>
      </c>
      <c r="C120" s="36">
        <f>SUMIFS(СВЦЭМ!$C$39:$C$782,СВЦЭМ!$A$39:$A$782,$A120,СВЦЭМ!$B$39:$B$782,C$119)+'СЕТ СН'!$I$9+СВЦЭМ!$D$10+'СЕТ СН'!$I$6-'СЕТ СН'!$I$19</f>
        <v>2960.68992531</v>
      </c>
      <c r="D120" s="36">
        <f>SUMIFS(СВЦЭМ!$C$39:$C$782,СВЦЭМ!$A$39:$A$782,$A120,СВЦЭМ!$B$39:$B$782,D$119)+'СЕТ СН'!$I$9+СВЦЭМ!$D$10+'СЕТ СН'!$I$6-'СЕТ СН'!$I$19</f>
        <v>2901.82406881</v>
      </c>
      <c r="E120" s="36">
        <f>SUMIFS(СВЦЭМ!$C$39:$C$782,СВЦЭМ!$A$39:$A$782,$A120,СВЦЭМ!$B$39:$B$782,E$119)+'СЕТ СН'!$I$9+СВЦЭМ!$D$10+'СЕТ СН'!$I$6-'СЕТ СН'!$I$19</f>
        <v>2901.9612412000001</v>
      </c>
      <c r="F120" s="36">
        <f>SUMIFS(СВЦЭМ!$C$39:$C$782,СВЦЭМ!$A$39:$A$782,$A120,СВЦЭМ!$B$39:$B$782,F$119)+'СЕТ СН'!$I$9+СВЦЭМ!$D$10+'СЕТ СН'!$I$6-'СЕТ СН'!$I$19</f>
        <v>2892.8803042300001</v>
      </c>
      <c r="G120" s="36">
        <f>SUMIFS(СВЦЭМ!$C$39:$C$782,СВЦЭМ!$A$39:$A$782,$A120,СВЦЭМ!$B$39:$B$782,G$119)+'СЕТ СН'!$I$9+СВЦЭМ!$D$10+'СЕТ СН'!$I$6-'СЕТ СН'!$I$19</f>
        <v>2902.6489342600003</v>
      </c>
      <c r="H120" s="36">
        <f>SUMIFS(СВЦЭМ!$C$39:$C$782,СВЦЭМ!$A$39:$A$782,$A120,СВЦЭМ!$B$39:$B$782,H$119)+'СЕТ СН'!$I$9+СВЦЭМ!$D$10+'СЕТ СН'!$I$6-'СЕТ СН'!$I$19</f>
        <v>2902.3536539600004</v>
      </c>
      <c r="I120" s="36">
        <f>SUMIFS(СВЦЭМ!$C$39:$C$782,СВЦЭМ!$A$39:$A$782,$A120,СВЦЭМ!$B$39:$B$782,I$119)+'СЕТ СН'!$I$9+СВЦЭМ!$D$10+'СЕТ СН'!$I$6-'СЕТ СН'!$I$19</f>
        <v>2904.60517837</v>
      </c>
      <c r="J120" s="36">
        <f>SUMIFS(СВЦЭМ!$C$39:$C$782,СВЦЭМ!$A$39:$A$782,$A120,СВЦЭМ!$B$39:$B$782,J$119)+'СЕТ СН'!$I$9+СВЦЭМ!$D$10+'СЕТ СН'!$I$6-'СЕТ СН'!$I$19</f>
        <v>2906.3443840599998</v>
      </c>
      <c r="K120" s="36">
        <f>SUMIFS(СВЦЭМ!$C$39:$C$782,СВЦЭМ!$A$39:$A$782,$A120,СВЦЭМ!$B$39:$B$782,K$119)+'СЕТ СН'!$I$9+СВЦЭМ!$D$10+'СЕТ СН'!$I$6-'СЕТ СН'!$I$19</f>
        <v>2936.7194884</v>
      </c>
      <c r="L120" s="36">
        <f>SUMIFS(СВЦЭМ!$C$39:$C$782,СВЦЭМ!$A$39:$A$782,$A120,СВЦЭМ!$B$39:$B$782,L$119)+'СЕТ СН'!$I$9+СВЦЭМ!$D$10+'СЕТ СН'!$I$6-'СЕТ СН'!$I$19</f>
        <v>2922.9626013000002</v>
      </c>
      <c r="M120" s="36">
        <f>SUMIFS(СВЦЭМ!$C$39:$C$782,СВЦЭМ!$A$39:$A$782,$A120,СВЦЭМ!$B$39:$B$782,M$119)+'СЕТ СН'!$I$9+СВЦЭМ!$D$10+'СЕТ СН'!$I$6-'СЕТ СН'!$I$19</f>
        <v>2903.6569565300001</v>
      </c>
      <c r="N120" s="36">
        <f>SUMIFS(СВЦЭМ!$C$39:$C$782,СВЦЭМ!$A$39:$A$782,$A120,СВЦЭМ!$B$39:$B$782,N$119)+'СЕТ СН'!$I$9+СВЦЭМ!$D$10+'СЕТ СН'!$I$6-'СЕТ СН'!$I$19</f>
        <v>2888.15635088</v>
      </c>
      <c r="O120" s="36">
        <f>SUMIFS(СВЦЭМ!$C$39:$C$782,СВЦЭМ!$A$39:$A$782,$A120,СВЦЭМ!$B$39:$B$782,O$119)+'СЕТ СН'!$I$9+СВЦЭМ!$D$10+'СЕТ СН'!$I$6-'СЕТ СН'!$I$19</f>
        <v>2877.1523003100001</v>
      </c>
      <c r="P120" s="36">
        <f>SUMIFS(СВЦЭМ!$C$39:$C$782,СВЦЭМ!$A$39:$A$782,$A120,СВЦЭМ!$B$39:$B$782,P$119)+'СЕТ СН'!$I$9+СВЦЭМ!$D$10+'СЕТ СН'!$I$6-'СЕТ СН'!$I$19</f>
        <v>2904.8948120500004</v>
      </c>
      <c r="Q120" s="36">
        <f>SUMIFS(СВЦЭМ!$C$39:$C$782,СВЦЭМ!$A$39:$A$782,$A120,СВЦЭМ!$B$39:$B$782,Q$119)+'СЕТ СН'!$I$9+СВЦЭМ!$D$10+'СЕТ СН'!$I$6-'СЕТ СН'!$I$19</f>
        <v>2892.5851098600001</v>
      </c>
      <c r="R120" s="36">
        <f>SUMIFS(СВЦЭМ!$C$39:$C$782,СВЦЭМ!$A$39:$A$782,$A120,СВЦЭМ!$B$39:$B$782,R$119)+'СЕТ СН'!$I$9+СВЦЭМ!$D$10+'СЕТ СН'!$I$6-'СЕТ СН'!$I$19</f>
        <v>2879.7120861900003</v>
      </c>
      <c r="S120" s="36">
        <f>SUMIFS(СВЦЭМ!$C$39:$C$782,СВЦЭМ!$A$39:$A$782,$A120,СВЦЭМ!$B$39:$B$782,S$119)+'СЕТ СН'!$I$9+СВЦЭМ!$D$10+'СЕТ СН'!$I$6-'СЕТ СН'!$I$19</f>
        <v>2813.7879267200001</v>
      </c>
      <c r="T120" s="36">
        <f>SUMIFS(СВЦЭМ!$C$39:$C$782,СВЦЭМ!$A$39:$A$782,$A120,СВЦЭМ!$B$39:$B$782,T$119)+'СЕТ СН'!$I$9+СВЦЭМ!$D$10+'СЕТ СН'!$I$6-'СЕТ СН'!$I$19</f>
        <v>2795.9258646200001</v>
      </c>
      <c r="U120" s="36">
        <f>SUMIFS(СВЦЭМ!$C$39:$C$782,СВЦЭМ!$A$39:$A$782,$A120,СВЦЭМ!$B$39:$B$782,U$119)+'СЕТ СН'!$I$9+СВЦЭМ!$D$10+'СЕТ СН'!$I$6-'СЕТ СН'!$I$19</f>
        <v>2815.0908491499999</v>
      </c>
      <c r="V120" s="36">
        <f>SUMIFS(СВЦЭМ!$C$39:$C$782,СВЦЭМ!$A$39:$A$782,$A120,СВЦЭМ!$B$39:$B$782,V$119)+'СЕТ СН'!$I$9+СВЦЭМ!$D$10+'СЕТ СН'!$I$6-'СЕТ СН'!$I$19</f>
        <v>2820.0688676600003</v>
      </c>
      <c r="W120" s="36">
        <f>SUMIFS(СВЦЭМ!$C$39:$C$782,СВЦЭМ!$A$39:$A$782,$A120,СВЦЭМ!$B$39:$B$782,W$119)+'СЕТ СН'!$I$9+СВЦЭМ!$D$10+'СЕТ СН'!$I$6-'СЕТ СН'!$I$19</f>
        <v>2843.4634760600002</v>
      </c>
      <c r="X120" s="36">
        <f>SUMIFS(СВЦЭМ!$C$39:$C$782,СВЦЭМ!$A$39:$A$782,$A120,СВЦЭМ!$B$39:$B$782,X$119)+'СЕТ СН'!$I$9+СВЦЭМ!$D$10+'СЕТ СН'!$I$6-'СЕТ СН'!$I$19</f>
        <v>2864.5039800200002</v>
      </c>
      <c r="Y120" s="36">
        <f>SUMIFS(СВЦЭМ!$C$39:$C$782,СВЦЭМ!$A$39:$A$782,$A120,СВЦЭМ!$B$39:$B$782,Y$119)+'СЕТ СН'!$I$9+СВЦЭМ!$D$10+'СЕТ СН'!$I$6-'СЕТ СН'!$I$19</f>
        <v>2962.41861887</v>
      </c>
    </row>
    <row r="121" spans="1:27" ht="15.75" x14ac:dyDescent="0.2">
      <c r="A121" s="35">
        <f>A120+1</f>
        <v>44928</v>
      </c>
      <c r="B121" s="36">
        <f>SUMIFS(СВЦЭМ!$C$39:$C$782,СВЦЭМ!$A$39:$A$782,$A121,СВЦЭМ!$B$39:$B$782,B$119)+'СЕТ СН'!$I$9+СВЦЭМ!$D$10+'СЕТ СН'!$I$6-'СЕТ СН'!$I$19</f>
        <v>2943.9018178300003</v>
      </c>
      <c r="C121" s="36">
        <f>SUMIFS(СВЦЭМ!$C$39:$C$782,СВЦЭМ!$A$39:$A$782,$A121,СВЦЭМ!$B$39:$B$782,C$119)+'СЕТ СН'!$I$9+СВЦЭМ!$D$10+'СЕТ СН'!$I$6-'СЕТ СН'!$I$19</f>
        <v>2942.9882205899999</v>
      </c>
      <c r="D121" s="36">
        <f>SUMIFS(СВЦЭМ!$C$39:$C$782,СВЦЭМ!$A$39:$A$782,$A121,СВЦЭМ!$B$39:$B$782,D$119)+'СЕТ СН'!$I$9+СВЦЭМ!$D$10+'СЕТ СН'!$I$6-'СЕТ СН'!$I$19</f>
        <v>2954.8854198000004</v>
      </c>
      <c r="E121" s="36">
        <f>SUMIFS(СВЦЭМ!$C$39:$C$782,СВЦЭМ!$A$39:$A$782,$A121,СВЦЭМ!$B$39:$B$782,E$119)+'СЕТ СН'!$I$9+СВЦЭМ!$D$10+'СЕТ СН'!$I$6-'СЕТ СН'!$I$19</f>
        <v>2949.7710514200003</v>
      </c>
      <c r="F121" s="36">
        <f>SUMIFS(СВЦЭМ!$C$39:$C$782,СВЦЭМ!$A$39:$A$782,$A121,СВЦЭМ!$B$39:$B$782,F$119)+'СЕТ СН'!$I$9+СВЦЭМ!$D$10+'СЕТ СН'!$I$6-'СЕТ СН'!$I$19</f>
        <v>2938.94880478</v>
      </c>
      <c r="G121" s="36">
        <f>SUMIFS(СВЦЭМ!$C$39:$C$782,СВЦЭМ!$A$39:$A$782,$A121,СВЦЭМ!$B$39:$B$782,G$119)+'СЕТ СН'!$I$9+СВЦЭМ!$D$10+'СЕТ СН'!$I$6-'СЕТ СН'!$I$19</f>
        <v>2934.5966019500001</v>
      </c>
      <c r="H121" s="36">
        <f>SUMIFS(СВЦЭМ!$C$39:$C$782,СВЦЭМ!$A$39:$A$782,$A121,СВЦЭМ!$B$39:$B$782,H$119)+'СЕТ СН'!$I$9+СВЦЭМ!$D$10+'СЕТ СН'!$I$6-'СЕТ СН'!$I$19</f>
        <v>2904.34724813</v>
      </c>
      <c r="I121" s="36">
        <f>SUMIFS(СВЦЭМ!$C$39:$C$782,СВЦЭМ!$A$39:$A$782,$A121,СВЦЭМ!$B$39:$B$782,I$119)+'СЕТ СН'!$I$9+СВЦЭМ!$D$10+'СЕТ СН'!$I$6-'СЕТ СН'!$I$19</f>
        <v>2882.0775280100002</v>
      </c>
      <c r="J121" s="36">
        <f>SUMIFS(СВЦЭМ!$C$39:$C$782,СВЦЭМ!$A$39:$A$782,$A121,СВЦЭМ!$B$39:$B$782,J$119)+'СЕТ СН'!$I$9+СВЦЭМ!$D$10+'СЕТ СН'!$I$6-'СЕТ СН'!$I$19</f>
        <v>2856.9037074399998</v>
      </c>
      <c r="K121" s="36">
        <f>SUMIFS(СВЦЭМ!$C$39:$C$782,СВЦЭМ!$A$39:$A$782,$A121,СВЦЭМ!$B$39:$B$782,K$119)+'СЕТ СН'!$I$9+СВЦЭМ!$D$10+'СЕТ СН'!$I$6-'СЕТ СН'!$I$19</f>
        <v>2854.05910963</v>
      </c>
      <c r="L121" s="36">
        <f>SUMIFS(СВЦЭМ!$C$39:$C$782,СВЦЭМ!$A$39:$A$782,$A121,СВЦЭМ!$B$39:$B$782,L$119)+'СЕТ СН'!$I$9+СВЦЭМ!$D$10+'СЕТ СН'!$I$6-'СЕТ СН'!$I$19</f>
        <v>2841.8214946399999</v>
      </c>
      <c r="M121" s="36">
        <f>SUMIFS(СВЦЭМ!$C$39:$C$782,СВЦЭМ!$A$39:$A$782,$A121,СВЦЭМ!$B$39:$B$782,M$119)+'СЕТ СН'!$I$9+СВЦЭМ!$D$10+'СЕТ СН'!$I$6-'СЕТ СН'!$I$19</f>
        <v>2859.0924651599998</v>
      </c>
      <c r="N121" s="36">
        <f>SUMIFS(СВЦЭМ!$C$39:$C$782,СВЦЭМ!$A$39:$A$782,$A121,СВЦЭМ!$B$39:$B$782,N$119)+'СЕТ СН'!$I$9+СВЦЭМ!$D$10+'СЕТ СН'!$I$6-'СЕТ СН'!$I$19</f>
        <v>2861.5770104799999</v>
      </c>
      <c r="O121" s="36">
        <f>SUMIFS(СВЦЭМ!$C$39:$C$782,СВЦЭМ!$A$39:$A$782,$A121,СВЦЭМ!$B$39:$B$782,O$119)+'СЕТ СН'!$I$9+СВЦЭМ!$D$10+'СЕТ СН'!$I$6-'СЕТ СН'!$I$19</f>
        <v>2867.2479522799999</v>
      </c>
      <c r="P121" s="36">
        <f>SUMIFS(СВЦЭМ!$C$39:$C$782,СВЦЭМ!$A$39:$A$782,$A121,СВЦЭМ!$B$39:$B$782,P$119)+'СЕТ СН'!$I$9+СВЦЭМ!$D$10+'СЕТ СН'!$I$6-'СЕТ СН'!$I$19</f>
        <v>2868.6928898400001</v>
      </c>
      <c r="Q121" s="36">
        <f>SUMIFS(СВЦЭМ!$C$39:$C$782,СВЦЭМ!$A$39:$A$782,$A121,СВЦЭМ!$B$39:$B$782,Q$119)+'СЕТ СН'!$I$9+СВЦЭМ!$D$10+'СЕТ СН'!$I$6-'СЕТ СН'!$I$19</f>
        <v>2841.8745939800001</v>
      </c>
      <c r="R121" s="36">
        <f>SUMIFS(СВЦЭМ!$C$39:$C$782,СВЦЭМ!$A$39:$A$782,$A121,СВЦЭМ!$B$39:$B$782,R$119)+'СЕТ СН'!$I$9+СВЦЭМ!$D$10+'СЕТ СН'!$I$6-'СЕТ СН'!$I$19</f>
        <v>2818.0311837099998</v>
      </c>
      <c r="S121" s="36">
        <f>SUMIFS(СВЦЭМ!$C$39:$C$782,СВЦЭМ!$A$39:$A$782,$A121,СВЦЭМ!$B$39:$B$782,S$119)+'СЕТ СН'!$I$9+СВЦЭМ!$D$10+'СЕТ СН'!$I$6-'СЕТ СН'!$I$19</f>
        <v>2778.2087476299998</v>
      </c>
      <c r="T121" s="36">
        <f>SUMIFS(СВЦЭМ!$C$39:$C$782,СВЦЭМ!$A$39:$A$782,$A121,СВЦЭМ!$B$39:$B$782,T$119)+'СЕТ СН'!$I$9+СВЦЭМ!$D$10+'СЕТ СН'!$I$6-'СЕТ СН'!$I$19</f>
        <v>2757.2207030899999</v>
      </c>
      <c r="U121" s="36">
        <f>SUMIFS(СВЦЭМ!$C$39:$C$782,СВЦЭМ!$A$39:$A$782,$A121,СВЦЭМ!$B$39:$B$782,U$119)+'СЕТ СН'!$I$9+СВЦЭМ!$D$10+'СЕТ СН'!$I$6-'СЕТ СН'!$I$19</f>
        <v>2788.1778318699999</v>
      </c>
      <c r="V121" s="36">
        <f>SUMIFS(СВЦЭМ!$C$39:$C$782,СВЦЭМ!$A$39:$A$782,$A121,СВЦЭМ!$B$39:$B$782,V$119)+'СЕТ СН'!$I$9+СВЦЭМ!$D$10+'СЕТ СН'!$I$6-'СЕТ СН'!$I$19</f>
        <v>2802.2947822699998</v>
      </c>
      <c r="W121" s="36">
        <f>SUMIFS(СВЦЭМ!$C$39:$C$782,СВЦЭМ!$A$39:$A$782,$A121,СВЦЭМ!$B$39:$B$782,W$119)+'СЕТ СН'!$I$9+СВЦЭМ!$D$10+'СЕТ СН'!$I$6-'СЕТ СН'!$I$19</f>
        <v>2818.5352759000002</v>
      </c>
      <c r="X121" s="36">
        <f>SUMIFS(СВЦЭМ!$C$39:$C$782,СВЦЭМ!$A$39:$A$782,$A121,СВЦЭМ!$B$39:$B$782,X$119)+'СЕТ СН'!$I$9+СВЦЭМ!$D$10+'СЕТ СН'!$I$6-'СЕТ СН'!$I$19</f>
        <v>2855.54939122</v>
      </c>
      <c r="Y121" s="36">
        <f>SUMIFS(СВЦЭМ!$C$39:$C$782,СВЦЭМ!$A$39:$A$782,$A121,СВЦЭМ!$B$39:$B$782,Y$119)+'СЕТ СН'!$I$9+СВЦЭМ!$D$10+'СЕТ СН'!$I$6-'СЕТ СН'!$I$19</f>
        <v>2915.3994308599999</v>
      </c>
    </row>
    <row r="122" spans="1:27" ht="15.75" x14ac:dyDescent="0.2">
      <c r="A122" s="35">
        <f t="shared" ref="A122:A150" si="3">A121+1</f>
        <v>44929</v>
      </c>
      <c r="B122" s="36">
        <f>SUMIFS(СВЦЭМ!$C$39:$C$782,СВЦЭМ!$A$39:$A$782,$A122,СВЦЭМ!$B$39:$B$782,B$119)+'СЕТ СН'!$I$9+СВЦЭМ!$D$10+'СЕТ СН'!$I$6-'СЕТ СН'!$I$19</f>
        <v>2900.0727924900002</v>
      </c>
      <c r="C122" s="36">
        <f>SUMIFS(СВЦЭМ!$C$39:$C$782,СВЦЭМ!$A$39:$A$782,$A122,СВЦЭМ!$B$39:$B$782,C$119)+'СЕТ СН'!$I$9+СВЦЭМ!$D$10+'СЕТ СН'!$I$6-'СЕТ СН'!$I$19</f>
        <v>2874.85739177</v>
      </c>
      <c r="D122" s="36">
        <f>SUMIFS(СВЦЭМ!$C$39:$C$782,СВЦЭМ!$A$39:$A$782,$A122,СВЦЭМ!$B$39:$B$782,D$119)+'СЕТ СН'!$I$9+СВЦЭМ!$D$10+'СЕТ СН'!$I$6-'СЕТ СН'!$I$19</f>
        <v>2877.3495828599998</v>
      </c>
      <c r="E122" s="36">
        <f>SUMIFS(СВЦЭМ!$C$39:$C$782,СВЦЭМ!$A$39:$A$782,$A122,СВЦЭМ!$B$39:$B$782,E$119)+'СЕТ СН'!$I$9+СВЦЭМ!$D$10+'СЕТ СН'!$I$6-'СЕТ СН'!$I$19</f>
        <v>2856.8790890499999</v>
      </c>
      <c r="F122" s="36">
        <f>SUMIFS(СВЦЭМ!$C$39:$C$782,СВЦЭМ!$A$39:$A$782,$A122,СВЦЭМ!$B$39:$B$782,F$119)+'СЕТ СН'!$I$9+СВЦЭМ!$D$10+'СЕТ СН'!$I$6-'СЕТ СН'!$I$19</f>
        <v>2870.8233353400001</v>
      </c>
      <c r="G122" s="36">
        <f>SUMIFS(СВЦЭМ!$C$39:$C$782,СВЦЭМ!$A$39:$A$782,$A122,СВЦЭМ!$B$39:$B$782,G$119)+'СЕТ СН'!$I$9+СВЦЭМ!$D$10+'СЕТ СН'!$I$6-'СЕТ СН'!$I$19</f>
        <v>2877.6000499000002</v>
      </c>
      <c r="H122" s="36">
        <f>SUMIFS(СВЦЭМ!$C$39:$C$782,СВЦЭМ!$A$39:$A$782,$A122,СВЦЭМ!$B$39:$B$782,H$119)+'СЕТ СН'!$I$9+СВЦЭМ!$D$10+'СЕТ СН'!$I$6-'СЕТ СН'!$I$19</f>
        <v>2844.6471596699998</v>
      </c>
      <c r="I122" s="36">
        <f>SUMIFS(СВЦЭМ!$C$39:$C$782,СВЦЭМ!$A$39:$A$782,$A122,СВЦЭМ!$B$39:$B$782,I$119)+'СЕТ СН'!$I$9+СВЦЭМ!$D$10+'СЕТ СН'!$I$6-'СЕТ СН'!$I$19</f>
        <v>2821.2513530400001</v>
      </c>
      <c r="J122" s="36">
        <f>SUMIFS(СВЦЭМ!$C$39:$C$782,СВЦЭМ!$A$39:$A$782,$A122,СВЦЭМ!$B$39:$B$782,J$119)+'СЕТ СН'!$I$9+СВЦЭМ!$D$10+'СЕТ СН'!$I$6-'СЕТ СН'!$I$19</f>
        <v>2805.14647737</v>
      </c>
      <c r="K122" s="36">
        <f>SUMIFS(СВЦЭМ!$C$39:$C$782,СВЦЭМ!$A$39:$A$782,$A122,СВЦЭМ!$B$39:$B$782,K$119)+'СЕТ СН'!$I$9+СВЦЭМ!$D$10+'СЕТ СН'!$I$6-'СЕТ СН'!$I$19</f>
        <v>2817.33658229</v>
      </c>
      <c r="L122" s="36">
        <f>SUMIFS(СВЦЭМ!$C$39:$C$782,СВЦЭМ!$A$39:$A$782,$A122,СВЦЭМ!$B$39:$B$782,L$119)+'СЕТ СН'!$I$9+СВЦЭМ!$D$10+'СЕТ СН'!$I$6-'СЕТ СН'!$I$19</f>
        <v>2846.8564873300002</v>
      </c>
      <c r="M122" s="36">
        <f>SUMIFS(СВЦЭМ!$C$39:$C$782,СВЦЭМ!$A$39:$A$782,$A122,СВЦЭМ!$B$39:$B$782,M$119)+'СЕТ СН'!$I$9+СВЦЭМ!$D$10+'СЕТ СН'!$I$6-'СЕТ СН'!$I$19</f>
        <v>2851.5758314200002</v>
      </c>
      <c r="N122" s="36">
        <f>SUMIFS(СВЦЭМ!$C$39:$C$782,СВЦЭМ!$A$39:$A$782,$A122,СВЦЭМ!$B$39:$B$782,N$119)+'СЕТ СН'!$I$9+СВЦЭМ!$D$10+'СЕТ СН'!$I$6-'СЕТ СН'!$I$19</f>
        <v>2878.8781631000002</v>
      </c>
      <c r="O122" s="36">
        <f>SUMIFS(СВЦЭМ!$C$39:$C$782,СВЦЭМ!$A$39:$A$782,$A122,СВЦЭМ!$B$39:$B$782,O$119)+'СЕТ СН'!$I$9+СВЦЭМ!$D$10+'СЕТ СН'!$I$6-'СЕТ СН'!$I$19</f>
        <v>2896.2182578400002</v>
      </c>
      <c r="P122" s="36">
        <f>SUMIFS(СВЦЭМ!$C$39:$C$782,СВЦЭМ!$A$39:$A$782,$A122,СВЦЭМ!$B$39:$B$782,P$119)+'СЕТ СН'!$I$9+СВЦЭМ!$D$10+'СЕТ СН'!$I$6-'СЕТ СН'!$I$19</f>
        <v>2890.3565257800001</v>
      </c>
      <c r="Q122" s="36">
        <f>SUMIFS(СВЦЭМ!$C$39:$C$782,СВЦЭМ!$A$39:$A$782,$A122,СВЦЭМ!$B$39:$B$782,Q$119)+'СЕТ СН'!$I$9+СВЦЭМ!$D$10+'СЕТ СН'!$I$6-'СЕТ СН'!$I$19</f>
        <v>2878.9482227600001</v>
      </c>
      <c r="R122" s="36">
        <f>SUMIFS(СВЦЭМ!$C$39:$C$782,СВЦЭМ!$A$39:$A$782,$A122,СВЦЭМ!$B$39:$B$782,R$119)+'СЕТ СН'!$I$9+СВЦЭМ!$D$10+'СЕТ СН'!$I$6-'СЕТ СН'!$I$19</f>
        <v>2835.0984815699999</v>
      </c>
      <c r="S122" s="36">
        <f>SUMIFS(СВЦЭМ!$C$39:$C$782,СВЦЭМ!$A$39:$A$782,$A122,СВЦЭМ!$B$39:$B$782,S$119)+'СЕТ СН'!$I$9+СВЦЭМ!$D$10+'СЕТ СН'!$I$6-'СЕТ СН'!$I$19</f>
        <v>2809.2512929200002</v>
      </c>
      <c r="T122" s="36">
        <f>SUMIFS(СВЦЭМ!$C$39:$C$782,СВЦЭМ!$A$39:$A$782,$A122,СВЦЭМ!$B$39:$B$782,T$119)+'СЕТ СН'!$I$9+СВЦЭМ!$D$10+'СЕТ СН'!$I$6-'СЕТ СН'!$I$19</f>
        <v>2815.34757623</v>
      </c>
      <c r="U122" s="36">
        <f>SUMIFS(СВЦЭМ!$C$39:$C$782,СВЦЭМ!$A$39:$A$782,$A122,СВЦЭМ!$B$39:$B$782,U$119)+'СЕТ СН'!$I$9+СВЦЭМ!$D$10+'СЕТ СН'!$I$6-'СЕТ СН'!$I$19</f>
        <v>2819.1966015900002</v>
      </c>
      <c r="V122" s="36">
        <f>SUMIFS(СВЦЭМ!$C$39:$C$782,СВЦЭМ!$A$39:$A$782,$A122,СВЦЭМ!$B$39:$B$782,V$119)+'СЕТ СН'!$I$9+СВЦЭМ!$D$10+'СЕТ СН'!$I$6-'СЕТ СН'!$I$19</f>
        <v>2819.0071582199998</v>
      </c>
      <c r="W122" s="36">
        <f>SUMIFS(СВЦЭМ!$C$39:$C$782,СВЦЭМ!$A$39:$A$782,$A122,СВЦЭМ!$B$39:$B$782,W$119)+'СЕТ СН'!$I$9+СВЦЭМ!$D$10+'СЕТ СН'!$I$6-'СЕТ СН'!$I$19</f>
        <v>2857.0396325400002</v>
      </c>
      <c r="X122" s="36">
        <f>SUMIFS(СВЦЭМ!$C$39:$C$782,СВЦЭМ!$A$39:$A$782,$A122,СВЦЭМ!$B$39:$B$782,X$119)+'СЕТ СН'!$I$9+СВЦЭМ!$D$10+'СЕТ СН'!$I$6-'СЕТ СН'!$I$19</f>
        <v>2881.2812199800001</v>
      </c>
      <c r="Y122" s="36">
        <f>SUMIFS(СВЦЭМ!$C$39:$C$782,СВЦЭМ!$A$39:$A$782,$A122,СВЦЭМ!$B$39:$B$782,Y$119)+'СЕТ СН'!$I$9+СВЦЭМ!$D$10+'СЕТ СН'!$I$6-'СЕТ СН'!$I$19</f>
        <v>2920.8087214400002</v>
      </c>
    </row>
    <row r="123" spans="1:27" ht="15.75" x14ac:dyDescent="0.2">
      <c r="A123" s="35">
        <f t="shared" si="3"/>
        <v>44930</v>
      </c>
      <c r="B123" s="36">
        <f>SUMIFS(СВЦЭМ!$C$39:$C$782,СВЦЭМ!$A$39:$A$782,$A123,СВЦЭМ!$B$39:$B$782,B$119)+'СЕТ СН'!$I$9+СВЦЭМ!$D$10+'СЕТ СН'!$I$6-'СЕТ СН'!$I$19</f>
        <v>2890.7875828400001</v>
      </c>
      <c r="C123" s="36">
        <f>SUMIFS(СВЦЭМ!$C$39:$C$782,СВЦЭМ!$A$39:$A$782,$A123,СВЦЭМ!$B$39:$B$782,C$119)+'СЕТ СН'!$I$9+СВЦЭМ!$D$10+'СЕТ СН'!$I$6-'СЕТ СН'!$I$19</f>
        <v>2931.0485822400001</v>
      </c>
      <c r="D123" s="36">
        <f>SUMIFS(СВЦЭМ!$C$39:$C$782,СВЦЭМ!$A$39:$A$782,$A123,СВЦЭМ!$B$39:$B$782,D$119)+'СЕТ СН'!$I$9+СВЦЭМ!$D$10+'СЕТ СН'!$I$6-'СЕТ СН'!$I$19</f>
        <v>2955.0538883600002</v>
      </c>
      <c r="E123" s="36">
        <f>SUMIFS(СВЦЭМ!$C$39:$C$782,СВЦЭМ!$A$39:$A$782,$A123,СВЦЭМ!$B$39:$B$782,E$119)+'СЕТ СН'!$I$9+СВЦЭМ!$D$10+'СЕТ СН'!$I$6-'СЕТ СН'!$I$19</f>
        <v>2967.2003266800002</v>
      </c>
      <c r="F123" s="36">
        <f>SUMIFS(СВЦЭМ!$C$39:$C$782,СВЦЭМ!$A$39:$A$782,$A123,СВЦЭМ!$B$39:$B$782,F$119)+'СЕТ СН'!$I$9+СВЦЭМ!$D$10+'СЕТ СН'!$I$6-'СЕТ СН'!$I$19</f>
        <v>2942.7379967400002</v>
      </c>
      <c r="G123" s="36">
        <f>SUMIFS(СВЦЭМ!$C$39:$C$782,СВЦЭМ!$A$39:$A$782,$A123,СВЦЭМ!$B$39:$B$782,G$119)+'СЕТ СН'!$I$9+СВЦЭМ!$D$10+'СЕТ СН'!$I$6-'СЕТ СН'!$I$19</f>
        <v>2865.5766800300003</v>
      </c>
      <c r="H123" s="36">
        <f>SUMIFS(СВЦЭМ!$C$39:$C$782,СВЦЭМ!$A$39:$A$782,$A123,СВЦЭМ!$B$39:$B$782,H$119)+'СЕТ СН'!$I$9+СВЦЭМ!$D$10+'СЕТ СН'!$I$6-'СЕТ СН'!$I$19</f>
        <v>2849.6703541400002</v>
      </c>
      <c r="I123" s="36">
        <f>SUMIFS(СВЦЭМ!$C$39:$C$782,СВЦЭМ!$A$39:$A$782,$A123,СВЦЭМ!$B$39:$B$782,I$119)+'СЕТ СН'!$I$9+СВЦЭМ!$D$10+'СЕТ СН'!$I$6-'СЕТ СН'!$I$19</f>
        <v>2822.3861976399999</v>
      </c>
      <c r="J123" s="36">
        <f>SUMIFS(СВЦЭМ!$C$39:$C$782,СВЦЭМ!$A$39:$A$782,$A123,СВЦЭМ!$B$39:$B$782,J$119)+'СЕТ СН'!$I$9+СВЦЭМ!$D$10+'СЕТ СН'!$I$6-'СЕТ СН'!$I$19</f>
        <v>2790.9048700100002</v>
      </c>
      <c r="K123" s="36">
        <f>SUMIFS(СВЦЭМ!$C$39:$C$782,СВЦЭМ!$A$39:$A$782,$A123,СВЦЭМ!$B$39:$B$782,K$119)+'СЕТ СН'!$I$9+СВЦЭМ!$D$10+'СЕТ СН'!$I$6-'СЕТ СН'!$I$19</f>
        <v>2781.13328176</v>
      </c>
      <c r="L123" s="36">
        <f>SUMIFS(СВЦЭМ!$C$39:$C$782,СВЦЭМ!$A$39:$A$782,$A123,СВЦЭМ!$B$39:$B$782,L$119)+'СЕТ СН'!$I$9+СВЦЭМ!$D$10+'СЕТ СН'!$I$6-'СЕТ СН'!$I$19</f>
        <v>2766.27034241</v>
      </c>
      <c r="M123" s="36">
        <f>SUMIFS(СВЦЭМ!$C$39:$C$782,СВЦЭМ!$A$39:$A$782,$A123,СВЦЭМ!$B$39:$B$782,M$119)+'СЕТ СН'!$I$9+СВЦЭМ!$D$10+'СЕТ СН'!$I$6-'СЕТ СН'!$I$19</f>
        <v>2768.3519114400001</v>
      </c>
      <c r="N123" s="36">
        <f>SUMIFS(СВЦЭМ!$C$39:$C$782,СВЦЭМ!$A$39:$A$782,$A123,СВЦЭМ!$B$39:$B$782,N$119)+'СЕТ СН'!$I$9+СВЦЭМ!$D$10+'СЕТ СН'!$I$6-'СЕТ СН'!$I$19</f>
        <v>2790.9487554299999</v>
      </c>
      <c r="O123" s="36">
        <f>SUMIFS(СВЦЭМ!$C$39:$C$782,СВЦЭМ!$A$39:$A$782,$A123,СВЦЭМ!$B$39:$B$782,O$119)+'СЕТ СН'!$I$9+СВЦЭМ!$D$10+'СЕТ СН'!$I$6-'СЕТ СН'!$I$19</f>
        <v>2787.6585353599999</v>
      </c>
      <c r="P123" s="36">
        <f>SUMIFS(СВЦЭМ!$C$39:$C$782,СВЦЭМ!$A$39:$A$782,$A123,СВЦЭМ!$B$39:$B$782,P$119)+'СЕТ СН'!$I$9+СВЦЭМ!$D$10+'СЕТ СН'!$I$6-'СЕТ СН'!$I$19</f>
        <v>2795.9317250200002</v>
      </c>
      <c r="Q123" s="36">
        <f>SUMIFS(СВЦЭМ!$C$39:$C$782,СВЦЭМ!$A$39:$A$782,$A123,СВЦЭМ!$B$39:$B$782,Q$119)+'СЕТ СН'!$I$9+СВЦЭМ!$D$10+'СЕТ СН'!$I$6-'СЕТ СН'!$I$19</f>
        <v>2789.1380655799999</v>
      </c>
      <c r="R123" s="36">
        <f>SUMIFS(СВЦЭМ!$C$39:$C$782,СВЦЭМ!$A$39:$A$782,$A123,СВЦЭМ!$B$39:$B$782,R$119)+'СЕТ СН'!$I$9+СВЦЭМ!$D$10+'СЕТ СН'!$I$6-'СЕТ СН'!$I$19</f>
        <v>2783.0204700200002</v>
      </c>
      <c r="S123" s="36">
        <f>SUMIFS(СВЦЭМ!$C$39:$C$782,СВЦЭМ!$A$39:$A$782,$A123,СВЦЭМ!$B$39:$B$782,S$119)+'СЕТ СН'!$I$9+СВЦЭМ!$D$10+'СЕТ СН'!$I$6-'СЕТ СН'!$I$19</f>
        <v>2718.3345296100001</v>
      </c>
      <c r="T123" s="36">
        <f>SUMIFS(СВЦЭМ!$C$39:$C$782,СВЦЭМ!$A$39:$A$782,$A123,СВЦЭМ!$B$39:$B$782,T$119)+'СЕТ СН'!$I$9+СВЦЭМ!$D$10+'СЕТ СН'!$I$6-'СЕТ СН'!$I$19</f>
        <v>2722.1906350200002</v>
      </c>
      <c r="U123" s="36">
        <f>SUMIFS(СВЦЭМ!$C$39:$C$782,СВЦЭМ!$A$39:$A$782,$A123,СВЦЭМ!$B$39:$B$782,U$119)+'СЕТ СН'!$I$9+СВЦЭМ!$D$10+'СЕТ СН'!$I$6-'СЕТ СН'!$I$19</f>
        <v>2725.1932089299999</v>
      </c>
      <c r="V123" s="36">
        <f>SUMIFS(СВЦЭМ!$C$39:$C$782,СВЦЭМ!$A$39:$A$782,$A123,СВЦЭМ!$B$39:$B$782,V$119)+'СЕТ СН'!$I$9+СВЦЭМ!$D$10+'СЕТ СН'!$I$6-'СЕТ СН'!$I$19</f>
        <v>2741.3823129299999</v>
      </c>
      <c r="W123" s="36">
        <f>SUMIFS(СВЦЭМ!$C$39:$C$782,СВЦЭМ!$A$39:$A$782,$A123,СВЦЭМ!$B$39:$B$782,W$119)+'СЕТ СН'!$I$9+СВЦЭМ!$D$10+'СЕТ СН'!$I$6-'СЕТ СН'!$I$19</f>
        <v>2762.9712671500001</v>
      </c>
      <c r="X123" s="36">
        <f>SUMIFS(СВЦЭМ!$C$39:$C$782,СВЦЭМ!$A$39:$A$782,$A123,СВЦЭМ!$B$39:$B$782,X$119)+'СЕТ СН'!$I$9+СВЦЭМ!$D$10+'СЕТ СН'!$I$6-'СЕТ СН'!$I$19</f>
        <v>2783.5005815899999</v>
      </c>
      <c r="Y123" s="36">
        <f>SUMIFS(СВЦЭМ!$C$39:$C$782,СВЦЭМ!$A$39:$A$782,$A123,СВЦЭМ!$B$39:$B$782,Y$119)+'СЕТ СН'!$I$9+СВЦЭМ!$D$10+'СЕТ СН'!$I$6-'СЕТ СН'!$I$19</f>
        <v>2809.38050742</v>
      </c>
    </row>
    <row r="124" spans="1:27" ht="15.75" x14ac:dyDescent="0.2">
      <c r="A124" s="35">
        <f t="shared" si="3"/>
        <v>44931</v>
      </c>
      <c r="B124" s="36">
        <f>SUMIFS(СВЦЭМ!$C$39:$C$782,СВЦЭМ!$A$39:$A$782,$A124,СВЦЭМ!$B$39:$B$782,B$119)+'СЕТ СН'!$I$9+СВЦЭМ!$D$10+'СЕТ СН'!$I$6-'СЕТ СН'!$I$19</f>
        <v>2809.9827993499998</v>
      </c>
      <c r="C124" s="36">
        <f>SUMIFS(СВЦЭМ!$C$39:$C$782,СВЦЭМ!$A$39:$A$782,$A124,СВЦЭМ!$B$39:$B$782,C$119)+'СЕТ СН'!$I$9+СВЦЭМ!$D$10+'СЕТ СН'!$I$6-'СЕТ СН'!$I$19</f>
        <v>2784.8187286699999</v>
      </c>
      <c r="D124" s="36">
        <f>SUMIFS(СВЦЭМ!$C$39:$C$782,СВЦЭМ!$A$39:$A$782,$A124,СВЦЭМ!$B$39:$B$782,D$119)+'СЕТ СН'!$I$9+СВЦЭМ!$D$10+'СЕТ СН'!$I$6-'СЕТ СН'!$I$19</f>
        <v>2795.0460475200002</v>
      </c>
      <c r="E124" s="36">
        <f>SUMIFS(СВЦЭМ!$C$39:$C$782,СВЦЭМ!$A$39:$A$782,$A124,СВЦЭМ!$B$39:$B$782,E$119)+'СЕТ СН'!$I$9+СВЦЭМ!$D$10+'СЕТ СН'!$I$6-'СЕТ СН'!$I$19</f>
        <v>2822.2804741499999</v>
      </c>
      <c r="F124" s="36">
        <f>SUMIFS(СВЦЭМ!$C$39:$C$782,СВЦЭМ!$A$39:$A$782,$A124,СВЦЭМ!$B$39:$B$782,F$119)+'СЕТ СН'!$I$9+СВЦЭМ!$D$10+'СЕТ СН'!$I$6-'СЕТ СН'!$I$19</f>
        <v>2873.65362723</v>
      </c>
      <c r="G124" s="36">
        <f>SUMIFS(СВЦЭМ!$C$39:$C$782,СВЦЭМ!$A$39:$A$782,$A124,СВЦЭМ!$B$39:$B$782,G$119)+'СЕТ СН'!$I$9+СВЦЭМ!$D$10+'СЕТ СН'!$I$6-'СЕТ СН'!$I$19</f>
        <v>2863.4142889</v>
      </c>
      <c r="H124" s="36">
        <f>SUMIFS(СВЦЭМ!$C$39:$C$782,СВЦЭМ!$A$39:$A$782,$A124,СВЦЭМ!$B$39:$B$782,H$119)+'СЕТ СН'!$I$9+СВЦЭМ!$D$10+'СЕТ СН'!$I$6-'СЕТ СН'!$I$19</f>
        <v>2864.7986479300002</v>
      </c>
      <c r="I124" s="36">
        <f>SUMIFS(СВЦЭМ!$C$39:$C$782,СВЦЭМ!$A$39:$A$782,$A124,СВЦЭМ!$B$39:$B$782,I$119)+'СЕТ СН'!$I$9+СВЦЭМ!$D$10+'СЕТ СН'!$I$6-'СЕТ СН'!$I$19</f>
        <v>2861.5420216000002</v>
      </c>
      <c r="J124" s="36">
        <f>SUMIFS(СВЦЭМ!$C$39:$C$782,СВЦЭМ!$A$39:$A$782,$A124,СВЦЭМ!$B$39:$B$782,J$119)+'СЕТ СН'!$I$9+СВЦЭМ!$D$10+'СЕТ СН'!$I$6-'СЕТ СН'!$I$19</f>
        <v>2843.11114309</v>
      </c>
      <c r="K124" s="36">
        <f>SUMIFS(СВЦЭМ!$C$39:$C$782,СВЦЭМ!$A$39:$A$782,$A124,СВЦЭМ!$B$39:$B$782,K$119)+'СЕТ СН'!$I$9+СВЦЭМ!$D$10+'СЕТ СН'!$I$6-'СЕТ СН'!$I$19</f>
        <v>2800.8606305100002</v>
      </c>
      <c r="L124" s="36">
        <f>SUMIFS(СВЦЭМ!$C$39:$C$782,СВЦЭМ!$A$39:$A$782,$A124,СВЦЭМ!$B$39:$B$782,L$119)+'СЕТ СН'!$I$9+СВЦЭМ!$D$10+'СЕТ СН'!$I$6-'СЕТ СН'!$I$19</f>
        <v>2786.69653595</v>
      </c>
      <c r="M124" s="36">
        <f>SUMIFS(СВЦЭМ!$C$39:$C$782,СВЦЭМ!$A$39:$A$782,$A124,СВЦЭМ!$B$39:$B$782,M$119)+'СЕТ СН'!$I$9+СВЦЭМ!$D$10+'СЕТ СН'!$I$6-'СЕТ СН'!$I$19</f>
        <v>2781.7799524400002</v>
      </c>
      <c r="N124" s="36">
        <f>SUMIFS(СВЦЭМ!$C$39:$C$782,СВЦЭМ!$A$39:$A$782,$A124,СВЦЭМ!$B$39:$B$782,N$119)+'СЕТ СН'!$I$9+СВЦЭМ!$D$10+'СЕТ СН'!$I$6-'СЕТ СН'!$I$19</f>
        <v>2791.5996179200001</v>
      </c>
      <c r="O124" s="36">
        <f>SUMIFS(СВЦЭМ!$C$39:$C$782,СВЦЭМ!$A$39:$A$782,$A124,СВЦЭМ!$B$39:$B$782,O$119)+'СЕТ СН'!$I$9+СВЦЭМ!$D$10+'СЕТ СН'!$I$6-'СЕТ СН'!$I$19</f>
        <v>2812.1861316499999</v>
      </c>
      <c r="P124" s="36">
        <f>SUMIFS(СВЦЭМ!$C$39:$C$782,СВЦЭМ!$A$39:$A$782,$A124,СВЦЭМ!$B$39:$B$782,P$119)+'СЕТ СН'!$I$9+СВЦЭМ!$D$10+'СЕТ СН'!$I$6-'СЕТ СН'!$I$19</f>
        <v>2807.4592401899999</v>
      </c>
      <c r="Q124" s="36">
        <f>SUMIFS(СВЦЭМ!$C$39:$C$782,СВЦЭМ!$A$39:$A$782,$A124,СВЦЭМ!$B$39:$B$782,Q$119)+'СЕТ СН'!$I$9+СВЦЭМ!$D$10+'СЕТ СН'!$I$6-'СЕТ СН'!$I$19</f>
        <v>2814.7744028699999</v>
      </c>
      <c r="R124" s="36">
        <f>SUMIFS(СВЦЭМ!$C$39:$C$782,СВЦЭМ!$A$39:$A$782,$A124,СВЦЭМ!$B$39:$B$782,R$119)+'СЕТ СН'!$I$9+СВЦЭМ!$D$10+'СЕТ СН'!$I$6-'СЕТ СН'!$I$19</f>
        <v>2822.7021184599998</v>
      </c>
      <c r="S124" s="36">
        <f>SUMIFS(СВЦЭМ!$C$39:$C$782,СВЦЭМ!$A$39:$A$782,$A124,СВЦЭМ!$B$39:$B$782,S$119)+'СЕТ СН'!$I$9+СВЦЭМ!$D$10+'СЕТ СН'!$I$6-'СЕТ СН'!$I$19</f>
        <v>2851.2529882899998</v>
      </c>
      <c r="T124" s="36">
        <f>SUMIFS(СВЦЭМ!$C$39:$C$782,СВЦЭМ!$A$39:$A$782,$A124,СВЦЭМ!$B$39:$B$782,T$119)+'СЕТ СН'!$I$9+СВЦЭМ!$D$10+'СЕТ СН'!$I$6-'СЕТ СН'!$I$19</f>
        <v>2771.4804937899999</v>
      </c>
      <c r="U124" s="36">
        <f>SUMIFS(СВЦЭМ!$C$39:$C$782,СВЦЭМ!$A$39:$A$782,$A124,СВЦЭМ!$B$39:$B$782,U$119)+'СЕТ СН'!$I$9+СВЦЭМ!$D$10+'СЕТ СН'!$I$6-'СЕТ СН'!$I$19</f>
        <v>2788.86282136</v>
      </c>
      <c r="V124" s="36">
        <f>SUMIFS(СВЦЭМ!$C$39:$C$782,СВЦЭМ!$A$39:$A$782,$A124,СВЦЭМ!$B$39:$B$782,V$119)+'СЕТ СН'!$I$9+СВЦЭМ!$D$10+'СЕТ СН'!$I$6-'СЕТ СН'!$I$19</f>
        <v>2799.6360144099999</v>
      </c>
      <c r="W124" s="36">
        <f>SUMIFS(СВЦЭМ!$C$39:$C$782,СВЦЭМ!$A$39:$A$782,$A124,СВЦЭМ!$B$39:$B$782,W$119)+'СЕТ СН'!$I$9+СВЦЭМ!$D$10+'СЕТ СН'!$I$6-'СЕТ СН'!$I$19</f>
        <v>2810.1163835000002</v>
      </c>
      <c r="X124" s="36">
        <f>SUMIFS(СВЦЭМ!$C$39:$C$782,СВЦЭМ!$A$39:$A$782,$A124,СВЦЭМ!$B$39:$B$782,X$119)+'СЕТ СН'!$I$9+СВЦЭМ!$D$10+'СЕТ СН'!$I$6-'СЕТ СН'!$I$19</f>
        <v>2838.15045035</v>
      </c>
      <c r="Y124" s="36">
        <f>SUMIFS(СВЦЭМ!$C$39:$C$782,СВЦЭМ!$A$39:$A$782,$A124,СВЦЭМ!$B$39:$B$782,Y$119)+'СЕТ СН'!$I$9+СВЦЭМ!$D$10+'СЕТ СН'!$I$6-'СЕТ СН'!$I$19</f>
        <v>2856.0171165900001</v>
      </c>
    </row>
    <row r="125" spans="1:27" ht="15.75" x14ac:dyDescent="0.2">
      <c r="A125" s="35">
        <f t="shared" si="3"/>
        <v>44932</v>
      </c>
      <c r="B125" s="36">
        <f>SUMIFS(СВЦЭМ!$C$39:$C$782,СВЦЭМ!$A$39:$A$782,$A125,СВЦЭМ!$B$39:$B$782,B$119)+'СЕТ СН'!$I$9+СВЦЭМ!$D$10+'СЕТ СН'!$I$6-'СЕТ СН'!$I$19</f>
        <v>2744.01638275</v>
      </c>
      <c r="C125" s="36">
        <f>SUMIFS(СВЦЭМ!$C$39:$C$782,СВЦЭМ!$A$39:$A$782,$A125,СВЦЭМ!$B$39:$B$782,C$119)+'СЕТ СН'!$I$9+СВЦЭМ!$D$10+'СЕТ СН'!$I$6-'СЕТ СН'!$I$19</f>
        <v>2763.7580813200002</v>
      </c>
      <c r="D125" s="36">
        <f>SUMIFS(СВЦЭМ!$C$39:$C$782,СВЦЭМ!$A$39:$A$782,$A125,СВЦЭМ!$B$39:$B$782,D$119)+'СЕТ СН'!$I$9+СВЦЭМ!$D$10+'СЕТ СН'!$I$6-'СЕТ СН'!$I$19</f>
        <v>2776.7905820700003</v>
      </c>
      <c r="E125" s="36">
        <f>SUMIFS(СВЦЭМ!$C$39:$C$782,СВЦЭМ!$A$39:$A$782,$A125,СВЦЭМ!$B$39:$B$782,E$119)+'СЕТ СН'!$I$9+СВЦЭМ!$D$10+'СЕТ СН'!$I$6-'СЕТ СН'!$I$19</f>
        <v>2776.8417454700002</v>
      </c>
      <c r="F125" s="36">
        <f>SUMIFS(СВЦЭМ!$C$39:$C$782,СВЦЭМ!$A$39:$A$782,$A125,СВЦЭМ!$B$39:$B$782,F$119)+'СЕТ СН'!$I$9+СВЦЭМ!$D$10+'СЕТ СН'!$I$6-'СЕТ СН'!$I$19</f>
        <v>2769.9623037599999</v>
      </c>
      <c r="G125" s="36">
        <f>SUMIFS(СВЦЭМ!$C$39:$C$782,СВЦЭМ!$A$39:$A$782,$A125,СВЦЭМ!$B$39:$B$782,G$119)+'СЕТ СН'!$I$9+СВЦЭМ!$D$10+'СЕТ СН'!$I$6-'СЕТ СН'!$I$19</f>
        <v>2755.3004727500002</v>
      </c>
      <c r="H125" s="36">
        <f>SUMIFS(СВЦЭМ!$C$39:$C$782,СВЦЭМ!$A$39:$A$782,$A125,СВЦЭМ!$B$39:$B$782,H$119)+'СЕТ СН'!$I$9+СВЦЭМ!$D$10+'СЕТ СН'!$I$6-'СЕТ СН'!$I$19</f>
        <v>2731.6056502699998</v>
      </c>
      <c r="I125" s="36">
        <f>SUMIFS(СВЦЭМ!$C$39:$C$782,СВЦЭМ!$A$39:$A$782,$A125,СВЦЭМ!$B$39:$B$782,I$119)+'СЕТ СН'!$I$9+СВЦЭМ!$D$10+'СЕТ СН'!$I$6-'СЕТ СН'!$I$19</f>
        <v>2676.1421694800001</v>
      </c>
      <c r="J125" s="36">
        <f>SUMIFS(СВЦЭМ!$C$39:$C$782,СВЦЭМ!$A$39:$A$782,$A125,СВЦЭМ!$B$39:$B$782,J$119)+'СЕТ СН'!$I$9+СВЦЭМ!$D$10+'СЕТ СН'!$I$6-'СЕТ СН'!$I$19</f>
        <v>2615.2916591600001</v>
      </c>
      <c r="K125" s="36">
        <f>SUMIFS(СВЦЭМ!$C$39:$C$782,СВЦЭМ!$A$39:$A$782,$A125,СВЦЭМ!$B$39:$B$782,K$119)+'СЕТ СН'!$I$9+СВЦЭМ!$D$10+'СЕТ СН'!$I$6-'СЕТ СН'!$I$19</f>
        <v>2608.9220422500002</v>
      </c>
      <c r="L125" s="36">
        <f>SUMIFS(СВЦЭМ!$C$39:$C$782,СВЦЭМ!$A$39:$A$782,$A125,СВЦЭМ!$B$39:$B$782,L$119)+'СЕТ СН'!$I$9+СВЦЭМ!$D$10+'СЕТ СН'!$I$6-'СЕТ СН'!$I$19</f>
        <v>2611.70148359</v>
      </c>
      <c r="M125" s="36">
        <f>SUMIFS(СВЦЭМ!$C$39:$C$782,СВЦЭМ!$A$39:$A$782,$A125,СВЦЭМ!$B$39:$B$782,M$119)+'СЕТ СН'!$I$9+СВЦЭМ!$D$10+'СЕТ СН'!$I$6-'СЕТ СН'!$I$19</f>
        <v>2638.6871257900002</v>
      </c>
      <c r="N125" s="36">
        <f>SUMIFS(СВЦЭМ!$C$39:$C$782,СВЦЭМ!$A$39:$A$782,$A125,СВЦЭМ!$B$39:$B$782,N$119)+'СЕТ СН'!$I$9+СВЦЭМ!$D$10+'СЕТ СН'!$I$6-'СЕТ СН'!$I$19</f>
        <v>2666.6018058700001</v>
      </c>
      <c r="O125" s="36">
        <f>SUMIFS(СВЦЭМ!$C$39:$C$782,СВЦЭМ!$A$39:$A$782,$A125,СВЦЭМ!$B$39:$B$782,O$119)+'СЕТ СН'!$I$9+СВЦЭМ!$D$10+'СЕТ СН'!$I$6-'СЕТ СН'!$I$19</f>
        <v>2693.3693209100002</v>
      </c>
      <c r="P125" s="36">
        <f>SUMIFS(СВЦЭМ!$C$39:$C$782,СВЦЭМ!$A$39:$A$782,$A125,СВЦЭМ!$B$39:$B$782,P$119)+'СЕТ СН'!$I$9+СВЦЭМ!$D$10+'СЕТ СН'!$I$6-'СЕТ СН'!$I$19</f>
        <v>2720.4036684600001</v>
      </c>
      <c r="Q125" s="36">
        <f>SUMIFS(СВЦЭМ!$C$39:$C$782,СВЦЭМ!$A$39:$A$782,$A125,СВЦЭМ!$B$39:$B$782,Q$119)+'СЕТ СН'!$I$9+СВЦЭМ!$D$10+'СЕТ СН'!$I$6-'СЕТ СН'!$I$19</f>
        <v>2722.8682825700002</v>
      </c>
      <c r="R125" s="36">
        <f>SUMIFS(СВЦЭМ!$C$39:$C$782,СВЦЭМ!$A$39:$A$782,$A125,СВЦЭМ!$B$39:$B$782,R$119)+'СЕТ СН'!$I$9+СВЦЭМ!$D$10+'СЕТ СН'!$I$6-'СЕТ СН'!$I$19</f>
        <v>2670.7818676000002</v>
      </c>
      <c r="S125" s="36">
        <f>SUMIFS(СВЦЭМ!$C$39:$C$782,СВЦЭМ!$A$39:$A$782,$A125,СВЦЭМ!$B$39:$B$782,S$119)+'СЕТ СН'!$I$9+СВЦЭМ!$D$10+'СЕТ СН'!$I$6-'СЕТ СН'!$I$19</f>
        <v>2643.9400501499999</v>
      </c>
      <c r="T125" s="36">
        <f>SUMIFS(СВЦЭМ!$C$39:$C$782,СВЦЭМ!$A$39:$A$782,$A125,СВЦЭМ!$B$39:$B$782,T$119)+'СЕТ СН'!$I$9+СВЦЭМ!$D$10+'СЕТ СН'!$I$6-'СЕТ СН'!$I$19</f>
        <v>2650.6043273400001</v>
      </c>
      <c r="U125" s="36">
        <f>SUMIFS(СВЦЭМ!$C$39:$C$782,СВЦЭМ!$A$39:$A$782,$A125,СВЦЭМ!$B$39:$B$782,U$119)+'СЕТ СН'!$I$9+СВЦЭМ!$D$10+'СЕТ СН'!$I$6-'СЕТ СН'!$I$19</f>
        <v>2653.1473807799998</v>
      </c>
      <c r="V125" s="36">
        <f>SUMIFS(СВЦЭМ!$C$39:$C$782,СВЦЭМ!$A$39:$A$782,$A125,СВЦЭМ!$B$39:$B$782,V$119)+'СЕТ СН'!$I$9+СВЦЭМ!$D$10+'СЕТ СН'!$I$6-'СЕТ СН'!$I$19</f>
        <v>2641.3661322299999</v>
      </c>
      <c r="W125" s="36">
        <f>SUMIFS(СВЦЭМ!$C$39:$C$782,СВЦЭМ!$A$39:$A$782,$A125,СВЦЭМ!$B$39:$B$782,W$119)+'СЕТ СН'!$I$9+СВЦЭМ!$D$10+'СЕТ СН'!$I$6-'СЕТ СН'!$I$19</f>
        <v>2653.3069252199998</v>
      </c>
      <c r="X125" s="36">
        <f>SUMIFS(СВЦЭМ!$C$39:$C$782,СВЦЭМ!$A$39:$A$782,$A125,СВЦЭМ!$B$39:$B$782,X$119)+'СЕТ СН'!$I$9+СВЦЭМ!$D$10+'СЕТ СН'!$I$6-'СЕТ СН'!$I$19</f>
        <v>2677.14400389</v>
      </c>
      <c r="Y125" s="36">
        <f>SUMIFS(СВЦЭМ!$C$39:$C$782,СВЦЭМ!$A$39:$A$782,$A125,СВЦЭМ!$B$39:$B$782,Y$119)+'СЕТ СН'!$I$9+СВЦЭМ!$D$10+'СЕТ СН'!$I$6-'СЕТ СН'!$I$19</f>
        <v>2720.4200115799999</v>
      </c>
    </row>
    <row r="126" spans="1:27" ht="15.75" x14ac:dyDescent="0.2">
      <c r="A126" s="35">
        <f t="shared" si="3"/>
        <v>44933</v>
      </c>
      <c r="B126" s="36">
        <f>SUMIFS(СВЦЭМ!$C$39:$C$782,СВЦЭМ!$A$39:$A$782,$A126,СВЦЭМ!$B$39:$B$782,B$119)+'СЕТ СН'!$I$9+СВЦЭМ!$D$10+'СЕТ СН'!$I$6-'СЕТ СН'!$I$19</f>
        <v>2801.0763073900002</v>
      </c>
      <c r="C126" s="36">
        <f>SUMIFS(СВЦЭМ!$C$39:$C$782,СВЦЭМ!$A$39:$A$782,$A126,СВЦЭМ!$B$39:$B$782,C$119)+'СЕТ СН'!$I$9+СВЦЭМ!$D$10+'СЕТ СН'!$I$6-'СЕТ СН'!$I$19</f>
        <v>2850.6891502899998</v>
      </c>
      <c r="D126" s="36">
        <f>SUMIFS(СВЦЭМ!$C$39:$C$782,СВЦЭМ!$A$39:$A$782,$A126,СВЦЭМ!$B$39:$B$782,D$119)+'СЕТ СН'!$I$9+СВЦЭМ!$D$10+'СЕТ СН'!$I$6-'СЕТ СН'!$I$19</f>
        <v>2868.6064315200001</v>
      </c>
      <c r="E126" s="36">
        <f>SUMIFS(СВЦЭМ!$C$39:$C$782,СВЦЭМ!$A$39:$A$782,$A126,СВЦЭМ!$B$39:$B$782,E$119)+'СЕТ СН'!$I$9+СВЦЭМ!$D$10+'СЕТ СН'!$I$6-'СЕТ СН'!$I$19</f>
        <v>2874.7573405500002</v>
      </c>
      <c r="F126" s="36">
        <f>SUMIFS(СВЦЭМ!$C$39:$C$782,СВЦЭМ!$A$39:$A$782,$A126,СВЦЭМ!$B$39:$B$782,F$119)+'СЕТ СН'!$I$9+СВЦЭМ!$D$10+'СЕТ СН'!$I$6-'СЕТ СН'!$I$19</f>
        <v>2867.13216319</v>
      </c>
      <c r="G126" s="36">
        <f>SUMIFS(СВЦЭМ!$C$39:$C$782,СВЦЭМ!$A$39:$A$782,$A126,СВЦЭМ!$B$39:$B$782,G$119)+'СЕТ СН'!$I$9+СВЦЭМ!$D$10+'СЕТ СН'!$I$6-'СЕТ СН'!$I$19</f>
        <v>2856.42629356</v>
      </c>
      <c r="H126" s="36">
        <f>SUMIFS(СВЦЭМ!$C$39:$C$782,СВЦЭМ!$A$39:$A$782,$A126,СВЦЭМ!$B$39:$B$782,H$119)+'СЕТ СН'!$I$9+СВЦЭМ!$D$10+'СЕТ СН'!$I$6-'СЕТ СН'!$I$19</f>
        <v>2823.0196505899999</v>
      </c>
      <c r="I126" s="36">
        <f>SUMIFS(СВЦЭМ!$C$39:$C$782,СВЦЭМ!$A$39:$A$782,$A126,СВЦЭМ!$B$39:$B$782,I$119)+'СЕТ СН'!$I$9+СВЦЭМ!$D$10+'СЕТ СН'!$I$6-'СЕТ СН'!$I$19</f>
        <v>2815.8167092100002</v>
      </c>
      <c r="J126" s="36">
        <f>SUMIFS(СВЦЭМ!$C$39:$C$782,СВЦЭМ!$A$39:$A$782,$A126,СВЦЭМ!$B$39:$B$782,J$119)+'СЕТ СН'!$I$9+СВЦЭМ!$D$10+'СЕТ СН'!$I$6-'СЕТ СН'!$I$19</f>
        <v>2763.2788979100001</v>
      </c>
      <c r="K126" s="36">
        <f>SUMIFS(СВЦЭМ!$C$39:$C$782,СВЦЭМ!$A$39:$A$782,$A126,СВЦЭМ!$B$39:$B$782,K$119)+'СЕТ СН'!$I$9+СВЦЭМ!$D$10+'СЕТ СН'!$I$6-'СЕТ СН'!$I$19</f>
        <v>2763.74951237</v>
      </c>
      <c r="L126" s="36">
        <f>SUMIFS(СВЦЭМ!$C$39:$C$782,СВЦЭМ!$A$39:$A$782,$A126,СВЦЭМ!$B$39:$B$782,L$119)+'СЕТ СН'!$I$9+СВЦЭМ!$D$10+'СЕТ СН'!$I$6-'СЕТ СН'!$I$19</f>
        <v>2750.3228893999999</v>
      </c>
      <c r="M126" s="36">
        <f>SUMIFS(СВЦЭМ!$C$39:$C$782,СВЦЭМ!$A$39:$A$782,$A126,СВЦЭМ!$B$39:$B$782,M$119)+'СЕТ СН'!$I$9+СВЦЭМ!$D$10+'СЕТ СН'!$I$6-'СЕТ СН'!$I$19</f>
        <v>2770.1363272100002</v>
      </c>
      <c r="N126" s="36">
        <f>SUMIFS(СВЦЭМ!$C$39:$C$782,СВЦЭМ!$A$39:$A$782,$A126,СВЦЭМ!$B$39:$B$782,N$119)+'СЕТ СН'!$I$9+СВЦЭМ!$D$10+'СЕТ СН'!$I$6-'СЕТ СН'!$I$19</f>
        <v>2796.7531265799998</v>
      </c>
      <c r="O126" s="36">
        <f>SUMIFS(СВЦЭМ!$C$39:$C$782,СВЦЭМ!$A$39:$A$782,$A126,СВЦЭМ!$B$39:$B$782,O$119)+'СЕТ СН'!$I$9+СВЦЭМ!$D$10+'СЕТ СН'!$I$6-'СЕТ СН'!$I$19</f>
        <v>2804.3574904100001</v>
      </c>
      <c r="P126" s="36">
        <f>SUMIFS(СВЦЭМ!$C$39:$C$782,СВЦЭМ!$A$39:$A$782,$A126,СВЦЭМ!$B$39:$B$782,P$119)+'СЕТ СН'!$I$9+СВЦЭМ!$D$10+'СЕТ СН'!$I$6-'СЕТ СН'!$I$19</f>
        <v>2822.7999196999999</v>
      </c>
      <c r="Q126" s="36">
        <f>SUMIFS(СВЦЭМ!$C$39:$C$782,СВЦЭМ!$A$39:$A$782,$A126,СВЦЭМ!$B$39:$B$782,Q$119)+'СЕТ СН'!$I$9+СВЦЭМ!$D$10+'СЕТ СН'!$I$6-'СЕТ СН'!$I$19</f>
        <v>2814.76993322</v>
      </c>
      <c r="R126" s="36">
        <f>SUMIFS(СВЦЭМ!$C$39:$C$782,СВЦЭМ!$A$39:$A$782,$A126,СВЦЭМ!$B$39:$B$782,R$119)+'СЕТ СН'!$I$9+СВЦЭМ!$D$10+'СЕТ СН'!$I$6-'СЕТ СН'!$I$19</f>
        <v>2784.5667117200001</v>
      </c>
      <c r="S126" s="36">
        <f>SUMIFS(СВЦЭМ!$C$39:$C$782,СВЦЭМ!$A$39:$A$782,$A126,СВЦЭМ!$B$39:$B$782,S$119)+'СЕТ СН'!$I$9+СВЦЭМ!$D$10+'СЕТ СН'!$I$6-'СЕТ СН'!$I$19</f>
        <v>2766.3104242700001</v>
      </c>
      <c r="T126" s="36">
        <f>SUMIFS(СВЦЭМ!$C$39:$C$782,СВЦЭМ!$A$39:$A$782,$A126,СВЦЭМ!$B$39:$B$782,T$119)+'СЕТ СН'!$I$9+СВЦЭМ!$D$10+'СЕТ СН'!$I$6-'СЕТ СН'!$I$19</f>
        <v>2758.7383778600001</v>
      </c>
      <c r="U126" s="36">
        <f>SUMIFS(СВЦЭМ!$C$39:$C$782,СВЦЭМ!$A$39:$A$782,$A126,СВЦЭМ!$B$39:$B$782,U$119)+'СЕТ СН'!$I$9+СВЦЭМ!$D$10+'СЕТ СН'!$I$6-'СЕТ СН'!$I$19</f>
        <v>2760.0722434300001</v>
      </c>
      <c r="V126" s="36">
        <f>SUMIFS(СВЦЭМ!$C$39:$C$782,СВЦЭМ!$A$39:$A$782,$A126,СВЦЭМ!$B$39:$B$782,V$119)+'СЕТ СН'!$I$9+СВЦЭМ!$D$10+'СЕТ СН'!$I$6-'СЕТ СН'!$I$19</f>
        <v>2781.2107988100001</v>
      </c>
      <c r="W126" s="36">
        <f>SUMIFS(СВЦЭМ!$C$39:$C$782,СВЦЭМ!$A$39:$A$782,$A126,СВЦЭМ!$B$39:$B$782,W$119)+'СЕТ СН'!$I$9+СВЦЭМ!$D$10+'СЕТ СН'!$I$6-'СЕТ СН'!$I$19</f>
        <v>2775.3230893200002</v>
      </c>
      <c r="X126" s="36">
        <f>SUMIFS(СВЦЭМ!$C$39:$C$782,СВЦЭМ!$A$39:$A$782,$A126,СВЦЭМ!$B$39:$B$782,X$119)+'СЕТ СН'!$I$9+СВЦЭМ!$D$10+'СЕТ СН'!$I$6-'СЕТ СН'!$I$19</f>
        <v>2759.8799761499999</v>
      </c>
      <c r="Y126" s="36">
        <f>SUMIFS(СВЦЭМ!$C$39:$C$782,СВЦЭМ!$A$39:$A$782,$A126,СВЦЭМ!$B$39:$B$782,Y$119)+'СЕТ СН'!$I$9+СВЦЭМ!$D$10+'СЕТ СН'!$I$6-'СЕТ СН'!$I$19</f>
        <v>2834.2054436200001</v>
      </c>
    </row>
    <row r="127" spans="1:27" ht="15.75" x14ac:dyDescent="0.2">
      <c r="A127" s="35">
        <f t="shared" si="3"/>
        <v>44934</v>
      </c>
      <c r="B127" s="36">
        <f>SUMIFS(СВЦЭМ!$C$39:$C$782,СВЦЭМ!$A$39:$A$782,$A127,СВЦЭМ!$B$39:$B$782,B$119)+'СЕТ СН'!$I$9+СВЦЭМ!$D$10+'СЕТ СН'!$I$6-'СЕТ СН'!$I$19</f>
        <v>2970.21435453</v>
      </c>
      <c r="C127" s="36">
        <f>SUMIFS(СВЦЭМ!$C$39:$C$782,СВЦЭМ!$A$39:$A$782,$A127,СВЦЭМ!$B$39:$B$782,C$119)+'СЕТ СН'!$I$9+СВЦЭМ!$D$10+'СЕТ СН'!$I$6-'СЕТ СН'!$I$19</f>
        <v>3009.5988672500002</v>
      </c>
      <c r="D127" s="36">
        <f>SUMIFS(СВЦЭМ!$C$39:$C$782,СВЦЭМ!$A$39:$A$782,$A127,СВЦЭМ!$B$39:$B$782,D$119)+'СЕТ СН'!$I$9+СВЦЭМ!$D$10+'СЕТ СН'!$I$6-'СЕТ СН'!$I$19</f>
        <v>3031.7886942800001</v>
      </c>
      <c r="E127" s="36">
        <f>SUMIFS(СВЦЭМ!$C$39:$C$782,СВЦЭМ!$A$39:$A$782,$A127,СВЦЭМ!$B$39:$B$782,E$119)+'СЕТ СН'!$I$9+СВЦЭМ!$D$10+'СЕТ СН'!$I$6-'СЕТ СН'!$I$19</f>
        <v>3032.82068807</v>
      </c>
      <c r="F127" s="36">
        <f>SUMIFS(СВЦЭМ!$C$39:$C$782,СВЦЭМ!$A$39:$A$782,$A127,СВЦЭМ!$B$39:$B$782,F$119)+'СЕТ СН'!$I$9+СВЦЭМ!$D$10+'СЕТ СН'!$I$6-'СЕТ СН'!$I$19</f>
        <v>3036.2473411999999</v>
      </c>
      <c r="G127" s="36">
        <f>SUMIFS(СВЦЭМ!$C$39:$C$782,СВЦЭМ!$A$39:$A$782,$A127,СВЦЭМ!$B$39:$B$782,G$119)+'СЕТ СН'!$I$9+СВЦЭМ!$D$10+'СЕТ СН'!$I$6-'СЕТ СН'!$I$19</f>
        <v>3023.3923176100002</v>
      </c>
      <c r="H127" s="36">
        <f>SUMIFS(СВЦЭМ!$C$39:$C$782,СВЦЭМ!$A$39:$A$782,$A127,СВЦЭМ!$B$39:$B$782,H$119)+'СЕТ СН'!$I$9+СВЦЭМ!$D$10+'СЕТ СН'!$I$6-'СЕТ СН'!$I$19</f>
        <v>3003.8147924500004</v>
      </c>
      <c r="I127" s="36">
        <f>SUMIFS(СВЦЭМ!$C$39:$C$782,СВЦЭМ!$A$39:$A$782,$A127,СВЦЭМ!$B$39:$B$782,I$119)+'СЕТ СН'!$I$9+СВЦЭМ!$D$10+'СЕТ СН'!$I$6-'СЕТ СН'!$I$19</f>
        <v>2938.6803038200001</v>
      </c>
      <c r="J127" s="36">
        <f>SUMIFS(СВЦЭМ!$C$39:$C$782,СВЦЭМ!$A$39:$A$782,$A127,СВЦЭМ!$B$39:$B$782,J$119)+'СЕТ СН'!$I$9+СВЦЭМ!$D$10+'СЕТ СН'!$I$6-'СЕТ СН'!$I$19</f>
        <v>2907.5299481400002</v>
      </c>
      <c r="K127" s="36">
        <f>SUMIFS(СВЦЭМ!$C$39:$C$782,СВЦЭМ!$A$39:$A$782,$A127,СВЦЭМ!$B$39:$B$782,K$119)+'СЕТ СН'!$I$9+СВЦЭМ!$D$10+'СЕТ СН'!$I$6-'СЕТ СН'!$I$19</f>
        <v>2878.8376871</v>
      </c>
      <c r="L127" s="36">
        <f>SUMIFS(СВЦЭМ!$C$39:$C$782,СВЦЭМ!$A$39:$A$782,$A127,СВЦЭМ!$B$39:$B$782,L$119)+'СЕТ СН'!$I$9+СВЦЭМ!$D$10+'СЕТ СН'!$I$6-'СЕТ СН'!$I$19</f>
        <v>2873.3512874500002</v>
      </c>
      <c r="M127" s="36">
        <f>SUMIFS(СВЦЭМ!$C$39:$C$782,СВЦЭМ!$A$39:$A$782,$A127,СВЦЭМ!$B$39:$B$782,M$119)+'СЕТ СН'!$I$9+СВЦЭМ!$D$10+'СЕТ СН'!$I$6-'СЕТ СН'!$I$19</f>
        <v>2893.2937052100001</v>
      </c>
      <c r="N127" s="36">
        <f>SUMIFS(СВЦЭМ!$C$39:$C$782,СВЦЭМ!$A$39:$A$782,$A127,СВЦЭМ!$B$39:$B$782,N$119)+'СЕТ СН'!$I$9+СВЦЭМ!$D$10+'СЕТ СН'!$I$6-'СЕТ СН'!$I$19</f>
        <v>2900.6375361000005</v>
      </c>
      <c r="O127" s="36">
        <f>SUMIFS(СВЦЭМ!$C$39:$C$782,СВЦЭМ!$A$39:$A$782,$A127,СВЦЭМ!$B$39:$B$782,O$119)+'СЕТ СН'!$I$9+СВЦЭМ!$D$10+'СЕТ СН'!$I$6-'СЕТ СН'!$I$19</f>
        <v>2933.2303452300002</v>
      </c>
      <c r="P127" s="36">
        <f>SUMIFS(СВЦЭМ!$C$39:$C$782,СВЦЭМ!$A$39:$A$782,$A127,СВЦЭМ!$B$39:$B$782,P$119)+'СЕТ СН'!$I$9+СВЦЭМ!$D$10+'СЕТ СН'!$I$6-'СЕТ СН'!$I$19</f>
        <v>2940.62810227</v>
      </c>
      <c r="Q127" s="36">
        <f>SUMIFS(СВЦЭМ!$C$39:$C$782,СВЦЭМ!$A$39:$A$782,$A127,СВЦЭМ!$B$39:$B$782,Q$119)+'СЕТ СН'!$I$9+СВЦЭМ!$D$10+'СЕТ СН'!$I$6-'СЕТ СН'!$I$19</f>
        <v>2930.8045744599999</v>
      </c>
      <c r="R127" s="36">
        <f>SUMIFS(СВЦЭМ!$C$39:$C$782,СВЦЭМ!$A$39:$A$782,$A127,СВЦЭМ!$B$39:$B$782,R$119)+'СЕТ СН'!$I$9+СВЦЭМ!$D$10+'СЕТ СН'!$I$6-'СЕТ СН'!$I$19</f>
        <v>2900.7581857</v>
      </c>
      <c r="S127" s="36">
        <f>SUMIFS(СВЦЭМ!$C$39:$C$782,СВЦЭМ!$A$39:$A$782,$A127,СВЦЭМ!$B$39:$B$782,S$119)+'СЕТ СН'!$I$9+СВЦЭМ!$D$10+'СЕТ СН'!$I$6-'СЕТ СН'!$I$19</f>
        <v>2821.3170421600003</v>
      </c>
      <c r="T127" s="36">
        <f>SUMIFS(СВЦЭМ!$C$39:$C$782,СВЦЭМ!$A$39:$A$782,$A127,СВЦЭМ!$B$39:$B$782,T$119)+'СЕТ СН'!$I$9+СВЦЭМ!$D$10+'СЕТ СН'!$I$6-'СЕТ СН'!$I$19</f>
        <v>2833.5952998100001</v>
      </c>
      <c r="U127" s="36">
        <f>SUMIFS(СВЦЭМ!$C$39:$C$782,СВЦЭМ!$A$39:$A$782,$A127,СВЦЭМ!$B$39:$B$782,U$119)+'СЕТ СН'!$I$9+СВЦЭМ!$D$10+'СЕТ СН'!$I$6-'СЕТ СН'!$I$19</f>
        <v>2845.4749846700001</v>
      </c>
      <c r="V127" s="36">
        <f>SUMIFS(СВЦЭМ!$C$39:$C$782,СВЦЭМ!$A$39:$A$782,$A127,СВЦЭМ!$B$39:$B$782,V$119)+'СЕТ СН'!$I$9+СВЦЭМ!$D$10+'СЕТ СН'!$I$6-'СЕТ СН'!$I$19</f>
        <v>2868.26623045</v>
      </c>
      <c r="W127" s="36">
        <f>SUMIFS(СВЦЭМ!$C$39:$C$782,СВЦЭМ!$A$39:$A$782,$A127,СВЦЭМ!$B$39:$B$782,W$119)+'СЕТ СН'!$I$9+СВЦЭМ!$D$10+'СЕТ СН'!$I$6-'СЕТ СН'!$I$19</f>
        <v>2888.4725008</v>
      </c>
      <c r="X127" s="36">
        <f>SUMIFS(СВЦЭМ!$C$39:$C$782,СВЦЭМ!$A$39:$A$782,$A127,СВЦЭМ!$B$39:$B$782,X$119)+'СЕТ СН'!$I$9+СВЦЭМ!$D$10+'СЕТ СН'!$I$6-'СЕТ СН'!$I$19</f>
        <v>2934.1660148100004</v>
      </c>
      <c r="Y127" s="36">
        <f>SUMIFS(СВЦЭМ!$C$39:$C$782,СВЦЭМ!$A$39:$A$782,$A127,СВЦЭМ!$B$39:$B$782,Y$119)+'СЕТ СН'!$I$9+СВЦЭМ!$D$10+'СЕТ СН'!$I$6-'СЕТ СН'!$I$19</f>
        <v>2982.3019713100002</v>
      </c>
    </row>
    <row r="128" spans="1:27" ht="15.75" x14ac:dyDescent="0.2">
      <c r="A128" s="35">
        <f t="shared" si="3"/>
        <v>44935</v>
      </c>
      <c r="B128" s="36">
        <f>SUMIFS(СВЦЭМ!$C$39:$C$782,СВЦЭМ!$A$39:$A$782,$A128,СВЦЭМ!$B$39:$B$782,B$119)+'СЕТ СН'!$I$9+СВЦЭМ!$D$10+'СЕТ СН'!$I$6-'СЕТ СН'!$I$19</f>
        <v>2914.1249312900004</v>
      </c>
      <c r="C128" s="36">
        <f>SUMIFS(СВЦЭМ!$C$39:$C$782,СВЦЭМ!$A$39:$A$782,$A128,СВЦЭМ!$B$39:$B$782,C$119)+'СЕТ СН'!$I$9+СВЦЭМ!$D$10+'СЕТ СН'!$I$6-'СЕТ СН'!$I$19</f>
        <v>2891.0200219799999</v>
      </c>
      <c r="D128" s="36">
        <f>SUMIFS(СВЦЭМ!$C$39:$C$782,СВЦЭМ!$A$39:$A$782,$A128,СВЦЭМ!$B$39:$B$782,D$119)+'СЕТ СН'!$I$9+СВЦЭМ!$D$10+'СЕТ СН'!$I$6-'СЕТ СН'!$I$19</f>
        <v>2878.5540079500001</v>
      </c>
      <c r="E128" s="36">
        <f>SUMIFS(СВЦЭМ!$C$39:$C$782,СВЦЭМ!$A$39:$A$782,$A128,СВЦЭМ!$B$39:$B$782,E$119)+'СЕТ СН'!$I$9+СВЦЭМ!$D$10+'СЕТ СН'!$I$6-'СЕТ СН'!$I$19</f>
        <v>2872.8388552500001</v>
      </c>
      <c r="F128" s="36">
        <f>SUMIFS(СВЦЭМ!$C$39:$C$782,СВЦЭМ!$A$39:$A$782,$A128,СВЦЭМ!$B$39:$B$782,F$119)+'СЕТ СН'!$I$9+СВЦЭМ!$D$10+'СЕТ СН'!$I$6-'СЕТ СН'!$I$19</f>
        <v>2884.43148028</v>
      </c>
      <c r="G128" s="36">
        <f>SUMIFS(СВЦЭМ!$C$39:$C$782,СВЦЭМ!$A$39:$A$782,$A128,СВЦЭМ!$B$39:$B$782,G$119)+'СЕТ СН'!$I$9+СВЦЭМ!$D$10+'СЕТ СН'!$I$6-'СЕТ СН'!$I$19</f>
        <v>2857.3590956399999</v>
      </c>
      <c r="H128" s="36">
        <f>SUMIFS(СВЦЭМ!$C$39:$C$782,СВЦЭМ!$A$39:$A$782,$A128,СВЦЭМ!$B$39:$B$782,H$119)+'СЕТ СН'!$I$9+СВЦЭМ!$D$10+'СЕТ СН'!$I$6-'СЕТ СН'!$I$19</f>
        <v>2888.3915947099999</v>
      </c>
      <c r="I128" s="36">
        <f>SUMIFS(СВЦЭМ!$C$39:$C$782,СВЦЭМ!$A$39:$A$782,$A128,СВЦЭМ!$B$39:$B$782,I$119)+'СЕТ СН'!$I$9+СВЦЭМ!$D$10+'СЕТ СН'!$I$6-'СЕТ СН'!$I$19</f>
        <v>2870.9181857500002</v>
      </c>
      <c r="J128" s="36">
        <f>SUMIFS(СВЦЭМ!$C$39:$C$782,СВЦЭМ!$A$39:$A$782,$A128,СВЦЭМ!$B$39:$B$782,J$119)+'СЕТ СН'!$I$9+СВЦЭМ!$D$10+'СЕТ СН'!$I$6-'СЕТ СН'!$I$19</f>
        <v>2923.4143984000002</v>
      </c>
      <c r="K128" s="36">
        <f>SUMIFS(СВЦЭМ!$C$39:$C$782,СВЦЭМ!$A$39:$A$782,$A128,СВЦЭМ!$B$39:$B$782,K$119)+'СЕТ СН'!$I$9+СВЦЭМ!$D$10+'СЕТ СН'!$I$6-'СЕТ СН'!$I$19</f>
        <v>2906.0876804100003</v>
      </c>
      <c r="L128" s="36">
        <f>SUMIFS(СВЦЭМ!$C$39:$C$782,СВЦЭМ!$A$39:$A$782,$A128,СВЦЭМ!$B$39:$B$782,L$119)+'СЕТ СН'!$I$9+СВЦЭМ!$D$10+'СЕТ СН'!$I$6-'СЕТ СН'!$I$19</f>
        <v>2874.14492651</v>
      </c>
      <c r="M128" s="36">
        <f>SUMIFS(СВЦЭМ!$C$39:$C$782,СВЦЭМ!$A$39:$A$782,$A128,СВЦЭМ!$B$39:$B$782,M$119)+'СЕТ СН'!$I$9+СВЦЭМ!$D$10+'СЕТ СН'!$I$6-'СЕТ СН'!$I$19</f>
        <v>2894.20000669</v>
      </c>
      <c r="N128" s="36">
        <f>SUMIFS(СВЦЭМ!$C$39:$C$782,СВЦЭМ!$A$39:$A$782,$A128,СВЦЭМ!$B$39:$B$782,N$119)+'СЕТ СН'!$I$9+СВЦЭМ!$D$10+'СЕТ СН'!$I$6-'СЕТ СН'!$I$19</f>
        <v>2866.0129664999999</v>
      </c>
      <c r="O128" s="36">
        <f>SUMIFS(СВЦЭМ!$C$39:$C$782,СВЦЭМ!$A$39:$A$782,$A128,СВЦЭМ!$B$39:$B$782,O$119)+'СЕТ СН'!$I$9+СВЦЭМ!$D$10+'СЕТ СН'!$I$6-'СЕТ СН'!$I$19</f>
        <v>2871.0779269700001</v>
      </c>
      <c r="P128" s="36">
        <f>SUMIFS(СВЦЭМ!$C$39:$C$782,СВЦЭМ!$A$39:$A$782,$A128,СВЦЭМ!$B$39:$B$782,P$119)+'СЕТ СН'!$I$9+СВЦЭМ!$D$10+'СЕТ СН'!$I$6-'СЕТ СН'!$I$19</f>
        <v>2882.4847233400001</v>
      </c>
      <c r="Q128" s="36">
        <f>SUMIFS(СВЦЭМ!$C$39:$C$782,СВЦЭМ!$A$39:$A$782,$A128,СВЦЭМ!$B$39:$B$782,Q$119)+'СЕТ СН'!$I$9+СВЦЭМ!$D$10+'СЕТ СН'!$I$6-'СЕТ СН'!$I$19</f>
        <v>2882.7799726200001</v>
      </c>
      <c r="R128" s="36">
        <f>SUMIFS(СВЦЭМ!$C$39:$C$782,СВЦЭМ!$A$39:$A$782,$A128,СВЦЭМ!$B$39:$B$782,R$119)+'СЕТ СН'!$I$9+СВЦЭМ!$D$10+'СЕТ СН'!$I$6-'СЕТ СН'!$I$19</f>
        <v>2895.0984814799999</v>
      </c>
      <c r="S128" s="36">
        <f>SUMIFS(СВЦЭМ!$C$39:$C$782,СВЦЭМ!$A$39:$A$782,$A128,СВЦЭМ!$B$39:$B$782,S$119)+'СЕТ СН'!$I$9+СВЦЭМ!$D$10+'СЕТ СН'!$I$6-'СЕТ СН'!$I$19</f>
        <v>2882.3559882</v>
      </c>
      <c r="T128" s="36">
        <f>SUMIFS(СВЦЭМ!$C$39:$C$782,СВЦЭМ!$A$39:$A$782,$A128,СВЦЭМ!$B$39:$B$782,T$119)+'СЕТ СН'!$I$9+СВЦЭМ!$D$10+'СЕТ СН'!$I$6-'СЕТ СН'!$I$19</f>
        <v>2855.0219016700003</v>
      </c>
      <c r="U128" s="36">
        <f>SUMIFS(СВЦЭМ!$C$39:$C$782,СВЦЭМ!$A$39:$A$782,$A128,СВЦЭМ!$B$39:$B$782,U$119)+'СЕТ СН'!$I$9+СВЦЭМ!$D$10+'СЕТ СН'!$I$6-'СЕТ СН'!$I$19</f>
        <v>2855.7159130200002</v>
      </c>
      <c r="V128" s="36">
        <f>SUMIFS(СВЦЭМ!$C$39:$C$782,СВЦЭМ!$A$39:$A$782,$A128,СВЦЭМ!$B$39:$B$782,V$119)+'СЕТ СН'!$I$9+СВЦЭМ!$D$10+'СЕТ СН'!$I$6-'СЕТ СН'!$I$19</f>
        <v>2880.6714870999999</v>
      </c>
      <c r="W128" s="36">
        <f>SUMIFS(СВЦЭМ!$C$39:$C$782,СВЦЭМ!$A$39:$A$782,$A128,СВЦЭМ!$B$39:$B$782,W$119)+'СЕТ СН'!$I$9+СВЦЭМ!$D$10+'СЕТ СН'!$I$6-'СЕТ СН'!$I$19</f>
        <v>2902.7912289000001</v>
      </c>
      <c r="X128" s="36">
        <f>SUMIFS(СВЦЭМ!$C$39:$C$782,СВЦЭМ!$A$39:$A$782,$A128,СВЦЭМ!$B$39:$B$782,X$119)+'СЕТ СН'!$I$9+СВЦЭМ!$D$10+'СЕТ СН'!$I$6-'СЕТ СН'!$I$19</f>
        <v>2900.4163703200002</v>
      </c>
      <c r="Y128" s="36">
        <f>SUMIFS(СВЦЭМ!$C$39:$C$782,СВЦЭМ!$A$39:$A$782,$A128,СВЦЭМ!$B$39:$B$782,Y$119)+'СЕТ СН'!$I$9+СВЦЭМ!$D$10+'СЕТ СН'!$I$6-'СЕТ СН'!$I$19</f>
        <v>2951.1630961600004</v>
      </c>
    </row>
    <row r="129" spans="1:25" ht="15.75" x14ac:dyDescent="0.2">
      <c r="A129" s="35">
        <f t="shared" si="3"/>
        <v>44936</v>
      </c>
      <c r="B129" s="36">
        <f>SUMIFS(СВЦЭМ!$C$39:$C$782,СВЦЭМ!$A$39:$A$782,$A129,СВЦЭМ!$B$39:$B$782,B$119)+'СЕТ СН'!$I$9+СВЦЭМ!$D$10+'СЕТ СН'!$I$6-'СЕТ СН'!$I$19</f>
        <v>2791.9771513300002</v>
      </c>
      <c r="C129" s="36">
        <f>SUMIFS(СВЦЭМ!$C$39:$C$782,СВЦЭМ!$A$39:$A$782,$A129,СВЦЭМ!$B$39:$B$782,C$119)+'СЕТ СН'!$I$9+СВЦЭМ!$D$10+'СЕТ СН'!$I$6-'СЕТ СН'!$I$19</f>
        <v>2816.6366338600001</v>
      </c>
      <c r="D129" s="36">
        <f>SUMIFS(СВЦЭМ!$C$39:$C$782,СВЦЭМ!$A$39:$A$782,$A129,СВЦЭМ!$B$39:$B$782,D$119)+'СЕТ СН'!$I$9+СВЦЭМ!$D$10+'СЕТ СН'!$I$6-'СЕТ СН'!$I$19</f>
        <v>2824.1224484899999</v>
      </c>
      <c r="E129" s="36">
        <f>SUMIFS(СВЦЭМ!$C$39:$C$782,СВЦЭМ!$A$39:$A$782,$A129,СВЦЭМ!$B$39:$B$782,E$119)+'СЕТ СН'!$I$9+СВЦЭМ!$D$10+'СЕТ СН'!$I$6-'СЕТ СН'!$I$19</f>
        <v>2833.5799934400002</v>
      </c>
      <c r="F129" s="36">
        <f>SUMIFS(СВЦЭМ!$C$39:$C$782,СВЦЭМ!$A$39:$A$782,$A129,СВЦЭМ!$B$39:$B$782,F$119)+'СЕТ СН'!$I$9+СВЦЭМ!$D$10+'СЕТ СН'!$I$6-'СЕТ СН'!$I$19</f>
        <v>2859.6776635900001</v>
      </c>
      <c r="G129" s="36">
        <f>SUMIFS(СВЦЭМ!$C$39:$C$782,СВЦЭМ!$A$39:$A$782,$A129,СВЦЭМ!$B$39:$B$782,G$119)+'СЕТ СН'!$I$9+СВЦЭМ!$D$10+'СЕТ СН'!$I$6-'СЕТ СН'!$I$19</f>
        <v>2857.2238666200001</v>
      </c>
      <c r="H129" s="36">
        <f>SUMIFS(СВЦЭМ!$C$39:$C$782,СВЦЭМ!$A$39:$A$782,$A129,СВЦЭМ!$B$39:$B$782,H$119)+'СЕТ СН'!$I$9+СВЦЭМ!$D$10+'СЕТ СН'!$I$6-'СЕТ СН'!$I$19</f>
        <v>2847.4591279199999</v>
      </c>
      <c r="I129" s="36">
        <f>SUMIFS(СВЦЭМ!$C$39:$C$782,СВЦЭМ!$A$39:$A$782,$A129,СВЦЭМ!$B$39:$B$782,I$119)+'СЕТ СН'!$I$9+СВЦЭМ!$D$10+'СЕТ СН'!$I$6-'СЕТ СН'!$I$19</f>
        <v>2798.0032802599999</v>
      </c>
      <c r="J129" s="36">
        <f>SUMIFS(СВЦЭМ!$C$39:$C$782,СВЦЭМ!$A$39:$A$782,$A129,СВЦЭМ!$B$39:$B$782,J$119)+'СЕТ СН'!$I$9+СВЦЭМ!$D$10+'СЕТ СН'!$I$6-'СЕТ СН'!$I$19</f>
        <v>2782.8526941099999</v>
      </c>
      <c r="K129" s="36">
        <f>SUMIFS(СВЦЭМ!$C$39:$C$782,СВЦЭМ!$A$39:$A$782,$A129,СВЦЭМ!$B$39:$B$782,K$119)+'СЕТ СН'!$I$9+СВЦЭМ!$D$10+'СЕТ СН'!$I$6-'СЕТ СН'!$I$19</f>
        <v>2773.8430543899999</v>
      </c>
      <c r="L129" s="36">
        <f>SUMIFS(СВЦЭМ!$C$39:$C$782,СВЦЭМ!$A$39:$A$782,$A129,СВЦЭМ!$B$39:$B$782,L$119)+'СЕТ СН'!$I$9+СВЦЭМ!$D$10+'СЕТ СН'!$I$6-'СЕТ СН'!$I$19</f>
        <v>2766.6691111499999</v>
      </c>
      <c r="M129" s="36">
        <f>SUMIFS(СВЦЭМ!$C$39:$C$782,СВЦЭМ!$A$39:$A$782,$A129,СВЦЭМ!$B$39:$B$782,M$119)+'СЕТ СН'!$I$9+СВЦЭМ!$D$10+'СЕТ СН'!$I$6-'СЕТ СН'!$I$19</f>
        <v>2780.6504043700002</v>
      </c>
      <c r="N129" s="36">
        <f>SUMIFS(СВЦЭМ!$C$39:$C$782,СВЦЭМ!$A$39:$A$782,$A129,СВЦЭМ!$B$39:$B$782,N$119)+'СЕТ СН'!$I$9+СВЦЭМ!$D$10+'СЕТ СН'!$I$6-'СЕТ СН'!$I$19</f>
        <v>2782.4111726400001</v>
      </c>
      <c r="O129" s="36">
        <f>SUMIFS(СВЦЭМ!$C$39:$C$782,СВЦЭМ!$A$39:$A$782,$A129,СВЦЭМ!$B$39:$B$782,O$119)+'СЕТ СН'!$I$9+СВЦЭМ!$D$10+'СЕТ СН'!$I$6-'СЕТ СН'!$I$19</f>
        <v>2796.54681742</v>
      </c>
      <c r="P129" s="36">
        <f>SUMIFS(СВЦЭМ!$C$39:$C$782,СВЦЭМ!$A$39:$A$782,$A129,СВЦЭМ!$B$39:$B$782,P$119)+'СЕТ СН'!$I$9+СВЦЭМ!$D$10+'СЕТ СН'!$I$6-'СЕТ СН'!$I$19</f>
        <v>2805.6340187800001</v>
      </c>
      <c r="Q129" s="36">
        <f>SUMIFS(СВЦЭМ!$C$39:$C$782,СВЦЭМ!$A$39:$A$782,$A129,СВЦЭМ!$B$39:$B$782,Q$119)+'СЕТ СН'!$I$9+СВЦЭМ!$D$10+'СЕТ СН'!$I$6-'СЕТ СН'!$I$19</f>
        <v>2825.5065380000001</v>
      </c>
      <c r="R129" s="36">
        <f>SUMIFS(СВЦЭМ!$C$39:$C$782,СВЦЭМ!$A$39:$A$782,$A129,СВЦЭМ!$B$39:$B$782,R$119)+'СЕТ СН'!$I$9+СВЦЭМ!$D$10+'СЕТ СН'!$I$6-'СЕТ СН'!$I$19</f>
        <v>2804.9678045800001</v>
      </c>
      <c r="S129" s="36">
        <f>SUMIFS(СВЦЭМ!$C$39:$C$782,СВЦЭМ!$A$39:$A$782,$A129,СВЦЭМ!$B$39:$B$782,S$119)+'СЕТ СН'!$I$9+СВЦЭМ!$D$10+'СЕТ СН'!$I$6-'СЕТ СН'!$I$19</f>
        <v>2761.9996366999999</v>
      </c>
      <c r="T129" s="36">
        <f>SUMIFS(СВЦЭМ!$C$39:$C$782,СВЦЭМ!$A$39:$A$782,$A129,СВЦЭМ!$B$39:$B$782,T$119)+'СЕТ СН'!$I$9+СВЦЭМ!$D$10+'СЕТ СН'!$I$6-'СЕТ СН'!$I$19</f>
        <v>2749.5181094700001</v>
      </c>
      <c r="U129" s="36">
        <f>SUMIFS(СВЦЭМ!$C$39:$C$782,СВЦЭМ!$A$39:$A$782,$A129,СВЦЭМ!$B$39:$B$782,U$119)+'СЕТ СН'!$I$9+СВЦЭМ!$D$10+'СЕТ СН'!$I$6-'СЕТ СН'!$I$19</f>
        <v>2743.4387899900003</v>
      </c>
      <c r="V129" s="36">
        <f>SUMIFS(СВЦЭМ!$C$39:$C$782,СВЦЭМ!$A$39:$A$782,$A129,СВЦЭМ!$B$39:$B$782,V$119)+'СЕТ СН'!$I$9+СВЦЭМ!$D$10+'СЕТ СН'!$I$6-'СЕТ СН'!$I$19</f>
        <v>2746.6624075300001</v>
      </c>
      <c r="W129" s="36">
        <f>SUMIFS(СВЦЭМ!$C$39:$C$782,СВЦЭМ!$A$39:$A$782,$A129,СВЦЭМ!$B$39:$B$782,W$119)+'СЕТ СН'!$I$9+СВЦЭМ!$D$10+'СЕТ СН'!$I$6-'СЕТ СН'!$I$19</f>
        <v>2756.9915912900001</v>
      </c>
      <c r="X129" s="36">
        <f>SUMIFS(СВЦЭМ!$C$39:$C$782,СВЦЭМ!$A$39:$A$782,$A129,СВЦЭМ!$B$39:$B$782,X$119)+'СЕТ СН'!$I$9+СВЦЭМ!$D$10+'СЕТ СН'!$I$6-'СЕТ СН'!$I$19</f>
        <v>2788.61006232</v>
      </c>
      <c r="Y129" s="36">
        <f>SUMIFS(СВЦЭМ!$C$39:$C$782,СВЦЭМ!$A$39:$A$782,$A129,СВЦЭМ!$B$39:$B$782,Y$119)+'СЕТ СН'!$I$9+СВЦЭМ!$D$10+'СЕТ СН'!$I$6-'СЕТ СН'!$I$19</f>
        <v>2809.9059821199999</v>
      </c>
    </row>
    <row r="130" spans="1:25" ht="15.75" x14ac:dyDescent="0.2">
      <c r="A130" s="35">
        <f t="shared" si="3"/>
        <v>44937</v>
      </c>
      <c r="B130" s="36">
        <f>SUMIFS(СВЦЭМ!$C$39:$C$782,СВЦЭМ!$A$39:$A$782,$A130,СВЦЭМ!$B$39:$B$782,B$119)+'СЕТ СН'!$I$9+СВЦЭМ!$D$10+'СЕТ СН'!$I$6-'СЕТ СН'!$I$19</f>
        <v>2729.53437777</v>
      </c>
      <c r="C130" s="36">
        <f>SUMIFS(СВЦЭМ!$C$39:$C$782,СВЦЭМ!$A$39:$A$782,$A130,СВЦЭМ!$B$39:$B$782,C$119)+'СЕТ СН'!$I$9+СВЦЭМ!$D$10+'СЕТ СН'!$I$6-'СЕТ СН'!$I$19</f>
        <v>2747.46391705</v>
      </c>
      <c r="D130" s="36">
        <f>SUMIFS(СВЦЭМ!$C$39:$C$782,СВЦЭМ!$A$39:$A$782,$A130,СВЦЭМ!$B$39:$B$782,D$119)+'СЕТ СН'!$I$9+СВЦЭМ!$D$10+'СЕТ СН'!$I$6-'СЕТ СН'!$I$19</f>
        <v>2733.80415756</v>
      </c>
      <c r="E130" s="36">
        <f>SUMIFS(СВЦЭМ!$C$39:$C$782,СВЦЭМ!$A$39:$A$782,$A130,СВЦЭМ!$B$39:$B$782,E$119)+'СЕТ СН'!$I$9+СВЦЭМ!$D$10+'СЕТ СН'!$I$6-'СЕТ СН'!$I$19</f>
        <v>2726.07764163</v>
      </c>
      <c r="F130" s="36">
        <f>SUMIFS(СВЦЭМ!$C$39:$C$782,СВЦЭМ!$A$39:$A$782,$A130,СВЦЭМ!$B$39:$B$782,F$119)+'СЕТ СН'!$I$9+СВЦЭМ!$D$10+'СЕТ СН'!$I$6-'СЕТ СН'!$I$19</f>
        <v>2729.5750407800001</v>
      </c>
      <c r="G130" s="36">
        <f>SUMIFS(СВЦЭМ!$C$39:$C$782,СВЦЭМ!$A$39:$A$782,$A130,СВЦЭМ!$B$39:$B$782,G$119)+'СЕТ СН'!$I$9+СВЦЭМ!$D$10+'СЕТ СН'!$I$6-'СЕТ СН'!$I$19</f>
        <v>2735.5316918799999</v>
      </c>
      <c r="H130" s="36">
        <f>SUMIFS(СВЦЭМ!$C$39:$C$782,СВЦЭМ!$A$39:$A$782,$A130,СВЦЭМ!$B$39:$B$782,H$119)+'СЕТ СН'!$I$9+СВЦЭМ!$D$10+'СЕТ СН'!$I$6-'СЕТ СН'!$I$19</f>
        <v>2714.4298451499999</v>
      </c>
      <c r="I130" s="36">
        <f>SUMIFS(СВЦЭМ!$C$39:$C$782,СВЦЭМ!$A$39:$A$782,$A130,СВЦЭМ!$B$39:$B$782,I$119)+'СЕТ СН'!$I$9+СВЦЭМ!$D$10+'СЕТ СН'!$I$6-'СЕТ СН'!$I$19</f>
        <v>2702.4206172200002</v>
      </c>
      <c r="J130" s="36">
        <f>SUMIFS(СВЦЭМ!$C$39:$C$782,СВЦЭМ!$A$39:$A$782,$A130,СВЦЭМ!$B$39:$B$782,J$119)+'СЕТ СН'!$I$9+СВЦЭМ!$D$10+'СЕТ СН'!$I$6-'СЕТ СН'!$I$19</f>
        <v>2684.66544196</v>
      </c>
      <c r="K130" s="36">
        <f>SUMIFS(СВЦЭМ!$C$39:$C$782,СВЦЭМ!$A$39:$A$782,$A130,СВЦЭМ!$B$39:$B$782,K$119)+'СЕТ СН'!$I$9+СВЦЭМ!$D$10+'СЕТ СН'!$I$6-'СЕТ СН'!$I$19</f>
        <v>2662.8100468000002</v>
      </c>
      <c r="L130" s="36">
        <f>SUMIFS(СВЦЭМ!$C$39:$C$782,СВЦЭМ!$A$39:$A$782,$A130,СВЦЭМ!$B$39:$B$782,L$119)+'СЕТ СН'!$I$9+СВЦЭМ!$D$10+'СЕТ СН'!$I$6-'СЕТ СН'!$I$19</f>
        <v>2673.0899628100001</v>
      </c>
      <c r="M130" s="36">
        <f>SUMIFS(СВЦЭМ!$C$39:$C$782,СВЦЭМ!$A$39:$A$782,$A130,СВЦЭМ!$B$39:$B$782,M$119)+'СЕТ СН'!$I$9+СВЦЭМ!$D$10+'СЕТ СН'!$I$6-'СЕТ СН'!$I$19</f>
        <v>2683.2239398199999</v>
      </c>
      <c r="N130" s="36">
        <f>SUMIFS(СВЦЭМ!$C$39:$C$782,СВЦЭМ!$A$39:$A$782,$A130,СВЦЭМ!$B$39:$B$782,N$119)+'СЕТ СН'!$I$9+СВЦЭМ!$D$10+'СЕТ СН'!$I$6-'СЕТ СН'!$I$19</f>
        <v>2712.9318764300001</v>
      </c>
      <c r="O130" s="36">
        <f>SUMIFS(СВЦЭМ!$C$39:$C$782,СВЦЭМ!$A$39:$A$782,$A130,СВЦЭМ!$B$39:$B$782,O$119)+'СЕТ СН'!$I$9+СВЦЭМ!$D$10+'СЕТ СН'!$I$6-'СЕТ СН'!$I$19</f>
        <v>2695.2417947700001</v>
      </c>
      <c r="P130" s="36">
        <f>SUMIFS(СВЦЭМ!$C$39:$C$782,СВЦЭМ!$A$39:$A$782,$A130,СВЦЭМ!$B$39:$B$782,P$119)+'СЕТ СН'!$I$9+СВЦЭМ!$D$10+'СЕТ СН'!$I$6-'СЕТ СН'!$I$19</f>
        <v>2714.15338247</v>
      </c>
      <c r="Q130" s="36">
        <f>SUMIFS(СВЦЭМ!$C$39:$C$782,СВЦЭМ!$A$39:$A$782,$A130,СВЦЭМ!$B$39:$B$782,Q$119)+'СЕТ СН'!$I$9+СВЦЭМ!$D$10+'СЕТ СН'!$I$6-'СЕТ СН'!$I$19</f>
        <v>2731.29503948</v>
      </c>
      <c r="R130" s="36">
        <f>SUMIFS(СВЦЭМ!$C$39:$C$782,СВЦЭМ!$A$39:$A$782,$A130,СВЦЭМ!$B$39:$B$782,R$119)+'СЕТ СН'!$I$9+СВЦЭМ!$D$10+'СЕТ СН'!$I$6-'СЕТ СН'!$I$19</f>
        <v>2743.23143712</v>
      </c>
      <c r="S130" s="36">
        <f>SUMIFS(СВЦЭМ!$C$39:$C$782,СВЦЭМ!$A$39:$A$782,$A130,СВЦЭМ!$B$39:$B$782,S$119)+'СЕТ СН'!$I$9+СВЦЭМ!$D$10+'СЕТ СН'!$I$6-'СЕТ СН'!$I$19</f>
        <v>2713.9061164700001</v>
      </c>
      <c r="T130" s="36">
        <f>SUMIFS(СВЦЭМ!$C$39:$C$782,СВЦЭМ!$A$39:$A$782,$A130,СВЦЭМ!$B$39:$B$782,T$119)+'СЕТ СН'!$I$9+СВЦЭМ!$D$10+'СЕТ СН'!$I$6-'СЕТ СН'!$I$19</f>
        <v>2677.5032710400001</v>
      </c>
      <c r="U130" s="36">
        <f>SUMIFS(СВЦЭМ!$C$39:$C$782,СВЦЭМ!$A$39:$A$782,$A130,СВЦЭМ!$B$39:$B$782,U$119)+'СЕТ СН'!$I$9+СВЦЭМ!$D$10+'СЕТ СН'!$I$6-'СЕТ СН'!$I$19</f>
        <v>2680.4450622099998</v>
      </c>
      <c r="V130" s="36">
        <f>SUMIFS(СВЦЭМ!$C$39:$C$782,СВЦЭМ!$A$39:$A$782,$A130,СВЦЭМ!$B$39:$B$782,V$119)+'СЕТ СН'!$I$9+СВЦЭМ!$D$10+'СЕТ СН'!$I$6-'СЕТ СН'!$I$19</f>
        <v>2706.3602619399999</v>
      </c>
      <c r="W130" s="36">
        <f>SUMIFS(СВЦЭМ!$C$39:$C$782,СВЦЭМ!$A$39:$A$782,$A130,СВЦЭМ!$B$39:$B$782,W$119)+'СЕТ СН'!$I$9+СВЦЭМ!$D$10+'СЕТ СН'!$I$6-'СЕТ СН'!$I$19</f>
        <v>2716.1806625200002</v>
      </c>
      <c r="X130" s="36">
        <f>SUMIFS(СВЦЭМ!$C$39:$C$782,СВЦЭМ!$A$39:$A$782,$A130,СВЦЭМ!$B$39:$B$782,X$119)+'СЕТ СН'!$I$9+СВЦЭМ!$D$10+'СЕТ СН'!$I$6-'СЕТ СН'!$I$19</f>
        <v>2725.1508623099999</v>
      </c>
      <c r="Y130" s="36">
        <f>SUMIFS(СВЦЭМ!$C$39:$C$782,СВЦЭМ!$A$39:$A$782,$A130,СВЦЭМ!$B$39:$B$782,Y$119)+'СЕТ СН'!$I$9+СВЦЭМ!$D$10+'СЕТ СН'!$I$6-'СЕТ СН'!$I$19</f>
        <v>2755.9310220699999</v>
      </c>
    </row>
    <row r="131" spans="1:25" ht="15.75" x14ac:dyDescent="0.2">
      <c r="A131" s="35">
        <f t="shared" si="3"/>
        <v>44938</v>
      </c>
      <c r="B131" s="36">
        <f>SUMIFS(СВЦЭМ!$C$39:$C$782,СВЦЭМ!$A$39:$A$782,$A131,СВЦЭМ!$B$39:$B$782,B$119)+'СЕТ СН'!$I$9+СВЦЭМ!$D$10+'СЕТ СН'!$I$6-'СЕТ СН'!$I$19</f>
        <v>2774.8887253299999</v>
      </c>
      <c r="C131" s="36">
        <f>SUMIFS(СВЦЭМ!$C$39:$C$782,СВЦЭМ!$A$39:$A$782,$A131,СВЦЭМ!$B$39:$B$782,C$119)+'СЕТ СН'!$I$9+СВЦЭМ!$D$10+'СЕТ СН'!$I$6-'СЕТ СН'!$I$19</f>
        <v>2807.8371901700002</v>
      </c>
      <c r="D131" s="36">
        <f>SUMIFS(СВЦЭМ!$C$39:$C$782,СВЦЭМ!$A$39:$A$782,$A131,СВЦЭМ!$B$39:$B$782,D$119)+'СЕТ СН'!$I$9+СВЦЭМ!$D$10+'СЕТ СН'!$I$6-'СЕТ СН'!$I$19</f>
        <v>2817.35054945</v>
      </c>
      <c r="E131" s="36">
        <f>SUMIFS(СВЦЭМ!$C$39:$C$782,СВЦЭМ!$A$39:$A$782,$A131,СВЦЭМ!$B$39:$B$782,E$119)+'СЕТ СН'!$I$9+СВЦЭМ!$D$10+'СЕТ СН'!$I$6-'СЕТ СН'!$I$19</f>
        <v>2834.75363887</v>
      </c>
      <c r="F131" s="36">
        <f>SUMIFS(СВЦЭМ!$C$39:$C$782,СВЦЭМ!$A$39:$A$782,$A131,СВЦЭМ!$B$39:$B$782,F$119)+'СЕТ СН'!$I$9+СВЦЭМ!$D$10+'СЕТ СН'!$I$6-'СЕТ СН'!$I$19</f>
        <v>2834.37714916</v>
      </c>
      <c r="G131" s="36">
        <f>SUMIFS(СВЦЭМ!$C$39:$C$782,СВЦЭМ!$A$39:$A$782,$A131,СВЦЭМ!$B$39:$B$782,G$119)+'СЕТ СН'!$I$9+СВЦЭМ!$D$10+'СЕТ СН'!$I$6-'СЕТ СН'!$I$19</f>
        <v>2824.1501417200002</v>
      </c>
      <c r="H131" s="36">
        <f>SUMIFS(СВЦЭМ!$C$39:$C$782,СВЦЭМ!$A$39:$A$782,$A131,СВЦЭМ!$B$39:$B$782,H$119)+'СЕТ СН'!$I$9+СВЦЭМ!$D$10+'СЕТ СН'!$I$6-'СЕТ СН'!$I$19</f>
        <v>2796.58681927</v>
      </c>
      <c r="I131" s="36">
        <f>SUMIFS(СВЦЭМ!$C$39:$C$782,СВЦЭМ!$A$39:$A$782,$A131,СВЦЭМ!$B$39:$B$782,I$119)+'СЕТ СН'!$I$9+СВЦЭМ!$D$10+'СЕТ СН'!$I$6-'СЕТ СН'!$I$19</f>
        <v>2751.1124767699998</v>
      </c>
      <c r="J131" s="36">
        <f>SUMIFS(СВЦЭМ!$C$39:$C$782,СВЦЭМ!$A$39:$A$782,$A131,СВЦЭМ!$B$39:$B$782,J$119)+'СЕТ СН'!$I$9+СВЦЭМ!$D$10+'СЕТ СН'!$I$6-'СЕТ СН'!$I$19</f>
        <v>2704.6070959600002</v>
      </c>
      <c r="K131" s="36">
        <f>SUMIFS(СВЦЭМ!$C$39:$C$782,СВЦЭМ!$A$39:$A$782,$A131,СВЦЭМ!$B$39:$B$782,K$119)+'СЕТ СН'!$I$9+СВЦЭМ!$D$10+'СЕТ СН'!$I$6-'СЕТ СН'!$I$19</f>
        <v>2706.55594509</v>
      </c>
      <c r="L131" s="36">
        <f>SUMIFS(СВЦЭМ!$C$39:$C$782,СВЦЭМ!$A$39:$A$782,$A131,СВЦЭМ!$B$39:$B$782,L$119)+'СЕТ СН'!$I$9+СВЦЭМ!$D$10+'СЕТ СН'!$I$6-'СЕТ СН'!$I$19</f>
        <v>2700.2388405000002</v>
      </c>
      <c r="M131" s="36">
        <f>SUMIFS(СВЦЭМ!$C$39:$C$782,СВЦЭМ!$A$39:$A$782,$A131,СВЦЭМ!$B$39:$B$782,M$119)+'СЕТ СН'!$I$9+СВЦЭМ!$D$10+'СЕТ СН'!$I$6-'СЕТ СН'!$I$19</f>
        <v>2704.3020250200002</v>
      </c>
      <c r="N131" s="36">
        <f>SUMIFS(СВЦЭМ!$C$39:$C$782,СВЦЭМ!$A$39:$A$782,$A131,СВЦЭМ!$B$39:$B$782,N$119)+'СЕТ СН'!$I$9+СВЦЭМ!$D$10+'СЕТ СН'!$I$6-'СЕТ СН'!$I$19</f>
        <v>2727.83984384</v>
      </c>
      <c r="O131" s="36">
        <f>SUMIFS(СВЦЭМ!$C$39:$C$782,СВЦЭМ!$A$39:$A$782,$A131,СВЦЭМ!$B$39:$B$782,O$119)+'СЕТ СН'!$I$9+СВЦЭМ!$D$10+'СЕТ СН'!$I$6-'СЕТ СН'!$I$19</f>
        <v>2736.6905080299998</v>
      </c>
      <c r="P131" s="36">
        <f>SUMIFS(СВЦЭМ!$C$39:$C$782,СВЦЭМ!$A$39:$A$782,$A131,СВЦЭМ!$B$39:$B$782,P$119)+'СЕТ СН'!$I$9+СВЦЭМ!$D$10+'СЕТ СН'!$I$6-'СЕТ СН'!$I$19</f>
        <v>2722.2782110200001</v>
      </c>
      <c r="Q131" s="36">
        <f>SUMIFS(СВЦЭМ!$C$39:$C$782,СВЦЭМ!$A$39:$A$782,$A131,СВЦЭМ!$B$39:$B$782,Q$119)+'СЕТ СН'!$I$9+СВЦЭМ!$D$10+'СЕТ СН'!$I$6-'СЕТ СН'!$I$19</f>
        <v>2731.4953582900002</v>
      </c>
      <c r="R131" s="36">
        <f>SUMIFS(СВЦЭМ!$C$39:$C$782,СВЦЭМ!$A$39:$A$782,$A131,СВЦЭМ!$B$39:$B$782,R$119)+'СЕТ СН'!$I$9+СВЦЭМ!$D$10+'СЕТ СН'!$I$6-'СЕТ СН'!$I$19</f>
        <v>2742.8003907900002</v>
      </c>
      <c r="S131" s="36">
        <f>SUMIFS(СВЦЭМ!$C$39:$C$782,СВЦЭМ!$A$39:$A$782,$A131,СВЦЭМ!$B$39:$B$782,S$119)+'СЕТ СН'!$I$9+СВЦЭМ!$D$10+'СЕТ СН'!$I$6-'СЕТ СН'!$I$19</f>
        <v>2740.7544764700001</v>
      </c>
      <c r="T131" s="36">
        <f>SUMIFS(СВЦЭМ!$C$39:$C$782,СВЦЭМ!$A$39:$A$782,$A131,СВЦЭМ!$B$39:$B$782,T$119)+'СЕТ СН'!$I$9+СВЦЭМ!$D$10+'СЕТ СН'!$I$6-'СЕТ СН'!$I$19</f>
        <v>2713.7445781000001</v>
      </c>
      <c r="U131" s="36">
        <f>SUMIFS(СВЦЭМ!$C$39:$C$782,СВЦЭМ!$A$39:$A$782,$A131,СВЦЭМ!$B$39:$B$782,U$119)+'СЕТ СН'!$I$9+СВЦЭМ!$D$10+'СЕТ СН'!$I$6-'СЕТ СН'!$I$19</f>
        <v>2699.64252687</v>
      </c>
      <c r="V131" s="36">
        <f>SUMIFS(СВЦЭМ!$C$39:$C$782,СВЦЭМ!$A$39:$A$782,$A131,СВЦЭМ!$B$39:$B$782,V$119)+'СЕТ СН'!$I$9+СВЦЭМ!$D$10+'СЕТ СН'!$I$6-'СЕТ СН'!$I$19</f>
        <v>2706.80118077</v>
      </c>
      <c r="W131" s="36">
        <f>SUMIFS(СВЦЭМ!$C$39:$C$782,СВЦЭМ!$A$39:$A$782,$A131,СВЦЭМ!$B$39:$B$782,W$119)+'СЕТ СН'!$I$9+СВЦЭМ!$D$10+'СЕТ СН'!$I$6-'СЕТ СН'!$I$19</f>
        <v>2716.1434795300001</v>
      </c>
      <c r="X131" s="36">
        <f>SUMIFS(СВЦЭМ!$C$39:$C$782,СВЦЭМ!$A$39:$A$782,$A131,СВЦЭМ!$B$39:$B$782,X$119)+'СЕТ СН'!$I$9+СВЦЭМ!$D$10+'СЕТ СН'!$I$6-'СЕТ СН'!$I$19</f>
        <v>2738.26598259</v>
      </c>
      <c r="Y131" s="36">
        <f>SUMIFS(СВЦЭМ!$C$39:$C$782,СВЦЭМ!$A$39:$A$782,$A131,СВЦЭМ!$B$39:$B$782,Y$119)+'СЕТ СН'!$I$9+СВЦЭМ!$D$10+'СЕТ СН'!$I$6-'СЕТ СН'!$I$19</f>
        <v>2745.1985992</v>
      </c>
    </row>
    <row r="132" spans="1:25" ht="15.75" x14ac:dyDescent="0.2">
      <c r="A132" s="35">
        <f t="shared" si="3"/>
        <v>44939</v>
      </c>
      <c r="B132" s="36">
        <f>SUMIFS(СВЦЭМ!$C$39:$C$782,СВЦЭМ!$A$39:$A$782,$A132,СВЦЭМ!$B$39:$B$782,B$119)+'СЕТ СН'!$I$9+СВЦЭМ!$D$10+'СЕТ СН'!$I$6-'СЕТ СН'!$I$19</f>
        <v>2878.7811078499999</v>
      </c>
      <c r="C132" s="36">
        <f>SUMIFS(СВЦЭМ!$C$39:$C$782,СВЦЭМ!$A$39:$A$782,$A132,СВЦЭМ!$B$39:$B$782,C$119)+'СЕТ СН'!$I$9+СВЦЭМ!$D$10+'СЕТ СН'!$I$6-'СЕТ СН'!$I$19</f>
        <v>2895.9209592699999</v>
      </c>
      <c r="D132" s="36">
        <f>SUMIFS(СВЦЭМ!$C$39:$C$782,СВЦЭМ!$A$39:$A$782,$A132,СВЦЭМ!$B$39:$B$782,D$119)+'СЕТ СН'!$I$9+СВЦЭМ!$D$10+'СЕТ СН'!$I$6-'СЕТ СН'!$I$19</f>
        <v>2895.53055193</v>
      </c>
      <c r="E132" s="36">
        <f>SUMIFS(СВЦЭМ!$C$39:$C$782,СВЦЭМ!$A$39:$A$782,$A132,СВЦЭМ!$B$39:$B$782,E$119)+'СЕТ СН'!$I$9+СВЦЭМ!$D$10+'СЕТ СН'!$I$6-'СЕТ СН'!$I$19</f>
        <v>2904.0489005499999</v>
      </c>
      <c r="F132" s="36">
        <f>SUMIFS(СВЦЭМ!$C$39:$C$782,СВЦЭМ!$A$39:$A$782,$A132,СВЦЭМ!$B$39:$B$782,F$119)+'СЕТ СН'!$I$9+СВЦЭМ!$D$10+'СЕТ СН'!$I$6-'СЕТ СН'!$I$19</f>
        <v>2890.02919019</v>
      </c>
      <c r="G132" s="36">
        <f>SUMIFS(СВЦЭМ!$C$39:$C$782,СВЦЭМ!$A$39:$A$782,$A132,СВЦЭМ!$B$39:$B$782,G$119)+'СЕТ СН'!$I$9+СВЦЭМ!$D$10+'СЕТ СН'!$I$6-'СЕТ СН'!$I$19</f>
        <v>2850.3058634899999</v>
      </c>
      <c r="H132" s="36">
        <f>SUMIFS(СВЦЭМ!$C$39:$C$782,СВЦЭМ!$A$39:$A$782,$A132,СВЦЭМ!$B$39:$B$782,H$119)+'СЕТ СН'!$I$9+СВЦЭМ!$D$10+'СЕТ СН'!$I$6-'СЕТ СН'!$I$19</f>
        <v>2784.6617591700001</v>
      </c>
      <c r="I132" s="36">
        <f>SUMIFS(СВЦЭМ!$C$39:$C$782,СВЦЭМ!$A$39:$A$782,$A132,СВЦЭМ!$B$39:$B$782,I$119)+'СЕТ СН'!$I$9+СВЦЭМ!$D$10+'СЕТ СН'!$I$6-'СЕТ СН'!$I$19</f>
        <v>2760.5392719299998</v>
      </c>
      <c r="J132" s="36">
        <f>SUMIFS(СВЦЭМ!$C$39:$C$782,СВЦЭМ!$A$39:$A$782,$A132,СВЦЭМ!$B$39:$B$782,J$119)+'СЕТ СН'!$I$9+СВЦЭМ!$D$10+'СЕТ СН'!$I$6-'СЕТ СН'!$I$19</f>
        <v>2742.6791707500001</v>
      </c>
      <c r="K132" s="36">
        <f>SUMIFS(СВЦЭМ!$C$39:$C$782,СВЦЭМ!$A$39:$A$782,$A132,СВЦЭМ!$B$39:$B$782,K$119)+'СЕТ СН'!$I$9+СВЦЭМ!$D$10+'СЕТ СН'!$I$6-'СЕТ СН'!$I$19</f>
        <v>2717.3045813899998</v>
      </c>
      <c r="L132" s="36">
        <f>SUMIFS(СВЦЭМ!$C$39:$C$782,СВЦЭМ!$A$39:$A$782,$A132,СВЦЭМ!$B$39:$B$782,L$119)+'СЕТ СН'!$I$9+СВЦЭМ!$D$10+'СЕТ СН'!$I$6-'СЕТ СН'!$I$19</f>
        <v>2706.2274145699998</v>
      </c>
      <c r="M132" s="36">
        <f>SUMIFS(СВЦЭМ!$C$39:$C$782,СВЦЭМ!$A$39:$A$782,$A132,СВЦЭМ!$B$39:$B$782,M$119)+'СЕТ СН'!$I$9+СВЦЭМ!$D$10+'СЕТ СН'!$I$6-'СЕТ СН'!$I$19</f>
        <v>2731.6800718200002</v>
      </c>
      <c r="N132" s="36">
        <f>SUMIFS(СВЦЭМ!$C$39:$C$782,СВЦЭМ!$A$39:$A$782,$A132,СВЦЭМ!$B$39:$B$782,N$119)+'СЕТ СН'!$I$9+СВЦЭМ!$D$10+'СЕТ СН'!$I$6-'СЕТ СН'!$I$19</f>
        <v>2757.2209967600002</v>
      </c>
      <c r="O132" s="36">
        <f>SUMIFS(СВЦЭМ!$C$39:$C$782,СВЦЭМ!$A$39:$A$782,$A132,СВЦЭМ!$B$39:$B$782,O$119)+'СЕТ СН'!$I$9+СВЦЭМ!$D$10+'СЕТ СН'!$I$6-'СЕТ СН'!$I$19</f>
        <v>2775.5485306099999</v>
      </c>
      <c r="P132" s="36">
        <f>SUMIFS(СВЦЭМ!$C$39:$C$782,СВЦЭМ!$A$39:$A$782,$A132,СВЦЭМ!$B$39:$B$782,P$119)+'СЕТ СН'!$I$9+СВЦЭМ!$D$10+'СЕТ СН'!$I$6-'СЕТ СН'!$I$19</f>
        <v>2762.75097018</v>
      </c>
      <c r="Q132" s="36">
        <f>SUMIFS(СВЦЭМ!$C$39:$C$782,СВЦЭМ!$A$39:$A$782,$A132,СВЦЭМ!$B$39:$B$782,Q$119)+'СЕТ СН'!$I$9+СВЦЭМ!$D$10+'СЕТ СН'!$I$6-'СЕТ СН'!$I$19</f>
        <v>2762.9709133900001</v>
      </c>
      <c r="R132" s="36">
        <f>SUMIFS(СВЦЭМ!$C$39:$C$782,СВЦЭМ!$A$39:$A$782,$A132,СВЦЭМ!$B$39:$B$782,R$119)+'СЕТ СН'!$I$9+СВЦЭМ!$D$10+'СЕТ СН'!$I$6-'СЕТ СН'!$I$19</f>
        <v>2744.7642127300001</v>
      </c>
      <c r="S132" s="36">
        <f>SUMIFS(СВЦЭМ!$C$39:$C$782,СВЦЭМ!$A$39:$A$782,$A132,СВЦЭМ!$B$39:$B$782,S$119)+'СЕТ СН'!$I$9+СВЦЭМ!$D$10+'СЕТ СН'!$I$6-'СЕТ СН'!$I$19</f>
        <v>2721.38052702</v>
      </c>
      <c r="T132" s="36">
        <f>SUMIFS(СВЦЭМ!$C$39:$C$782,СВЦЭМ!$A$39:$A$782,$A132,СВЦЭМ!$B$39:$B$782,T$119)+'СЕТ СН'!$I$9+СВЦЭМ!$D$10+'СЕТ СН'!$I$6-'СЕТ СН'!$I$19</f>
        <v>2717.7883369800002</v>
      </c>
      <c r="U132" s="36">
        <f>SUMIFS(СВЦЭМ!$C$39:$C$782,СВЦЭМ!$A$39:$A$782,$A132,СВЦЭМ!$B$39:$B$782,U$119)+'СЕТ СН'!$I$9+СВЦЭМ!$D$10+'СЕТ СН'!$I$6-'СЕТ СН'!$I$19</f>
        <v>2731.4629215099999</v>
      </c>
      <c r="V132" s="36">
        <f>SUMIFS(СВЦЭМ!$C$39:$C$782,СВЦЭМ!$A$39:$A$782,$A132,СВЦЭМ!$B$39:$B$782,V$119)+'СЕТ СН'!$I$9+СВЦЭМ!$D$10+'СЕТ СН'!$I$6-'СЕТ СН'!$I$19</f>
        <v>2736.2495300099999</v>
      </c>
      <c r="W132" s="36">
        <f>SUMIFS(СВЦЭМ!$C$39:$C$782,СВЦЭМ!$A$39:$A$782,$A132,СВЦЭМ!$B$39:$B$782,W$119)+'СЕТ СН'!$I$9+СВЦЭМ!$D$10+'СЕТ СН'!$I$6-'СЕТ СН'!$I$19</f>
        <v>2755.37038059</v>
      </c>
      <c r="X132" s="36">
        <f>SUMIFS(СВЦЭМ!$C$39:$C$782,СВЦЭМ!$A$39:$A$782,$A132,СВЦЭМ!$B$39:$B$782,X$119)+'СЕТ СН'!$I$9+СВЦЭМ!$D$10+'СЕТ СН'!$I$6-'СЕТ СН'!$I$19</f>
        <v>2796.2829455900001</v>
      </c>
      <c r="Y132" s="36">
        <f>SUMIFS(СВЦЭМ!$C$39:$C$782,СВЦЭМ!$A$39:$A$782,$A132,СВЦЭМ!$B$39:$B$782,Y$119)+'СЕТ СН'!$I$9+СВЦЭМ!$D$10+'СЕТ СН'!$I$6-'СЕТ СН'!$I$19</f>
        <v>2882.7595969100003</v>
      </c>
    </row>
    <row r="133" spans="1:25" ht="15.75" x14ac:dyDescent="0.2">
      <c r="A133" s="35">
        <f t="shared" si="3"/>
        <v>44940</v>
      </c>
      <c r="B133" s="36">
        <f>SUMIFS(СВЦЭМ!$C$39:$C$782,СВЦЭМ!$A$39:$A$782,$A133,СВЦЭМ!$B$39:$B$782,B$119)+'СЕТ СН'!$I$9+СВЦЭМ!$D$10+'СЕТ СН'!$I$6-'СЕТ СН'!$I$19</f>
        <v>2747.1476309099999</v>
      </c>
      <c r="C133" s="36">
        <f>SUMIFS(СВЦЭМ!$C$39:$C$782,СВЦЭМ!$A$39:$A$782,$A133,СВЦЭМ!$B$39:$B$782,C$119)+'СЕТ СН'!$I$9+СВЦЭМ!$D$10+'СЕТ СН'!$I$6-'СЕТ СН'!$I$19</f>
        <v>2722.4704493099998</v>
      </c>
      <c r="D133" s="36">
        <f>SUMIFS(СВЦЭМ!$C$39:$C$782,СВЦЭМ!$A$39:$A$782,$A133,СВЦЭМ!$B$39:$B$782,D$119)+'СЕТ СН'!$I$9+СВЦЭМ!$D$10+'СЕТ СН'!$I$6-'СЕТ СН'!$I$19</f>
        <v>2735.0442930200002</v>
      </c>
      <c r="E133" s="36">
        <f>SUMIFS(СВЦЭМ!$C$39:$C$782,СВЦЭМ!$A$39:$A$782,$A133,СВЦЭМ!$B$39:$B$782,E$119)+'СЕТ СН'!$I$9+СВЦЭМ!$D$10+'СЕТ СН'!$I$6-'СЕТ СН'!$I$19</f>
        <v>2719.9170955</v>
      </c>
      <c r="F133" s="36">
        <f>SUMIFS(СВЦЭМ!$C$39:$C$782,СВЦЭМ!$A$39:$A$782,$A133,СВЦЭМ!$B$39:$B$782,F$119)+'СЕТ СН'!$I$9+СВЦЭМ!$D$10+'СЕТ СН'!$I$6-'СЕТ СН'!$I$19</f>
        <v>2714.1851256</v>
      </c>
      <c r="G133" s="36">
        <f>SUMIFS(СВЦЭМ!$C$39:$C$782,СВЦЭМ!$A$39:$A$782,$A133,СВЦЭМ!$B$39:$B$782,G$119)+'СЕТ СН'!$I$9+СВЦЭМ!$D$10+'СЕТ СН'!$I$6-'СЕТ СН'!$I$19</f>
        <v>2682.28841302</v>
      </c>
      <c r="H133" s="36">
        <f>SUMIFS(СВЦЭМ!$C$39:$C$782,СВЦЭМ!$A$39:$A$782,$A133,СВЦЭМ!$B$39:$B$782,H$119)+'СЕТ СН'!$I$9+СВЦЭМ!$D$10+'СЕТ СН'!$I$6-'СЕТ СН'!$I$19</f>
        <v>2681.8914864500002</v>
      </c>
      <c r="I133" s="36">
        <f>SUMIFS(СВЦЭМ!$C$39:$C$782,СВЦЭМ!$A$39:$A$782,$A133,СВЦЭМ!$B$39:$B$782,I$119)+'СЕТ СН'!$I$9+СВЦЭМ!$D$10+'СЕТ СН'!$I$6-'СЕТ СН'!$I$19</f>
        <v>2706.2827805800002</v>
      </c>
      <c r="J133" s="36">
        <f>SUMIFS(СВЦЭМ!$C$39:$C$782,СВЦЭМ!$A$39:$A$782,$A133,СВЦЭМ!$B$39:$B$782,J$119)+'СЕТ СН'!$I$9+СВЦЭМ!$D$10+'СЕТ СН'!$I$6-'СЕТ СН'!$I$19</f>
        <v>2694.0808063899999</v>
      </c>
      <c r="K133" s="36">
        <f>SUMIFS(СВЦЭМ!$C$39:$C$782,СВЦЭМ!$A$39:$A$782,$A133,СВЦЭМ!$B$39:$B$782,K$119)+'СЕТ СН'!$I$9+СВЦЭМ!$D$10+'СЕТ СН'!$I$6-'СЕТ СН'!$I$19</f>
        <v>2690.27178645</v>
      </c>
      <c r="L133" s="36">
        <f>SUMIFS(СВЦЭМ!$C$39:$C$782,СВЦЭМ!$A$39:$A$782,$A133,СВЦЭМ!$B$39:$B$782,L$119)+'СЕТ СН'!$I$9+СВЦЭМ!$D$10+'СЕТ СН'!$I$6-'СЕТ СН'!$I$19</f>
        <v>2655.3346018900002</v>
      </c>
      <c r="M133" s="36">
        <f>SUMIFS(СВЦЭМ!$C$39:$C$782,СВЦЭМ!$A$39:$A$782,$A133,СВЦЭМ!$B$39:$B$782,M$119)+'СЕТ СН'!$I$9+СВЦЭМ!$D$10+'СЕТ СН'!$I$6-'СЕТ СН'!$I$19</f>
        <v>2655.1388388999999</v>
      </c>
      <c r="N133" s="36">
        <f>SUMIFS(СВЦЭМ!$C$39:$C$782,СВЦЭМ!$A$39:$A$782,$A133,СВЦЭМ!$B$39:$B$782,N$119)+'СЕТ СН'!$I$9+СВЦЭМ!$D$10+'СЕТ СН'!$I$6-'СЕТ СН'!$I$19</f>
        <v>2681.8247270900001</v>
      </c>
      <c r="O133" s="36">
        <f>SUMIFS(СВЦЭМ!$C$39:$C$782,СВЦЭМ!$A$39:$A$782,$A133,СВЦЭМ!$B$39:$B$782,O$119)+'СЕТ СН'!$I$9+СВЦЭМ!$D$10+'СЕТ СН'!$I$6-'СЕТ СН'!$I$19</f>
        <v>2700.4286022199999</v>
      </c>
      <c r="P133" s="36">
        <f>SUMIFS(СВЦЭМ!$C$39:$C$782,СВЦЭМ!$A$39:$A$782,$A133,СВЦЭМ!$B$39:$B$782,P$119)+'СЕТ СН'!$I$9+СВЦЭМ!$D$10+'СЕТ СН'!$I$6-'СЕТ СН'!$I$19</f>
        <v>2711.8579263800002</v>
      </c>
      <c r="Q133" s="36">
        <f>SUMIFS(СВЦЭМ!$C$39:$C$782,СВЦЭМ!$A$39:$A$782,$A133,СВЦЭМ!$B$39:$B$782,Q$119)+'СЕТ СН'!$I$9+СВЦЭМ!$D$10+'СЕТ СН'!$I$6-'СЕТ СН'!$I$19</f>
        <v>2685.0831674700003</v>
      </c>
      <c r="R133" s="36">
        <f>SUMIFS(СВЦЭМ!$C$39:$C$782,СВЦЭМ!$A$39:$A$782,$A133,СВЦЭМ!$B$39:$B$782,R$119)+'СЕТ СН'!$I$9+СВЦЭМ!$D$10+'СЕТ СН'!$I$6-'СЕТ СН'!$I$19</f>
        <v>2651.97688118</v>
      </c>
      <c r="S133" s="36">
        <f>SUMIFS(СВЦЭМ!$C$39:$C$782,СВЦЭМ!$A$39:$A$782,$A133,СВЦЭМ!$B$39:$B$782,S$119)+'СЕТ СН'!$I$9+СВЦЭМ!$D$10+'СЕТ СН'!$I$6-'СЕТ СН'!$I$19</f>
        <v>2609.8760551300002</v>
      </c>
      <c r="T133" s="36">
        <f>SUMIFS(СВЦЭМ!$C$39:$C$782,СВЦЭМ!$A$39:$A$782,$A133,СВЦЭМ!$B$39:$B$782,T$119)+'СЕТ СН'!$I$9+СВЦЭМ!$D$10+'СЕТ СН'!$I$6-'СЕТ СН'!$I$19</f>
        <v>2589.7958991800001</v>
      </c>
      <c r="U133" s="36">
        <f>SUMIFS(СВЦЭМ!$C$39:$C$782,СВЦЭМ!$A$39:$A$782,$A133,СВЦЭМ!$B$39:$B$782,U$119)+'СЕТ СН'!$I$9+СВЦЭМ!$D$10+'СЕТ СН'!$I$6-'СЕТ СН'!$I$19</f>
        <v>2589.27782548</v>
      </c>
      <c r="V133" s="36">
        <f>SUMIFS(СВЦЭМ!$C$39:$C$782,СВЦЭМ!$A$39:$A$782,$A133,СВЦЭМ!$B$39:$B$782,V$119)+'СЕТ СН'!$I$9+СВЦЭМ!$D$10+'СЕТ СН'!$I$6-'СЕТ СН'!$I$19</f>
        <v>2606.99347906</v>
      </c>
      <c r="W133" s="36">
        <f>SUMIFS(СВЦЭМ!$C$39:$C$782,СВЦЭМ!$A$39:$A$782,$A133,СВЦЭМ!$B$39:$B$782,W$119)+'СЕТ СН'!$I$9+СВЦЭМ!$D$10+'СЕТ СН'!$I$6-'СЕТ СН'!$I$19</f>
        <v>2609.8357213300001</v>
      </c>
      <c r="X133" s="36">
        <f>SUMIFS(СВЦЭМ!$C$39:$C$782,СВЦЭМ!$A$39:$A$782,$A133,СВЦЭМ!$B$39:$B$782,X$119)+'СЕТ СН'!$I$9+СВЦЭМ!$D$10+'СЕТ СН'!$I$6-'СЕТ СН'!$I$19</f>
        <v>2650.0986424299999</v>
      </c>
      <c r="Y133" s="36">
        <f>SUMIFS(СВЦЭМ!$C$39:$C$782,СВЦЭМ!$A$39:$A$782,$A133,СВЦЭМ!$B$39:$B$782,Y$119)+'СЕТ СН'!$I$9+СВЦЭМ!$D$10+'СЕТ СН'!$I$6-'СЕТ СН'!$I$19</f>
        <v>2664.1687050999999</v>
      </c>
    </row>
    <row r="134" spans="1:25" ht="15.75" x14ac:dyDescent="0.2">
      <c r="A134" s="35">
        <f t="shared" si="3"/>
        <v>44941</v>
      </c>
      <c r="B134" s="36">
        <f>SUMIFS(СВЦЭМ!$C$39:$C$782,СВЦЭМ!$A$39:$A$782,$A134,СВЦЭМ!$B$39:$B$782,B$119)+'СЕТ СН'!$I$9+СВЦЭМ!$D$10+'СЕТ СН'!$I$6-'СЕТ СН'!$I$19</f>
        <v>2908.8486631700002</v>
      </c>
      <c r="C134" s="36">
        <f>SUMIFS(СВЦЭМ!$C$39:$C$782,СВЦЭМ!$A$39:$A$782,$A134,СВЦЭМ!$B$39:$B$782,C$119)+'СЕТ СН'!$I$9+СВЦЭМ!$D$10+'СЕТ СН'!$I$6-'СЕТ СН'!$I$19</f>
        <v>2926.2568686999998</v>
      </c>
      <c r="D134" s="36">
        <f>SUMIFS(СВЦЭМ!$C$39:$C$782,СВЦЭМ!$A$39:$A$782,$A134,СВЦЭМ!$B$39:$B$782,D$119)+'СЕТ СН'!$I$9+СВЦЭМ!$D$10+'СЕТ СН'!$I$6-'СЕТ СН'!$I$19</f>
        <v>2944.5720983200004</v>
      </c>
      <c r="E134" s="36">
        <f>SUMIFS(СВЦЭМ!$C$39:$C$782,СВЦЭМ!$A$39:$A$782,$A134,СВЦЭМ!$B$39:$B$782,E$119)+'СЕТ СН'!$I$9+СВЦЭМ!$D$10+'СЕТ СН'!$I$6-'СЕТ СН'!$I$19</f>
        <v>2955.7522677000002</v>
      </c>
      <c r="F134" s="36">
        <f>SUMIFS(СВЦЭМ!$C$39:$C$782,СВЦЭМ!$A$39:$A$782,$A134,СВЦЭМ!$B$39:$B$782,F$119)+'СЕТ СН'!$I$9+СВЦЭМ!$D$10+'СЕТ СН'!$I$6-'СЕТ СН'!$I$19</f>
        <v>2944.6712856500003</v>
      </c>
      <c r="G134" s="36">
        <f>SUMIFS(СВЦЭМ!$C$39:$C$782,СВЦЭМ!$A$39:$A$782,$A134,СВЦЭМ!$B$39:$B$782,G$119)+'СЕТ СН'!$I$9+СВЦЭМ!$D$10+'СЕТ СН'!$I$6-'СЕТ СН'!$I$19</f>
        <v>2972.2662285800002</v>
      </c>
      <c r="H134" s="36">
        <f>SUMIFS(СВЦЭМ!$C$39:$C$782,СВЦЭМ!$A$39:$A$782,$A134,СВЦЭМ!$B$39:$B$782,H$119)+'СЕТ СН'!$I$9+СВЦЭМ!$D$10+'СЕТ СН'!$I$6-'СЕТ СН'!$I$19</f>
        <v>2957.9714577700001</v>
      </c>
      <c r="I134" s="36">
        <f>SUMIFS(СВЦЭМ!$C$39:$C$782,СВЦЭМ!$A$39:$A$782,$A134,СВЦЭМ!$B$39:$B$782,I$119)+'СЕТ СН'!$I$9+СВЦЭМ!$D$10+'СЕТ СН'!$I$6-'СЕТ СН'!$I$19</f>
        <v>2897.1669099300002</v>
      </c>
      <c r="J134" s="36">
        <f>SUMIFS(СВЦЭМ!$C$39:$C$782,СВЦЭМ!$A$39:$A$782,$A134,СВЦЭМ!$B$39:$B$782,J$119)+'СЕТ СН'!$I$9+СВЦЭМ!$D$10+'СЕТ СН'!$I$6-'СЕТ СН'!$I$19</f>
        <v>2829.2096451100001</v>
      </c>
      <c r="K134" s="36">
        <f>SUMIFS(СВЦЭМ!$C$39:$C$782,СВЦЭМ!$A$39:$A$782,$A134,СВЦЭМ!$B$39:$B$782,K$119)+'СЕТ СН'!$I$9+СВЦЭМ!$D$10+'СЕТ СН'!$I$6-'СЕТ СН'!$I$19</f>
        <v>2800.8145784799999</v>
      </c>
      <c r="L134" s="36">
        <f>SUMIFS(СВЦЭМ!$C$39:$C$782,СВЦЭМ!$A$39:$A$782,$A134,СВЦЭМ!$B$39:$B$782,L$119)+'СЕТ СН'!$I$9+СВЦЭМ!$D$10+'СЕТ СН'!$I$6-'СЕТ СН'!$I$19</f>
        <v>2790.37117442</v>
      </c>
      <c r="M134" s="36">
        <f>SUMIFS(СВЦЭМ!$C$39:$C$782,СВЦЭМ!$A$39:$A$782,$A134,СВЦЭМ!$B$39:$B$782,M$119)+'СЕТ СН'!$I$9+СВЦЭМ!$D$10+'СЕТ СН'!$I$6-'СЕТ СН'!$I$19</f>
        <v>2803.4407065199998</v>
      </c>
      <c r="N134" s="36">
        <f>SUMIFS(СВЦЭМ!$C$39:$C$782,СВЦЭМ!$A$39:$A$782,$A134,СВЦЭМ!$B$39:$B$782,N$119)+'СЕТ СН'!$I$9+СВЦЭМ!$D$10+'СЕТ СН'!$I$6-'СЕТ СН'!$I$19</f>
        <v>2791.5398486499998</v>
      </c>
      <c r="O134" s="36">
        <f>SUMIFS(СВЦЭМ!$C$39:$C$782,СВЦЭМ!$A$39:$A$782,$A134,СВЦЭМ!$B$39:$B$782,O$119)+'СЕТ СН'!$I$9+СВЦЭМ!$D$10+'СЕТ СН'!$I$6-'СЕТ СН'!$I$19</f>
        <v>2803.1767028499999</v>
      </c>
      <c r="P134" s="36">
        <f>SUMIFS(СВЦЭМ!$C$39:$C$782,СВЦЭМ!$A$39:$A$782,$A134,СВЦЭМ!$B$39:$B$782,P$119)+'СЕТ СН'!$I$9+СВЦЭМ!$D$10+'СЕТ СН'!$I$6-'СЕТ СН'!$I$19</f>
        <v>2816.0270713800001</v>
      </c>
      <c r="Q134" s="36">
        <f>SUMIFS(СВЦЭМ!$C$39:$C$782,СВЦЭМ!$A$39:$A$782,$A134,СВЦЭМ!$B$39:$B$782,Q$119)+'СЕТ СН'!$I$9+СВЦЭМ!$D$10+'СЕТ СН'!$I$6-'СЕТ СН'!$I$19</f>
        <v>2806.0513708899998</v>
      </c>
      <c r="R134" s="36">
        <f>SUMIFS(СВЦЭМ!$C$39:$C$782,СВЦЭМ!$A$39:$A$782,$A134,СВЦЭМ!$B$39:$B$782,R$119)+'СЕТ СН'!$I$9+СВЦЭМ!$D$10+'СЕТ СН'!$I$6-'СЕТ СН'!$I$19</f>
        <v>2772.7665196500002</v>
      </c>
      <c r="S134" s="36">
        <f>SUMIFS(СВЦЭМ!$C$39:$C$782,СВЦЭМ!$A$39:$A$782,$A134,СВЦЭМ!$B$39:$B$782,S$119)+'СЕТ СН'!$I$9+СВЦЭМ!$D$10+'СЕТ СН'!$I$6-'СЕТ СН'!$I$19</f>
        <v>2745.76403987</v>
      </c>
      <c r="T134" s="36">
        <f>SUMIFS(СВЦЭМ!$C$39:$C$782,СВЦЭМ!$A$39:$A$782,$A134,СВЦЭМ!$B$39:$B$782,T$119)+'СЕТ СН'!$I$9+СВЦЭМ!$D$10+'СЕТ СН'!$I$6-'СЕТ СН'!$I$19</f>
        <v>2710.8635515999999</v>
      </c>
      <c r="U134" s="36">
        <f>SUMIFS(СВЦЭМ!$C$39:$C$782,СВЦЭМ!$A$39:$A$782,$A134,СВЦЭМ!$B$39:$B$782,U$119)+'СЕТ СН'!$I$9+СВЦЭМ!$D$10+'СЕТ СН'!$I$6-'СЕТ СН'!$I$19</f>
        <v>2709.7259560400003</v>
      </c>
      <c r="V134" s="36">
        <f>SUMIFS(СВЦЭМ!$C$39:$C$782,СВЦЭМ!$A$39:$A$782,$A134,СВЦЭМ!$B$39:$B$782,V$119)+'СЕТ СН'!$I$9+СВЦЭМ!$D$10+'СЕТ СН'!$I$6-'СЕТ СН'!$I$19</f>
        <v>2741.0248122799999</v>
      </c>
      <c r="W134" s="36">
        <f>SUMIFS(СВЦЭМ!$C$39:$C$782,СВЦЭМ!$A$39:$A$782,$A134,СВЦЭМ!$B$39:$B$782,W$119)+'СЕТ СН'!$I$9+СВЦЭМ!$D$10+'СЕТ СН'!$I$6-'СЕТ СН'!$I$19</f>
        <v>2761.0690269400002</v>
      </c>
      <c r="X134" s="36">
        <f>SUMIFS(СВЦЭМ!$C$39:$C$782,СВЦЭМ!$A$39:$A$782,$A134,СВЦЭМ!$B$39:$B$782,X$119)+'СЕТ СН'!$I$9+СВЦЭМ!$D$10+'СЕТ СН'!$I$6-'СЕТ СН'!$I$19</f>
        <v>2786.52337429</v>
      </c>
      <c r="Y134" s="36">
        <f>SUMIFS(СВЦЭМ!$C$39:$C$782,СВЦЭМ!$A$39:$A$782,$A134,СВЦЭМ!$B$39:$B$782,Y$119)+'СЕТ СН'!$I$9+СВЦЭМ!$D$10+'СЕТ СН'!$I$6-'СЕТ СН'!$I$19</f>
        <v>2844.2171776200003</v>
      </c>
    </row>
    <row r="135" spans="1:25" ht="15.75" x14ac:dyDescent="0.2">
      <c r="A135" s="35">
        <f t="shared" si="3"/>
        <v>44942</v>
      </c>
      <c r="B135" s="36">
        <f>SUMIFS(СВЦЭМ!$C$39:$C$782,СВЦЭМ!$A$39:$A$782,$A135,СВЦЭМ!$B$39:$B$782,B$119)+'СЕТ СН'!$I$9+СВЦЭМ!$D$10+'СЕТ СН'!$I$6-'СЕТ СН'!$I$19</f>
        <v>2836.5888739500001</v>
      </c>
      <c r="C135" s="36">
        <f>SUMIFS(СВЦЭМ!$C$39:$C$782,СВЦЭМ!$A$39:$A$782,$A135,СВЦЭМ!$B$39:$B$782,C$119)+'СЕТ СН'!$I$9+СВЦЭМ!$D$10+'СЕТ СН'!$I$6-'СЕТ СН'!$I$19</f>
        <v>2856.8577472800002</v>
      </c>
      <c r="D135" s="36">
        <f>SUMIFS(СВЦЭМ!$C$39:$C$782,СВЦЭМ!$A$39:$A$782,$A135,СВЦЭМ!$B$39:$B$782,D$119)+'СЕТ СН'!$I$9+СВЦЭМ!$D$10+'СЕТ СН'!$I$6-'СЕТ СН'!$I$19</f>
        <v>2861.4172063300002</v>
      </c>
      <c r="E135" s="36">
        <f>SUMIFS(СВЦЭМ!$C$39:$C$782,СВЦЭМ!$A$39:$A$782,$A135,СВЦЭМ!$B$39:$B$782,E$119)+'СЕТ СН'!$I$9+СВЦЭМ!$D$10+'СЕТ СН'!$I$6-'СЕТ СН'!$I$19</f>
        <v>2869.17391258</v>
      </c>
      <c r="F135" s="36">
        <f>SUMIFS(СВЦЭМ!$C$39:$C$782,СВЦЭМ!$A$39:$A$782,$A135,СВЦЭМ!$B$39:$B$782,F$119)+'СЕТ СН'!$I$9+СВЦЭМ!$D$10+'СЕТ СН'!$I$6-'СЕТ СН'!$I$19</f>
        <v>2862.9916157100001</v>
      </c>
      <c r="G135" s="36">
        <f>SUMIFS(СВЦЭМ!$C$39:$C$782,СВЦЭМ!$A$39:$A$782,$A135,СВЦЭМ!$B$39:$B$782,G$119)+'СЕТ СН'!$I$9+СВЦЭМ!$D$10+'СЕТ СН'!$I$6-'СЕТ СН'!$I$19</f>
        <v>2861.9987634200002</v>
      </c>
      <c r="H135" s="36">
        <f>SUMIFS(СВЦЭМ!$C$39:$C$782,СВЦЭМ!$A$39:$A$782,$A135,СВЦЭМ!$B$39:$B$782,H$119)+'СЕТ СН'!$I$9+СВЦЭМ!$D$10+'СЕТ СН'!$I$6-'СЕТ СН'!$I$19</f>
        <v>2830.4324439900001</v>
      </c>
      <c r="I135" s="36">
        <f>SUMIFS(СВЦЭМ!$C$39:$C$782,СВЦЭМ!$A$39:$A$782,$A135,СВЦЭМ!$B$39:$B$782,I$119)+'СЕТ СН'!$I$9+СВЦЭМ!$D$10+'СЕТ СН'!$I$6-'СЕТ СН'!$I$19</f>
        <v>2796.9152712700002</v>
      </c>
      <c r="J135" s="36">
        <f>SUMIFS(СВЦЭМ!$C$39:$C$782,СВЦЭМ!$A$39:$A$782,$A135,СВЦЭМ!$B$39:$B$782,J$119)+'СЕТ СН'!$I$9+СВЦЭМ!$D$10+'СЕТ СН'!$I$6-'СЕТ СН'!$I$19</f>
        <v>2760.9563088499999</v>
      </c>
      <c r="K135" s="36">
        <f>SUMIFS(СВЦЭМ!$C$39:$C$782,СВЦЭМ!$A$39:$A$782,$A135,СВЦЭМ!$B$39:$B$782,K$119)+'СЕТ СН'!$I$9+СВЦЭМ!$D$10+'СЕТ СН'!$I$6-'СЕТ СН'!$I$19</f>
        <v>2749.2269790400001</v>
      </c>
      <c r="L135" s="36">
        <f>SUMIFS(СВЦЭМ!$C$39:$C$782,СВЦЭМ!$A$39:$A$782,$A135,СВЦЭМ!$B$39:$B$782,L$119)+'СЕТ СН'!$I$9+СВЦЭМ!$D$10+'СЕТ СН'!$I$6-'СЕТ СН'!$I$19</f>
        <v>2765.0666841699999</v>
      </c>
      <c r="M135" s="36">
        <f>SUMIFS(СВЦЭМ!$C$39:$C$782,СВЦЭМ!$A$39:$A$782,$A135,СВЦЭМ!$B$39:$B$782,M$119)+'СЕТ СН'!$I$9+СВЦЭМ!$D$10+'СЕТ СН'!$I$6-'СЕТ СН'!$I$19</f>
        <v>2783.7418300200002</v>
      </c>
      <c r="N135" s="36">
        <f>SUMIFS(СВЦЭМ!$C$39:$C$782,СВЦЭМ!$A$39:$A$782,$A135,СВЦЭМ!$B$39:$B$782,N$119)+'СЕТ СН'!$I$9+СВЦЭМ!$D$10+'СЕТ СН'!$I$6-'СЕТ СН'!$I$19</f>
        <v>2792.4851956000002</v>
      </c>
      <c r="O135" s="36">
        <f>SUMIFS(СВЦЭМ!$C$39:$C$782,СВЦЭМ!$A$39:$A$782,$A135,СВЦЭМ!$B$39:$B$782,O$119)+'СЕТ СН'!$I$9+СВЦЭМ!$D$10+'СЕТ СН'!$I$6-'СЕТ СН'!$I$19</f>
        <v>2806.2559425099998</v>
      </c>
      <c r="P135" s="36">
        <f>SUMIFS(СВЦЭМ!$C$39:$C$782,СВЦЭМ!$A$39:$A$782,$A135,СВЦЭМ!$B$39:$B$782,P$119)+'СЕТ СН'!$I$9+СВЦЭМ!$D$10+'СЕТ СН'!$I$6-'СЕТ СН'!$I$19</f>
        <v>2820.3559951800003</v>
      </c>
      <c r="Q135" s="36">
        <f>SUMIFS(СВЦЭМ!$C$39:$C$782,СВЦЭМ!$A$39:$A$782,$A135,СВЦЭМ!$B$39:$B$782,Q$119)+'СЕТ СН'!$I$9+СВЦЭМ!$D$10+'СЕТ СН'!$I$6-'СЕТ СН'!$I$19</f>
        <v>2826.5243490799999</v>
      </c>
      <c r="R135" s="36">
        <f>SUMIFS(СВЦЭМ!$C$39:$C$782,СВЦЭМ!$A$39:$A$782,$A135,СВЦЭМ!$B$39:$B$782,R$119)+'СЕТ СН'!$I$9+СВЦЭМ!$D$10+'СЕТ СН'!$I$6-'СЕТ СН'!$I$19</f>
        <v>2826.9710101700002</v>
      </c>
      <c r="S135" s="36">
        <f>SUMIFS(СВЦЭМ!$C$39:$C$782,СВЦЭМ!$A$39:$A$782,$A135,СВЦЭМ!$B$39:$B$782,S$119)+'СЕТ СН'!$I$9+СВЦЭМ!$D$10+'СЕТ СН'!$I$6-'СЕТ СН'!$I$19</f>
        <v>2787.41212189</v>
      </c>
      <c r="T135" s="36">
        <f>SUMIFS(СВЦЭМ!$C$39:$C$782,СВЦЭМ!$A$39:$A$782,$A135,СВЦЭМ!$B$39:$B$782,T$119)+'СЕТ СН'!$I$9+СВЦЭМ!$D$10+'СЕТ СН'!$I$6-'СЕТ СН'!$I$19</f>
        <v>2788.5579717000001</v>
      </c>
      <c r="U135" s="36">
        <f>SUMIFS(СВЦЭМ!$C$39:$C$782,СВЦЭМ!$A$39:$A$782,$A135,СВЦЭМ!$B$39:$B$782,U$119)+'СЕТ СН'!$I$9+СВЦЭМ!$D$10+'СЕТ СН'!$I$6-'СЕТ СН'!$I$19</f>
        <v>2781.6892303700001</v>
      </c>
      <c r="V135" s="36">
        <f>SUMIFS(СВЦЭМ!$C$39:$C$782,СВЦЭМ!$A$39:$A$782,$A135,СВЦЭМ!$B$39:$B$782,V$119)+'СЕТ СН'!$I$9+СВЦЭМ!$D$10+'СЕТ СН'!$I$6-'СЕТ СН'!$I$19</f>
        <v>2782.8624251699998</v>
      </c>
      <c r="W135" s="36">
        <f>SUMIFS(СВЦЭМ!$C$39:$C$782,СВЦЭМ!$A$39:$A$782,$A135,СВЦЭМ!$B$39:$B$782,W$119)+'СЕТ СН'!$I$9+СВЦЭМ!$D$10+'СЕТ СН'!$I$6-'СЕТ СН'!$I$19</f>
        <v>2783.6880295999999</v>
      </c>
      <c r="X135" s="36">
        <f>SUMIFS(СВЦЭМ!$C$39:$C$782,СВЦЭМ!$A$39:$A$782,$A135,СВЦЭМ!$B$39:$B$782,X$119)+'СЕТ СН'!$I$9+СВЦЭМ!$D$10+'СЕТ СН'!$I$6-'СЕТ СН'!$I$19</f>
        <v>2806.9134394900002</v>
      </c>
      <c r="Y135" s="36">
        <f>SUMIFS(СВЦЭМ!$C$39:$C$782,СВЦЭМ!$A$39:$A$782,$A135,СВЦЭМ!$B$39:$B$782,Y$119)+'СЕТ СН'!$I$9+СВЦЭМ!$D$10+'СЕТ СН'!$I$6-'СЕТ СН'!$I$19</f>
        <v>2830.45965007</v>
      </c>
    </row>
    <row r="136" spans="1:25" ht="15.75" x14ac:dyDescent="0.2">
      <c r="A136" s="35">
        <f t="shared" si="3"/>
        <v>44943</v>
      </c>
      <c r="B136" s="36">
        <f>SUMIFS(СВЦЭМ!$C$39:$C$782,СВЦЭМ!$A$39:$A$782,$A136,СВЦЭМ!$B$39:$B$782,B$119)+'СЕТ СН'!$I$9+СВЦЭМ!$D$10+'СЕТ СН'!$I$6-'СЕТ СН'!$I$19</f>
        <v>2850.2403879899998</v>
      </c>
      <c r="C136" s="36">
        <f>SUMIFS(СВЦЭМ!$C$39:$C$782,СВЦЭМ!$A$39:$A$782,$A136,СВЦЭМ!$B$39:$B$782,C$119)+'СЕТ СН'!$I$9+СВЦЭМ!$D$10+'СЕТ СН'!$I$6-'СЕТ СН'!$I$19</f>
        <v>2889.3119895899999</v>
      </c>
      <c r="D136" s="36">
        <f>SUMIFS(СВЦЭМ!$C$39:$C$782,СВЦЭМ!$A$39:$A$782,$A136,СВЦЭМ!$B$39:$B$782,D$119)+'СЕТ СН'!$I$9+СВЦЭМ!$D$10+'СЕТ СН'!$I$6-'СЕТ СН'!$I$19</f>
        <v>2896.7309269900002</v>
      </c>
      <c r="E136" s="36">
        <f>SUMIFS(СВЦЭМ!$C$39:$C$782,СВЦЭМ!$A$39:$A$782,$A136,СВЦЭМ!$B$39:$B$782,E$119)+'СЕТ СН'!$I$9+СВЦЭМ!$D$10+'СЕТ СН'!$I$6-'СЕТ СН'!$I$19</f>
        <v>2894.9345694500003</v>
      </c>
      <c r="F136" s="36">
        <f>SUMIFS(СВЦЭМ!$C$39:$C$782,СВЦЭМ!$A$39:$A$782,$A136,СВЦЭМ!$B$39:$B$782,F$119)+'СЕТ СН'!$I$9+СВЦЭМ!$D$10+'СЕТ СН'!$I$6-'СЕТ СН'!$I$19</f>
        <v>2894.25315503</v>
      </c>
      <c r="G136" s="36">
        <f>SUMIFS(СВЦЭМ!$C$39:$C$782,СВЦЭМ!$A$39:$A$782,$A136,СВЦЭМ!$B$39:$B$782,G$119)+'СЕТ СН'!$I$9+СВЦЭМ!$D$10+'СЕТ СН'!$I$6-'СЕТ СН'!$I$19</f>
        <v>2888.7068033800001</v>
      </c>
      <c r="H136" s="36">
        <f>SUMIFS(СВЦЭМ!$C$39:$C$782,СВЦЭМ!$A$39:$A$782,$A136,СВЦЭМ!$B$39:$B$782,H$119)+'СЕТ СН'!$I$9+СВЦЭМ!$D$10+'СЕТ СН'!$I$6-'СЕТ СН'!$I$19</f>
        <v>2864.7679416199999</v>
      </c>
      <c r="I136" s="36">
        <f>SUMIFS(СВЦЭМ!$C$39:$C$782,СВЦЭМ!$A$39:$A$782,$A136,СВЦЭМ!$B$39:$B$782,I$119)+'СЕТ СН'!$I$9+СВЦЭМ!$D$10+'СЕТ СН'!$I$6-'СЕТ СН'!$I$19</f>
        <v>2816.0310742199999</v>
      </c>
      <c r="J136" s="36">
        <f>SUMIFS(СВЦЭМ!$C$39:$C$782,СВЦЭМ!$A$39:$A$782,$A136,СВЦЭМ!$B$39:$B$782,J$119)+'СЕТ СН'!$I$9+СВЦЭМ!$D$10+'СЕТ СН'!$I$6-'СЕТ СН'!$I$19</f>
        <v>2775.6811262400001</v>
      </c>
      <c r="K136" s="36">
        <f>SUMIFS(СВЦЭМ!$C$39:$C$782,СВЦЭМ!$A$39:$A$782,$A136,СВЦЭМ!$B$39:$B$782,K$119)+'СЕТ СН'!$I$9+СВЦЭМ!$D$10+'СЕТ СН'!$I$6-'СЕТ СН'!$I$19</f>
        <v>2767.7780650200002</v>
      </c>
      <c r="L136" s="36">
        <f>SUMIFS(СВЦЭМ!$C$39:$C$782,СВЦЭМ!$A$39:$A$782,$A136,СВЦЭМ!$B$39:$B$782,L$119)+'СЕТ СН'!$I$9+СВЦЭМ!$D$10+'СЕТ СН'!$I$6-'СЕТ СН'!$I$19</f>
        <v>2752.5642717199999</v>
      </c>
      <c r="M136" s="36">
        <f>SUMIFS(СВЦЭМ!$C$39:$C$782,СВЦЭМ!$A$39:$A$782,$A136,СВЦЭМ!$B$39:$B$782,M$119)+'СЕТ СН'!$I$9+СВЦЭМ!$D$10+'СЕТ СН'!$I$6-'СЕТ СН'!$I$19</f>
        <v>2755.7991368100002</v>
      </c>
      <c r="N136" s="36">
        <f>SUMIFS(СВЦЭМ!$C$39:$C$782,СВЦЭМ!$A$39:$A$782,$A136,СВЦЭМ!$B$39:$B$782,N$119)+'СЕТ СН'!$I$9+СВЦЭМ!$D$10+'СЕТ СН'!$I$6-'СЕТ СН'!$I$19</f>
        <v>2774.7570862400003</v>
      </c>
      <c r="O136" s="36">
        <f>SUMIFS(СВЦЭМ!$C$39:$C$782,СВЦЭМ!$A$39:$A$782,$A136,СВЦЭМ!$B$39:$B$782,O$119)+'СЕТ СН'!$I$9+СВЦЭМ!$D$10+'СЕТ СН'!$I$6-'СЕТ СН'!$I$19</f>
        <v>2788.2570194899999</v>
      </c>
      <c r="P136" s="36">
        <f>SUMIFS(СВЦЭМ!$C$39:$C$782,СВЦЭМ!$A$39:$A$782,$A136,СВЦЭМ!$B$39:$B$782,P$119)+'СЕТ СН'!$I$9+СВЦЭМ!$D$10+'СЕТ СН'!$I$6-'СЕТ СН'!$I$19</f>
        <v>2806.5171983300002</v>
      </c>
      <c r="Q136" s="36">
        <f>SUMIFS(СВЦЭМ!$C$39:$C$782,СВЦЭМ!$A$39:$A$782,$A136,СВЦЭМ!$B$39:$B$782,Q$119)+'СЕТ СН'!$I$9+СВЦЭМ!$D$10+'СЕТ СН'!$I$6-'СЕТ СН'!$I$19</f>
        <v>2814.4426988</v>
      </c>
      <c r="R136" s="36">
        <f>SUMIFS(СВЦЭМ!$C$39:$C$782,СВЦЭМ!$A$39:$A$782,$A136,СВЦЭМ!$B$39:$B$782,R$119)+'СЕТ СН'!$I$9+СВЦЭМ!$D$10+'СЕТ СН'!$I$6-'СЕТ СН'!$I$19</f>
        <v>2775.5428520099999</v>
      </c>
      <c r="S136" s="36">
        <f>SUMIFS(СВЦЭМ!$C$39:$C$782,СВЦЭМ!$A$39:$A$782,$A136,СВЦЭМ!$B$39:$B$782,S$119)+'СЕТ СН'!$I$9+СВЦЭМ!$D$10+'СЕТ СН'!$I$6-'СЕТ СН'!$I$19</f>
        <v>2773.3605116600002</v>
      </c>
      <c r="T136" s="36">
        <f>SUMIFS(СВЦЭМ!$C$39:$C$782,СВЦЭМ!$A$39:$A$782,$A136,СВЦЭМ!$B$39:$B$782,T$119)+'СЕТ СН'!$I$9+СВЦЭМ!$D$10+'СЕТ СН'!$I$6-'СЕТ СН'!$I$19</f>
        <v>2747.2327308200001</v>
      </c>
      <c r="U136" s="36">
        <f>SUMIFS(СВЦЭМ!$C$39:$C$782,СВЦЭМ!$A$39:$A$782,$A136,СВЦЭМ!$B$39:$B$782,U$119)+'СЕТ СН'!$I$9+СВЦЭМ!$D$10+'СЕТ СН'!$I$6-'СЕТ СН'!$I$19</f>
        <v>2758.0913695200002</v>
      </c>
      <c r="V136" s="36">
        <f>SUMIFS(СВЦЭМ!$C$39:$C$782,СВЦЭМ!$A$39:$A$782,$A136,СВЦЭМ!$B$39:$B$782,V$119)+'СЕТ СН'!$I$9+СВЦЭМ!$D$10+'СЕТ СН'!$I$6-'СЕТ СН'!$I$19</f>
        <v>2777.93955796</v>
      </c>
      <c r="W136" s="36">
        <f>SUMIFS(СВЦЭМ!$C$39:$C$782,СВЦЭМ!$A$39:$A$782,$A136,СВЦЭМ!$B$39:$B$782,W$119)+'СЕТ СН'!$I$9+СВЦЭМ!$D$10+'СЕТ СН'!$I$6-'СЕТ СН'!$I$19</f>
        <v>2778.2074269099999</v>
      </c>
      <c r="X136" s="36">
        <f>SUMIFS(СВЦЭМ!$C$39:$C$782,СВЦЭМ!$A$39:$A$782,$A136,СВЦЭМ!$B$39:$B$782,X$119)+'СЕТ СН'!$I$9+СВЦЭМ!$D$10+'СЕТ СН'!$I$6-'СЕТ СН'!$I$19</f>
        <v>2788.1548479100002</v>
      </c>
      <c r="Y136" s="36">
        <f>SUMIFS(СВЦЭМ!$C$39:$C$782,СВЦЭМ!$A$39:$A$782,$A136,СВЦЭМ!$B$39:$B$782,Y$119)+'СЕТ СН'!$I$9+СВЦЭМ!$D$10+'СЕТ СН'!$I$6-'СЕТ СН'!$I$19</f>
        <v>2821.1053308400001</v>
      </c>
    </row>
    <row r="137" spans="1:25" ht="15.75" x14ac:dyDescent="0.2">
      <c r="A137" s="35">
        <f t="shared" si="3"/>
        <v>44944</v>
      </c>
      <c r="B137" s="36">
        <f>SUMIFS(СВЦЭМ!$C$39:$C$782,СВЦЭМ!$A$39:$A$782,$A137,СВЦЭМ!$B$39:$B$782,B$119)+'СЕТ СН'!$I$9+СВЦЭМ!$D$10+'СЕТ СН'!$I$6-'СЕТ СН'!$I$19</f>
        <v>2862.0722471499998</v>
      </c>
      <c r="C137" s="36">
        <f>SUMIFS(СВЦЭМ!$C$39:$C$782,СВЦЭМ!$A$39:$A$782,$A137,СВЦЭМ!$B$39:$B$782,C$119)+'СЕТ СН'!$I$9+СВЦЭМ!$D$10+'СЕТ СН'!$I$6-'СЕТ СН'!$I$19</f>
        <v>2882.4434563899999</v>
      </c>
      <c r="D137" s="36">
        <f>SUMIFS(СВЦЭМ!$C$39:$C$782,СВЦЭМ!$A$39:$A$782,$A137,СВЦЭМ!$B$39:$B$782,D$119)+'СЕТ СН'!$I$9+СВЦЭМ!$D$10+'СЕТ СН'!$I$6-'СЕТ СН'!$I$19</f>
        <v>2866.75621985</v>
      </c>
      <c r="E137" s="36">
        <f>SUMIFS(СВЦЭМ!$C$39:$C$782,СВЦЭМ!$A$39:$A$782,$A137,СВЦЭМ!$B$39:$B$782,E$119)+'СЕТ СН'!$I$9+СВЦЭМ!$D$10+'СЕТ СН'!$I$6-'СЕТ СН'!$I$19</f>
        <v>2870.4323880299999</v>
      </c>
      <c r="F137" s="36">
        <f>SUMIFS(СВЦЭМ!$C$39:$C$782,СВЦЭМ!$A$39:$A$782,$A137,СВЦЭМ!$B$39:$B$782,F$119)+'СЕТ СН'!$I$9+СВЦЭМ!$D$10+'СЕТ СН'!$I$6-'СЕТ СН'!$I$19</f>
        <v>2839.8080061599999</v>
      </c>
      <c r="G137" s="36">
        <f>SUMIFS(СВЦЭМ!$C$39:$C$782,СВЦЭМ!$A$39:$A$782,$A137,СВЦЭМ!$B$39:$B$782,G$119)+'СЕТ СН'!$I$9+СВЦЭМ!$D$10+'СЕТ СН'!$I$6-'СЕТ СН'!$I$19</f>
        <v>2788.6324174199999</v>
      </c>
      <c r="H137" s="36">
        <f>SUMIFS(СВЦЭМ!$C$39:$C$782,СВЦЭМ!$A$39:$A$782,$A137,СВЦЭМ!$B$39:$B$782,H$119)+'СЕТ СН'!$I$9+СВЦЭМ!$D$10+'СЕТ СН'!$I$6-'СЕТ СН'!$I$19</f>
        <v>2738.2953772199999</v>
      </c>
      <c r="I137" s="36">
        <f>SUMIFS(СВЦЭМ!$C$39:$C$782,СВЦЭМ!$A$39:$A$782,$A137,СВЦЭМ!$B$39:$B$782,I$119)+'СЕТ СН'!$I$9+СВЦЭМ!$D$10+'СЕТ СН'!$I$6-'СЕТ СН'!$I$19</f>
        <v>2710.28851463</v>
      </c>
      <c r="J137" s="36">
        <f>SUMIFS(СВЦЭМ!$C$39:$C$782,СВЦЭМ!$A$39:$A$782,$A137,СВЦЭМ!$B$39:$B$782,J$119)+'СЕТ СН'!$I$9+СВЦЭМ!$D$10+'СЕТ СН'!$I$6-'СЕТ СН'!$I$19</f>
        <v>2700.0479672000001</v>
      </c>
      <c r="K137" s="36">
        <f>SUMIFS(СВЦЭМ!$C$39:$C$782,СВЦЭМ!$A$39:$A$782,$A137,СВЦЭМ!$B$39:$B$782,K$119)+'СЕТ СН'!$I$9+СВЦЭМ!$D$10+'СЕТ СН'!$I$6-'СЕТ СН'!$I$19</f>
        <v>2699.67386429</v>
      </c>
      <c r="L137" s="36">
        <f>SUMIFS(СВЦЭМ!$C$39:$C$782,СВЦЭМ!$A$39:$A$782,$A137,СВЦЭМ!$B$39:$B$782,L$119)+'СЕТ СН'!$I$9+СВЦЭМ!$D$10+'СЕТ СН'!$I$6-'СЕТ СН'!$I$19</f>
        <v>2719.9289522700001</v>
      </c>
      <c r="M137" s="36">
        <f>SUMIFS(СВЦЭМ!$C$39:$C$782,СВЦЭМ!$A$39:$A$782,$A137,СВЦЭМ!$B$39:$B$782,M$119)+'СЕТ СН'!$I$9+СВЦЭМ!$D$10+'СЕТ СН'!$I$6-'СЕТ СН'!$I$19</f>
        <v>2721.9230692699998</v>
      </c>
      <c r="N137" s="36">
        <f>SUMIFS(СВЦЭМ!$C$39:$C$782,СВЦЭМ!$A$39:$A$782,$A137,СВЦЭМ!$B$39:$B$782,N$119)+'СЕТ СН'!$I$9+СВЦЭМ!$D$10+'СЕТ СН'!$I$6-'СЕТ СН'!$I$19</f>
        <v>2747.3591559699998</v>
      </c>
      <c r="O137" s="36">
        <f>SUMIFS(СВЦЭМ!$C$39:$C$782,СВЦЭМ!$A$39:$A$782,$A137,СВЦЭМ!$B$39:$B$782,O$119)+'СЕТ СН'!$I$9+СВЦЭМ!$D$10+'СЕТ СН'!$I$6-'СЕТ СН'!$I$19</f>
        <v>2784.0610654500001</v>
      </c>
      <c r="P137" s="36">
        <f>SUMIFS(СВЦЭМ!$C$39:$C$782,СВЦЭМ!$A$39:$A$782,$A137,СВЦЭМ!$B$39:$B$782,P$119)+'СЕТ СН'!$I$9+СВЦЭМ!$D$10+'СЕТ СН'!$I$6-'СЕТ СН'!$I$19</f>
        <v>2800.62823097</v>
      </c>
      <c r="Q137" s="36">
        <f>SUMIFS(СВЦЭМ!$C$39:$C$782,СВЦЭМ!$A$39:$A$782,$A137,СВЦЭМ!$B$39:$B$782,Q$119)+'СЕТ СН'!$I$9+СВЦЭМ!$D$10+'СЕТ СН'!$I$6-'СЕТ СН'!$I$19</f>
        <v>2804.9796382700001</v>
      </c>
      <c r="R137" s="36">
        <f>SUMIFS(СВЦЭМ!$C$39:$C$782,СВЦЭМ!$A$39:$A$782,$A137,СВЦЭМ!$B$39:$B$782,R$119)+'СЕТ СН'!$I$9+СВЦЭМ!$D$10+'СЕТ СН'!$I$6-'СЕТ СН'!$I$19</f>
        <v>2791.0519492100002</v>
      </c>
      <c r="S137" s="36">
        <f>SUMIFS(СВЦЭМ!$C$39:$C$782,СВЦЭМ!$A$39:$A$782,$A137,СВЦЭМ!$B$39:$B$782,S$119)+'СЕТ СН'!$I$9+СВЦЭМ!$D$10+'СЕТ СН'!$I$6-'СЕТ СН'!$I$19</f>
        <v>2752.7446961400001</v>
      </c>
      <c r="T137" s="36">
        <f>SUMIFS(СВЦЭМ!$C$39:$C$782,СВЦЭМ!$A$39:$A$782,$A137,СВЦЭМ!$B$39:$B$782,T$119)+'СЕТ СН'!$I$9+СВЦЭМ!$D$10+'СЕТ СН'!$I$6-'СЕТ СН'!$I$19</f>
        <v>2731.1481764099999</v>
      </c>
      <c r="U137" s="36">
        <f>SUMIFS(СВЦЭМ!$C$39:$C$782,СВЦЭМ!$A$39:$A$782,$A137,СВЦЭМ!$B$39:$B$782,U$119)+'СЕТ СН'!$I$9+СВЦЭМ!$D$10+'СЕТ СН'!$I$6-'СЕТ СН'!$I$19</f>
        <v>2732.3319136700002</v>
      </c>
      <c r="V137" s="36">
        <f>SUMIFS(СВЦЭМ!$C$39:$C$782,СВЦЭМ!$A$39:$A$782,$A137,СВЦЭМ!$B$39:$B$782,V$119)+'СЕТ СН'!$I$9+СВЦЭМ!$D$10+'СЕТ СН'!$I$6-'СЕТ СН'!$I$19</f>
        <v>2758.2088056600001</v>
      </c>
      <c r="W137" s="36">
        <f>SUMIFS(СВЦЭМ!$C$39:$C$782,СВЦЭМ!$A$39:$A$782,$A137,СВЦЭМ!$B$39:$B$782,W$119)+'СЕТ СН'!$I$9+СВЦЭМ!$D$10+'СЕТ СН'!$I$6-'СЕТ СН'!$I$19</f>
        <v>2774.9701581200002</v>
      </c>
      <c r="X137" s="36">
        <f>SUMIFS(СВЦЭМ!$C$39:$C$782,СВЦЭМ!$A$39:$A$782,$A137,СВЦЭМ!$B$39:$B$782,X$119)+'СЕТ СН'!$I$9+СВЦЭМ!$D$10+'СЕТ СН'!$I$6-'СЕТ СН'!$I$19</f>
        <v>2797.4006302600001</v>
      </c>
      <c r="Y137" s="36">
        <f>SUMIFS(СВЦЭМ!$C$39:$C$782,СВЦЭМ!$A$39:$A$782,$A137,СВЦЭМ!$B$39:$B$782,Y$119)+'СЕТ СН'!$I$9+СВЦЭМ!$D$10+'СЕТ СН'!$I$6-'СЕТ СН'!$I$19</f>
        <v>2836.9191133099998</v>
      </c>
    </row>
    <row r="138" spans="1:25" ht="15.75" x14ac:dyDescent="0.2">
      <c r="A138" s="35">
        <f t="shared" si="3"/>
        <v>44945</v>
      </c>
      <c r="B138" s="36">
        <f>SUMIFS(СВЦЭМ!$C$39:$C$782,СВЦЭМ!$A$39:$A$782,$A138,СВЦЭМ!$B$39:$B$782,B$119)+'СЕТ СН'!$I$9+СВЦЭМ!$D$10+'СЕТ СН'!$I$6-'СЕТ СН'!$I$19</f>
        <v>2789.9462845500002</v>
      </c>
      <c r="C138" s="36">
        <f>SUMIFS(СВЦЭМ!$C$39:$C$782,СВЦЭМ!$A$39:$A$782,$A138,СВЦЭМ!$B$39:$B$782,C$119)+'СЕТ СН'!$I$9+СВЦЭМ!$D$10+'СЕТ СН'!$I$6-'СЕТ СН'!$I$19</f>
        <v>2838.5381757300001</v>
      </c>
      <c r="D138" s="36">
        <f>SUMIFS(СВЦЭМ!$C$39:$C$782,СВЦЭМ!$A$39:$A$782,$A138,СВЦЭМ!$B$39:$B$782,D$119)+'СЕТ СН'!$I$9+СВЦЭМ!$D$10+'СЕТ СН'!$I$6-'СЕТ СН'!$I$19</f>
        <v>2833.5807260199999</v>
      </c>
      <c r="E138" s="36">
        <f>SUMIFS(СВЦЭМ!$C$39:$C$782,СВЦЭМ!$A$39:$A$782,$A138,СВЦЭМ!$B$39:$B$782,E$119)+'СЕТ СН'!$I$9+СВЦЭМ!$D$10+'СЕТ СН'!$I$6-'СЕТ СН'!$I$19</f>
        <v>2819.81859033</v>
      </c>
      <c r="F138" s="36">
        <f>SUMIFS(СВЦЭМ!$C$39:$C$782,СВЦЭМ!$A$39:$A$782,$A138,СВЦЭМ!$B$39:$B$782,F$119)+'СЕТ СН'!$I$9+СВЦЭМ!$D$10+'СЕТ СН'!$I$6-'СЕТ СН'!$I$19</f>
        <v>2815.6705080900001</v>
      </c>
      <c r="G138" s="36">
        <f>SUMIFS(СВЦЭМ!$C$39:$C$782,СВЦЭМ!$A$39:$A$782,$A138,СВЦЭМ!$B$39:$B$782,G$119)+'СЕТ СН'!$I$9+СВЦЭМ!$D$10+'СЕТ СН'!$I$6-'СЕТ СН'!$I$19</f>
        <v>2749.2494850900002</v>
      </c>
      <c r="H138" s="36">
        <f>SUMIFS(СВЦЭМ!$C$39:$C$782,СВЦЭМ!$A$39:$A$782,$A138,СВЦЭМ!$B$39:$B$782,H$119)+'СЕТ СН'!$I$9+СВЦЭМ!$D$10+'СЕТ СН'!$I$6-'СЕТ СН'!$I$19</f>
        <v>2742.45439984</v>
      </c>
      <c r="I138" s="36">
        <f>SUMIFS(СВЦЭМ!$C$39:$C$782,СВЦЭМ!$A$39:$A$782,$A138,СВЦЭМ!$B$39:$B$782,I$119)+'СЕТ СН'!$I$9+СВЦЭМ!$D$10+'СЕТ СН'!$I$6-'СЕТ СН'!$I$19</f>
        <v>2705.9443231700002</v>
      </c>
      <c r="J138" s="36">
        <f>SUMIFS(СВЦЭМ!$C$39:$C$782,СВЦЭМ!$A$39:$A$782,$A138,СВЦЭМ!$B$39:$B$782,J$119)+'СЕТ СН'!$I$9+СВЦЭМ!$D$10+'СЕТ СН'!$I$6-'СЕТ СН'!$I$19</f>
        <v>2675.9082048400001</v>
      </c>
      <c r="K138" s="36">
        <f>SUMIFS(СВЦЭМ!$C$39:$C$782,СВЦЭМ!$A$39:$A$782,$A138,СВЦЭМ!$B$39:$B$782,K$119)+'СЕТ СН'!$I$9+СВЦЭМ!$D$10+'СЕТ СН'!$I$6-'СЕТ СН'!$I$19</f>
        <v>2681.61436955</v>
      </c>
      <c r="L138" s="36">
        <f>SUMIFS(СВЦЭМ!$C$39:$C$782,СВЦЭМ!$A$39:$A$782,$A138,СВЦЭМ!$B$39:$B$782,L$119)+'СЕТ СН'!$I$9+СВЦЭМ!$D$10+'СЕТ СН'!$I$6-'СЕТ СН'!$I$19</f>
        <v>2701.1607699199999</v>
      </c>
      <c r="M138" s="36">
        <f>SUMIFS(СВЦЭМ!$C$39:$C$782,СВЦЭМ!$A$39:$A$782,$A138,СВЦЭМ!$B$39:$B$782,M$119)+'СЕТ СН'!$I$9+СВЦЭМ!$D$10+'СЕТ СН'!$I$6-'СЕТ СН'!$I$19</f>
        <v>2697.60090399</v>
      </c>
      <c r="N138" s="36">
        <f>SUMIFS(СВЦЭМ!$C$39:$C$782,СВЦЭМ!$A$39:$A$782,$A138,СВЦЭМ!$B$39:$B$782,N$119)+'СЕТ СН'!$I$9+СВЦЭМ!$D$10+'СЕТ СН'!$I$6-'СЕТ СН'!$I$19</f>
        <v>2718.7178738000002</v>
      </c>
      <c r="O138" s="36">
        <f>SUMIFS(СВЦЭМ!$C$39:$C$782,СВЦЭМ!$A$39:$A$782,$A138,СВЦЭМ!$B$39:$B$782,O$119)+'СЕТ СН'!$I$9+СВЦЭМ!$D$10+'СЕТ СН'!$I$6-'СЕТ СН'!$I$19</f>
        <v>2731.7899681499998</v>
      </c>
      <c r="P138" s="36">
        <f>SUMIFS(СВЦЭМ!$C$39:$C$782,СВЦЭМ!$A$39:$A$782,$A138,СВЦЭМ!$B$39:$B$782,P$119)+'СЕТ СН'!$I$9+СВЦЭМ!$D$10+'СЕТ СН'!$I$6-'СЕТ СН'!$I$19</f>
        <v>2742.1712177099998</v>
      </c>
      <c r="Q138" s="36">
        <f>SUMIFS(СВЦЭМ!$C$39:$C$782,СВЦЭМ!$A$39:$A$782,$A138,СВЦЭМ!$B$39:$B$782,Q$119)+'СЕТ СН'!$I$9+СВЦЭМ!$D$10+'СЕТ СН'!$I$6-'СЕТ СН'!$I$19</f>
        <v>2748.8824697700002</v>
      </c>
      <c r="R138" s="36">
        <f>SUMIFS(СВЦЭМ!$C$39:$C$782,СВЦЭМ!$A$39:$A$782,$A138,СВЦЭМ!$B$39:$B$782,R$119)+'СЕТ СН'!$I$9+СВЦЭМ!$D$10+'СЕТ СН'!$I$6-'СЕТ СН'!$I$19</f>
        <v>2744.05232819</v>
      </c>
      <c r="S138" s="36">
        <f>SUMIFS(СВЦЭМ!$C$39:$C$782,СВЦЭМ!$A$39:$A$782,$A138,СВЦЭМ!$B$39:$B$782,S$119)+'СЕТ СН'!$I$9+СВЦЭМ!$D$10+'СЕТ СН'!$I$6-'СЕТ СН'!$I$19</f>
        <v>2722.97941859</v>
      </c>
      <c r="T138" s="36">
        <f>SUMIFS(СВЦЭМ!$C$39:$C$782,СВЦЭМ!$A$39:$A$782,$A138,СВЦЭМ!$B$39:$B$782,T$119)+'СЕТ СН'!$I$9+СВЦЭМ!$D$10+'СЕТ СН'!$I$6-'СЕТ СН'!$I$19</f>
        <v>2689.7695371600003</v>
      </c>
      <c r="U138" s="36">
        <f>SUMIFS(СВЦЭМ!$C$39:$C$782,СВЦЭМ!$A$39:$A$782,$A138,СВЦЭМ!$B$39:$B$782,U$119)+'СЕТ СН'!$I$9+СВЦЭМ!$D$10+'СЕТ СН'!$I$6-'СЕТ СН'!$I$19</f>
        <v>2701.6597506399999</v>
      </c>
      <c r="V138" s="36">
        <f>SUMIFS(СВЦЭМ!$C$39:$C$782,СВЦЭМ!$A$39:$A$782,$A138,СВЦЭМ!$B$39:$B$782,V$119)+'СЕТ СН'!$I$9+СВЦЭМ!$D$10+'СЕТ СН'!$I$6-'СЕТ СН'!$I$19</f>
        <v>2713.2287385899999</v>
      </c>
      <c r="W138" s="36">
        <f>SUMIFS(СВЦЭМ!$C$39:$C$782,СВЦЭМ!$A$39:$A$782,$A138,СВЦЭМ!$B$39:$B$782,W$119)+'СЕТ СН'!$I$9+СВЦЭМ!$D$10+'СЕТ СН'!$I$6-'СЕТ СН'!$I$19</f>
        <v>2722.7543325800002</v>
      </c>
      <c r="X138" s="36">
        <f>SUMIFS(СВЦЭМ!$C$39:$C$782,СВЦЭМ!$A$39:$A$782,$A138,СВЦЭМ!$B$39:$B$782,X$119)+'СЕТ СН'!$I$9+СВЦЭМ!$D$10+'СЕТ СН'!$I$6-'СЕТ СН'!$I$19</f>
        <v>2734.6359272899999</v>
      </c>
      <c r="Y138" s="36">
        <f>SUMIFS(СВЦЭМ!$C$39:$C$782,СВЦЭМ!$A$39:$A$782,$A138,СВЦЭМ!$B$39:$B$782,Y$119)+'СЕТ СН'!$I$9+СВЦЭМ!$D$10+'СЕТ СН'!$I$6-'СЕТ СН'!$I$19</f>
        <v>2792.6830177699999</v>
      </c>
    </row>
    <row r="139" spans="1:25" ht="15.75" x14ac:dyDescent="0.2">
      <c r="A139" s="35">
        <f t="shared" si="3"/>
        <v>44946</v>
      </c>
      <c r="B139" s="36">
        <f>SUMIFS(СВЦЭМ!$C$39:$C$782,СВЦЭМ!$A$39:$A$782,$A139,СВЦЭМ!$B$39:$B$782,B$119)+'СЕТ СН'!$I$9+СВЦЭМ!$D$10+'СЕТ СН'!$I$6-'СЕТ СН'!$I$19</f>
        <v>2926.0386293200004</v>
      </c>
      <c r="C139" s="36">
        <f>SUMIFS(СВЦЭМ!$C$39:$C$782,СВЦЭМ!$A$39:$A$782,$A139,СВЦЭМ!$B$39:$B$782,C$119)+'СЕТ СН'!$I$9+СВЦЭМ!$D$10+'СЕТ СН'!$I$6-'СЕТ СН'!$I$19</f>
        <v>2951.5141502900001</v>
      </c>
      <c r="D139" s="36">
        <f>SUMIFS(СВЦЭМ!$C$39:$C$782,СВЦЭМ!$A$39:$A$782,$A139,СВЦЭМ!$B$39:$B$782,D$119)+'СЕТ СН'!$I$9+СВЦЭМ!$D$10+'СЕТ СН'!$I$6-'СЕТ СН'!$I$19</f>
        <v>2939.5959361600003</v>
      </c>
      <c r="E139" s="36">
        <f>SUMIFS(СВЦЭМ!$C$39:$C$782,СВЦЭМ!$A$39:$A$782,$A139,СВЦЭМ!$B$39:$B$782,E$119)+'СЕТ СН'!$I$9+СВЦЭМ!$D$10+'СЕТ СН'!$I$6-'СЕТ СН'!$I$19</f>
        <v>2927.3079344700004</v>
      </c>
      <c r="F139" s="36">
        <f>SUMIFS(СВЦЭМ!$C$39:$C$782,СВЦЭМ!$A$39:$A$782,$A139,СВЦЭМ!$B$39:$B$782,F$119)+'СЕТ СН'!$I$9+СВЦЭМ!$D$10+'СЕТ СН'!$I$6-'СЕТ СН'!$I$19</f>
        <v>2898.2850611700001</v>
      </c>
      <c r="G139" s="36">
        <f>SUMIFS(СВЦЭМ!$C$39:$C$782,СВЦЭМ!$A$39:$A$782,$A139,СВЦЭМ!$B$39:$B$782,G$119)+'СЕТ СН'!$I$9+СВЦЭМ!$D$10+'СЕТ СН'!$I$6-'СЕТ СН'!$I$19</f>
        <v>2845.5611132700001</v>
      </c>
      <c r="H139" s="36">
        <f>SUMIFS(СВЦЭМ!$C$39:$C$782,СВЦЭМ!$A$39:$A$782,$A139,СВЦЭМ!$B$39:$B$782,H$119)+'СЕТ СН'!$I$9+СВЦЭМ!$D$10+'СЕТ СН'!$I$6-'СЕТ СН'!$I$19</f>
        <v>2809.6339413300002</v>
      </c>
      <c r="I139" s="36">
        <f>SUMIFS(СВЦЭМ!$C$39:$C$782,СВЦЭМ!$A$39:$A$782,$A139,СВЦЭМ!$B$39:$B$782,I$119)+'СЕТ СН'!$I$9+СВЦЭМ!$D$10+'СЕТ СН'!$I$6-'СЕТ СН'!$I$19</f>
        <v>2780.1441867100002</v>
      </c>
      <c r="J139" s="36">
        <f>SUMIFS(СВЦЭМ!$C$39:$C$782,СВЦЭМ!$A$39:$A$782,$A139,СВЦЭМ!$B$39:$B$782,J$119)+'СЕТ СН'!$I$9+СВЦЭМ!$D$10+'СЕТ СН'!$I$6-'СЕТ СН'!$I$19</f>
        <v>2746.2776159200002</v>
      </c>
      <c r="K139" s="36">
        <f>SUMIFS(СВЦЭМ!$C$39:$C$782,СВЦЭМ!$A$39:$A$782,$A139,СВЦЭМ!$B$39:$B$782,K$119)+'СЕТ СН'!$I$9+СВЦЭМ!$D$10+'СЕТ СН'!$I$6-'СЕТ СН'!$I$19</f>
        <v>2742.3764477999998</v>
      </c>
      <c r="L139" s="36">
        <f>SUMIFS(СВЦЭМ!$C$39:$C$782,СВЦЭМ!$A$39:$A$782,$A139,СВЦЭМ!$B$39:$B$782,L$119)+'СЕТ СН'!$I$9+СВЦЭМ!$D$10+'СЕТ СН'!$I$6-'СЕТ СН'!$I$19</f>
        <v>2753.27129586</v>
      </c>
      <c r="M139" s="36">
        <f>SUMIFS(СВЦЭМ!$C$39:$C$782,СВЦЭМ!$A$39:$A$782,$A139,СВЦЭМ!$B$39:$B$782,M$119)+'СЕТ СН'!$I$9+СВЦЭМ!$D$10+'СЕТ СН'!$I$6-'СЕТ СН'!$I$19</f>
        <v>2793.2368777699999</v>
      </c>
      <c r="N139" s="36">
        <f>SUMIFS(СВЦЭМ!$C$39:$C$782,СВЦЭМ!$A$39:$A$782,$A139,СВЦЭМ!$B$39:$B$782,N$119)+'СЕТ СН'!$I$9+СВЦЭМ!$D$10+'СЕТ СН'!$I$6-'СЕТ СН'!$I$19</f>
        <v>2806.7337421500001</v>
      </c>
      <c r="O139" s="36">
        <f>SUMIFS(СВЦЭМ!$C$39:$C$782,СВЦЭМ!$A$39:$A$782,$A139,СВЦЭМ!$B$39:$B$782,O$119)+'СЕТ СН'!$I$9+СВЦЭМ!$D$10+'СЕТ СН'!$I$6-'СЕТ СН'!$I$19</f>
        <v>2818.7722463499999</v>
      </c>
      <c r="P139" s="36">
        <f>SUMIFS(СВЦЭМ!$C$39:$C$782,СВЦЭМ!$A$39:$A$782,$A139,СВЦЭМ!$B$39:$B$782,P$119)+'СЕТ СН'!$I$9+СВЦЭМ!$D$10+'СЕТ СН'!$I$6-'СЕТ СН'!$I$19</f>
        <v>2832.6924222399998</v>
      </c>
      <c r="Q139" s="36">
        <f>SUMIFS(СВЦЭМ!$C$39:$C$782,СВЦЭМ!$A$39:$A$782,$A139,СВЦЭМ!$B$39:$B$782,Q$119)+'СЕТ СН'!$I$9+СВЦЭМ!$D$10+'СЕТ СН'!$I$6-'СЕТ СН'!$I$19</f>
        <v>2828.4625050700001</v>
      </c>
      <c r="R139" s="36">
        <f>SUMIFS(СВЦЭМ!$C$39:$C$782,СВЦЭМ!$A$39:$A$782,$A139,СВЦЭМ!$B$39:$B$782,R$119)+'СЕТ СН'!$I$9+СВЦЭМ!$D$10+'СЕТ СН'!$I$6-'СЕТ СН'!$I$19</f>
        <v>2833.95306213</v>
      </c>
      <c r="S139" s="36">
        <f>SUMIFS(СВЦЭМ!$C$39:$C$782,СВЦЭМ!$A$39:$A$782,$A139,СВЦЭМ!$B$39:$B$782,S$119)+'СЕТ СН'!$I$9+СВЦЭМ!$D$10+'СЕТ СН'!$I$6-'СЕТ СН'!$I$19</f>
        <v>2791.2950713300002</v>
      </c>
      <c r="T139" s="36">
        <f>SUMIFS(СВЦЭМ!$C$39:$C$782,СВЦЭМ!$A$39:$A$782,$A139,СВЦЭМ!$B$39:$B$782,T$119)+'СЕТ СН'!$I$9+СВЦЭМ!$D$10+'СЕТ СН'!$I$6-'СЕТ СН'!$I$19</f>
        <v>2779.4620700400001</v>
      </c>
      <c r="U139" s="36">
        <f>SUMIFS(СВЦЭМ!$C$39:$C$782,СВЦЭМ!$A$39:$A$782,$A139,СВЦЭМ!$B$39:$B$782,U$119)+'СЕТ СН'!$I$9+СВЦЭМ!$D$10+'СЕТ СН'!$I$6-'СЕТ СН'!$I$19</f>
        <v>2798.19865209</v>
      </c>
      <c r="V139" s="36">
        <f>SUMIFS(СВЦЭМ!$C$39:$C$782,СВЦЭМ!$A$39:$A$782,$A139,СВЦЭМ!$B$39:$B$782,V$119)+'СЕТ СН'!$I$9+СВЦЭМ!$D$10+'СЕТ СН'!$I$6-'СЕТ СН'!$I$19</f>
        <v>2805.9206621799999</v>
      </c>
      <c r="W139" s="36">
        <f>SUMIFS(СВЦЭМ!$C$39:$C$782,СВЦЭМ!$A$39:$A$782,$A139,СВЦЭМ!$B$39:$B$782,W$119)+'СЕТ СН'!$I$9+СВЦЭМ!$D$10+'СЕТ СН'!$I$6-'СЕТ СН'!$I$19</f>
        <v>2826.3449018300003</v>
      </c>
      <c r="X139" s="36">
        <f>SUMIFS(СВЦЭМ!$C$39:$C$782,СВЦЭМ!$A$39:$A$782,$A139,СВЦЭМ!$B$39:$B$782,X$119)+'СЕТ СН'!$I$9+СВЦЭМ!$D$10+'СЕТ СН'!$I$6-'СЕТ СН'!$I$19</f>
        <v>2841.10378872</v>
      </c>
      <c r="Y139" s="36">
        <f>SUMIFS(СВЦЭМ!$C$39:$C$782,СВЦЭМ!$A$39:$A$782,$A139,СВЦЭМ!$B$39:$B$782,Y$119)+'СЕТ СН'!$I$9+СВЦЭМ!$D$10+'СЕТ СН'!$I$6-'СЕТ СН'!$I$19</f>
        <v>2923.9523396899999</v>
      </c>
    </row>
    <row r="140" spans="1:25" ht="15.75" x14ac:dyDescent="0.2">
      <c r="A140" s="35">
        <f t="shared" si="3"/>
        <v>44947</v>
      </c>
      <c r="B140" s="36">
        <f>SUMIFS(СВЦЭМ!$C$39:$C$782,СВЦЭМ!$A$39:$A$782,$A140,СВЦЭМ!$B$39:$B$782,B$119)+'СЕТ СН'!$I$9+СВЦЭМ!$D$10+'СЕТ СН'!$I$6-'СЕТ СН'!$I$19</f>
        <v>2941.9965959900001</v>
      </c>
      <c r="C140" s="36">
        <f>SUMIFS(СВЦЭМ!$C$39:$C$782,СВЦЭМ!$A$39:$A$782,$A140,СВЦЭМ!$B$39:$B$782,C$119)+'СЕТ СН'!$I$9+СВЦЭМ!$D$10+'СЕТ СН'!$I$6-'СЕТ СН'!$I$19</f>
        <v>2957.1071721400003</v>
      </c>
      <c r="D140" s="36">
        <f>SUMIFS(СВЦЭМ!$C$39:$C$782,СВЦЭМ!$A$39:$A$782,$A140,СВЦЭМ!$B$39:$B$782,D$119)+'СЕТ СН'!$I$9+СВЦЭМ!$D$10+'СЕТ СН'!$I$6-'СЕТ СН'!$I$19</f>
        <v>2957.1398375000003</v>
      </c>
      <c r="E140" s="36">
        <f>SUMIFS(СВЦЭМ!$C$39:$C$782,СВЦЭМ!$A$39:$A$782,$A140,СВЦЭМ!$B$39:$B$782,E$119)+'СЕТ СН'!$I$9+СВЦЭМ!$D$10+'СЕТ СН'!$I$6-'СЕТ СН'!$I$19</f>
        <v>2963.81140736</v>
      </c>
      <c r="F140" s="36">
        <f>SUMIFS(СВЦЭМ!$C$39:$C$782,СВЦЭМ!$A$39:$A$782,$A140,СВЦЭМ!$B$39:$B$782,F$119)+'СЕТ СН'!$I$9+СВЦЭМ!$D$10+'СЕТ СН'!$I$6-'СЕТ СН'!$I$19</f>
        <v>2951.1891798500001</v>
      </c>
      <c r="G140" s="36">
        <f>SUMIFS(СВЦЭМ!$C$39:$C$782,СВЦЭМ!$A$39:$A$782,$A140,СВЦЭМ!$B$39:$B$782,G$119)+'СЕТ СН'!$I$9+СВЦЭМ!$D$10+'СЕТ СН'!$I$6-'СЕТ СН'!$I$19</f>
        <v>2931.2002518499999</v>
      </c>
      <c r="H140" s="36">
        <f>SUMIFS(СВЦЭМ!$C$39:$C$782,СВЦЭМ!$A$39:$A$782,$A140,СВЦЭМ!$B$39:$B$782,H$119)+'СЕТ СН'!$I$9+СВЦЭМ!$D$10+'СЕТ СН'!$I$6-'СЕТ СН'!$I$19</f>
        <v>2888.1716647100002</v>
      </c>
      <c r="I140" s="36">
        <f>SUMIFS(СВЦЭМ!$C$39:$C$782,СВЦЭМ!$A$39:$A$782,$A140,СВЦЭМ!$B$39:$B$782,I$119)+'СЕТ СН'!$I$9+СВЦЭМ!$D$10+'СЕТ СН'!$I$6-'СЕТ СН'!$I$19</f>
        <v>2819.8005388299998</v>
      </c>
      <c r="J140" s="36">
        <f>SUMIFS(СВЦЭМ!$C$39:$C$782,СВЦЭМ!$A$39:$A$782,$A140,СВЦЭМ!$B$39:$B$782,J$119)+'СЕТ СН'!$I$9+СВЦЭМ!$D$10+'СЕТ СН'!$I$6-'СЕТ СН'!$I$19</f>
        <v>2764.51141198</v>
      </c>
      <c r="K140" s="36">
        <f>SUMIFS(СВЦЭМ!$C$39:$C$782,СВЦЭМ!$A$39:$A$782,$A140,СВЦЭМ!$B$39:$B$782,K$119)+'СЕТ СН'!$I$9+СВЦЭМ!$D$10+'СЕТ СН'!$I$6-'СЕТ СН'!$I$19</f>
        <v>2781.8026972100001</v>
      </c>
      <c r="L140" s="36">
        <f>SUMIFS(СВЦЭМ!$C$39:$C$782,СВЦЭМ!$A$39:$A$782,$A140,СВЦЭМ!$B$39:$B$782,L$119)+'СЕТ СН'!$I$9+СВЦЭМ!$D$10+'СЕТ СН'!$I$6-'СЕТ СН'!$I$19</f>
        <v>2775.5161042300001</v>
      </c>
      <c r="M140" s="36">
        <f>SUMIFS(СВЦЭМ!$C$39:$C$782,СВЦЭМ!$A$39:$A$782,$A140,СВЦЭМ!$B$39:$B$782,M$119)+'СЕТ СН'!$I$9+СВЦЭМ!$D$10+'СЕТ СН'!$I$6-'СЕТ СН'!$I$19</f>
        <v>2798.0887253999999</v>
      </c>
      <c r="N140" s="36">
        <f>SUMIFS(СВЦЭМ!$C$39:$C$782,СВЦЭМ!$A$39:$A$782,$A140,СВЦЭМ!$B$39:$B$782,N$119)+'СЕТ СН'!$I$9+СВЦЭМ!$D$10+'СЕТ СН'!$I$6-'СЕТ СН'!$I$19</f>
        <v>2819.5467752600002</v>
      </c>
      <c r="O140" s="36">
        <f>SUMIFS(СВЦЭМ!$C$39:$C$782,СВЦЭМ!$A$39:$A$782,$A140,СВЦЭМ!$B$39:$B$782,O$119)+'СЕТ СН'!$I$9+СВЦЭМ!$D$10+'СЕТ СН'!$I$6-'СЕТ СН'!$I$19</f>
        <v>2837.4808392499999</v>
      </c>
      <c r="P140" s="36">
        <f>SUMIFS(СВЦЭМ!$C$39:$C$782,СВЦЭМ!$A$39:$A$782,$A140,СВЦЭМ!$B$39:$B$782,P$119)+'СЕТ СН'!$I$9+СВЦЭМ!$D$10+'СЕТ СН'!$I$6-'СЕТ СН'!$I$19</f>
        <v>2859.5058038000002</v>
      </c>
      <c r="Q140" s="36">
        <f>SUMIFS(СВЦЭМ!$C$39:$C$782,СВЦЭМ!$A$39:$A$782,$A140,СВЦЭМ!$B$39:$B$782,Q$119)+'СЕТ СН'!$I$9+СВЦЭМ!$D$10+'СЕТ СН'!$I$6-'СЕТ СН'!$I$19</f>
        <v>2862.48432215</v>
      </c>
      <c r="R140" s="36">
        <f>SUMIFS(СВЦЭМ!$C$39:$C$782,СВЦЭМ!$A$39:$A$782,$A140,СВЦЭМ!$B$39:$B$782,R$119)+'СЕТ СН'!$I$9+СВЦЭМ!$D$10+'СЕТ СН'!$I$6-'СЕТ СН'!$I$19</f>
        <v>2835.9636782799998</v>
      </c>
      <c r="S140" s="36">
        <f>SUMIFS(СВЦЭМ!$C$39:$C$782,СВЦЭМ!$A$39:$A$782,$A140,СВЦЭМ!$B$39:$B$782,S$119)+'СЕТ СН'!$I$9+СВЦЭМ!$D$10+'СЕТ СН'!$I$6-'СЕТ СН'!$I$19</f>
        <v>2803.2820825399999</v>
      </c>
      <c r="T140" s="36">
        <f>SUMIFS(СВЦЭМ!$C$39:$C$782,СВЦЭМ!$A$39:$A$782,$A140,СВЦЭМ!$B$39:$B$782,T$119)+'СЕТ СН'!$I$9+СВЦЭМ!$D$10+'СЕТ СН'!$I$6-'СЕТ СН'!$I$19</f>
        <v>2805.5851107600001</v>
      </c>
      <c r="U140" s="36">
        <f>SUMIFS(СВЦЭМ!$C$39:$C$782,СВЦЭМ!$A$39:$A$782,$A140,СВЦЭМ!$B$39:$B$782,U$119)+'СЕТ СН'!$I$9+СВЦЭМ!$D$10+'СЕТ СН'!$I$6-'СЕТ СН'!$I$19</f>
        <v>2818.9989142200002</v>
      </c>
      <c r="V140" s="36">
        <f>SUMIFS(СВЦЭМ!$C$39:$C$782,СВЦЭМ!$A$39:$A$782,$A140,СВЦЭМ!$B$39:$B$782,V$119)+'СЕТ СН'!$I$9+СВЦЭМ!$D$10+'СЕТ СН'!$I$6-'СЕТ СН'!$I$19</f>
        <v>2830.7399197499999</v>
      </c>
      <c r="W140" s="36">
        <f>SUMIFS(СВЦЭМ!$C$39:$C$782,СВЦЭМ!$A$39:$A$782,$A140,СВЦЭМ!$B$39:$B$782,W$119)+'СЕТ СН'!$I$9+СВЦЭМ!$D$10+'СЕТ СН'!$I$6-'СЕТ СН'!$I$19</f>
        <v>2847.9310764000002</v>
      </c>
      <c r="X140" s="36">
        <f>SUMIFS(СВЦЭМ!$C$39:$C$782,СВЦЭМ!$A$39:$A$782,$A140,СВЦЭМ!$B$39:$B$782,X$119)+'СЕТ СН'!$I$9+СВЦЭМ!$D$10+'СЕТ СН'!$I$6-'СЕТ СН'!$I$19</f>
        <v>2883.9440075100001</v>
      </c>
      <c r="Y140" s="36">
        <f>SUMIFS(СВЦЭМ!$C$39:$C$782,СВЦЭМ!$A$39:$A$782,$A140,СВЦЭМ!$B$39:$B$782,Y$119)+'СЕТ СН'!$I$9+СВЦЭМ!$D$10+'СЕТ СН'!$I$6-'СЕТ СН'!$I$19</f>
        <v>2908.5993104800004</v>
      </c>
    </row>
    <row r="141" spans="1:25" ht="15.75" x14ac:dyDescent="0.2">
      <c r="A141" s="35">
        <f t="shared" si="3"/>
        <v>44948</v>
      </c>
      <c r="B141" s="36">
        <f>SUMIFS(СВЦЭМ!$C$39:$C$782,СВЦЭМ!$A$39:$A$782,$A141,СВЦЭМ!$B$39:$B$782,B$119)+'СЕТ СН'!$I$9+СВЦЭМ!$D$10+'СЕТ СН'!$I$6-'СЕТ СН'!$I$19</f>
        <v>2925.5483774700001</v>
      </c>
      <c r="C141" s="36">
        <f>SUMIFS(СВЦЭМ!$C$39:$C$782,СВЦЭМ!$A$39:$A$782,$A141,СВЦЭМ!$B$39:$B$782,C$119)+'СЕТ СН'!$I$9+СВЦЭМ!$D$10+'СЕТ СН'!$I$6-'СЕТ СН'!$I$19</f>
        <v>2965.0726083900004</v>
      </c>
      <c r="D141" s="36">
        <f>SUMIFS(СВЦЭМ!$C$39:$C$782,СВЦЭМ!$A$39:$A$782,$A141,СВЦЭМ!$B$39:$B$782,D$119)+'СЕТ СН'!$I$9+СВЦЭМ!$D$10+'СЕТ СН'!$I$6-'СЕТ СН'!$I$19</f>
        <v>2975.7333968400003</v>
      </c>
      <c r="E141" s="36">
        <f>SUMIFS(СВЦЭМ!$C$39:$C$782,СВЦЭМ!$A$39:$A$782,$A141,СВЦЭМ!$B$39:$B$782,E$119)+'СЕТ СН'!$I$9+СВЦЭМ!$D$10+'СЕТ СН'!$I$6-'СЕТ СН'!$I$19</f>
        <v>2992.1397826800003</v>
      </c>
      <c r="F141" s="36">
        <f>SUMIFS(СВЦЭМ!$C$39:$C$782,СВЦЭМ!$A$39:$A$782,$A141,СВЦЭМ!$B$39:$B$782,F$119)+'СЕТ СН'!$I$9+СВЦЭМ!$D$10+'СЕТ СН'!$I$6-'СЕТ СН'!$I$19</f>
        <v>2975.7881000699999</v>
      </c>
      <c r="G141" s="36">
        <f>SUMIFS(СВЦЭМ!$C$39:$C$782,СВЦЭМ!$A$39:$A$782,$A141,СВЦЭМ!$B$39:$B$782,G$119)+'СЕТ СН'!$I$9+СВЦЭМ!$D$10+'СЕТ СН'!$I$6-'СЕТ СН'!$I$19</f>
        <v>2972.0561478300001</v>
      </c>
      <c r="H141" s="36">
        <f>SUMIFS(СВЦЭМ!$C$39:$C$782,СВЦЭМ!$A$39:$A$782,$A141,СВЦЭМ!$B$39:$B$782,H$119)+'СЕТ СН'!$I$9+СВЦЭМ!$D$10+'СЕТ СН'!$I$6-'СЕТ СН'!$I$19</f>
        <v>2973.1162139400003</v>
      </c>
      <c r="I141" s="36">
        <f>SUMIFS(СВЦЭМ!$C$39:$C$782,СВЦЭМ!$A$39:$A$782,$A141,СВЦЭМ!$B$39:$B$782,I$119)+'СЕТ СН'!$I$9+СВЦЭМ!$D$10+'СЕТ СН'!$I$6-'СЕТ СН'!$I$19</f>
        <v>2969.3962929700001</v>
      </c>
      <c r="J141" s="36">
        <f>SUMIFS(СВЦЭМ!$C$39:$C$782,СВЦЭМ!$A$39:$A$782,$A141,СВЦЭМ!$B$39:$B$782,J$119)+'СЕТ СН'!$I$9+СВЦЭМ!$D$10+'СЕТ СН'!$I$6-'СЕТ СН'!$I$19</f>
        <v>2920.42735128</v>
      </c>
      <c r="K141" s="36">
        <f>SUMIFS(СВЦЭМ!$C$39:$C$782,СВЦЭМ!$A$39:$A$782,$A141,СВЦЭМ!$B$39:$B$782,K$119)+'СЕТ СН'!$I$9+СВЦЭМ!$D$10+'СЕТ СН'!$I$6-'СЕТ СН'!$I$19</f>
        <v>2864.0826306499998</v>
      </c>
      <c r="L141" s="36">
        <f>SUMIFS(СВЦЭМ!$C$39:$C$782,СВЦЭМ!$A$39:$A$782,$A141,СВЦЭМ!$B$39:$B$782,L$119)+'СЕТ СН'!$I$9+СВЦЭМ!$D$10+'СЕТ СН'!$I$6-'СЕТ СН'!$I$19</f>
        <v>2824.8530247399999</v>
      </c>
      <c r="M141" s="36">
        <f>SUMIFS(СВЦЭМ!$C$39:$C$782,СВЦЭМ!$A$39:$A$782,$A141,СВЦЭМ!$B$39:$B$782,M$119)+'СЕТ СН'!$I$9+СВЦЭМ!$D$10+'СЕТ СН'!$I$6-'СЕТ СН'!$I$19</f>
        <v>2809.5376021400002</v>
      </c>
      <c r="N141" s="36">
        <f>SUMIFS(СВЦЭМ!$C$39:$C$782,СВЦЭМ!$A$39:$A$782,$A141,СВЦЭМ!$B$39:$B$782,N$119)+'СЕТ СН'!$I$9+СВЦЭМ!$D$10+'СЕТ СН'!$I$6-'СЕТ СН'!$I$19</f>
        <v>2810.3285799700002</v>
      </c>
      <c r="O141" s="36">
        <f>SUMIFS(СВЦЭМ!$C$39:$C$782,СВЦЭМ!$A$39:$A$782,$A141,СВЦЭМ!$B$39:$B$782,O$119)+'СЕТ СН'!$I$9+СВЦЭМ!$D$10+'СЕТ СН'!$I$6-'СЕТ СН'!$I$19</f>
        <v>2831.9221034100001</v>
      </c>
      <c r="P141" s="36">
        <f>SUMIFS(СВЦЭМ!$C$39:$C$782,СВЦЭМ!$A$39:$A$782,$A141,СВЦЭМ!$B$39:$B$782,P$119)+'СЕТ СН'!$I$9+СВЦЭМ!$D$10+'СЕТ СН'!$I$6-'СЕТ СН'!$I$19</f>
        <v>2837.1705999800001</v>
      </c>
      <c r="Q141" s="36">
        <f>SUMIFS(СВЦЭМ!$C$39:$C$782,СВЦЭМ!$A$39:$A$782,$A141,СВЦЭМ!$B$39:$B$782,Q$119)+'СЕТ СН'!$I$9+СВЦЭМ!$D$10+'СЕТ СН'!$I$6-'СЕТ СН'!$I$19</f>
        <v>2848.6603515699999</v>
      </c>
      <c r="R141" s="36">
        <f>SUMIFS(СВЦЭМ!$C$39:$C$782,СВЦЭМ!$A$39:$A$782,$A141,СВЦЭМ!$B$39:$B$782,R$119)+'СЕТ СН'!$I$9+СВЦЭМ!$D$10+'СЕТ СН'!$I$6-'СЕТ СН'!$I$19</f>
        <v>2861.1213375100001</v>
      </c>
      <c r="S141" s="36">
        <f>SUMIFS(СВЦЭМ!$C$39:$C$782,СВЦЭМ!$A$39:$A$782,$A141,СВЦЭМ!$B$39:$B$782,S$119)+'СЕТ СН'!$I$9+СВЦЭМ!$D$10+'СЕТ СН'!$I$6-'СЕТ СН'!$I$19</f>
        <v>2815.9551599699998</v>
      </c>
      <c r="T141" s="36">
        <f>SUMIFS(СВЦЭМ!$C$39:$C$782,СВЦЭМ!$A$39:$A$782,$A141,СВЦЭМ!$B$39:$B$782,T$119)+'СЕТ СН'!$I$9+СВЦЭМ!$D$10+'СЕТ СН'!$I$6-'СЕТ СН'!$I$19</f>
        <v>2760.3307621600002</v>
      </c>
      <c r="U141" s="36">
        <f>SUMIFS(СВЦЭМ!$C$39:$C$782,СВЦЭМ!$A$39:$A$782,$A141,СВЦЭМ!$B$39:$B$782,U$119)+'СЕТ СН'!$I$9+СВЦЭМ!$D$10+'СЕТ СН'!$I$6-'СЕТ СН'!$I$19</f>
        <v>2772.2778996900001</v>
      </c>
      <c r="V141" s="36">
        <f>SUMIFS(СВЦЭМ!$C$39:$C$782,СВЦЭМ!$A$39:$A$782,$A141,СВЦЭМ!$B$39:$B$782,V$119)+'СЕТ СН'!$I$9+СВЦЭМ!$D$10+'СЕТ СН'!$I$6-'СЕТ СН'!$I$19</f>
        <v>2792.5659749599999</v>
      </c>
      <c r="W141" s="36">
        <f>SUMIFS(СВЦЭМ!$C$39:$C$782,СВЦЭМ!$A$39:$A$782,$A141,СВЦЭМ!$B$39:$B$782,W$119)+'СЕТ СН'!$I$9+СВЦЭМ!$D$10+'СЕТ СН'!$I$6-'СЕТ СН'!$I$19</f>
        <v>2797.0672215099999</v>
      </c>
      <c r="X141" s="36">
        <f>SUMIFS(СВЦЭМ!$C$39:$C$782,СВЦЭМ!$A$39:$A$782,$A141,СВЦЭМ!$B$39:$B$782,X$119)+'СЕТ СН'!$I$9+СВЦЭМ!$D$10+'СЕТ СН'!$I$6-'СЕТ СН'!$I$19</f>
        <v>2833.9396556299998</v>
      </c>
      <c r="Y141" s="36">
        <f>SUMIFS(СВЦЭМ!$C$39:$C$782,СВЦЭМ!$A$39:$A$782,$A141,СВЦЭМ!$B$39:$B$782,Y$119)+'СЕТ СН'!$I$9+СВЦЭМ!$D$10+'СЕТ СН'!$I$6-'СЕТ СН'!$I$19</f>
        <v>2871.5801031199999</v>
      </c>
    </row>
    <row r="142" spans="1:25" ht="15.75" x14ac:dyDescent="0.2">
      <c r="A142" s="35">
        <f t="shared" si="3"/>
        <v>44949</v>
      </c>
      <c r="B142" s="36">
        <f>SUMIFS(СВЦЭМ!$C$39:$C$782,СВЦЭМ!$A$39:$A$782,$A142,СВЦЭМ!$B$39:$B$782,B$119)+'СЕТ СН'!$I$9+СВЦЭМ!$D$10+'СЕТ СН'!$I$6-'СЕТ СН'!$I$19</f>
        <v>2892.01936974</v>
      </c>
      <c r="C142" s="36">
        <f>SUMIFS(СВЦЭМ!$C$39:$C$782,СВЦЭМ!$A$39:$A$782,$A142,СВЦЭМ!$B$39:$B$782,C$119)+'СЕТ СН'!$I$9+СВЦЭМ!$D$10+'СЕТ СН'!$I$6-'СЕТ СН'!$I$19</f>
        <v>2886.6387181300001</v>
      </c>
      <c r="D142" s="36">
        <f>SUMIFS(СВЦЭМ!$C$39:$C$782,СВЦЭМ!$A$39:$A$782,$A142,СВЦЭМ!$B$39:$B$782,D$119)+'СЕТ СН'!$I$9+СВЦЭМ!$D$10+'СЕТ СН'!$I$6-'СЕТ СН'!$I$19</f>
        <v>2870.3552493400002</v>
      </c>
      <c r="E142" s="36">
        <f>SUMIFS(СВЦЭМ!$C$39:$C$782,СВЦЭМ!$A$39:$A$782,$A142,СВЦЭМ!$B$39:$B$782,E$119)+'СЕТ СН'!$I$9+СВЦЭМ!$D$10+'СЕТ СН'!$I$6-'СЕТ СН'!$I$19</f>
        <v>2888.73575136</v>
      </c>
      <c r="F142" s="36">
        <f>SUMIFS(СВЦЭМ!$C$39:$C$782,СВЦЭМ!$A$39:$A$782,$A142,СВЦЭМ!$B$39:$B$782,F$119)+'СЕТ СН'!$I$9+СВЦЭМ!$D$10+'СЕТ СН'!$I$6-'СЕТ СН'!$I$19</f>
        <v>2885.3852418400002</v>
      </c>
      <c r="G142" s="36">
        <f>SUMIFS(СВЦЭМ!$C$39:$C$782,СВЦЭМ!$A$39:$A$782,$A142,СВЦЭМ!$B$39:$B$782,G$119)+'СЕТ СН'!$I$9+СВЦЭМ!$D$10+'СЕТ СН'!$I$6-'СЕТ СН'!$I$19</f>
        <v>2875.4338690600002</v>
      </c>
      <c r="H142" s="36">
        <f>SUMIFS(СВЦЭМ!$C$39:$C$782,СВЦЭМ!$A$39:$A$782,$A142,СВЦЭМ!$B$39:$B$782,H$119)+'СЕТ СН'!$I$9+СВЦЭМ!$D$10+'СЕТ СН'!$I$6-'СЕТ СН'!$I$19</f>
        <v>2893.6225742199999</v>
      </c>
      <c r="I142" s="36">
        <f>SUMIFS(СВЦЭМ!$C$39:$C$782,СВЦЭМ!$A$39:$A$782,$A142,СВЦЭМ!$B$39:$B$782,I$119)+'СЕТ СН'!$I$9+СВЦЭМ!$D$10+'СЕТ СН'!$I$6-'СЕТ СН'!$I$19</f>
        <v>2853.93873738</v>
      </c>
      <c r="J142" s="36">
        <f>SUMIFS(СВЦЭМ!$C$39:$C$782,СВЦЭМ!$A$39:$A$782,$A142,СВЦЭМ!$B$39:$B$782,J$119)+'СЕТ СН'!$I$9+СВЦЭМ!$D$10+'СЕТ СН'!$I$6-'СЕТ СН'!$I$19</f>
        <v>2804.1114362799999</v>
      </c>
      <c r="K142" s="36">
        <f>SUMIFS(СВЦЭМ!$C$39:$C$782,СВЦЭМ!$A$39:$A$782,$A142,СВЦЭМ!$B$39:$B$782,K$119)+'СЕТ СН'!$I$9+СВЦЭМ!$D$10+'СЕТ СН'!$I$6-'СЕТ СН'!$I$19</f>
        <v>2785.80067177</v>
      </c>
      <c r="L142" s="36">
        <f>SUMIFS(СВЦЭМ!$C$39:$C$782,СВЦЭМ!$A$39:$A$782,$A142,СВЦЭМ!$B$39:$B$782,L$119)+'СЕТ СН'!$I$9+СВЦЭМ!$D$10+'СЕТ СН'!$I$6-'СЕТ СН'!$I$19</f>
        <v>2769.6667925699999</v>
      </c>
      <c r="M142" s="36">
        <f>SUMIFS(СВЦЭМ!$C$39:$C$782,СВЦЭМ!$A$39:$A$782,$A142,СВЦЭМ!$B$39:$B$782,M$119)+'СЕТ СН'!$I$9+СВЦЭМ!$D$10+'СЕТ СН'!$I$6-'СЕТ СН'!$I$19</f>
        <v>2786.50507943</v>
      </c>
      <c r="N142" s="36">
        <f>SUMIFS(СВЦЭМ!$C$39:$C$782,СВЦЭМ!$A$39:$A$782,$A142,СВЦЭМ!$B$39:$B$782,N$119)+'СЕТ СН'!$I$9+СВЦЭМ!$D$10+'СЕТ СН'!$I$6-'СЕТ СН'!$I$19</f>
        <v>2816.2589508700003</v>
      </c>
      <c r="O142" s="36">
        <f>SUMIFS(СВЦЭМ!$C$39:$C$782,СВЦЭМ!$A$39:$A$782,$A142,СВЦЭМ!$B$39:$B$782,O$119)+'СЕТ СН'!$I$9+СВЦЭМ!$D$10+'СЕТ СН'!$I$6-'СЕТ СН'!$I$19</f>
        <v>2829.7030797799998</v>
      </c>
      <c r="P142" s="36">
        <f>SUMIFS(СВЦЭМ!$C$39:$C$782,СВЦЭМ!$A$39:$A$782,$A142,СВЦЭМ!$B$39:$B$782,P$119)+'СЕТ СН'!$I$9+СВЦЭМ!$D$10+'СЕТ СН'!$I$6-'СЕТ СН'!$I$19</f>
        <v>2844.0221594999998</v>
      </c>
      <c r="Q142" s="36">
        <f>SUMIFS(СВЦЭМ!$C$39:$C$782,СВЦЭМ!$A$39:$A$782,$A142,СВЦЭМ!$B$39:$B$782,Q$119)+'СЕТ СН'!$I$9+СВЦЭМ!$D$10+'СЕТ СН'!$I$6-'СЕТ СН'!$I$19</f>
        <v>2864.1196143699999</v>
      </c>
      <c r="R142" s="36">
        <f>SUMIFS(СВЦЭМ!$C$39:$C$782,СВЦЭМ!$A$39:$A$782,$A142,СВЦЭМ!$B$39:$B$782,R$119)+'СЕТ СН'!$I$9+СВЦЭМ!$D$10+'СЕТ СН'!$I$6-'СЕТ СН'!$I$19</f>
        <v>2859.2232446500002</v>
      </c>
      <c r="S142" s="36">
        <f>SUMIFS(СВЦЭМ!$C$39:$C$782,СВЦЭМ!$A$39:$A$782,$A142,СВЦЭМ!$B$39:$B$782,S$119)+'СЕТ СН'!$I$9+СВЦЭМ!$D$10+'СЕТ СН'!$I$6-'СЕТ СН'!$I$19</f>
        <v>2841.9255458399998</v>
      </c>
      <c r="T142" s="36">
        <f>SUMIFS(СВЦЭМ!$C$39:$C$782,СВЦЭМ!$A$39:$A$782,$A142,СВЦЭМ!$B$39:$B$782,T$119)+'СЕТ СН'!$I$9+СВЦЭМ!$D$10+'СЕТ СН'!$I$6-'СЕТ СН'!$I$19</f>
        <v>2790.5144253399999</v>
      </c>
      <c r="U142" s="36">
        <f>SUMIFS(СВЦЭМ!$C$39:$C$782,СВЦЭМ!$A$39:$A$782,$A142,СВЦЭМ!$B$39:$B$782,U$119)+'СЕТ СН'!$I$9+СВЦЭМ!$D$10+'СЕТ СН'!$I$6-'СЕТ СН'!$I$19</f>
        <v>2791.4789696100001</v>
      </c>
      <c r="V142" s="36">
        <f>SUMIFS(СВЦЭМ!$C$39:$C$782,СВЦЭМ!$A$39:$A$782,$A142,СВЦЭМ!$B$39:$B$782,V$119)+'СЕТ СН'!$I$9+СВЦЭМ!$D$10+'СЕТ СН'!$I$6-'СЕТ СН'!$I$19</f>
        <v>2790.1154261000001</v>
      </c>
      <c r="W142" s="36">
        <f>SUMIFS(СВЦЭМ!$C$39:$C$782,СВЦЭМ!$A$39:$A$782,$A142,СВЦЭМ!$B$39:$B$782,W$119)+'СЕТ СН'!$I$9+СВЦЭМ!$D$10+'СЕТ СН'!$I$6-'СЕТ СН'!$I$19</f>
        <v>2817.2364541900001</v>
      </c>
      <c r="X142" s="36">
        <f>SUMIFS(СВЦЭМ!$C$39:$C$782,СВЦЭМ!$A$39:$A$782,$A142,СВЦЭМ!$B$39:$B$782,X$119)+'СЕТ СН'!$I$9+СВЦЭМ!$D$10+'СЕТ СН'!$I$6-'СЕТ СН'!$I$19</f>
        <v>2816.09169436</v>
      </c>
      <c r="Y142" s="36">
        <f>SUMIFS(СВЦЭМ!$C$39:$C$782,СВЦЭМ!$A$39:$A$782,$A142,СВЦЭМ!$B$39:$B$782,Y$119)+'СЕТ СН'!$I$9+СВЦЭМ!$D$10+'СЕТ СН'!$I$6-'СЕТ СН'!$I$19</f>
        <v>2839.9036401200001</v>
      </c>
    </row>
    <row r="143" spans="1:25" ht="15.75" x14ac:dyDescent="0.2">
      <c r="A143" s="35">
        <f t="shared" si="3"/>
        <v>44950</v>
      </c>
      <c r="B143" s="36">
        <f>SUMIFS(СВЦЭМ!$C$39:$C$782,СВЦЭМ!$A$39:$A$782,$A143,СВЦЭМ!$B$39:$B$782,B$119)+'СЕТ СН'!$I$9+СВЦЭМ!$D$10+'СЕТ СН'!$I$6-'СЕТ СН'!$I$19</f>
        <v>2799.8930627899999</v>
      </c>
      <c r="C143" s="36">
        <f>SUMIFS(СВЦЭМ!$C$39:$C$782,СВЦЭМ!$A$39:$A$782,$A143,СВЦЭМ!$B$39:$B$782,C$119)+'СЕТ СН'!$I$9+СВЦЭМ!$D$10+'СЕТ СН'!$I$6-'СЕТ СН'!$I$19</f>
        <v>2796.4039433500002</v>
      </c>
      <c r="D143" s="36">
        <f>SUMIFS(СВЦЭМ!$C$39:$C$782,СВЦЭМ!$A$39:$A$782,$A143,СВЦЭМ!$B$39:$B$782,D$119)+'СЕТ СН'!$I$9+СВЦЭМ!$D$10+'СЕТ СН'!$I$6-'СЕТ СН'!$I$19</f>
        <v>2786.5286844699999</v>
      </c>
      <c r="E143" s="36">
        <f>SUMIFS(СВЦЭМ!$C$39:$C$782,СВЦЭМ!$A$39:$A$782,$A143,СВЦЭМ!$B$39:$B$782,E$119)+'СЕТ СН'!$I$9+СВЦЭМ!$D$10+'СЕТ СН'!$I$6-'СЕТ СН'!$I$19</f>
        <v>2783.1496338400002</v>
      </c>
      <c r="F143" s="36">
        <f>SUMIFS(СВЦЭМ!$C$39:$C$782,СВЦЭМ!$A$39:$A$782,$A143,СВЦЭМ!$B$39:$B$782,F$119)+'СЕТ СН'!$I$9+СВЦЭМ!$D$10+'СЕТ СН'!$I$6-'СЕТ СН'!$I$19</f>
        <v>2794.7585576900001</v>
      </c>
      <c r="G143" s="36">
        <f>SUMIFS(СВЦЭМ!$C$39:$C$782,СВЦЭМ!$A$39:$A$782,$A143,СВЦЭМ!$B$39:$B$782,G$119)+'СЕТ СН'!$I$9+СВЦЭМ!$D$10+'СЕТ СН'!$I$6-'СЕТ СН'!$I$19</f>
        <v>2779.3577818799999</v>
      </c>
      <c r="H143" s="36">
        <f>SUMIFS(СВЦЭМ!$C$39:$C$782,СВЦЭМ!$A$39:$A$782,$A143,СВЦЭМ!$B$39:$B$782,H$119)+'СЕТ СН'!$I$9+СВЦЭМ!$D$10+'СЕТ СН'!$I$6-'СЕТ СН'!$I$19</f>
        <v>2768.6422713400002</v>
      </c>
      <c r="I143" s="36">
        <f>SUMIFS(СВЦЭМ!$C$39:$C$782,СВЦЭМ!$A$39:$A$782,$A143,СВЦЭМ!$B$39:$B$782,I$119)+'СЕТ СН'!$I$9+СВЦЭМ!$D$10+'СЕТ СН'!$I$6-'СЕТ СН'!$I$19</f>
        <v>2743.42102424</v>
      </c>
      <c r="J143" s="36">
        <f>SUMIFS(СВЦЭМ!$C$39:$C$782,СВЦЭМ!$A$39:$A$782,$A143,СВЦЭМ!$B$39:$B$782,J$119)+'СЕТ СН'!$I$9+СВЦЭМ!$D$10+'СЕТ СН'!$I$6-'СЕТ СН'!$I$19</f>
        <v>2705.8186646300001</v>
      </c>
      <c r="K143" s="36">
        <f>SUMIFS(СВЦЭМ!$C$39:$C$782,СВЦЭМ!$A$39:$A$782,$A143,СВЦЭМ!$B$39:$B$782,K$119)+'СЕТ СН'!$I$9+СВЦЭМ!$D$10+'СЕТ СН'!$I$6-'СЕТ СН'!$I$19</f>
        <v>2683.4160075700001</v>
      </c>
      <c r="L143" s="36">
        <f>SUMIFS(СВЦЭМ!$C$39:$C$782,СВЦЭМ!$A$39:$A$782,$A143,СВЦЭМ!$B$39:$B$782,L$119)+'СЕТ СН'!$I$9+СВЦЭМ!$D$10+'СЕТ СН'!$I$6-'СЕТ СН'!$I$19</f>
        <v>2680.47432665</v>
      </c>
      <c r="M143" s="36">
        <f>SUMIFS(СВЦЭМ!$C$39:$C$782,СВЦЭМ!$A$39:$A$782,$A143,СВЦЭМ!$B$39:$B$782,M$119)+'СЕТ СН'!$I$9+СВЦЭМ!$D$10+'СЕТ СН'!$I$6-'СЕТ СН'!$I$19</f>
        <v>2691.6966063700002</v>
      </c>
      <c r="N143" s="36">
        <f>SUMIFS(СВЦЭМ!$C$39:$C$782,СВЦЭМ!$A$39:$A$782,$A143,СВЦЭМ!$B$39:$B$782,N$119)+'СЕТ СН'!$I$9+СВЦЭМ!$D$10+'СЕТ СН'!$I$6-'СЕТ СН'!$I$19</f>
        <v>2710.6120534000001</v>
      </c>
      <c r="O143" s="36">
        <f>SUMIFS(СВЦЭМ!$C$39:$C$782,СВЦЭМ!$A$39:$A$782,$A143,СВЦЭМ!$B$39:$B$782,O$119)+'СЕТ СН'!$I$9+СВЦЭМ!$D$10+'СЕТ СН'!$I$6-'СЕТ СН'!$I$19</f>
        <v>2720.2528013199999</v>
      </c>
      <c r="P143" s="36">
        <f>SUMIFS(СВЦЭМ!$C$39:$C$782,СВЦЭМ!$A$39:$A$782,$A143,СВЦЭМ!$B$39:$B$782,P$119)+'СЕТ СН'!$I$9+СВЦЭМ!$D$10+'СЕТ СН'!$I$6-'СЕТ СН'!$I$19</f>
        <v>2747.65969262</v>
      </c>
      <c r="Q143" s="36">
        <f>SUMIFS(СВЦЭМ!$C$39:$C$782,СВЦЭМ!$A$39:$A$782,$A143,СВЦЭМ!$B$39:$B$782,Q$119)+'СЕТ СН'!$I$9+СВЦЭМ!$D$10+'СЕТ СН'!$I$6-'СЕТ СН'!$I$19</f>
        <v>2753.6495495600002</v>
      </c>
      <c r="R143" s="36">
        <f>SUMIFS(СВЦЭМ!$C$39:$C$782,СВЦЭМ!$A$39:$A$782,$A143,СВЦЭМ!$B$39:$B$782,R$119)+'СЕТ СН'!$I$9+СВЦЭМ!$D$10+'СЕТ СН'!$I$6-'СЕТ СН'!$I$19</f>
        <v>2750.1359548</v>
      </c>
      <c r="S143" s="36">
        <f>SUMIFS(СВЦЭМ!$C$39:$C$782,СВЦЭМ!$A$39:$A$782,$A143,СВЦЭМ!$B$39:$B$782,S$119)+'СЕТ СН'!$I$9+СВЦЭМ!$D$10+'СЕТ СН'!$I$6-'СЕТ СН'!$I$19</f>
        <v>2721.0286098199999</v>
      </c>
      <c r="T143" s="36">
        <f>SUMIFS(СВЦЭМ!$C$39:$C$782,СВЦЭМ!$A$39:$A$782,$A143,СВЦЭМ!$B$39:$B$782,T$119)+'СЕТ СН'!$I$9+СВЦЭМ!$D$10+'СЕТ СН'!$I$6-'СЕТ СН'!$I$19</f>
        <v>2676.7529752</v>
      </c>
      <c r="U143" s="36">
        <f>SUMIFS(СВЦЭМ!$C$39:$C$782,СВЦЭМ!$A$39:$A$782,$A143,СВЦЭМ!$B$39:$B$782,U$119)+'СЕТ СН'!$I$9+СВЦЭМ!$D$10+'СЕТ СН'!$I$6-'СЕТ СН'!$I$19</f>
        <v>2682.9902881600001</v>
      </c>
      <c r="V143" s="36">
        <f>SUMIFS(СВЦЭМ!$C$39:$C$782,СВЦЭМ!$A$39:$A$782,$A143,СВЦЭМ!$B$39:$B$782,V$119)+'СЕТ СН'!$I$9+СВЦЭМ!$D$10+'СЕТ СН'!$I$6-'СЕТ СН'!$I$19</f>
        <v>2700.1501530099999</v>
      </c>
      <c r="W143" s="36">
        <f>SUMIFS(СВЦЭМ!$C$39:$C$782,СВЦЭМ!$A$39:$A$782,$A143,СВЦЭМ!$B$39:$B$782,W$119)+'СЕТ СН'!$I$9+СВЦЭМ!$D$10+'СЕТ СН'!$I$6-'СЕТ СН'!$I$19</f>
        <v>2721.4818370900002</v>
      </c>
      <c r="X143" s="36">
        <f>SUMIFS(СВЦЭМ!$C$39:$C$782,СВЦЭМ!$A$39:$A$782,$A143,СВЦЭМ!$B$39:$B$782,X$119)+'СЕТ СН'!$I$9+СВЦЭМ!$D$10+'СЕТ СН'!$I$6-'СЕТ СН'!$I$19</f>
        <v>2740.8060099099998</v>
      </c>
      <c r="Y143" s="36">
        <f>SUMIFS(СВЦЭМ!$C$39:$C$782,СВЦЭМ!$A$39:$A$782,$A143,СВЦЭМ!$B$39:$B$782,Y$119)+'СЕТ СН'!$I$9+СВЦЭМ!$D$10+'СЕТ СН'!$I$6-'СЕТ СН'!$I$19</f>
        <v>2758.8877777100001</v>
      </c>
    </row>
    <row r="144" spans="1:25" ht="15.75" x14ac:dyDescent="0.2">
      <c r="A144" s="35">
        <f t="shared" si="3"/>
        <v>44951</v>
      </c>
      <c r="B144" s="36">
        <f>SUMIFS(СВЦЭМ!$C$39:$C$782,СВЦЭМ!$A$39:$A$782,$A144,СВЦЭМ!$B$39:$B$782,B$119)+'СЕТ СН'!$I$9+СВЦЭМ!$D$10+'СЕТ СН'!$I$6-'СЕТ СН'!$I$19</f>
        <v>2818.03896059</v>
      </c>
      <c r="C144" s="36">
        <f>SUMIFS(СВЦЭМ!$C$39:$C$782,СВЦЭМ!$A$39:$A$782,$A144,СВЦЭМ!$B$39:$B$782,C$119)+'СЕТ СН'!$I$9+СВЦЭМ!$D$10+'СЕТ СН'!$I$6-'СЕТ СН'!$I$19</f>
        <v>2848.28266712</v>
      </c>
      <c r="D144" s="36">
        <f>SUMIFS(СВЦЭМ!$C$39:$C$782,СВЦЭМ!$A$39:$A$782,$A144,СВЦЭМ!$B$39:$B$782,D$119)+'СЕТ СН'!$I$9+СВЦЭМ!$D$10+'СЕТ СН'!$I$6-'СЕТ СН'!$I$19</f>
        <v>2857.4821945600002</v>
      </c>
      <c r="E144" s="36">
        <f>SUMIFS(СВЦЭМ!$C$39:$C$782,СВЦЭМ!$A$39:$A$782,$A144,СВЦЭМ!$B$39:$B$782,E$119)+'СЕТ СН'!$I$9+СВЦЭМ!$D$10+'СЕТ СН'!$I$6-'СЕТ СН'!$I$19</f>
        <v>2869.06841678</v>
      </c>
      <c r="F144" s="36">
        <f>SUMIFS(СВЦЭМ!$C$39:$C$782,СВЦЭМ!$A$39:$A$782,$A144,СВЦЭМ!$B$39:$B$782,F$119)+'СЕТ СН'!$I$9+СВЦЭМ!$D$10+'СЕТ СН'!$I$6-'СЕТ СН'!$I$19</f>
        <v>2865.6572451100001</v>
      </c>
      <c r="G144" s="36">
        <f>SUMIFS(СВЦЭМ!$C$39:$C$782,СВЦЭМ!$A$39:$A$782,$A144,СВЦЭМ!$B$39:$B$782,G$119)+'СЕТ СН'!$I$9+СВЦЭМ!$D$10+'СЕТ СН'!$I$6-'СЕТ СН'!$I$19</f>
        <v>2855.1427001100001</v>
      </c>
      <c r="H144" s="36">
        <f>SUMIFS(СВЦЭМ!$C$39:$C$782,СВЦЭМ!$A$39:$A$782,$A144,СВЦЭМ!$B$39:$B$782,H$119)+'СЕТ СН'!$I$9+СВЦЭМ!$D$10+'СЕТ СН'!$I$6-'СЕТ СН'!$I$19</f>
        <v>2855.17907337</v>
      </c>
      <c r="I144" s="36">
        <f>SUMIFS(СВЦЭМ!$C$39:$C$782,СВЦЭМ!$A$39:$A$782,$A144,СВЦЭМ!$B$39:$B$782,I$119)+'СЕТ СН'!$I$9+СВЦЭМ!$D$10+'СЕТ СН'!$I$6-'СЕТ СН'!$I$19</f>
        <v>2852.8149127699999</v>
      </c>
      <c r="J144" s="36">
        <f>SUMIFS(СВЦЭМ!$C$39:$C$782,СВЦЭМ!$A$39:$A$782,$A144,СВЦЭМ!$B$39:$B$782,J$119)+'СЕТ СН'!$I$9+СВЦЭМ!$D$10+'СЕТ СН'!$I$6-'СЕТ СН'!$I$19</f>
        <v>2830.9184765700002</v>
      </c>
      <c r="K144" s="36">
        <f>SUMIFS(СВЦЭМ!$C$39:$C$782,СВЦЭМ!$A$39:$A$782,$A144,СВЦЭМ!$B$39:$B$782,K$119)+'СЕТ СН'!$I$9+СВЦЭМ!$D$10+'СЕТ СН'!$I$6-'СЕТ СН'!$I$19</f>
        <v>2806.3028537800001</v>
      </c>
      <c r="L144" s="36">
        <f>SUMIFS(СВЦЭМ!$C$39:$C$782,СВЦЭМ!$A$39:$A$782,$A144,СВЦЭМ!$B$39:$B$782,L$119)+'СЕТ СН'!$I$9+СВЦЭМ!$D$10+'СЕТ СН'!$I$6-'СЕТ СН'!$I$19</f>
        <v>2771.40209852</v>
      </c>
      <c r="M144" s="36">
        <f>SUMIFS(СВЦЭМ!$C$39:$C$782,СВЦЭМ!$A$39:$A$782,$A144,СВЦЭМ!$B$39:$B$782,M$119)+'СЕТ СН'!$I$9+СВЦЭМ!$D$10+'СЕТ СН'!$I$6-'СЕТ СН'!$I$19</f>
        <v>2736.9180958500001</v>
      </c>
      <c r="N144" s="36">
        <f>SUMIFS(СВЦЭМ!$C$39:$C$782,СВЦЭМ!$A$39:$A$782,$A144,СВЦЭМ!$B$39:$B$782,N$119)+'СЕТ СН'!$I$9+СВЦЭМ!$D$10+'СЕТ СН'!$I$6-'СЕТ СН'!$I$19</f>
        <v>2749.4148843500002</v>
      </c>
      <c r="O144" s="36">
        <f>SUMIFS(СВЦЭМ!$C$39:$C$782,СВЦЭМ!$A$39:$A$782,$A144,СВЦЭМ!$B$39:$B$782,O$119)+'СЕТ СН'!$I$9+СВЦЭМ!$D$10+'СЕТ СН'!$I$6-'СЕТ СН'!$I$19</f>
        <v>2756.2550922099999</v>
      </c>
      <c r="P144" s="36">
        <f>SUMIFS(СВЦЭМ!$C$39:$C$782,СВЦЭМ!$A$39:$A$782,$A144,СВЦЭМ!$B$39:$B$782,P$119)+'СЕТ СН'!$I$9+СВЦЭМ!$D$10+'СЕТ СН'!$I$6-'СЕТ СН'!$I$19</f>
        <v>2765.5591636200002</v>
      </c>
      <c r="Q144" s="36">
        <f>SUMIFS(СВЦЭМ!$C$39:$C$782,СВЦЭМ!$A$39:$A$782,$A144,СВЦЭМ!$B$39:$B$782,Q$119)+'СЕТ СН'!$I$9+СВЦЭМ!$D$10+'СЕТ СН'!$I$6-'СЕТ СН'!$I$19</f>
        <v>2763.8663753700002</v>
      </c>
      <c r="R144" s="36">
        <f>SUMIFS(СВЦЭМ!$C$39:$C$782,СВЦЭМ!$A$39:$A$782,$A144,СВЦЭМ!$B$39:$B$782,R$119)+'СЕТ СН'!$I$9+СВЦЭМ!$D$10+'СЕТ СН'!$I$6-'СЕТ СН'!$I$19</f>
        <v>2754.2373392300001</v>
      </c>
      <c r="S144" s="36">
        <f>SUMIFS(СВЦЭМ!$C$39:$C$782,СВЦЭМ!$A$39:$A$782,$A144,СВЦЭМ!$B$39:$B$782,S$119)+'СЕТ СН'!$I$9+СВЦЭМ!$D$10+'СЕТ СН'!$I$6-'СЕТ СН'!$I$19</f>
        <v>2735.47864596</v>
      </c>
      <c r="T144" s="36">
        <f>SUMIFS(СВЦЭМ!$C$39:$C$782,СВЦЭМ!$A$39:$A$782,$A144,СВЦЭМ!$B$39:$B$782,T$119)+'СЕТ СН'!$I$9+СВЦЭМ!$D$10+'СЕТ СН'!$I$6-'СЕТ СН'!$I$19</f>
        <v>2716.2738280500002</v>
      </c>
      <c r="U144" s="36">
        <f>SUMIFS(СВЦЭМ!$C$39:$C$782,СВЦЭМ!$A$39:$A$782,$A144,СВЦЭМ!$B$39:$B$782,U$119)+'СЕТ СН'!$I$9+СВЦЭМ!$D$10+'СЕТ СН'!$I$6-'СЕТ СН'!$I$19</f>
        <v>2720.01823384</v>
      </c>
      <c r="V144" s="36">
        <f>SUMIFS(СВЦЭМ!$C$39:$C$782,СВЦЭМ!$A$39:$A$782,$A144,СВЦЭМ!$B$39:$B$782,V$119)+'СЕТ СН'!$I$9+СВЦЭМ!$D$10+'СЕТ СН'!$I$6-'СЕТ СН'!$I$19</f>
        <v>2732.3312063799999</v>
      </c>
      <c r="W144" s="36">
        <f>SUMIFS(СВЦЭМ!$C$39:$C$782,СВЦЭМ!$A$39:$A$782,$A144,СВЦЭМ!$B$39:$B$782,W$119)+'СЕТ СН'!$I$9+СВЦЭМ!$D$10+'СЕТ СН'!$I$6-'СЕТ СН'!$I$19</f>
        <v>2746.7516123400001</v>
      </c>
      <c r="X144" s="36">
        <f>SUMIFS(СВЦЭМ!$C$39:$C$782,СВЦЭМ!$A$39:$A$782,$A144,СВЦЭМ!$B$39:$B$782,X$119)+'СЕТ СН'!$I$9+СВЦЭМ!$D$10+'СЕТ СН'!$I$6-'СЕТ СН'!$I$19</f>
        <v>2768.4646782099999</v>
      </c>
      <c r="Y144" s="36">
        <f>SUMIFS(СВЦЭМ!$C$39:$C$782,СВЦЭМ!$A$39:$A$782,$A144,СВЦЭМ!$B$39:$B$782,Y$119)+'СЕТ СН'!$I$9+СВЦЭМ!$D$10+'СЕТ СН'!$I$6-'СЕТ СН'!$I$19</f>
        <v>2785.17638898</v>
      </c>
    </row>
    <row r="145" spans="1:26" ht="15.75" x14ac:dyDescent="0.2">
      <c r="A145" s="35">
        <f t="shared" si="3"/>
        <v>44952</v>
      </c>
      <c r="B145" s="36">
        <f>SUMIFS(СВЦЭМ!$C$39:$C$782,СВЦЭМ!$A$39:$A$782,$A145,СВЦЭМ!$B$39:$B$782,B$119)+'СЕТ СН'!$I$9+СВЦЭМ!$D$10+'СЕТ СН'!$I$6-'СЕТ СН'!$I$19</f>
        <v>2846.1589832600002</v>
      </c>
      <c r="C145" s="36">
        <f>SUMIFS(СВЦЭМ!$C$39:$C$782,СВЦЭМ!$A$39:$A$782,$A145,СВЦЭМ!$B$39:$B$782,C$119)+'СЕТ СН'!$I$9+СВЦЭМ!$D$10+'СЕТ СН'!$I$6-'СЕТ СН'!$I$19</f>
        <v>2890.4937923299999</v>
      </c>
      <c r="D145" s="36">
        <f>SUMIFS(СВЦЭМ!$C$39:$C$782,СВЦЭМ!$A$39:$A$782,$A145,СВЦЭМ!$B$39:$B$782,D$119)+'СЕТ СН'!$I$9+СВЦЭМ!$D$10+'СЕТ СН'!$I$6-'СЕТ СН'!$I$19</f>
        <v>2910.1266596</v>
      </c>
      <c r="E145" s="36">
        <f>SUMIFS(СВЦЭМ!$C$39:$C$782,СВЦЭМ!$A$39:$A$782,$A145,СВЦЭМ!$B$39:$B$782,E$119)+'СЕТ СН'!$I$9+СВЦЭМ!$D$10+'СЕТ СН'!$I$6-'СЕТ СН'!$I$19</f>
        <v>2894.7802967000002</v>
      </c>
      <c r="F145" s="36">
        <f>SUMIFS(СВЦЭМ!$C$39:$C$782,СВЦЭМ!$A$39:$A$782,$A145,СВЦЭМ!$B$39:$B$782,F$119)+'СЕТ СН'!$I$9+СВЦЭМ!$D$10+'СЕТ СН'!$I$6-'СЕТ СН'!$I$19</f>
        <v>2884.0740757899998</v>
      </c>
      <c r="G145" s="36">
        <f>SUMIFS(СВЦЭМ!$C$39:$C$782,СВЦЭМ!$A$39:$A$782,$A145,СВЦЭМ!$B$39:$B$782,G$119)+'СЕТ СН'!$I$9+СВЦЭМ!$D$10+'СЕТ СН'!$I$6-'СЕТ СН'!$I$19</f>
        <v>2886.31972825</v>
      </c>
      <c r="H145" s="36">
        <f>SUMIFS(СВЦЭМ!$C$39:$C$782,СВЦЭМ!$A$39:$A$782,$A145,СВЦЭМ!$B$39:$B$782,H$119)+'СЕТ СН'!$I$9+СВЦЭМ!$D$10+'СЕТ СН'!$I$6-'СЕТ СН'!$I$19</f>
        <v>2844.3754593200001</v>
      </c>
      <c r="I145" s="36">
        <f>SUMIFS(СВЦЭМ!$C$39:$C$782,СВЦЭМ!$A$39:$A$782,$A145,СВЦЭМ!$B$39:$B$782,I$119)+'СЕТ СН'!$I$9+СВЦЭМ!$D$10+'СЕТ СН'!$I$6-'СЕТ СН'!$I$19</f>
        <v>2811.9696608700001</v>
      </c>
      <c r="J145" s="36">
        <f>SUMIFS(СВЦЭМ!$C$39:$C$782,СВЦЭМ!$A$39:$A$782,$A145,СВЦЭМ!$B$39:$B$782,J$119)+'СЕТ СН'!$I$9+СВЦЭМ!$D$10+'СЕТ СН'!$I$6-'СЕТ СН'!$I$19</f>
        <v>2777.45780208</v>
      </c>
      <c r="K145" s="36">
        <f>SUMIFS(СВЦЭМ!$C$39:$C$782,СВЦЭМ!$A$39:$A$782,$A145,СВЦЭМ!$B$39:$B$782,K$119)+'СЕТ СН'!$I$9+СВЦЭМ!$D$10+'СЕТ СН'!$I$6-'СЕТ СН'!$I$19</f>
        <v>2733.99694039</v>
      </c>
      <c r="L145" s="36">
        <f>SUMIFS(СВЦЭМ!$C$39:$C$782,СВЦЭМ!$A$39:$A$782,$A145,СВЦЭМ!$B$39:$B$782,L$119)+'СЕТ СН'!$I$9+СВЦЭМ!$D$10+'СЕТ СН'!$I$6-'СЕТ СН'!$I$19</f>
        <v>2709.87637236</v>
      </c>
      <c r="M145" s="36">
        <f>SUMIFS(СВЦЭМ!$C$39:$C$782,СВЦЭМ!$A$39:$A$782,$A145,СВЦЭМ!$B$39:$B$782,M$119)+'СЕТ СН'!$I$9+СВЦЭМ!$D$10+'СЕТ СН'!$I$6-'СЕТ СН'!$I$19</f>
        <v>2710.7124856800001</v>
      </c>
      <c r="N145" s="36">
        <f>SUMIFS(СВЦЭМ!$C$39:$C$782,СВЦЭМ!$A$39:$A$782,$A145,СВЦЭМ!$B$39:$B$782,N$119)+'СЕТ СН'!$I$9+СВЦЭМ!$D$10+'СЕТ СН'!$I$6-'СЕТ СН'!$I$19</f>
        <v>2721.9320608600001</v>
      </c>
      <c r="O145" s="36">
        <f>SUMIFS(СВЦЭМ!$C$39:$C$782,СВЦЭМ!$A$39:$A$782,$A145,СВЦЭМ!$B$39:$B$782,O$119)+'СЕТ СН'!$I$9+СВЦЭМ!$D$10+'СЕТ СН'!$I$6-'СЕТ СН'!$I$19</f>
        <v>2720.0088392100001</v>
      </c>
      <c r="P145" s="36">
        <f>SUMIFS(СВЦЭМ!$C$39:$C$782,СВЦЭМ!$A$39:$A$782,$A145,СВЦЭМ!$B$39:$B$782,P$119)+'СЕТ СН'!$I$9+СВЦЭМ!$D$10+'СЕТ СН'!$I$6-'СЕТ СН'!$I$19</f>
        <v>2734.4229607299999</v>
      </c>
      <c r="Q145" s="36">
        <f>SUMIFS(СВЦЭМ!$C$39:$C$782,СВЦЭМ!$A$39:$A$782,$A145,СВЦЭМ!$B$39:$B$782,Q$119)+'СЕТ СН'!$I$9+СВЦЭМ!$D$10+'СЕТ СН'!$I$6-'СЕТ СН'!$I$19</f>
        <v>2750.14518602</v>
      </c>
      <c r="R145" s="36">
        <f>SUMIFS(СВЦЭМ!$C$39:$C$782,СВЦЭМ!$A$39:$A$782,$A145,СВЦЭМ!$B$39:$B$782,R$119)+'СЕТ СН'!$I$9+СВЦЭМ!$D$10+'СЕТ СН'!$I$6-'СЕТ СН'!$I$19</f>
        <v>2754.7262332800001</v>
      </c>
      <c r="S145" s="36">
        <f>SUMIFS(СВЦЭМ!$C$39:$C$782,СВЦЭМ!$A$39:$A$782,$A145,СВЦЭМ!$B$39:$B$782,S$119)+'СЕТ СН'!$I$9+СВЦЭМ!$D$10+'СЕТ СН'!$I$6-'СЕТ СН'!$I$19</f>
        <v>2742.9402726900003</v>
      </c>
      <c r="T145" s="36">
        <f>SUMIFS(СВЦЭМ!$C$39:$C$782,СВЦЭМ!$A$39:$A$782,$A145,СВЦЭМ!$B$39:$B$782,T$119)+'СЕТ СН'!$I$9+СВЦЭМ!$D$10+'СЕТ СН'!$I$6-'СЕТ СН'!$I$19</f>
        <v>2692.5597980900002</v>
      </c>
      <c r="U145" s="36">
        <f>SUMIFS(СВЦЭМ!$C$39:$C$782,СВЦЭМ!$A$39:$A$782,$A145,СВЦЭМ!$B$39:$B$782,U$119)+'СЕТ СН'!$I$9+СВЦЭМ!$D$10+'СЕТ СН'!$I$6-'СЕТ СН'!$I$19</f>
        <v>2695.2730274300002</v>
      </c>
      <c r="V145" s="36">
        <f>SUMIFS(СВЦЭМ!$C$39:$C$782,СВЦЭМ!$A$39:$A$782,$A145,СВЦЭМ!$B$39:$B$782,V$119)+'СЕТ СН'!$I$9+СВЦЭМ!$D$10+'СЕТ СН'!$I$6-'СЕТ СН'!$I$19</f>
        <v>2703.82653716</v>
      </c>
      <c r="W145" s="36">
        <f>SUMIFS(СВЦЭМ!$C$39:$C$782,СВЦЭМ!$A$39:$A$782,$A145,СВЦЭМ!$B$39:$B$782,W$119)+'СЕТ СН'!$I$9+СВЦЭМ!$D$10+'СЕТ СН'!$I$6-'СЕТ СН'!$I$19</f>
        <v>2721.9609276199999</v>
      </c>
      <c r="X145" s="36">
        <f>SUMIFS(СВЦЭМ!$C$39:$C$782,СВЦЭМ!$A$39:$A$782,$A145,СВЦЭМ!$B$39:$B$782,X$119)+'СЕТ СН'!$I$9+СВЦЭМ!$D$10+'СЕТ СН'!$I$6-'СЕТ СН'!$I$19</f>
        <v>2747.5456390499999</v>
      </c>
      <c r="Y145" s="36">
        <f>SUMIFS(СВЦЭМ!$C$39:$C$782,СВЦЭМ!$A$39:$A$782,$A145,СВЦЭМ!$B$39:$B$782,Y$119)+'СЕТ СН'!$I$9+СВЦЭМ!$D$10+'СЕТ СН'!$I$6-'СЕТ СН'!$I$19</f>
        <v>2787.6670699300003</v>
      </c>
    </row>
    <row r="146" spans="1:26" ht="15.75" x14ac:dyDescent="0.2">
      <c r="A146" s="35">
        <f t="shared" si="3"/>
        <v>44953</v>
      </c>
      <c r="B146" s="36">
        <f>SUMIFS(СВЦЭМ!$C$39:$C$782,СВЦЭМ!$A$39:$A$782,$A146,СВЦЭМ!$B$39:$B$782,B$119)+'СЕТ СН'!$I$9+СВЦЭМ!$D$10+'СЕТ СН'!$I$6-'СЕТ СН'!$I$19</f>
        <v>2831.0639834200001</v>
      </c>
      <c r="C146" s="36">
        <f>SUMIFS(СВЦЭМ!$C$39:$C$782,СВЦЭМ!$A$39:$A$782,$A146,СВЦЭМ!$B$39:$B$782,C$119)+'СЕТ СН'!$I$9+СВЦЭМ!$D$10+'СЕТ СН'!$I$6-'СЕТ СН'!$I$19</f>
        <v>2797.5307785599998</v>
      </c>
      <c r="D146" s="36">
        <f>SUMIFS(СВЦЭМ!$C$39:$C$782,СВЦЭМ!$A$39:$A$782,$A146,СВЦЭМ!$B$39:$B$782,D$119)+'СЕТ СН'!$I$9+СВЦЭМ!$D$10+'СЕТ СН'!$I$6-'СЕТ СН'!$I$19</f>
        <v>2795.24128789</v>
      </c>
      <c r="E146" s="36">
        <f>SUMIFS(СВЦЭМ!$C$39:$C$782,СВЦЭМ!$A$39:$A$782,$A146,СВЦЭМ!$B$39:$B$782,E$119)+'СЕТ СН'!$I$9+СВЦЭМ!$D$10+'СЕТ СН'!$I$6-'СЕТ СН'!$I$19</f>
        <v>2809.0956522500001</v>
      </c>
      <c r="F146" s="36">
        <f>SUMIFS(СВЦЭМ!$C$39:$C$782,СВЦЭМ!$A$39:$A$782,$A146,СВЦЭМ!$B$39:$B$782,F$119)+'СЕТ СН'!$I$9+СВЦЭМ!$D$10+'СЕТ СН'!$I$6-'СЕТ СН'!$I$19</f>
        <v>2816.57551165</v>
      </c>
      <c r="G146" s="36">
        <f>SUMIFS(СВЦЭМ!$C$39:$C$782,СВЦЭМ!$A$39:$A$782,$A146,СВЦЭМ!$B$39:$B$782,G$119)+'СЕТ СН'!$I$9+СВЦЭМ!$D$10+'СЕТ СН'!$I$6-'СЕТ СН'!$I$19</f>
        <v>2829.0448747199998</v>
      </c>
      <c r="H146" s="36">
        <f>SUMIFS(СВЦЭМ!$C$39:$C$782,СВЦЭМ!$A$39:$A$782,$A146,СВЦЭМ!$B$39:$B$782,H$119)+'СЕТ СН'!$I$9+СВЦЭМ!$D$10+'СЕТ СН'!$I$6-'СЕТ СН'!$I$19</f>
        <v>2800.92401019</v>
      </c>
      <c r="I146" s="36">
        <f>SUMIFS(СВЦЭМ!$C$39:$C$782,СВЦЭМ!$A$39:$A$782,$A146,СВЦЭМ!$B$39:$B$782,I$119)+'СЕТ СН'!$I$9+СВЦЭМ!$D$10+'СЕТ СН'!$I$6-'СЕТ СН'!$I$19</f>
        <v>2767.4462308900002</v>
      </c>
      <c r="J146" s="36">
        <f>SUMIFS(СВЦЭМ!$C$39:$C$782,СВЦЭМ!$A$39:$A$782,$A146,СВЦЭМ!$B$39:$B$782,J$119)+'СЕТ СН'!$I$9+СВЦЭМ!$D$10+'СЕТ СН'!$I$6-'СЕТ СН'!$I$19</f>
        <v>2730.9784298300001</v>
      </c>
      <c r="K146" s="36">
        <f>SUMIFS(СВЦЭМ!$C$39:$C$782,СВЦЭМ!$A$39:$A$782,$A146,СВЦЭМ!$B$39:$B$782,K$119)+'СЕТ СН'!$I$9+СВЦЭМ!$D$10+'СЕТ СН'!$I$6-'СЕТ СН'!$I$19</f>
        <v>2703.57486629</v>
      </c>
      <c r="L146" s="36">
        <f>SUMIFS(СВЦЭМ!$C$39:$C$782,СВЦЭМ!$A$39:$A$782,$A146,СВЦЭМ!$B$39:$B$782,L$119)+'СЕТ СН'!$I$9+СВЦЭМ!$D$10+'СЕТ СН'!$I$6-'СЕТ СН'!$I$19</f>
        <v>2687.3811916499999</v>
      </c>
      <c r="M146" s="36">
        <f>SUMIFS(СВЦЭМ!$C$39:$C$782,СВЦЭМ!$A$39:$A$782,$A146,СВЦЭМ!$B$39:$B$782,M$119)+'СЕТ СН'!$I$9+СВЦЭМ!$D$10+'СЕТ СН'!$I$6-'СЕТ СН'!$I$19</f>
        <v>2690.9062002400001</v>
      </c>
      <c r="N146" s="36">
        <f>SUMIFS(СВЦЭМ!$C$39:$C$782,СВЦЭМ!$A$39:$A$782,$A146,СВЦЭМ!$B$39:$B$782,N$119)+'СЕТ СН'!$I$9+СВЦЭМ!$D$10+'СЕТ СН'!$I$6-'СЕТ СН'!$I$19</f>
        <v>2723.5281446100003</v>
      </c>
      <c r="O146" s="36">
        <f>SUMIFS(СВЦЭМ!$C$39:$C$782,СВЦЭМ!$A$39:$A$782,$A146,СВЦЭМ!$B$39:$B$782,O$119)+'СЕТ СН'!$I$9+СВЦЭМ!$D$10+'СЕТ СН'!$I$6-'СЕТ СН'!$I$19</f>
        <v>2746.3487805300001</v>
      </c>
      <c r="P146" s="36">
        <f>SUMIFS(СВЦЭМ!$C$39:$C$782,СВЦЭМ!$A$39:$A$782,$A146,СВЦЭМ!$B$39:$B$782,P$119)+'СЕТ СН'!$I$9+СВЦЭМ!$D$10+'СЕТ СН'!$I$6-'СЕТ СН'!$I$19</f>
        <v>2774.89963145</v>
      </c>
      <c r="Q146" s="36">
        <f>SUMIFS(СВЦЭМ!$C$39:$C$782,СВЦЭМ!$A$39:$A$782,$A146,СВЦЭМ!$B$39:$B$782,Q$119)+'СЕТ СН'!$I$9+СВЦЭМ!$D$10+'СЕТ СН'!$I$6-'СЕТ СН'!$I$19</f>
        <v>2748.2229623500002</v>
      </c>
      <c r="R146" s="36">
        <f>SUMIFS(СВЦЭМ!$C$39:$C$782,СВЦЭМ!$A$39:$A$782,$A146,СВЦЭМ!$B$39:$B$782,R$119)+'СЕТ СН'!$I$9+СВЦЭМ!$D$10+'СЕТ СН'!$I$6-'СЕТ СН'!$I$19</f>
        <v>2766.8443575000001</v>
      </c>
      <c r="S146" s="36">
        <f>SUMIFS(СВЦЭМ!$C$39:$C$782,СВЦЭМ!$A$39:$A$782,$A146,СВЦЭМ!$B$39:$B$782,S$119)+'СЕТ СН'!$I$9+СВЦЭМ!$D$10+'СЕТ СН'!$I$6-'СЕТ СН'!$I$19</f>
        <v>2750.2783889699999</v>
      </c>
      <c r="T146" s="36">
        <f>SUMIFS(СВЦЭМ!$C$39:$C$782,СВЦЭМ!$A$39:$A$782,$A146,СВЦЭМ!$B$39:$B$782,T$119)+'СЕТ СН'!$I$9+СВЦЭМ!$D$10+'СЕТ СН'!$I$6-'СЕТ СН'!$I$19</f>
        <v>2694.23494067</v>
      </c>
      <c r="U146" s="36">
        <f>SUMIFS(СВЦЭМ!$C$39:$C$782,СВЦЭМ!$A$39:$A$782,$A146,СВЦЭМ!$B$39:$B$782,U$119)+'СЕТ СН'!$I$9+СВЦЭМ!$D$10+'СЕТ СН'!$I$6-'СЕТ СН'!$I$19</f>
        <v>2709.8109114100002</v>
      </c>
      <c r="V146" s="36">
        <f>SUMIFS(СВЦЭМ!$C$39:$C$782,СВЦЭМ!$A$39:$A$782,$A146,СВЦЭМ!$B$39:$B$782,V$119)+'СЕТ СН'!$I$9+СВЦЭМ!$D$10+'СЕТ СН'!$I$6-'СЕТ СН'!$I$19</f>
        <v>2740.6567783800001</v>
      </c>
      <c r="W146" s="36">
        <f>SUMIFS(СВЦЭМ!$C$39:$C$782,СВЦЭМ!$A$39:$A$782,$A146,СВЦЭМ!$B$39:$B$782,W$119)+'СЕТ СН'!$I$9+СВЦЭМ!$D$10+'СЕТ СН'!$I$6-'СЕТ СН'!$I$19</f>
        <v>2774.8782898099998</v>
      </c>
      <c r="X146" s="36">
        <f>SUMIFS(СВЦЭМ!$C$39:$C$782,СВЦЭМ!$A$39:$A$782,$A146,СВЦЭМ!$B$39:$B$782,X$119)+'СЕТ СН'!$I$9+СВЦЭМ!$D$10+'СЕТ СН'!$I$6-'СЕТ СН'!$I$19</f>
        <v>2774.24515905</v>
      </c>
      <c r="Y146" s="36">
        <f>SUMIFS(СВЦЭМ!$C$39:$C$782,СВЦЭМ!$A$39:$A$782,$A146,СВЦЭМ!$B$39:$B$782,Y$119)+'СЕТ СН'!$I$9+СВЦЭМ!$D$10+'СЕТ СН'!$I$6-'СЕТ СН'!$I$19</f>
        <v>2870.0943589399999</v>
      </c>
    </row>
    <row r="147" spans="1:26" ht="15.75" x14ac:dyDescent="0.2">
      <c r="A147" s="35">
        <f t="shared" si="3"/>
        <v>44954</v>
      </c>
      <c r="B147" s="36">
        <f>SUMIFS(СВЦЭМ!$C$39:$C$782,СВЦЭМ!$A$39:$A$782,$A147,СВЦЭМ!$B$39:$B$782,B$119)+'СЕТ СН'!$I$9+СВЦЭМ!$D$10+'СЕТ СН'!$I$6-'СЕТ СН'!$I$19</f>
        <v>2830.9300627900002</v>
      </c>
      <c r="C147" s="36">
        <f>SUMIFS(СВЦЭМ!$C$39:$C$782,СВЦЭМ!$A$39:$A$782,$A147,СВЦЭМ!$B$39:$B$782,C$119)+'СЕТ СН'!$I$9+СВЦЭМ!$D$10+'СЕТ СН'!$I$6-'СЕТ СН'!$I$19</f>
        <v>2877.7926335100001</v>
      </c>
      <c r="D147" s="36">
        <f>SUMIFS(СВЦЭМ!$C$39:$C$782,СВЦЭМ!$A$39:$A$782,$A147,СВЦЭМ!$B$39:$B$782,D$119)+'СЕТ СН'!$I$9+СВЦЭМ!$D$10+'СЕТ СН'!$I$6-'СЕТ СН'!$I$19</f>
        <v>2881.4739276199998</v>
      </c>
      <c r="E147" s="36">
        <f>SUMIFS(СВЦЭМ!$C$39:$C$782,СВЦЭМ!$A$39:$A$782,$A147,СВЦЭМ!$B$39:$B$782,E$119)+'СЕТ СН'!$I$9+СВЦЭМ!$D$10+'СЕТ СН'!$I$6-'СЕТ СН'!$I$19</f>
        <v>2869.6892401099999</v>
      </c>
      <c r="F147" s="36">
        <f>SUMIFS(СВЦЭМ!$C$39:$C$782,СВЦЭМ!$A$39:$A$782,$A147,СВЦЭМ!$B$39:$B$782,F$119)+'СЕТ СН'!$I$9+СВЦЭМ!$D$10+'СЕТ СН'!$I$6-'СЕТ СН'!$I$19</f>
        <v>2856.8223679000002</v>
      </c>
      <c r="G147" s="36">
        <f>SUMIFS(СВЦЭМ!$C$39:$C$782,СВЦЭМ!$A$39:$A$782,$A147,СВЦЭМ!$B$39:$B$782,G$119)+'СЕТ СН'!$I$9+СВЦЭМ!$D$10+'СЕТ СН'!$I$6-'СЕТ СН'!$I$19</f>
        <v>2876.5305991700002</v>
      </c>
      <c r="H147" s="36">
        <f>SUMIFS(СВЦЭМ!$C$39:$C$782,СВЦЭМ!$A$39:$A$782,$A147,СВЦЭМ!$B$39:$B$782,H$119)+'СЕТ СН'!$I$9+СВЦЭМ!$D$10+'СЕТ СН'!$I$6-'СЕТ СН'!$I$19</f>
        <v>2828.2686894399999</v>
      </c>
      <c r="I147" s="36">
        <f>SUMIFS(СВЦЭМ!$C$39:$C$782,СВЦЭМ!$A$39:$A$782,$A147,СВЦЭМ!$B$39:$B$782,I$119)+'СЕТ СН'!$I$9+СВЦЭМ!$D$10+'СЕТ СН'!$I$6-'СЕТ СН'!$I$19</f>
        <v>2832.1777598799999</v>
      </c>
      <c r="J147" s="36">
        <f>SUMIFS(СВЦЭМ!$C$39:$C$782,СВЦЭМ!$A$39:$A$782,$A147,СВЦЭМ!$B$39:$B$782,J$119)+'СЕТ СН'!$I$9+СВЦЭМ!$D$10+'СЕТ СН'!$I$6-'СЕТ СН'!$I$19</f>
        <v>2830.5357745900001</v>
      </c>
      <c r="K147" s="36">
        <f>SUMIFS(СВЦЭМ!$C$39:$C$782,СВЦЭМ!$A$39:$A$782,$A147,СВЦЭМ!$B$39:$B$782,K$119)+'СЕТ СН'!$I$9+СВЦЭМ!$D$10+'СЕТ СН'!$I$6-'СЕТ СН'!$I$19</f>
        <v>2748.2730372999999</v>
      </c>
      <c r="L147" s="36">
        <f>SUMIFS(СВЦЭМ!$C$39:$C$782,СВЦЭМ!$A$39:$A$782,$A147,СВЦЭМ!$B$39:$B$782,L$119)+'СЕТ СН'!$I$9+СВЦЭМ!$D$10+'СЕТ СН'!$I$6-'СЕТ СН'!$I$19</f>
        <v>2703.8514249600003</v>
      </c>
      <c r="M147" s="36">
        <f>SUMIFS(СВЦЭМ!$C$39:$C$782,СВЦЭМ!$A$39:$A$782,$A147,СВЦЭМ!$B$39:$B$782,M$119)+'СЕТ СН'!$I$9+СВЦЭМ!$D$10+'СЕТ СН'!$I$6-'СЕТ СН'!$I$19</f>
        <v>2696.98011576</v>
      </c>
      <c r="N147" s="36">
        <f>SUMIFS(СВЦЭМ!$C$39:$C$782,СВЦЭМ!$A$39:$A$782,$A147,СВЦЭМ!$B$39:$B$782,N$119)+'СЕТ СН'!$I$9+СВЦЭМ!$D$10+'СЕТ СН'!$I$6-'СЕТ СН'!$I$19</f>
        <v>2705.0822109599999</v>
      </c>
      <c r="O147" s="36">
        <f>SUMIFS(СВЦЭМ!$C$39:$C$782,СВЦЭМ!$A$39:$A$782,$A147,СВЦЭМ!$B$39:$B$782,O$119)+'СЕТ СН'!$I$9+СВЦЭМ!$D$10+'СЕТ СН'!$I$6-'СЕТ СН'!$I$19</f>
        <v>2715.6203814599999</v>
      </c>
      <c r="P147" s="36">
        <f>SUMIFS(СВЦЭМ!$C$39:$C$782,СВЦЭМ!$A$39:$A$782,$A147,СВЦЭМ!$B$39:$B$782,P$119)+'СЕТ СН'!$I$9+СВЦЭМ!$D$10+'СЕТ СН'!$I$6-'СЕТ СН'!$I$19</f>
        <v>2735.4276928700001</v>
      </c>
      <c r="Q147" s="36">
        <f>SUMIFS(СВЦЭМ!$C$39:$C$782,СВЦЭМ!$A$39:$A$782,$A147,СВЦЭМ!$B$39:$B$782,Q$119)+'СЕТ СН'!$I$9+СВЦЭМ!$D$10+'СЕТ СН'!$I$6-'СЕТ СН'!$I$19</f>
        <v>2746.1140138700002</v>
      </c>
      <c r="R147" s="36">
        <f>SUMIFS(СВЦЭМ!$C$39:$C$782,СВЦЭМ!$A$39:$A$782,$A147,СВЦЭМ!$B$39:$B$782,R$119)+'СЕТ СН'!$I$9+СВЦЭМ!$D$10+'СЕТ СН'!$I$6-'СЕТ СН'!$I$19</f>
        <v>2751.38773004</v>
      </c>
      <c r="S147" s="36">
        <f>SUMIFS(СВЦЭМ!$C$39:$C$782,СВЦЭМ!$A$39:$A$782,$A147,СВЦЭМ!$B$39:$B$782,S$119)+'СЕТ СН'!$I$9+СВЦЭМ!$D$10+'СЕТ СН'!$I$6-'СЕТ СН'!$I$19</f>
        <v>2723.44896019</v>
      </c>
      <c r="T147" s="36">
        <f>SUMIFS(СВЦЭМ!$C$39:$C$782,СВЦЭМ!$A$39:$A$782,$A147,СВЦЭМ!$B$39:$B$782,T$119)+'СЕТ СН'!$I$9+СВЦЭМ!$D$10+'СЕТ СН'!$I$6-'СЕТ СН'!$I$19</f>
        <v>2687.9420217000002</v>
      </c>
      <c r="U147" s="36">
        <f>SUMIFS(СВЦЭМ!$C$39:$C$782,СВЦЭМ!$A$39:$A$782,$A147,СВЦЭМ!$B$39:$B$782,U$119)+'СЕТ СН'!$I$9+СВЦЭМ!$D$10+'СЕТ СН'!$I$6-'СЕТ СН'!$I$19</f>
        <v>2684.4711698000001</v>
      </c>
      <c r="V147" s="36">
        <f>SUMIFS(СВЦЭМ!$C$39:$C$782,СВЦЭМ!$A$39:$A$782,$A147,СВЦЭМ!$B$39:$B$782,V$119)+'СЕТ СН'!$I$9+СВЦЭМ!$D$10+'СЕТ СН'!$I$6-'СЕТ СН'!$I$19</f>
        <v>2692.15003643</v>
      </c>
      <c r="W147" s="36">
        <f>SUMIFS(СВЦЭМ!$C$39:$C$782,СВЦЭМ!$A$39:$A$782,$A147,СВЦЭМ!$B$39:$B$782,W$119)+'СЕТ СН'!$I$9+СВЦЭМ!$D$10+'СЕТ СН'!$I$6-'СЕТ СН'!$I$19</f>
        <v>2712.5040532799999</v>
      </c>
      <c r="X147" s="36">
        <f>SUMIFS(СВЦЭМ!$C$39:$C$782,СВЦЭМ!$A$39:$A$782,$A147,СВЦЭМ!$B$39:$B$782,X$119)+'СЕТ СН'!$I$9+СВЦЭМ!$D$10+'СЕТ СН'!$I$6-'СЕТ СН'!$I$19</f>
        <v>2734.9830420600001</v>
      </c>
      <c r="Y147" s="36">
        <f>SUMIFS(СВЦЭМ!$C$39:$C$782,СВЦЭМ!$A$39:$A$782,$A147,СВЦЭМ!$B$39:$B$782,Y$119)+'СЕТ СН'!$I$9+СВЦЭМ!$D$10+'СЕТ СН'!$I$6-'СЕТ СН'!$I$19</f>
        <v>2771.62406809</v>
      </c>
    </row>
    <row r="148" spans="1:26" ht="15.75" x14ac:dyDescent="0.2">
      <c r="A148" s="35">
        <f t="shared" si="3"/>
        <v>44955</v>
      </c>
      <c r="B148" s="36">
        <f>SUMIFS(СВЦЭМ!$C$39:$C$782,СВЦЭМ!$A$39:$A$782,$A148,СВЦЭМ!$B$39:$B$782,B$119)+'СЕТ СН'!$I$9+СВЦЭМ!$D$10+'СЕТ СН'!$I$6-'СЕТ СН'!$I$19</f>
        <v>2771.6355165200002</v>
      </c>
      <c r="C148" s="36">
        <f>SUMIFS(СВЦЭМ!$C$39:$C$782,СВЦЭМ!$A$39:$A$782,$A148,СВЦЭМ!$B$39:$B$782,C$119)+'СЕТ СН'!$I$9+СВЦЭМ!$D$10+'СЕТ СН'!$I$6-'СЕТ СН'!$I$19</f>
        <v>2804.7478073799998</v>
      </c>
      <c r="D148" s="36">
        <f>SUMIFS(СВЦЭМ!$C$39:$C$782,СВЦЭМ!$A$39:$A$782,$A148,СВЦЭМ!$B$39:$B$782,D$119)+'СЕТ СН'!$I$9+СВЦЭМ!$D$10+'СЕТ СН'!$I$6-'СЕТ СН'!$I$19</f>
        <v>2836.9664717999999</v>
      </c>
      <c r="E148" s="36">
        <f>SUMIFS(СВЦЭМ!$C$39:$C$782,СВЦЭМ!$A$39:$A$782,$A148,СВЦЭМ!$B$39:$B$782,E$119)+'СЕТ СН'!$I$9+СВЦЭМ!$D$10+'СЕТ СН'!$I$6-'СЕТ СН'!$I$19</f>
        <v>2844.0603488900001</v>
      </c>
      <c r="F148" s="36">
        <f>SUMIFS(СВЦЭМ!$C$39:$C$782,СВЦЭМ!$A$39:$A$782,$A148,СВЦЭМ!$B$39:$B$782,F$119)+'СЕТ СН'!$I$9+СВЦЭМ!$D$10+'СЕТ СН'!$I$6-'СЕТ СН'!$I$19</f>
        <v>2848.0935065200001</v>
      </c>
      <c r="G148" s="36">
        <f>SUMIFS(СВЦЭМ!$C$39:$C$782,СВЦЭМ!$A$39:$A$782,$A148,СВЦЭМ!$B$39:$B$782,G$119)+'СЕТ СН'!$I$9+СВЦЭМ!$D$10+'СЕТ СН'!$I$6-'СЕТ СН'!$I$19</f>
        <v>2827.0566998300001</v>
      </c>
      <c r="H148" s="36">
        <f>SUMIFS(СВЦЭМ!$C$39:$C$782,СВЦЭМ!$A$39:$A$782,$A148,СВЦЭМ!$B$39:$B$782,H$119)+'СЕТ СН'!$I$9+СВЦЭМ!$D$10+'СЕТ СН'!$I$6-'СЕТ СН'!$I$19</f>
        <v>2818.97283027</v>
      </c>
      <c r="I148" s="36">
        <f>SUMIFS(СВЦЭМ!$C$39:$C$782,СВЦЭМ!$A$39:$A$782,$A148,СВЦЭМ!$B$39:$B$782,I$119)+'СЕТ СН'!$I$9+СВЦЭМ!$D$10+'СЕТ СН'!$I$6-'СЕТ СН'!$I$19</f>
        <v>2801.7991292400002</v>
      </c>
      <c r="J148" s="36">
        <f>SUMIFS(СВЦЭМ!$C$39:$C$782,СВЦЭМ!$A$39:$A$782,$A148,СВЦЭМ!$B$39:$B$782,J$119)+'СЕТ СН'!$I$9+СВЦЭМ!$D$10+'СЕТ СН'!$I$6-'СЕТ СН'!$I$19</f>
        <v>2753.4755798599999</v>
      </c>
      <c r="K148" s="36">
        <f>SUMIFS(СВЦЭМ!$C$39:$C$782,СВЦЭМ!$A$39:$A$782,$A148,СВЦЭМ!$B$39:$B$782,K$119)+'СЕТ СН'!$I$9+СВЦЭМ!$D$10+'СЕТ СН'!$I$6-'СЕТ СН'!$I$19</f>
        <v>2693.8148890500001</v>
      </c>
      <c r="L148" s="36">
        <f>SUMIFS(СВЦЭМ!$C$39:$C$782,СВЦЭМ!$A$39:$A$782,$A148,СВЦЭМ!$B$39:$B$782,L$119)+'СЕТ СН'!$I$9+СВЦЭМ!$D$10+'СЕТ СН'!$I$6-'СЕТ СН'!$I$19</f>
        <v>2677.0979786100002</v>
      </c>
      <c r="M148" s="36">
        <f>SUMIFS(СВЦЭМ!$C$39:$C$782,СВЦЭМ!$A$39:$A$782,$A148,СВЦЭМ!$B$39:$B$782,M$119)+'СЕТ СН'!$I$9+СВЦЭМ!$D$10+'СЕТ СН'!$I$6-'СЕТ СН'!$I$19</f>
        <v>2676.71937437</v>
      </c>
      <c r="N148" s="36">
        <f>SUMIFS(СВЦЭМ!$C$39:$C$782,СВЦЭМ!$A$39:$A$782,$A148,СВЦЭМ!$B$39:$B$782,N$119)+'СЕТ СН'!$I$9+СВЦЭМ!$D$10+'СЕТ СН'!$I$6-'СЕТ СН'!$I$19</f>
        <v>2687.1018282300001</v>
      </c>
      <c r="O148" s="36">
        <f>SUMIFS(СВЦЭМ!$C$39:$C$782,СВЦЭМ!$A$39:$A$782,$A148,СВЦЭМ!$B$39:$B$782,O$119)+'СЕТ СН'!$I$9+СВЦЭМ!$D$10+'СЕТ СН'!$I$6-'СЕТ СН'!$I$19</f>
        <v>2698.3490231000001</v>
      </c>
      <c r="P148" s="36">
        <f>SUMIFS(СВЦЭМ!$C$39:$C$782,СВЦЭМ!$A$39:$A$782,$A148,СВЦЭМ!$B$39:$B$782,P$119)+'СЕТ СН'!$I$9+СВЦЭМ!$D$10+'СЕТ СН'!$I$6-'СЕТ СН'!$I$19</f>
        <v>2727.31614472</v>
      </c>
      <c r="Q148" s="36">
        <f>SUMIFS(СВЦЭМ!$C$39:$C$782,СВЦЭМ!$A$39:$A$782,$A148,СВЦЭМ!$B$39:$B$782,Q$119)+'СЕТ СН'!$I$9+СВЦЭМ!$D$10+'СЕТ СН'!$I$6-'СЕТ СН'!$I$19</f>
        <v>2735.6375610800001</v>
      </c>
      <c r="R148" s="36">
        <f>SUMIFS(СВЦЭМ!$C$39:$C$782,СВЦЭМ!$A$39:$A$782,$A148,СВЦЭМ!$B$39:$B$782,R$119)+'СЕТ СН'!$I$9+СВЦЭМ!$D$10+'СЕТ СН'!$I$6-'СЕТ СН'!$I$19</f>
        <v>2729.40215386</v>
      </c>
      <c r="S148" s="36">
        <f>SUMIFS(СВЦЭМ!$C$39:$C$782,СВЦЭМ!$A$39:$A$782,$A148,СВЦЭМ!$B$39:$B$782,S$119)+'СЕТ СН'!$I$9+СВЦЭМ!$D$10+'СЕТ СН'!$I$6-'СЕТ СН'!$I$19</f>
        <v>2717.39339518</v>
      </c>
      <c r="T148" s="36">
        <f>SUMIFS(СВЦЭМ!$C$39:$C$782,СВЦЭМ!$A$39:$A$782,$A148,СВЦЭМ!$B$39:$B$782,T$119)+'СЕТ СН'!$I$9+СВЦЭМ!$D$10+'СЕТ СН'!$I$6-'СЕТ СН'!$I$19</f>
        <v>2673.0559853</v>
      </c>
      <c r="U148" s="36">
        <f>SUMIFS(СВЦЭМ!$C$39:$C$782,СВЦЭМ!$A$39:$A$782,$A148,СВЦЭМ!$B$39:$B$782,U$119)+'СЕТ СН'!$I$9+СВЦЭМ!$D$10+'СЕТ СН'!$I$6-'СЕТ СН'!$I$19</f>
        <v>2660.6769627200001</v>
      </c>
      <c r="V148" s="36">
        <f>SUMIFS(СВЦЭМ!$C$39:$C$782,СВЦЭМ!$A$39:$A$782,$A148,СВЦЭМ!$B$39:$B$782,V$119)+'СЕТ СН'!$I$9+СВЦЭМ!$D$10+'СЕТ СН'!$I$6-'СЕТ СН'!$I$19</f>
        <v>2676.5823200999998</v>
      </c>
      <c r="W148" s="36">
        <f>SUMIFS(СВЦЭМ!$C$39:$C$782,СВЦЭМ!$A$39:$A$782,$A148,СВЦЭМ!$B$39:$B$782,W$119)+'СЕТ СН'!$I$9+СВЦЭМ!$D$10+'СЕТ СН'!$I$6-'СЕТ СН'!$I$19</f>
        <v>2688.8993502900003</v>
      </c>
      <c r="X148" s="36">
        <f>SUMIFS(СВЦЭМ!$C$39:$C$782,СВЦЭМ!$A$39:$A$782,$A148,СВЦЭМ!$B$39:$B$782,X$119)+'СЕТ СН'!$I$9+СВЦЭМ!$D$10+'СЕТ СН'!$I$6-'СЕТ СН'!$I$19</f>
        <v>2719.2096905399999</v>
      </c>
      <c r="Y148" s="36">
        <f>SUMIFS(СВЦЭМ!$C$39:$C$782,СВЦЭМ!$A$39:$A$782,$A148,СВЦЭМ!$B$39:$B$782,Y$119)+'СЕТ СН'!$I$9+СВЦЭМ!$D$10+'СЕТ СН'!$I$6-'СЕТ СН'!$I$19</f>
        <v>2752.1882310199999</v>
      </c>
    </row>
    <row r="149" spans="1:26" ht="15.75" x14ac:dyDescent="0.2">
      <c r="A149" s="35">
        <f t="shared" si="3"/>
        <v>44956</v>
      </c>
      <c r="B149" s="36">
        <f>SUMIFS(СВЦЭМ!$C$39:$C$782,СВЦЭМ!$A$39:$A$782,$A149,СВЦЭМ!$B$39:$B$782,B$119)+'СЕТ СН'!$I$9+СВЦЭМ!$D$10+'СЕТ СН'!$I$6-'СЕТ СН'!$I$19</f>
        <v>2752.5098658100001</v>
      </c>
      <c r="C149" s="36">
        <f>SUMIFS(СВЦЭМ!$C$39:$C$782,СВЦЭМ!$A$39:$A$782,$A149,СВЦЭМ!$B$39:$B$782,C$119)+'СЕТ СН'!$I$9+СВЦЭМ!$D$10+'СЕТ СН'!$I$6-'СЕТ СН'!$I$19</f>
        <v>2779.2831473199999</v>
      </c>
      <c r="D149" s="36">
        <f>SUMIFS(СВЦЭМ!$C$39:$C$782,СВЦЭМ!$A$39:$A$782,$A149,СВЦЭМ!$B$39:$B$782,D$119)+'СЕТ СН'!$I$9+СВЦЭМ!$D$10+'СЕТ СН'!$I$6-'СЕТ СН'!$I$19</f>
        <v>2797.9183218900002</v>
      </c>
      <c r="E149" s="36">
        <f>SUMIFS(СВЦЭМ!$C$39:$C$782,СВЦЭМ!$A$39:$A$782,$A149,СВЦЭМ!$B$39:$B$782,E$119)+'СЕТ СН'!$I$9+СВЦЭМ!$D$10+'СЕТ СН'!$I$6-'СЕТ СН'!$I$19</f>
        <v>2788.7626957100001</v>
      </c>
      <c r="F149" s="36">
        <f>SUMIFS(СВЦЭМ!$C$39:$C$782,СВЦЭМ!$A$39:$A$782,$A149,СВЦЭМ!$B$39:$B$782,F$119)+'СЕТ СН'!$I$9+СВЦЭМ!$D$10+'СЕТ СН'!$I$6-'СЕТ СН'!$I$19</f>
        <v>2764.7002123299999</v>
      </c>
      <c r="G149" s="36">
        <f>SUMIFS(СВЦЭМ!$C$39:$C$782,СВЦЭМ!$A$39:$A$782,$A149,СВЦЭМ!$B$39:$B$782,G$119)+'СЕТ СН'!$I$9+СВЦЭМ!$D$10+'СЕТ СН'!$I$6-'СЕТ СН'!$I$19</f>
        <v>2786.0047708400002</v>
      </c>
      <c r="H149" s="36">
        <f>SUMIFS(СВЦЭМ!$C$39:$C$782,СВЦЭМ!$A$39:$A$782,$A149,СВЦЭМ!$B$39:$B$782,H$119)+'СЕТ СН'!$I$9+СВЦЭМ!$D$10+'СЕТ СН'!$I$6-'СЕТ СН'!$I$19</f>
        <v>2789.6545670300002</v>
      </c>
      <c r="I149" s="36">
        <f>SUMIFS(СВЦЭМ!$C$39:$C$782,СВЦЭМ!$A$39:$A$782,$A149,СВЦЭМ!$B$39:$B$782,I$119)+'СЕТ СН'!$I$9+СВЦЭМ!$D$10+'СЕТ СН'!$I$6-'СЕТ СН'!$I$19</f>
        <v>2758.7076085100002</v>
      </c>
      <c r="J149" s="36">
        <f>SUMIFS(СВЦЭМ!$C$39:$C$782,СВЦЭМ!$A$39:$A$782,$A149,СВЦЭМ!$B$39:$B$782,J$119)+'СЕТ СН'!$I$9+СВЦЭМ!$D$10+'СЕТ СН'!$I$6-'СЕТ СН'!$I$19</f>
        <v>2713.9585949900002</v>
      </c>
      <c r="K149" s="36">
        <f>SUMIFS(СВЦЭМ!$C$39:$C$782,СВЦЭМ!$A$39:$A$782,$A149,СВЦЭМ!$B$39:$B$782,K$119)+'СЕТ СН'!$I$9+СВЦЭМ!$D$10+'СЕТ СН'!$I$6-'СЕТ СН'!$I$19</f>
        <v>2696.0175506400001</v>
      </c>
      <c r="L149" s="36">
        <f>SUMIFS(СВЦЭМ!$C$39:$C$782,СВЦЭМ!$A$39:$A$782,$A149,СВЦЭМ!$B$39:$B$782,L$119)+'СЕТ СН'!$I$9+СВЦЭМ!$D$10+'СЕТ СН'!$I$6-'СЕТ СН'!$I$19</f>
        <v>2688.3189117299999</v>
      </c>
      <c r="M149" s="36">
        <f>SUMIFS(СВЦЭМ!$C$39:$C$782,СВЦЭМ!$A$39:$A$782,$A149,СВЦЭМ!$B$39:$B$782,M$119)+'СЕТ СН'!$I$9+СВЦЭМ!$D$10+'СЕТ СН'!$I$6-'СЕТ СН'!$I$19</f>
        <v>2693.1193734899998</v>
      </c>
      <c r="N149" s="36">
        <f>SUMIFS(СВЦЭМ!$C$39:$C$782,СВЦЭМ!$A$39:$A$782,$A149,СВЦЭМ!$B$39:$B$782,N$119)+'СЕТ СН'!$I$9+СВЦЭМ!$D$10+'СЕТ СН'!$I$6-'СЕТ СН'!$I$19</f>
        <v>2722.9403748600002</v>
      </c>
      <c r="O149" s="36">
        <f>SUMIFS(СВЦЭМ!$C$39:$C$782,СВЦЭМ!$A$39:$A$782,$A149,СВЦЭМ!$B$39:$B$782,O$119)+'СЕТ СН'!$I$9+СВЦЭМ!$D$10+'СЕТ СН'!$I$6-'СЕТ СН'!$I$19</f>
        <v>2707.3672419499999</v>
      </c>
      <c r="P149" s="36">
        <f>SUMIFS(СВЦЭМ!$C$39:$C$782,СВЦЭМ!$A$39:$A$782,$A149,СВЦЭМ!$B$39:$B$782,P$119)+'СЕТ СН'!$I$9+СВЦЭМ!$D$10+'СЕТ СН'!$I$6-'СЕТ СН'!$I$19</f>
        <v>2717.7830520000002</v>
      </c>
      <c r="Q149" s="36">
        <f>SUMIFS(СВЦЭМ!$C$39:$C$782,СВЦЭМ!$A$39:$A$782,$A149,СВЦЭМ!$B$39:$B$782,Q$119)+'СЕТ СН'!$I$9+СВЦЭМ!$D$10+'СЕТ СН'!$I$6-'СЕТ СН'!$I$19</f>
        <v>2719.0504395100002</v>
      </c>
      <c r="R149" s="36">
        <f>SUMIFS(СВЦЭМ!$C$39:$C$782,СВЦЭМ!$A$39:$A$782,$A149,СВЦЭМ!$B$39:$B$782,R$119)+'СЕТ СН'!$I$9+СВЦЭМ!$D$10+'СЕТ СН'!$I$6-'СЕТ СН'!$I$19</f>
        <v>2715.8502914800001</v>
      </c>
      <c r="S149" s="36">
        <f>SUMIFS(СВЦЭМ!$C$39:$C$782,СВЦЭМ!$A$39:$A$782,$A149,СВЦЭМ!$B$39:$B$782,S$119)+'СЕТ СН'!$I$9+СВЦЭМ!$D$10+'СЕТ СН'!$I$6-'СЕТ СН'!$I$19</f>
        <v>2678.98628852</v>
      </c>
      <c r="T149" s="36">
        <f>SUMIFS(СВЦЭМ!$C$39:$C$782,СВЦЭМ!$A$39:$A$782,$A149,СВЦЭМ!$B$39:$B$782,T$119)+'СЕТ СН'!$I$9+СВЦЭМ!$D$10+'СЕТ СН'!$I$6-'СЕТ СН'!$I$19</f>
        <v>2689.5423853900002</v>
      </c>
      <c r="U149" s="36">
        <f>SUMIFS(СВЦЭМ!$C$39:$C$782,СВЦЭМ!$A$39:$A$782,$A149,СВЦЭМ!$B$39:$B$782,U$119)+'СЕТ СН'!$I$9+СВЦЭМ!$D$10+'СЕТ СН'!$I$6-'СЕТ СН'!$I$19</f>
        <v>2701.7553968699999</v>
      </c>
      <c r="V149" s="36">
        <f>SUMIFS(СВЦЭМ!$C$39:$C$782,СВЦЭМ!$A$39:$A$782,$A149,СВЦЭМ!$B$39:$B$782,V$119)+'СЕТ СН'!$I$9+СВЦЭМ!$D$10+'СЕТ СН'!$I$6-'СЕТ СН'!$I$19</f>
        <v>2740.9082268500001</v>
      </c>
      <c r="W149" s="36">
        <f>SUMIFS(СВЦЭМ!$C$39:$C$782,СВЦЭМ!$A$39:$A$782,$A149,СВЦЭМ!$B$39:$B$782,W$119)+'СЕТ СН'!$I$9+СВЦЭМ!$D$10+'СЕТ СН'!$I$6-'СЕТ СН'!$I$19</f>
        <v>2743.1371592</v>
      </c>
      <c r="X149" s="36">
        <f>SUMIFS(СВЦЭМ!$C$39:$C$782,СВЦЭМ!$A$39:$A$782,$A149,СВЦЭМ!$B$39:$B$782,X$119)+'СЕТ СН'!$I$9+СВЦЭМ!$D$10+'СЕТ СН'!$I$6-'СЕТ СН'!$I$19</f>
        <v>2760.6745765400001</v>
      </c>
      <c r="Y149" s="36">
        <f>SUMIFS(СВЦЭМ!$C$39:$C$782,СВЦЭМ!$A$39:$A$782,$A149,СВЦЭМ!$B$39:$B$782,Y$119)+'СЕТ СН'!$I$9+СВЦЭМ!$D$10+'СЕТ СН'!$I$6-'СЕТ СН'!$I$19</f>
        <v>2768.8917152899999</v>
      </c>
    </row>
    <row r="150" spans="1:26" ht="15.75" x14ac:dyDescent="0.2">
      <c r="A150" s="35">
        <f t="shared" si="3"/>
        <v>44957</v>
      </c>
      <c r="B150" s="36">
        <f>SUMIFS(СВЦЭМ!$C$39:$C$782,СВЦЭМ!$A$39:$A$782,$A150,СВЦЭМ!$B$39:$B$782,B$119)+'СЕТ СН'!$I$9+СВЦЭМ!$D$10+'СЕТ СН'!$I$6-'СЕТ СН'!$I$19</f>
        <v>2759.14588121</v>
      </c>
      <c r="C150" s="36">
        <f>SUMIFS(СВЦЭМ!$C$39:$C$782,СВЦЭМ!$A$39:$A$782,$A150,СВЦЭМ!$B$39:$B$782,C$119)+'СЕТ СН'!$I$9+СВЦЭМ!$D$10+'СЕТ СН'!$I$6-'СЕТ СН'!$I$19</f>
        <v>2768.8271901500002</v>
      </c>
      <c r="D150" s="36">
        <f>SUMIFS(СВЦЭМ!$C$39:$C$782,СВЦЭМ!$A$39:$A$782,$A150,СВЦЭМ!$B$39:$B$782,D$119)+'СЕТ СН'!$I$9+СВЦЭМ!$D$10+'СЕТ СН'!$I$6-'СЕТ СН'!$I$19</f>
        <v>2778.84093003</v>
      </c>
      <c r="E150" s="36">
        <f>SUMIFS(СВЦЭМ!$C$39:$C$782,СВЦЭМ!$A$39:$A$782,$A150,СВЦЭМ!$B$39:$B$782,E$119)+'СЕТ СН'!$I$9+СВЦЭМ!$D$10+'СЕТ СН'!$I$6-'СЕТ СН'!$I$19</f>
        <v>2777.5386098700001</v>
      </c>
      <c r="F150" s="36">
        <f>SUMIFS(СВЦЭМ!$C$39:$C$782,СВЦЭМ!$A$39:$A$782,$A150,СВЦЭМ!$B$39:$B$782,F$119)+'СЕТ СН'!$I$9+СВЦЭМ!$D$10+'СЕТ СН'!$I$6-'СЕТ СН'!$I$19</f>
        <v>2776.21406806</v>
      </c>
      <c r="G150" s="36">
        <f>SUMIFS(СВЦЭМ!$C$39:$C$782,СВЦЭМ!$A$39:$A$782,$A150,СВЦЭМ!$B$39:$B$782,G$119)+'СЕТ СН'!$I$9+СВЦЭМ!$D$10+'СЕТ СН'!$I$6-'СЕТ СН'!$I$19</f>
        <v>2773.0836075100001</v>
      </c>
      <c r="H150" s="36">
        <f>SUMIFS(СВЦЭМ!$C$39:$C$782,СВЦЭМ!$A$39:$A$782,$A150,СВЦЭМ!$B$39:$B$782,H$119)+'СЕТ СН'!$I$9+СВЦЭМ!$D$10+'СЕТ СН'!$I$6-'СЕТ СН'!$I$19</f>
        <v>2741.0333667700002</v>
      </c>
      <c r="I150" s="36">
        <f>SUMIFS(СВЦЭМ!$C$39:$C$782,СВЦЭМ!$A$39:$A$782,$A150,СВЦЭМ!$B$39:$B$782,I$119)+'СЕТ СН'!$I$9+СВЦЭМ!$D$10+'СЕТ СН'!$I$6-'СЕТ СН'!$I$19</f>
        <v>2719.6201890799998</v>
      </c>
      <c r="J150" s="36">
        <f>SUMIFS(СВЦЭМ!$C$39:$C$782,СВЦЭМ!$A$39:$A$782,$A150,СВЦЭМ!$B$39:$B$782,J$119)+'СЕТ СН'!$I$9+СВЦЭМ!$D$10+'СЕТ СН'!$I$6-'СЕТ СН'!$I$19</f>
        <v>2687.15659233</v>
      </c>
      <c r="K150" s="36">
        <f>SUMIFS(СВЦЭМ!$C$39:$C$782,СВЦЭМ!$A$39:$A$782,$A150,СВЦЭМ!$B$39:$B$782,K$119)+'СЕТ СН'!$I$9+СВЦЭМ!$D$10+'СЕТ СН'!$I$6-'СЕТ СН'!$I$19</f>
        <v>2681.4155222600002</v>
      </c>
      <c r="L150" s="36">
        <f>SUMIFS(СВЦЭМ!$C$39:$C$782,СВЦЭМ!$A$39:$A$782,$A150,СВЦЭМ!$B$39:$B$782,L$119)+'СЕТ СН'!$I$9+СВЦЭМ!$D$10+'СЕТ СН'!$I$6-'СЕТ СН'!$I$19</f>
        <v>2677.9451519600002</v>
      </c>
      <c r="M150" s="36">
        <f>SUMIFS(СВЦЭМ!$C$39:$C$782,СВЦЭМ!$A$39:$A$782,$A150,СВЦЭМ!$B$39:$B$782,M$119)+'СЕТ СН'!$I$9+СВЦЭМ!$D$10+'СЕТ СН'!$I$6-'СЕТ СН'!$I$19</f>
        <v>2695.7234511400002</v>
      </c>
      <c r="N150" s="36">
        <f>SUMIFS(СВЦЭМ!$C$39:$C$782,СВЦЭМ!$A$39:$A$782,$A150,СВЦЭМ!$B$39:$B$782,N$119)+'СЕТ СН'!$I$9+СВЦЭМ!$D$10+'СЕТ СН'!$I$6-'СЕТ СН'!$I$19</f>
        <v>2710.9209114300002</v>
      </c>
      <c r="O150" s="36">
        <f>SUMIFS(СВЦЭМ!$C$39:$C$782,СВЦЭМ!$A$39:$A$782,$A150,СВЦЭМ!$B$39:$B$782,O$119)+'СЕТ СН'!$I$9+СВЦЭМ!$D$10+'СЕТ СН'!$I$6-'СЕТ СН'!$I$19</f>
        <v>2707.1337872200002</v>
      </c>
      <c r="P150" s="36">
        <f>SUMIFS(СВЦЭМ!$C$39:$C$782,СВЦЭМ!$A$39:$A$782,$A150,СВЦЭМ!$B$39:$B$782,P$119)+'СЕТ СН'!$I$9+СВЦЭМ!$D$10+'СЕТ СН'!$I$6-'СЕТ СН'!$I$19</f>
        <v>2721.75368768</v>
      </c>
      <c r="Q150" s="36">
        <f>SUMIFS(СВЦЭМ!$C$39:$C$782,СВЦЭМ!$A$39:$A$782,$A150,СВЦЭМ!$B$39:$B$782,Q$119)+'СЕТ СН'!$I$9+СВЦЭМ!$D$10+'СЕТ СН'!$I$6-'СЕТ СН'!$I$19</f>
        <v>2729.50466744</v>
      </c>
      <c r="R150" s="36">
        <f>SUMIFS(СВЦЭМ!$C$39:$C$782,СВЦЭМ!$A$39:$A$782,$A150,СВЦЭМ!$B$39:$B$782,R$119)+'СЕТ СН'!$I$9+СВЦЭМ!$D$10+'СЕТ СН'!$I$6-'СЕТ СН'!$I$19</f>
        <v>2734.9766141300001</v>
      </c>
      <c r="S150" s="36">
        <f>SUMIFS(СВЦЭМ!$C$39:$C$782,СВЦЭМ!$A$39:$A$782,$A150,СВЦЭМ!$B$39:$B$782,S$119)+'СЕТ СН'!$I$9+СВЦЭМ!$D$10+'СЕТ СН'!$I$6-'СЕТ СН'!$I$19</f>
        <v>2721.1180830200001</v>
      </c>
      <c r="T150" s="36">
        <f>SUMIFS(СВЦЭМ!$C$39:$C$782,СВЦЭМ!$A$39:$A$782,$A150,СВЦЭМ!$B$39:$B$782,T$119)+'СЕТ СН'!$I$9+СВЦЭМ!$D$10+'СЕТ СН'!$I$6-'СЕТ СН'!$I$19</f>
        <v>2693.6388281499999</v>
      </c>
      <c r="U150" s="36">
        <f>SUMIFS(СВЦЭМ!$C$39:$C$782,СВЦЭМ!$A$39:$A$782,$A150,СВЦЭМ!$B$39:$B$782,U$119)+'СЕТ СН'!$I$9+СВЦЭМ!$D$10+'СЕТ СН'!$I$6-'СЕТ СН'!$I$19</f>
        <v>2695.1579299499999</v>
      </c>
      <c r="V150" s="36">
        <f>SUMIFS(СВЦЭМ!$C$39:$C$782,СВЦЭМ!$A$39:$A$782,$A150,СВЦЭМ!$B$39:$B$782,V$119)+'СЕТ СН'!$I$9+СВЦЭМ!$D$10+'СЕТ СН'!$I$6-'СЕТ СН'!$I$19</f>
        <v>2705.3318568700001</v>
      </c>
      <c r="W150" s="36">
        <f>SUMIFS(СВЦЭМ!$C$39:$C$782,СВЦЭМ!$A$39:$A$782,$A150,СВЦЭМ!$B$39:$B$782,W$119)+'СЕТ СН'!$I$9+СВЦЭМ!$D$10+'СЕТ СН'!$I$6-'СЕТ СН'!$I$19</f>
        <v>2723.01949504</v>
      </c>
      <c r="X150" s="36">
        <f>SUMIFS(СВЦЭМ!$C$39:$C$782,СВЦЭМ!$A$39:$A$782,$A150,СВЦЭМ!$B$39:$B$782,X$119)+'СЕТ СН'!$I$9+СВЦЭМ!$D$10+'СЕТ СН'!$I$6-'СЕТ СН'!$I$19</f>
        <v>2706.3928827200002</v>
      </c>
      <c r="Y150" s="36">
        <f>SUMIFS(СВЦЭМ!$C$39:$C$782,СВЦЭМ!$A$39:$A$782,$A150,СВЦЭМ!$B$39:$B$782,Y$119)+'СЕТ СН'!$I$9+СВЦЭМ!$D$10+'СЕТ СН'!$I$6-'СЕТ СН'!$I$19</f>
        <v>2805.4358507000002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687516.59326915792</v>
      </c>
      <c r="O155" s="126"/>
      <c r="P155" s="125">
        <f>СВЦЭМ!$D$12+'СЕТ СН'!$F$10-'СЕТ СН'!$G$20</f>
        <v>687516.59326915792</v>
      </c>
      <c r="Q155" s="126"/>
      <c r="R155" s="125">
        <f>СВЦЭМ!$D$12+'СЕТ СН'!$F$10-'СЕТ СН'!$H$20</f>
        <v>687516.59326915792</v>
      </c>
      <c r="S155" s="126"/>
      <c r="T155" s="125">
        <f>СВЦЭМ!$D$12+'СЕТ СН'!$F$10-'СЕТ СН'!$I$20</f>
        <v>687516.59326915792</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78</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1765744.73</v>
      </c>
      <c r="O159" s="140"/>
      <c r="P159" s="140">
        <f>'СЕТ СН'!$G$7</f>
        <v>1442615.09</v>
      </c>
      <c r="Q159" s="140"/>
      <c r="R159" s="140">
        <f>'СЕТ СН'!$H$7</f>
        <v>1841546.13</v>
      </c>
      <c r="S159" s="140"/>
      <c r="T159" s="140">
        <f>'СЕТ СН'!$I$7</f>
        <v>1879310.42</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01.01.2023</v>
      </c>
      <c r="B12" s="36">
        <f>SUMIFS(СВЦЭМ!$D$39:$D$782,СВЦЭМ!$A$39:$A$782,$A12,СВЦЭМ!$B$39:$B$782,B$11)+'СЕТ СН'!$F$11+СВЦЭМ!$D$10+'СЕТ СН'!$F$5-'СЕТ СН'!$F$21</f>
        <v>5149.0264292700003</v>
      </c>
      <c r="C12" s="36">
        <f>SUMIFS(СВЦЭМ!$D$39:$D$782,СВЦЭМ!$A$39:$A$782,$A12,СВЦЭМ!$B$39:$B$782,C$11)+'СЕТ СН'!$F$11+СВЦЭМ!$D$10+'СЕТ СН'!$F$5-'СЕТ СН'!$F$21</f>
        <v>5167.8164198300001</v>
      </c>
      <c r="D12" s="36">
        <f>SUMIFS(СВЦЭМ!$D$39:$D$782,СВЦЭМ!$A$39:$A$782,$A12,СВЦЭМ!$B$39:$B$782,D$11)+'СЕТ СН'!$F$11+СВЦЭМ!$D$10+'СЕТ СН'!$F$5-'СЕТ СН'!$F$21</f>
        <v>5114.9215175299996</v>
      </c>
      <c r="E12" s="36">
        <f>SUMIFS(СВЦЭМ!$D$39:$D$782,СВЦЭМ!$A$39:$A$782,$A12,СВЦЭМ!$B$39:$B$782,E$11)+'СЕТ СН'!$F$11+СВЦЭМ!$D$10+'СЕТ СН'!$F$5-'СЕТ СН'!$F$21</f>
        <v>5115.31900597</v>
      </c>
      <c r="F12" s="36">
        <f>SUMIFS(СВЦЭМ!$D$39:$D$782,СВЦЭМ!$A$39:$A$782,$A12,СВЦЭМ!$B$39:$B$782,F$11)+'СЕТ СН'!$F$11+СВЦЭМ!$D$10+'СЕТ СН'!$F$5-'СЕТ СН'!$F$21</f>
        <v>5114.1181166900005</v>
      </c>
      <c r="G12" s="36">
        <f>SUMIFS(СВЦЭМ!$D$39:$D$782,СВЦЭМ!$A$39:$A$782,$A12,СВЦЭМ!$B$39:$B$782,G$11)+'СЕТ СН'!$F$11+СВЦЭМ!$D$10+'СЕТ СН'!$F$5-'СЕТ СН'!$F$21</f>
        <v>5119.0016105499999</v>
      </c>
      <c r="H12" s="36">
        <f>SUMIFS(СВЦЭМ!$D$39:$D$782,СВЦЭМ!$A$39:$A$782,$A12,СВЦЭМ!$B$39:$B$782,H$11)+'СЕТ СН'!$F$11+СВЦЭМ!$D$10+'СЕТ СН'!$F$5-'СЕТ СН'!$F$21</f>
        <v>5120.3299688400002</v>
      </c>
      <c r="I12" s="36">
        <f>SUMIFS(СВЦЭМ!$D$39:$D$782,СВЦЭМ!$A$39:$A$782,$A12,СВЦЭМ!$B$39:$B$782,I$11)+'СЕТ СН'!$F$11+СВЦЭМ!$D$10+'СЕТ СН'!$F$5-'СЕТ СН'!$F$21</f>
        <v>5117.5897381699997</v>
      </c>
      <c r="J12" s="36">
        <f>SUMIFS(СВЦЭМ!$D$39:$D$782,СВЦЭМ!$A$39:$A$782,$A12,СВЦЭМ!$B$39:$B$782,J$11)+'СЕТ СН'!$F$11+СВЦЭМ!$D$10+'СЕТ СН'!$F$5-'СЕТ СН'!$F$21</f>
        <v>5118.0940376500002</v>
      </c>
      <c r="K12" s="36">
        <f>SUMIFS(СВЦЭМ!$D$39:$D$782,СВЦЭМ!$A$39:$A$782,$A12,СВЦЭМ!$B$39:$B$782,K$11)+'СЕТ СН'!$F$11+СВЦЭМ!$D$10+'СЕТ СН'!$F$5-'СЕТ СН'!$F$21</f>
        <v>5147.6396644800006</v>
      </c>
      <c r="L12" s="36">
        <f>SUMIFS(СВЦЭМ!$D$39:$D$782,СВЦЭМ!$A$39:$A$782,$A12,СВЦЭМ!$B$39:$B$782,L$11)+'СЕТ СН'!$F$11+СВЦЭМ!$D$10+'СЕТ СН'!$F$5-'СЕТ СН'!$F$21</f>
        <v>5133.8713505800006</v>
      </c>
      <c r="M12" s="36">
        <f>SUMIFS(СВЦЭМ!$D$39:$D$782,СВЦЭМ!$A$39:$A$782,$A12,СВЦЭМ!$B$39:$B$782,M$11)+'СЕТ СН'!$F$11+СВЦЭМ!$D$10+'СЕТ СН'!$F$5-'СЕТ СН'!$F$21</f>
        <v>5111.4038297200004</v>
      </c>
      <c r="N12" s="36">
        <f>SUMIFS(СВЦЭМ!$D$39:$D$782,СВЦЭМ!$A$39:$A$782,$A12,СВЦЭМ!$B$39:$B$782,N$11)+'СЕТ СН'!$F$11+СВЦЭМ!$D$10+'СЕТ СН'!$F$5-'СЕТ СН'!$F$21</f>
        <v>5096.5821294500001</v>
      </c>
      <c r="O12" s="36">
        <f>SUMIFS(СВЦЭМ!$D$39:$D$782,СВЦЭМ!$A$39:$A$782,$A12,СВЦЭМ!$B$39:$B$782,O$11)+'СЕТ СН'!$F$11+СВЦЭМ!$D$10+'СЕТ СН'!$F$5-'СЕТ СН'!$F$21</f>
        <v>5086.0757014200008</v>
      </c>
      <c r="P12" s="36">
        <f>SUMIFS(СВЦЭМ!$D$39:$D$782,СВЦЭМ!$A$39:$A$782,$A12,СВЦЭМ!$B$39:$B$782,P$11)+'СЕТ СН'!$F$11+СВЦЭМ!$D$10+'СЕТ СН'!$F$5-'СЕТ СН'!$F$21</f>
        <v>5111.7389594599999</v>
      </c>
      <c r="Q12" s="36">
        <f>SUMIFS(СВЦЭМ!$D$39:$D$782,СВЦЭМ!$A$39:$A$782,$A12,СВЦЭМ!$B$39:$B$782,Q$11)+'СЕТ СН'!$F$11+СВЦЭМ!$D$10+'СЕТ СН'!$F$5-'СЕТ СН'!$F$21</f>
        <v>5101.3391808100005</v>
      </c>
      <c r="R12" s="36">
        <f>SUMIFS(СВЦЭМ!$D$39:$D$782,СВЦЭМ!$A$39:$A$782,$A12,СВЦЭМ!$B$39:$B$782,R$11)+'СЕТ СН'!$F$11+СВЦЭМ!$D$10+'СЕТ СН'!$F$5-'СЕТ СН'!$F$21</f>
        <v>5088.3378547299999</v>
      </c>
      <c r="S12" s="36">
        <f>SUMIFS(СВЦЭМ!$D$39:$D$782,СВЦЭМ!$A$39:$A$782,$A12,СВЦЭМ!$B$39:$B$782,S$11)+'СЕТ СН'!$F$11+СВЦЭМ!$D$10+'СЕТ СН'!$F$5-'СЕТ СН'!$F$21</f>
        <v>5024.8881097200001</v>
      </c>
      <c r="T12" s="36">
        <f>SUMIFS(СВЦЭМ!$D$39:$D$782,СВЦЭМ!$A$39:$A$782,$A12,СВЦЭМ!$B$39:$B$782,T$11)+'СЕТ СН'!$F$11+СВЦЭМ!$D$10+'СЕТ СН'!$F$5-'СЕТ СН'!$F$21</f>
        <v>5007.5208304099997</v>
      </c>
      <c r="U12" s="36">
        <f>SUMIFS(СВЦЭМ!$D$39:$D$782,СВЦЭМ!$A$39:$A$782,$A12,СВЦЭМ!$B$39:$B$782,U$11)+'СЕТ СН'!$F$11+СВЦЭМ!$D$10+'СЕТ СН'!$F$5-'СЕТ СН'!$F$21</f>
        <v>5025.9555792800002</v>
      </c>
      <c r="V12" s="36">
        <f>SUMIFS(СВЦЭМ!$D$39:$D$782,СВЦЭМ!$A$39:$A$782,$A12,СВЦЭМ!$B$39:$B$782,V$11)+'СЕТ СН'!$F$11+СВЦЭМ!$D$10+'СЕТ СН'!$F$5-'СЕТ СН'!$F$21</f>
        <v>5030.5441401900007</v>
      </c>
      <c r="W12" s="36">
        <f>SUMIFS(СВЦЭМ!$D$39:$D$782,СВЦЭМ!$A$39:$A$782,$A12,СВЦЭМ!$B$39:$B$782,W$11)+'СЕТ СН'!$F$11+СВЦЭМ!$D$10+'СЕТ СН'!$F$5-'СЕТ СН'!$F$21</f>
        <v>5056.4716799300004</v>
      </c>
      <c r="X12" s="36">
        <f>SUMIFS(СВЦЭМ!$D$39:$D$782,СВЦЭМ!$A$39:$A$782,$A12,СВЦЭМ!$B$39:$B$782,X$11)+'СЕТ СН'!$F$11+СВЦЭМ!$D$10+'СЕТ СН'!$F$5-'СЕТ СН'!$F$21</f>
        <v>5092.8528703700003</v>
      </c>
      <c r="Y12" s="36">
        <f>SUMIFS(СВЦЭМ!$D$39:$D$782,СВЦЭМ!$A$39:$A$782,$A12,СВЦЭМ!$B$39:$B$782,Y$11)+'СЕТ СН'!$F$11+СВЦЭМ!$D$10+'СЕТ СН'!$F$5-'СЕТ СН'!$F$21</f>
        <v>5184.0432627999999</v>
      </c>
      <c r="AA12" s="45"/>
    </row>
    <row r="13" spans="1:27" ht="15.75" x14ac:dyDescent="0.2">
      <c r="A13" s="35">
        <f>A12+1</f>
        <v>44928</v>
      </c>
      <c r="B13" s="36">
        <f>SUMIFS(СВЦЭМ!$D$39:$D$782,СВЦЭМ!$A$39:$A$782,$A13,СВЦЭМ!$B$39:$B$782,B$11)+'СЕТ СН'!$F$11+СВЦЭМ!$D$10+'СЕТ СН'!$F$5-'СЕТ СН'!$F$21</f>
        <v>5168.7159690099998</v>
      </c>
      <c r="C13" s="36">
        <f>SUMIFS(СВЦЭМ!$D$39:$D$782,СВЦЭМ!$A$39:$A$782,$A13,СВЦЭМ!$B$39:$B$782,C$11)+'СЕТ СН'!$F$11+СВЦЭМ!$D$10+'СЕТ СН'!$F$5-'СЕТ СН'!$F$21</f>
        <v>5158.69245211</v>
      </c>
      <c r="D13" s="36">
        <f>SUMIFS(СВЦЭМ!$D$39:$D$782,СВЦЭМ!$A$39:$A$782,$A13,СВЦЭМ!$B$39:$B$782,D$11)+'СЕТ СН'!$F$11+СВЦЭМ!$D$10+'СЕТ СН'!$F$5-'СЕТ СН'!$F$21</f>
        <v>5169.7882805500003</v>
      </c>
      <c r="E13" s="36">
        <f>SUMIFS(СВЦЭМ!$D$39:$D$782,СВЦЭМ!$A$39:$A$782,$A13,СВЦЭМ!$B$39:$B$782,E$11)+'СЕТ СН'!$F$11+СВЦЭМ!$D$10+'СЕТ СН'!$F$5-'СЕТ СН'!$F$21</f>
        <v>5170.45277747</v>
      </c>
      <c r="F13" s="36">
        <f>SUMIFS(СВЦЭМ!$D$39:$D$782,СВЦЭМ!$A$39:$A$782,$A13,СВЦЭМ!$B$39:$B$782,F$11)+'СЕТ СН'!$F$11+СВЦЭМ!$D$10+'СЕТ СН'!$F$5-'СЕТ СН'!$F$21</f>
        <v>5154.1099602499999</v>
      </c>
      <c r="G13" s="36">
        <f>SUMIFS(СВЦЭМ!$D$39:$D$782,СВЦЭМ!$A$39:$A$782,$A13,СВЦЭМ!$B$39:$B$782,G$11)+'СЕТ СН'!$F$11+СВЦЭМ!$D$10+'СЕТ СН'!$F$5-'СЕТ СН'!$F$21</f>
        <v>5149.6115483100002</v>
      </c>
      <c r="H13" s="36">
        <f>SUMIFS(СВЦЭМ!$D$39:$D$782,СВЦЭМ!$A$39:$A$782,$A13,СВЦЭМ!$B$39:$B$782,H$11)+'СЕТ СН'!$F$11+СВЦЭМ!$D$10+'СЕТ СН'!$F$5-'СЕТ СН'!$F$21</f>
        <v>5122.1426792000002</v>
      </c>
      <c r="I13" s="36">
        <f>SUMIFS(СВЦЭМ!$D$39:$D$782,СВЦЭМ!$A$39:$A$782,$A13,СВЦЭМ!$B$39:$B$782,I$11)+'СЕТ СН'!$F$11+СВЦЭМ!$D$10+'СЕТ СН'!$F$5-'СЕТ СН'!$F$21</f>
        <v>5101.64455774</v>
      </c>
      <c r="J13" s="36">
        <f>SUMIFS(СВЦЭМ!$D$39:$D$782,СВЦЭМ!$A$39:$A$782,$A13,СВЦЭМ!$B$39:$B$782,J$11)+'СЕТ СН'!$F$11+СВЦЭМ!$D$10+'СЕТ СН'!$F$5-'СЕТ СН'!$F$21</f>
        <v>5076.6097018399996</v>
      </c>
      <c r="K13" s="36">
        <f>SUMIFS(СВЦЭМ!$D$39:$D$782,СВЦЭМ!$A$39:$A$782,$A13,СВЦЭМ!$B$39:$B$782,K$11)+'СЕТ СН'!$F$11+СВЦЭМ!$D$10+'СЕТ СН'!$F$5-'СЕТ СН'!$F$21</f>
        <v>5069.7547823799996</v>
      </c>
      <c r="L13" s="36">
        <f>SUMIFS(СВЦЭМ!$D$39:$D$782,СВЦЭМ!$A$39:$A$782,$A13,СВЦЭМ!$B$39:$B$782,L$11)+'СЕТ СН'!$F$11+СВЦЭМ!$D$10+'СЕТ СН'!$F$5-'СЕТ СН'!$F$21</f>
        <v>5064.1402021499998</v>
      </c>
      <c r="M13" s="36">
        <f>SUMIFS(СВЦЭМ!$D$39:$D$782,СВЦЭМ!$A$39:$A$782,$A13,СВЦЭМ!$B$39:$B$782,M$11)+'СЕТ СН'!$F$11+СВЦЭМ!$D$10+'СЕТ СН'!$F$5-'СЕТ СН'!$F$21</f>
        <v>5083.3429688699998</v>
      </c>
      <c r="N13" s="36">
        <f>SUMIFS(СВЦЭМ!$D$39:$D$782,СВЦЭМ!$A$39:$A$782,$A13,СВЦЭМ!$B$39:$B$782,N$11)+'СЕТ СН'!$F$11+СВЦЭМ!$D$10+'СЕТ СН'!$F$5-'СЕТ СН'!$F$21</f>
        <v>5077.15949826</v>
      </c>
      <c r="O13" s="36">
        <f>SUMIFS(СВЦЭМ!$D$39:$D$782,СВЦЭМ!$A$39:$A$782,$A13,СВЦЭМ!$B$39:$B$782,O$11)+'СЕТ СН'!$F$11+СВЦЭМ!$D$10+'СЕТ СН'!$F$5-'СЕТ СН'!$F$21</f>
        <v>5080.91112075</v>
      </c>
      <c r="P13" s="36">
        <f>SUMIFS(СВЦЭМ!$D$39:$D$782,СВЦЭМ!$A$39:$A$782,$A13,СВЦЭМ!$B$39:$B$782,P$11)+'СЕТ СН'!$F$11+СВЦЭМ!$D$10+'СЕТ СН'!$F$5-'СЕТ СН'!$F$21</f>
        <v>5085.1987908700003</v>
      </c>
      <c r="Q13" s="36">
        <f>SUMIFS(СВЦЭМ!$D$39:$D$782,СВЦЭМ!$A$39:$A$782,$A13,СВЦЭМ!$B$39:$B$782,Q$11)+'СЕТ СН'!$F$11+СВЦЭМ!$D$10+'СЕТ СН'!$F$5-'СЕТ СН'!$F$21</f>
        <v>5067.7151427200006</v>
      </c>
      <c r="R13" s="36">
        <f>SUMIFS(СВЦЭМ!$D$39:$D$782,СВЦЭМ!$A$39:$A$782,$A13,СВЦЭМ!$B$39:$B$782,R$11)+'СЕТ СН'!$F$11+СВЦЭМ!$D$10+'СЕТ СН'!$F$5-'СЕТ СН'!$F$21</f>
        <v>5040.4261040900001</v>
      </c>
      <c r="S13" s="36">
        <f>SUMIFS(СВЦЭМ!$D$39:$D$782,СВЦЭМ!$A$39:$A$782,$A13,СВЦЭМ!$B$39:$B$782,S$11)+'СЕТ СН'!$F$11+СВЦЭМ!$D$10+'СЕТ СН'!$F$5-'СЕТ СН'!$F$21</f>
        <v>5003.0878784400002</v>
      </c>
      <c r="T13" s="36">
        <f>SUMIFS(СВЦЭМ!$D$39:$D$782,СВЦЭМ!$A$39:$A$782,$A13,СВЦЭМ!$B$39:$B$782,T$11)+'СЕТ СН'!$F$11+СВЦЭМ!$D$10+'СЕТ СН'!$F$5-'СЕТ СН'!$F$21</f>
        <v>4982.0737976099999</v>
      </c>
      <c r="U13" s="36">
        <f>SUMIFS(СВЦЭМ!$D$39:$D$782,СВЦЭМ!$A$39:$A$782,$A13,СВЦЭМ!$B$39:$B$782,U$11)+'СЕТ СН'!$F$11+СВЦЭМ!$D$10+'СЕТ СН'!$F$5-'СЕТ СН'!$F$21</f>
        <v>5007.9395367400002</v>
      </c>
      <c r="V13" s="36">
        <f>SUMIFS(СВЦЭМ!$D$39:$D$782,СВЦЭМ!$A$39:$A$782,$A13,СВЦЭМ!$B$39:$B$782,V$11)+'СЕТ СН'!$F$11+СВЦЭМ!$D$10+'СЕТ СН'!$F$5-'СЕТ СН'!$F$21</f>
        <v>5027.7880531600003</v>
      </c>
      <c r="W13" s="36">
        <f>SUMIFS(СВЦЭМ!$D$39:$D$782,СВЦЭМ!$A$39:$A$782,$A13,СВЦЭМ!$B$39:$B$782,W$11)+'СЕТ СН'!$F$11+СВЦЭМ!$D$10+'СЕТ СН'!$F$5-'СЕТ СН'!$F$21</f>
        <v>5042.5122270000002</v>
      </c>
      <c r="X13" s="36">
        <f>SUMIFS(СВЦЭМ!$D$39:$D$782,СВЦЭМ!$A$39:$A$782,$A13,СВЦЭМ!$B$39:$B$782,X$11)+'СЕТ СН'!$F$11+СВЦЭМ!$D$10+'СЕТ СН'!$F$5-'СЕТ СН'!$F$21</f>
        <v>5081.1726257</v>
      </c>
      <c r="Y13" s="36">
        <f>SUMIFS(СВЦЭМ!$D$39:$D$782,СВЦЭМ!$A$39:$A$782,$A13,СВЦЭМ!$B$39:$B$782,Y$11)+'СЕТ СН'!$F$11+СВЦЭМ!$D$10+'СЕТ СН'!$F$5-'СЕТ СН'!$F$21</f>
        <v>5137.8197478100001</v>
      </c>
    </row>
    <row r="14" spans="1:27" ht="15.75" x14ac:dyDescent="0.2">
      <c r="A14" s="35">
        <f t="shared" ref="A14:A42" si="0">A13+1</f>
        <v>44929</v>
      </c>
      <c r="B14" s="36">
        <f>SUMIFS(СВЦЭМ!$D$39:$D$782,СВЦЭМ!$A$39:$A$782,$A14,СВЦЭМ!$B$39:$B$782,B$11)+'СЕТ СН'!$F$11+СВЦЭМ!$D$10+'СЕТ СН'!$F$5-'СЕТ СН'!$F$21</f>
        <v>5118.4781398499999</v>
      </c>
      <c r="C14" s="36">
        <f>SUMIFS(СВЦЭМ!$D$39:$D$782,СВЦЭМ!$A$39:$A$782,$A14,СВЦЭМ!$B$39:$B$782,C$11)+'СЕТ СН'!$F$11+СВЦЭМ!$D$10+'СЕТ СН'!$F$5-'СЕТ СН'!$F$21</f>
        <v>5090.6500232600001</v>
      </c>
      <c r="D14" s="36">
        <f>SUMIFS(СВЦЭМ!$D$39:$D$782,СВЦЭМ!$A$39:$A$782,$A14,СВЦЭМ!$B$39:$B$782,D$11)+'СЕТ СН'!$F$11+СВЦЭМ!$D$10+'СЕТ СН'!$F$5-'СЕТ СН'!$F$21</f>
        <v>5093.00721935</v>
      </c>
      <c r="E14" s="36">
        <f>SUMIFS(СВЦЭМ!$D$39:$D$782,СВЦЭМ!$A$39:$A$782,$A14,СВЦЭМ!$B$39:$B$782,E$11)+'СЕТ СН'!$F$11+СВЦЭМ!$D$10+'СЕТ СН'!$F$5-'СЕТ СН'!$F$21</f>
        <v>5072.4188246699996</v>
      </c>
      <c r="F14" s="36">
        <f>SUMIFS(СВЦЭМ!$D$39:$D$782,СВЦЭМ!$A$39:$A$782,$A14,СВЦЭМ!$B$39:$B$782,F$11)+'СЕТ СН'!$F$11+СВЦЭМ!$D$10+'СЕТ СН'!$F$5-'СЕТ СН'!$F$21</f>
        <v>5086.7164362700005</v>
      </c>
      <c r="G14" s="36">
        <f>SUMIFS(СВЦЭМ!$D$39:$D$782,СВЦЭМ!$A$39:$A$782,$A14,СВЦЭМ!$B$39:$B$782,G$11)+'СЕТ СН'!$F$11+СВЦЭМ!$D$10+'СЕТ СН'!$F$5-'СЕТ СН'!$F$21</f>
        <v>5093.1257101000001</v>
      </c>
      <c r="H14" s="36">
        <f>SUMIFS(СВЦЭМ!$D$39:$D$782,СВЦЭМ!$A$39:$A$782,$A14,СВЦЭМ!$B$39:$B$782,H$11)+'СЕТ СН'!$F$11+СВЦЭМ!$D$10+'СЕТ СН'!$F$5-'СЕТ СН'!$F$21</f>
        <v>5061.1322576000002</v>
      </c>
      <c r="I14" s="36">
        <f>SUMIFS(СВЦЭМ!$D$39:$D$782,СВЦЭМ!$A$39:$A$782,$A14,СВЦЭМ!$B$39:$B$782,I$11)+'СЕТ СН'!$F$11+СВЦЭМ!$D$10+'СЕТ СН'!$F$5-'СЕТ СН'!$F$21</f>
        <v>5037.0240326599996</v>
      </c>
      <c r="J14" s="36">
        <f>SUMIFS(СВЦЭМ!$D$39:$D$782,СВЦЭМ!$A$39:$A$782,$A14,СВЦЭМ!$B$39:$B$782,J$11)+'СЕТ СН'!$F$11+СВЦЭМ!$D$10+'СЕТ СН'!$F$5-'СЕТ СН'!$F$21</f>
        <v>5025.9184520399995</v>
      </c>
      <c r="K14" s="36">
        <f>SUMIFS(СВЦЭМ!$D$39:$D$782,СВЦЭМ!$A$39:$A$782,$A14,СВЦЭМ!$B$39:$B$782,K$11)+'СЕТ СН'!$F$11+СВЦЭМ!$D$10+'СЕТ СН'!$F$5-'СЕТ СН'!$F$21</f>
        <v>5040.7282045400007</v>
      </c>
      <c r="L14" s="36">
        <f>SUMIFS(СВЦЭМ!$D$39:$D$782,СВЦЭМ!$A$39:$A$782,$A14,СВЦЭМ!$B$39:$B$782,L$11)+'СЕТ СН'!$F$11+СВЦЭМ!$D$10+'СЕТ СН'!$F$5-'СЕТ СН'!$F$21</f>
        <v>5059.9812992000006</v>
      </c>
      <c r="M14" s="36">
        <f>SUMIFS(СВЦЭМ!$D$39:$D$782,СВЦЭМ!$A$39:$A$782,$A14,СВЦЭМ!$B$39:$B$782,M$11)+'СЕТ СН'!$F$11+СВЦЭМ!$D$10+'СЕТ СН'!$F$5-'СЕТ СН'!$F$21</f>
        <v>5065.16742058</v>
      </c>
      <c r="N14" s="36">
        <f>SUMIFS(СВЦЭМ!$D$39:$D$782,СВЦЭМ!$A$39:$A$782,$A14,СВЦЭМ!$B$39:$B$782,N$11)+'СЕТ СН'!$F$11+СВЦЭМ!$D$10+'СЕТ СН'!$F$5-'СЕТ СН'!$F$21</f>
        <v>5096.1673592799998</v>
      </c>
      <c r="O14" s="36">
        <f>SUMIFS(СВЦЭМ!$D$39:$D$782,СВЦЭМ!$A$39:$A$782,$A14,СВЦЭМ!$B$39:$B$782,O$11)+'СЕТ СН'!$F$11+СВЦЭМ!$D$10+'СЕТ СН'!$F$5-'СЕТ СН'!$F$21</f>
        <v>5109.6635925600003</v>
      </c>
      <c r="P14" s="36">
        <f>SUMIFS(СВЦЭМ!$D$39:$D$782,СВЦЭМ!$A$39:$A$782,$A14,СВЦЭМ!$B$39:$B$782,P$11)+'СЕТ СН'!$F$11+СВЦЭМ!$D$10+'СЕТ СН'!$F$5-'СЕТ СН'!$F$21</f>
        <v>5103.9185867200003</v>
      </c>
      <c r="Q14" s="36">
        <f>SUMIFS(СВЦЭМ!$D$39:$D$782,СВЦЭМ!$A$39:$A$782,$A14,СВЦЭМ!$B$39:$B$782,Q$11)+'СЕТ СН'!$F$11+СВЦЭМ!$D$10+'СЕТ СН'!$F$5-'СЕТ СН'!$F$21</f>
        <v>5091.7465514800006</v>
      </c>
      <c r="R14" s="36">
        <f>SUMIFS(СВЦЭМ!$D$39:$D$782,СВЦЭМ!$A$39:$A$782,$A14,СВЦЭМ!$B$39:$B$782,R$11)+'СЕТ СН'!$F$11+СВЦЭМ!$D$10+'СЕТ СН'!$F$5-'СЕТ СН'!$F$21</f>
        <v>5048.89418802</v>
      </c>
      <c r="S14" s="36">
        <f>SUMIFS(СВЦЭМ!$D$39:$D$782,СВЦЭМ!$A$39:$A$782,$A14,СВЦЭМ!$B$39:$B$782,S$11)+'СЕТ СН'!$F$11+СВЦЭМ!$D$10+'СЕТ СН'!$F$5-'СЕТ СН'!$F$21</f>
        <v>5024.2548225700002</v>
      </c>
      <c r="T14" s="36">
        <f>SUMIFS(СВЦЭМ!$D$39:$D$782,СВЦЭМ!$A$39:$A$782,$A14,СВЦЭМ!$B$39:$B$782,T$11)+'СЕТ СН'!$F$11+СВЦЭМ!$D$10+'СЕТ СН'!$F$5-'СЕТ СН'!$F$21</f>
        <v>5029.1320166099995</v>
      </c>
      <c r="U14" s="36">
        <f>SUMIFS(СВЦЭМ!$D$39:$D$782,СВЦЭМ!$A$39:$A$782,$A14,СВЦЭМ!$B$39:$B$782,U$11)+'СЕТ СН'!$F$11+СВЦЭМ!$D$10+'СЕТ СН'!$F$5-'СЕТ СН'!$F$21</f>
        <v>5033.4246497200002</v>
      </c>
      <c r="V14" s="36">
        <f>SUMIFS(СВЦЭМ!$D$39:$D$782,СВЦЭМ!$A$39:$A$782,$A14,СВЦЭМ!$B$39:$B$782,V$11)+'СЕТ СН'!$F$11+СВЦЭМ!$D$10+'СЕТ СН'!$F$5-'СЕТ СН'!$F$21</f>
        <v>5042.5853902100007</v>
      </c>
      <c r="W14" s="36">
        <f>SUMIFS(СВЦЭМ!$D$39:$D$782,СВЦЭМ!$A$39:$A$782,$A14,СВЦЭМ!$B$39:$B$782,W$11)+'СЕТ СН'!$F$11+СВЦЭМ!$D$10+'СЕТ СН'!$F$5-'СЕТ СН'!$F$21</f>
        <v>5071.5632379600002</v>
      </c>
      <c r="X14" s="36">
        <f>SUMIFS(СВЦЭМ!$D$39:$D$782,СВЦЭМ!$A$39:$A$782,$A14,СВЦЭМ!$B$39:$B$782,X$11)+'СЕТ СН'!$F$11+СВЦЭМ!$D$10+'СЕТ СН'!$F$5-'СЕТ СН'!$F$21</f>
        <v>5094.4446939099998</v>
      </c>
      <c r="Y14" s="36">
        <f>SUMIFS(СВЦЭМ!$D$39:$D$782,СВЦЭМ!$A$39:$A$782,$A14,СВЦЭМ!$B$39:$B$782,Y$11)+'СЕТ СН'!$F$11+СВЦЭМ!$D$10+'СЕТ СН'!$F$5-'СЕТ СН'!$F$21</f>
        <v>5145.2527874000007</v>
      </c>
    </row>
    <row r="15" spans="1:27" ht="15.75" x14ac:dyDescent="0.2">
      <c r="A15" s="35">
        <f t="shared" si="0"/>
        <v>44930</v>
      </c>
      <c r="B15" s="36">
        <f>SUMIFS(СВЦЭМ!$D$39:$D$782,СВЦЭМ!$A$39:$A$782,$A15,СВЦЭМ!$B$39:$B$782,B$11)+'СЕТ СН'!$F$11+СВЦЭМ!$D$10+'СЕТ СН'!$F$5-'СЕТ СН'!$F$21</f>
        <v>5106.5290856900001</v>
      </c>
      <c r="C15" s="36">
        <f>SUMIFS(СВЦЭМ!$D$39:$D$782,СВЦЭМ!$A$39:$A$782,$A15,СВЦЭМ!$B$39:$B$782,C$11)+'СЕТ СН'!$F$11+СВЦЭМ!$D$10+'СЕТ СН'!$F$5-'СЕТ СН'!$F$21</f>
        <v>5146.8554918300006</v>
      </c>
      <c r="D15" s="36">
        <f>SUMIFS(СВЦЭМ!$D$39:$D$782,СВЦЭМ!$A$39:$A$782,$A15,СВЦЭМ!$B$39:$B$782,D$11)+'СЕТ СН'!$F$11+СВЦЭМ!$D$10+'СЕТ СН'!$F$5-'СЕТ СН'!$F$21</f>
        <v>5171.1023565000005</v>
      </c>
      <c r="E15" s="36">
        <f>SUMIFS(СВЦЭМ!$D$39:$D$782,СВЦЭМ!$A$39:$A$782,$A15,СВЦЭМ!$B$39:$B$782,E$11)+'СЕТ СН'!$F$11+СВЦЭМ!$D$10+'СЕТ СН'!$F$5-'СЕТ СН'!$F$21</f>
        <v>5183.0668422300005</v>
      </c>
      <c r="F15" s="36">
        <f>SUMIFS(СВЦЭМ!$D$39:$D$782,СВЦЭМ!$A$39:$A$782,$A15,СВЦЭМ!$B$39:$B$782,F$11)+'СЕТ СН'!$F$11+СВЦЭМ!$D$10+'СЕТ СН'!$F$5-'СЕТ СН'!$F$21</f>
        <v>5159.5197168200002</v>
      </c>
      <c r="G15" s="36">
        <f>SUMIFS(СВЦЭМ!$D$39:$D$782,СВЦЭМ!$A$39:$A$782,$A15,СВЦЭМ!$B$39:$B$782,G$11)+'СЕТ СН'!$F$11+СВЦЭМ!$D$10+'СЕТ СН'!$F$5-'СЕТ СН'!$F$21</f>
        <v>5082.0708068000004</v>
      </c>
      <c r="H15" s="36">
        <f>SUMIFS(СВЦЭМ!$D$39:$D$782,СВЦЭМ!$A$39:$A$782,$A15,СВЦЭМ!$B$39:$B$782,H$11)+'СЕТ СН'!$F$11+СВЦЭМ!$D$10+'СЕТ СН'!$F$5-'СЕТ СН'!$F$21</f>
        <v>5066.22378837</v>
      </c>
      <c r="I15" s="36">
        <f>SUMIFS(СВЦЭМ!$D$39:$D$782,СВЦЭМ!$A$39:$A$782,$A15,СВЦЭМ!$B$39:$B$782,I$11)+'СЕТ СН'!$F$11+СВЦЭМ!$D$10+'СЕТ СН'!$F$5-'СЕТ СН'!$F$21</f>
        <v>5039.0069195100004</v>
      </c>
      <c r="J15" s="36">
        <f>SUMIFS(СВЦЭМ!$D$39:$D$782,СВЦЭМ!$A$39:$A$782,$A15,СВЦЭМ!$B$39:$B$782,J$11)+'СЕТ СН'!$F$11+СВЦЭМ!$D$10+'СЕТ СН'!$F$5-'СЕТ СН'!$F$21</f>
        <v>5009.2850107699996</v>
      </c>
      <c r="K15" s="36">
        <f>SUMIFS(СВЦЭМ!$D$39:$D$782,СВЦЭМ!$A$39:$A$782,$A15,СВЦЭМ!$B$39:$B$782,K$11)+'СЕТ СН'!$F$11+СВЦЭМ!$D$10+'СЕТ СН'!$F$5-'СЕТ СН'!$F$21</f>
        <v>4999.53759868</v>
      </c>
      <c r="L15" s="36">
        <f>SUMIFS(СВЦЭМ!$D$39:$D$782,СВЦЭМ!$A$39:$A$782,$A15,СВЦЭМ!$B$39:$B$782,L$11)+'СЕТ СН'!$F$11+СВЦЭМ!$D$10+'СЕТ СН'!$F$5-'СЕТ СН'!$F$21</f>
        <v>4988.33531769</v>
      </c>
      <c r="M15" s="36">
        <f>SUMIFS(СВЦЭМ!$D$39:$D$782,СВЦЭМ!$A$39:$A$782,$A15,СВЦЭМ!$B$39:$B$782,M$11)+'СЕТ СН'!$F$11+СВЦЭМ!$D$10+'СЕТ СН'!$F$5-'СЕТ СН'!$F$21</f>
        <v>4982.35691666</v>
      </c>
      <c r="N15" s="36">
        <f>SUMIFS(СВЦЭМ!$D$39:$D$782,СВЦЭМ!$A$39:$A$782,$A15,СВЦЭМ!$B$39:$B$782,N$11)+'СЕТ СН'!$F$11+СВЦЭМ!$D$10+'СЕТ СН'!$F$5-'СЕТ СН'!$F$21</f>
        <v>5004.8490397000005</v>
      </c>
      <c r="O15" s="36">
        <f>SUMIFS(СВЦЭМ!$D$39:$D$782,СВЦЭМ!$A$39:$A$782,$A15,СВЦЭМ!$B$39:$B$782,O$11)+'СЕТ СН'!$F$11+СВЦЭМ!$D$10+'СЕТ СН'!$F$5-'СЕТ СН'!$F$21</f>
        <v>5001.9818864700001</v>
      </c>
      <c r="P15" s="36">
        <f>SUMIFS(СВЦЭМ!$D$39:$D$782,СВЦЭМ!$A$39:$A$782,$A15,СВЦЭМ!$B$39:$B$782,P$11)+'СЕТ СН'!$F$11+СВЦЭМ!$D$10+'СЕТ СН'!$F$5-'СЕТ СН'!$F$21</f>
        <v>5009.9760535799996</v>
      </c>
      <c r="Q15" s="36">
        <f>SUMIFS(СВЦЭМ!$D$39:$D$782,СВЦЭМ!$A$39:$A$782,$A15,СВЦЭМ!$B$39:$B$782,Q$11)+'СЕТ СН'!$F$11+СВЦЭМ!$D$10+'СЕТ СН'!$F$5-'СЕТ СН'!$F$21</f>
        <v>5002.7719635800004</v>
      </c>
      <c r="R15" s="36">
        <f>SUMIFS(СВЦЭМ!$D$39:$D$782,СВЦЭМ!$A$39:$A$782,$A15,СВЦЭМ!$B$39:$B$782,R$11)+'СЕТ СН'!$F$11+СВЦЭМ!$D$10+'СЕТ СН'!$F$5-'СЕТ СН'!$F$21</f>
        <v>4996.3067070500001</v>
      </c>
      <c r="S15" s="36">
        <f>SUMIFS(СВЦЭМ!$D$39:$D$782,СВЦЭМ!$A$39:$A$782,$A15,СВЦЭМ!$B$39:$B$782,S$11)+'СЕТ СН'!$F$11+СВЦЭМ!$D$10+'СЕТ СН'!$F$5-'СЕТ СН'!$F$21</f>
        <v>4932.9480672099999</v>
      </c>
      <c r="T15" s="36">
        <f>SUMIFS(СВЦЭМ!$D$39:$D$782,СВЦЭМ!$A$39:$A$782,$A15,СВЦЭМ!$B$39:$B$782,T$11)+'СЕТ СН'!$F$11+СВЦЭМ!$D$10+'СЕТ СН'!$F$5-'СЕТ СН'!$F$21</f>
        <v>4937.1300476699998</v>
      </c>
      <c r="U15" s="36">
        <f>SUMIFS(СВЦЭМ!$D$39:$D$782,СВЦЭМ!$A$39:$A$782,$A15,СВЦЭМ!$B$39:$B$782,U$11)+'СЕТ СН'!$F$11+СВЦЭМ!$D$10+'СЕТ СН'!$F$5-'СЕТ СН'!$F$21</f>
        <v>4954.5200508899998</v>
      </c>
      <c r="V15" s="36">
        <f>SUMIFS(СВЦЭМ!$D$39:$D$782,СВЦЭМ!$A$39:$A$782,$A15,СВЦЭМ!$B$39:$B$782,V$11)+'СЕТ СН'!$F$11+СВЦЭМ!$D$10+'СЕТ СН'!$F$5-'СЕТ СН'!$F$21</f>
        <v>4968.1934115000004</v>
      </c>
      <c r="W15" s="36">
        <f>SUMIFS(СВЦЭМ!$D$39:$D$782,СВЦЭМ!$A$39:$A$782,$A15,СВЦЭМ!$B$39:$B$782,W$11)+'СЕТ СН'!$F$11+СВЦЭМ!$D$10+'СЕТ СН'!$F$5-'СЕТ СН'!$F$21</f>
        <v>4983.3581140700007</v>
      </c>
      <c r="X15" s="36">
        <f>SUMIFS(СВЦЭМ!$D$39:$D$782,СВЦЭМ!$A$39:$A$782,$A15,СВЦЭМ!$B$39:$B$782,X$11)+'СЕТ СН'!$F$11+СВЦЭМ!$D$10+'СЕТ СН'!$F$5-'СЕТ СН'!$F$21</f>
        <v>5007.7941327200006</v>
      </c>
      <c r="Y15" s="36">
        <f>SUMIFS(СВЦЭМ!$D$39:$D$782,СВЦЭМ!$A$39:$A$782,$A15,СВЦЭМ!$B$39:$B$782,Y$11)+'СЕТ СН'!$F$11+СВЦЭМ!$D$10+'СЕТ СН'!$F$5-'СЕТ СН'!$F$21</f>
        <v>5034.7214053600001</v>
      </c>
    </row>
    <row r="16" spans="1:27" ht="15.75" x14ac:dyDescent="0.2">
      <c r="A16" s="35">
        <f t="shared" si="0"/>
        <v>44931</v>
      </c>
      <c r="B16" s="36">
        <f>SUMIFS(СВЦЭМ!$D$39:$D$782,СВЦЭМ!$A$39:$A$782,$A16,СВЦЭМ!$B$39:$B$782,B$11)+'СЕТ СН'!$F$11+СВЦЭМ!$D$10+'СЕТ СН'!$F$5-'СЕТ СН'!$F$21</f>
        <v>5034.8639002700002</v>
      </c>
      <c r="C16" s="36">
        <f>SUMIFS(СВЦЭМ!$D$39:$D$782,СВЦЭМ!$A$39:$A$782,$A16,СВЦЭМ!$B$39:$B$782,C$11)+'СЕТ СН'!$F$11+СВЦЭМ!$D$10+'СЕТ СН'!$F$5-'СЕТ СН'!$F$21</f>
        <v>5011.7268390700001</v>
      </c>
      <c r="D16" s="36">
        <f>SUMIFS(СВЦЭМ!$D$39:$D$782,СВЦЭМ!$A$39:$A$782,$A16,СВЦЭМ!$B$39:$B$782,D$11)+'СЕТ СН'!$F$11+СВЦЭМ!$D$10+'СЕТ СН'!$F$5-'СЕТ СН'!$F$21</f>
        <v>5025.0061100100002</v>
      </c>
      <c r="E16" s="36">
        <f>SUMIFS(СВЦЭМ!$D$39:$D$782,СВЦЭМ!$A$39:$A$782,$A16,СВЦЭМ!$B$39:$B$782,E$11)+'СЕТ СН'!$F$11+СВЦЭМ!$D$10+'СЕТ СН'!$F$5-'СЕТ СН'!$F$21</f>
        <v>5043.1121963700007</v>
      </c>
      <c r="F16" s="36">
        <f>SUMIFS(СВЦЭМ!$D$39:$D$782,СВЦЭМ!$A$39:$A$782,$A16,СВЦЭМ!$B$39:$B$782,F$11)+'СЕТ СН'!$F$11+СВЦЭМ!$D$10+'СЕТ СН'!$F$5-'СЕТ СН'!$F$21</f>
        <v>5093.6946593499997</v>
      </c>
      <c r="G16" s="36">
        <f>SUMIFS(СВЦЭМ!$D$39:$D$782,СВЦЭМ!$A$39:$A$782,$A16,СВЦЭМ!$B$39:$B$782,G$11)+'СЕТ СН'!$F$11+СВЦЭМ!$D$10+'СЕТ СН'!$F$5-'СЕТ СН'!$F$21</f>
        <v>5088.77666813</v>
      </c>
      <c r="H16" s="36">
        <f>SUMIFS(СВЦЭМ!$D$39:$D$782,СВЦЭМ!$A$39:$A$782,$A16,СВЦЭМ!$B$39:$B$782,H$11)+'СЕТ СН'!$F$11+СВЦЭМ!$D$10+'СЕТ СН'!$F$5-'СЕТ СН'!$F$21</f>
        <v>5089.0773527900001</v>
      </c>
      <c r="I16" s="36">
        <f>SUMIFS(СВЦЭМ!$D$39:$D$782,СВЦЭМ!$A$39:$A$782,$A16,СВЦЭМ!$B$39:$B$782,I$11)+'СЕТ СН'!$F$11+СВЦЭМ!$D$10+'СЕТ СН'!$F$5-'СЕТ СН'!$F$21</f>
        <v>5075.2628900899999</v>
      </c>
      <c r="J16" s="36">
        <f>SUMIFS(СВЦЭМ!$D$39:$D$782,СВЦЭМ!$A$39:$A$782,$A16,СВЦЭМ!$B$39:$B$782,J$11)+'СЕТ СН'!$F$11+СВЦЭМ!$D$10+'СЕТ СН'!$F$5-'СЕТ СН'!$F$21</f>
        <v>5055.8293659999999</v>
      </c>
      <c r="K16" s="36">
        <f>SUMIFS(СВЦЭМ!$D$39:$D$782,СВЦЭМ!$A$39:$A$782,$A16,СВЦЭМ!$B$39:$B$782,K$11)+'СЕТ СН'!$F$11+СВЦЭМ!$D$10+'СЕТ СН'!$F$5-'СЕТ СН'!$F$21</f>
        <v>5010.3123248600004</v>
      </c>
      <c r="L16" s="36">
        <f>SUMIFS(СВЦЭМ!$D$39:$D$782,СВЦЭМ!$A$39:$A$782,$A16,СВЦЭМ!$B$39:$B$782,L$11)+'СЕТ СН'!$F$11+СВЦЭМ!$D$10+'СЕТ СН'!$F$5-'СЕТ СН'!$F$21</f>
        <v>4992.6647556500002</v>
      </c>
      <c r="M16" s="36">
        <f>SUMIFS(СВЦЭМ!$D$39:$D$782,СВЦЭМ!$A$39:$A$782,$A16,СВЦЭМ!$B$39:$B$782,M$11)+'СЕТ СН'!$F$11+СВЦЭМ!$D$10+'СЕТ СН'!$F$5-'СЕТ СН'!$F$21</f>
        <v>4985.8689933599999</v>
      </c>
      <c r="N16" s="36">
        <f>SUMIFS(СВЦЭМ!$D$39:$D$782,СВЦЭМ!$A$39:$A$782,$A16,СВЦЭМ!$B$39:$B$782,N$11)+'СЕТ СН'!$F$11+СВЦЭМ!$D$10+'СЕТ СН'!$F$5-'СЕТ СН'!$F$21</f>
        <v>4998.2107151800001</v>
      </c>
      <c r="O16" s="36">
        <f>SUMIFS(СВЦЭМ!$D$39:$D$782,СВЦЭМ!$A$39:$A$782,$A16,СВЦЭМ!$B$39:$B$782,O$11)+'СЕТ СН'!$F$11+СВЦЭМ!$D$10+'СЕТ СН'!$F$5-'СЕТ СН'!$F$21</f>
        <v>5020.6609891400003</v>
      </c>
      <c r="P16" s="36">
        <f>SUMIFS(СВЦЭМ!$D$39:$D$782,СВЦЭМ!$A$39:$A$782,$A16,СВЦЭМ!$B$39:$B$782,P$11)+'СЕТ СН'!$F$11+СВЦЭМ!$D$10+'СЕТ СН'!$F$5-'СЕТ СН'!$F$21</f>
        <v>5018.1136067099997</v>
      </c>
      <c r="Q16" s="36">
        <f>SUMIFS(СВЦЭМ!$D$39:$D$782,СВЦЭМ!$A$39:$A$782,$A16,СВЦЭМ!$B$39:$B$782,Q$11)+'СЕТ СН'!$F$11+СВЦЭМ!$D$10+'СЕТ СН'!$F$5-'СЕТ СН'!$F$21</f>
        <v>5025.2541568500001</v>
      </c>
      <c r="R16" s="36">
        <f>SUMIFS(СВЦЭМ!$D$39:$D$782,СВЦЭМ!$A$39:$A$782,$A16,СВЦЭМ!$B$39:$B$782,R$11)+'СЕТ СН'!$F$11+СВЦЭМ!$D$10+'СЕТ СН'!$F$5-'СЕТ СН'!$F$21</f>
        <v>5032.2942097499999</v>
      </c>
      <c r="S16" s="36">
        <f>SUMIFS(СВЦЭМ!$D$39:$D$782,СВЦЭМ!$A$39:$A$782,$A16,СВЦЭМ!$B$39:$B$782,S$11)+'СЕТ СН'!$F$11+СВЦЭМ!$D$10+'СЕТ СН'!$F$5-'СЕТ СН'!$F$21</f>
        <v>5057.2622175699998</v>
      </c>
      <c r="T16" s="36">
        <f>SUMIFS(СВЦЭМ!$D$39:$D$782,СВЦЭМ!$A$39:$A$782,$A16,СВЦЭМ!$B$39:$B$782,T$11)+'СЕТ СН'!$F$11+СВЦЭМ!$D$10+'СЕТ СН'!$F$5-'СЕТ СН'!$F$21</f>
        <v>4971.0729454299999</v>
      </c>
      <c r="U16" s="36">
        <f>SUMIFS(СВЦЭМ!$D$39:$D$782,СВЦЭМ!$A$39:$A$782,$A16,СВЦЭМ!$B$39:$B$782,U$11)+'СЕТ СН'!$F$11+СВЦЭМ!$D$10+'СЕТ СН'!$F$5-'СЕТ СН'!$F$21</f>
        <v>4986.7249277000001</v>
      </c>
      <c r="V16" s="36">
        <f>SUMIFS(СВЦЭМ!$D$39:$D$782,СВЦЭМ!$A$39:$A$782,$A16,СВЦЭМ!$B$39:$B$782,V$11)+'СЕТ СН'!$F$11+СВЦЭМ!$D$10+'СЕТ СН'!$F$5-'СЕТ СН'!$F$21</f>
        <v>4998.9545916700008</v>
      </c>
      <c r="W16" s="36">
        <f>SUMIFS(СВЦЭМ!$D$39:$D$782,СВЦЭМ!$A$39:$A$782,$A16,СВЦЭМ!$B$39:$B$782,W$11)+'СЕТ СН'!$F$11+СВЦЭМ!$D$10+'СЕТ СН'!$F$5-'СЕТ СН'!$F$21</f>
        <v>5008.9007263100002</v>
      </c>
      <c r="X16" s="36">
        <f>SUMIFS(СВЦЭМ!$D$39:$D$782,СВЦЭМ!$A$39:$A$782,$A16,СВЦЭМ!$B$39:$B$782,X$11)+'СЕТ СН'!$F$11+СВЦЭМ!$D$10+'СЕТ СН'!$F$5-'СЕТ СН'!$F$21</f>
        <v>5036.4541425300004</v>
      </c>
      <c r="Y16" s="36">
        <f>SUMIFS(СВЦЭМ!$D$39:$D$782,СВЦЭМ!$A$39:$A$782,$A16,СВЦЭМ!$B$39:$B$782,Y$11)+'СЕТ СН'!$F$11+СВЦЭМ!$D$10+'СЕТ СН'!$F$5-'СЕТ СН'!$F$21</f>
        <v>5054.0829962299995</v>
      </c>
    </row>
    <row r="17" spans="1:25" ht="15.75" x14ac:dyDescent="0.2">
      <c r="A17" s="35">
        <f t="shared" si="0"/>
        <v>44932</v>
      </c>
      <c r="B17" s="36">
        <f>SUMIFS(СВЦЭМ!$D$39:$D$782,СВЦЭМ!$A$39:$A$782,$A17,СВЦЭМ!$B$39:$B$782,B$11)+'СЕТ СН'!$F$11+СВЦЭМ!$D$10+'СЕТ СН'!$F$5-'СЕТ СН'!$F$21</f>
        <v>4944.8408587000004</v>
      </c>
      <c r="C17" s="36">
        <f>SUMIFS(СВЦЭМ!$D$39:$D$782,СВЦЭМ!$A$39:$A$782,$A17,СВЦЭМ!$B$39:$B$782,C$11)+'СЕТ СН'!$F$11+СВЦЭМ!$D$10+'СЕТ СН'!$F$5-'СЕТ СН'!$F$21</f>
        <v>4966.4733486599998</v>
      </c>
      <c r="D17" s="36">
        <f>SUMIFS(СВЦЭМ!$D$39:$D$782,СВЦЭМ!$A$39:$A$782,$A17,СВЦЭМ!$B$39:$B$782,D$11)+'СЕТ СН'!$F$11+СВЦЭМ!$D$10+'СЕТ СН'!$F$5-'СЕТ СН'!$F$21</f>
        <v>4980.5509615400006</v>
      </c>
      <c r="E17" s="36">
        <f>SUMIFS(СВЦЭМ!$D$39:$D$782,СВЦЭМ!$A$39:$A$782,$A17,СВЦЭМ!$B$39:$B$782,E$11)+'СЕТ СН'!$F$11+СВЦЭМ!$D$10+'СЕТ СН'!$F$5-'СЕТ СН'!$F$21</f>
        <v>4978.1372682000001</v>
      </c>
      <c r="F17" s="36">
        <f>SUMIFS(СВЦЭМ!$D$39:$D$782,СВЦЭМ!$A$39:$A$782,$A17,СВЦЭМ!$B$39:$B$782,F$11)+'СЕТ СН'!$F$11+СВЦЭМ!$D$10+'СЕТ СН'!$F$5-'СЕТ СН'!$F$21</f>
        <v>4970.9119123399996</v>
      </c>
      <c r="G17" s="36">
        <f>SUMIFS(СВЦЭМ!$D$39:$D$782,СВЦЭМ!$A$39:$A$782,$A17,СВЦЭМ!$B$39:$B$782,G$11)+'СЕТ СН'!$F$11+СВЦЭМ!$D$10+'СЕТ СН'!$F$5-'СЕТ СН'!$F$21</f>
        <v>4958.1742084800007</v>
      </c>
      <c r="H17" s="36">
        <f>SUMIFS(СВЦЭМ!$D$39:$D$782,СВЦЭМ!$A$39:$A$782,$A17,СВЦЭМ!$B$39:$B$782,H$11)+'СЕТ СН'!$F$11+СВЦЭМ!$D$10+'СЕТ СН'!$F$5-'СЕТ СН'!$F$21</f>
        <v>4937.4701385900007</v>
      </c>
      <c r="I17" s="36">
        <f>SUMIFS(СВЦЭМ!$D$39:$D$782,СВЦЭМ!$A$39:$A$782,$A17,СВЦЭМ!$B$39:$B$782,I$11)+'СЕТ СН'!$F$11+СВЦЭМ!$D$10+'СЕТ СН'!$F$5-'СЕТ СН'!$F$21</f>
        <v>4888.4697854000005</v>
      </c>
      <c r="J17" s="36">
        <f>SUMIFS(СВЦЭМ!$D$39:$D$782,СВЦЭМ!$A$39:$A$782,$A17,СВЦЭМ!$B$39:$B$782,J$11)+'СЕТ СН'!$F$11+СВЦЭМ!$D$10+'СЕТ СН'!$F$5-'СЕТ СН'!$F$21</f>
        <v>4839.6235706799998</v>
      </c>
      <c r="K17" s="36">
        <f>SUMIFS(СВЦЭМ!$D$39:$D$782,СВЦЭМ!$A$39:$A$782,$A17,СВЦЭМ!$B$39:$B$782,K$11)+'СЕТ СН'!$F$11+СВЦЭМ!$D$10+'СЕТ СН'!$F$5-'СЕТ СН'!$F$21</f>
        <v>4824.3189626200001</v>
      </c>
      <c r="L17" s="36">
        <f>SUMIFS(СВЦЭМ!$D$39:$D$782,СВЦЭМ!$A$39:$A$782,$A17,СВЦЭМ!$B$39:$B$782,L$11)+'СЕТ СН'!$F$11+СВЦЭМ!$D$10+'СЕТ СН'!$F$5-'СЕТ СН'!$F$21</f>
        <v>4823.7505865599996</v>
      </c>
      <c r="M17" s="36">
        <f>SUMIFS(СВЦЭМ!$D$39:$D$782,СВЦЭМ!$A$39:$A$782,$A17,СВЦЭМ!$B$39:$B$782,M$11)+'СЕТ СН'!$F$11+СВЦЭМ!$D$10+'СЕТ СН'!$F$5-'СЕТ СН'!$F$21</f>
        <v>4842.0971779400006</v>
      </c>
      <c r="N17" s="36">
        <f>SUMIFS(СВЦЭМ!$D$39:$D$782,СВЦЭМ!$A$39:$A$782,$A17,СВЦЭМ!$B$39:$B$782,N$11)+'СЕТ СН'!$F$11+СВЦЭМ!$D$10+'СЕТ СН'!$F$5-'СЕТ СН'!$F$21</f>
        <v>4869.9959790499997</v>
      </c>
      <c r="O17" s="36">
        <f>SUMIFS(СВЦЭМ!$D$39:$D$782,СВЦЭМ!$A$39:$A$782,$A17,СВЦЭМ!$B$39:$B$782,O$11)+'СЕТ СН'!$F$11+СВЦЭМ!$D$10+'СЕТ СН'!$F$5-'СЕТ СН'!$F$21</f>
        <v>4897.5642467300004</v>
      </c>
      <c r="P17" s="36">
        <f>SUMIFS(СВЦЭМ!$D$39:$D$782,СВЦЭМ!$A$39:$A$782,$A17,СВЦЭМ!$B$39:$B$782,P$11)+'СЕТ СН'!$F$11+СВЦЭМ!$D$10+'СЕТ СН'!$F$5-'СЕТ СН'!$F$21</f>
        <v>4923.4825368500005</v>
      </c>
      <c r="Q17" s="36">
        <f>SUMIFS(СВЦЭМ!$D$39:$D$782,СВЦЭМ!$A$39:$A$782,$A17,СВЦЭМ!$B$39:$B$782,Q$11)+'СЕТ СН'!$F$11+СВЦЭМ!$D$10+'СЕТ СН'!$F$5-'СЕТ СН'!$F$21</f>
        <v>4927.8542072099999</v>
      </c>
      <c r="R17" s="36">
        <f>SUMIFS(СВЦЭМ!$D$39:$D$782,СВЦЭМ!$A$39:$A$782,$A17,СВЦЭМ!$B$39:$B$782,R$11)+'СЕТ СН'!$F$11+СВЦЭМ!$D$10+'СЕТ СН'!$F$5-'СЕТ СН'!$F$21</f>
        <v>4880.8057675700002</v>
      </c>
      <c r="S17" s="36">
        <f>SUMIFS(СВЦЭМ!$D$39:$D$782,СВЦЭМ!$A$39:$A$782,$A17,СВЦЭМ!$B$39:$B$782,S$11)+'СЕТ СН'!$F$11+СВЦЭМ!$D$10+'СЕТ СН'!$F$5-'СЕТ СН'!$F$21</f>
        <v>4859.32049663</v>
      </c>
      <c r="T17" s="36">
        <f>SUMIFS(СВЦЭМ!$D$39:$D$782,СВЦЭМ!$A$39:$A$782,$A17,СВЦЭМ!$B$39:$B$782,T$11)+'СЕТ СН'!$F$11+СВЦЭМ!$D$10+'СЕТ СН'!$F$5-'СЕТ СН'!$F$21</f>
        <v>4865.8151317700003</v>
      </c>
      <c r="U17" s="36">
        <f>SUMIFS(СВЦЭМ!$D$39:$D$782,СВЦЭМ!$A$39:$A$782,$A17,СВЦЭМ!$B$39:$B$782,U$11)+'СЕТ СН'!$F$11+СВЦЭМ!$D$10+'СЕТ СН'!$F$5-'СЕТ СН'!$F$21</f>
        <v>4868.6898368000002</v>
      </c>
      <c r="V17" s="36">
        <f>SUMIFS(СВЦЭМ!$D$39:$D$782,СВЦЭМ!$A$39:$A$782,$A17,СВЦЭМ!$B$39:$B$782,V$11)+'СЕТ СН'!$F$11+СВЦЭМ!$D$10+'СЕТ СН'!$F$5-'СЕТ СН'!$F$21</f>
        <v>4869.87848347</v>
      </c>
      <c r="W17" s="36">
        <f>SUMIFS(СВЦЭМ!$D$39:$D$782,СВЦЭМ!$A$39:$A$782,$A17,СВЦЭМ!$B$39:$B$782,W$11)+'СЕТ СН'!$F$11+СВЦЭМ!$D$10+'СЕТ СН'!$F$5-'СЕТ СН'!$F$21</f>
        <v>4881.7959783799997</v>
      </c>
      <c r="X17" s="36">
        <f>SUMIFS(СВЦЭМ!$D$39:$D$782,СВЦЭМ!$A$39:$A$782,$A17,СВЦЭМ!$B$39:$B$782,X$11)+'СЕТ СН'!$F$11+СВЦЭМ!$D$10+'СЕТ СН'!$F$5-'СЕТ СН'!$F$21</f>
        <v>4895.33225821</v>
      </c>
      <c r="Y17" s="36">
        <f>SUMIFS(СВЦЭМ!$D$39:$D$782,СВЦЭМ!$A$39:$A$782,$A17,СВЦЭМ!$B$39:$B$782,Y$11)+'СЕТ СН'!$F$11+СВЦЭМ!$D$10+'СЕТ СН'!$F$5-'СЕТ СН'!$F$21</f>
        <v>4946.8931301699995</v>
      </c>
    </row>
    <row r="18" spans="1:25" ht="15.75" x14ac:dyDescent="0.2">
      <c r="A18" s="35">
        <f t="shared" si="0"/>
        <v>44933</v>
      </c>
      <c r="B18" s="36">
        <f>SUMIFS(СВЦЭМ!$D$39:$D$782,СВЦЭМ!$A$39:$A$782,$A18,СВЦЭМ!$B$39:$B$782,B$11)+'СЕТ СН'!$F$11+СВЦЭМ!$D$10+'СЕТ СН'!$F$5-'СЕТ СН'!$F$21</f>
        <v>5028.915199</v>
      </c>
      <c r="C18" s="36">
        <f>SUMIFS(СВЦЭМ!$D$39:$D$782,СВЦЭМ!$A$39:$A$782,$A18,СВЦЭМ!$B$39:$B$782,C$11)+'СЕТ СН'!$F$11+СВЦЭМ!$D$10+'СЕТ СН'!$F$5-'СЕТ СН'!$F$21</f>
        <v>5073.7730301299998</v>
      </c>
      <c r="D18" s="36">
        <f>SUMIFS(СВЦЭМ!$D$39:$D$782,СВЦЭМ!$A$39:$A$782,$A18,СВЦЭМ!$B$39:$B$782,D$11)+'СЕТ СН'!$F$11+СВЦЭМ!$D$10+'СЕТ СН'!$F$5-'СЕТ СН'!$F$21</f>
        <v>5089.6138903800002</v>
      </c>
      <c r="E18" s="36">
        <f>SUMIFS(СВЦЭМ!$D$39:$D$782,СВЦЭМ!$A$39:$A$782,$A18,СВЦЭМ!$B$39:$B$782,E$11)+'СЕТ СН'!$F$11+СВЦЭМ!$D$10+'СЕТ СН'!$F$5-'СЕТ СН'!$F$21</f>
        <v>5097.0321052700001</v>
      </c>
      <c r="F18" s="36">
        <f>SUMIFS(СВЦЭМ!$D$39:$D$782,СВЦЭМ!$A$39:$A$782,$A18,СВЦЭМ!$B$39:$B$782,F$11)+'СЕТ СН'!$F$11+СВЦЭМ!$D$10+'СЕТ СН'!$F$5-'СЕТ СН'!$F$21</f>
        <v>5082.6836891399998</v>
      </c>
      <c r="G18" s="36">
        <f>SUMIFS(СВЦЭМ!$D$39:$D$782,СВЦЭМ!$A$39:$A$782,$A18,СВЦЭМ!$B$39:$B$782,G$11)+'СЕТ СН'!$F$11+СВЦЭМ!$D$10+'СЕТ СН'!$F$5-'СЕТ СН'!$F$21</f>
        <v>5076.2246182300005</v>
      </c>
      <c r="H18" s="36">
        <f>SUMIFS(СВЦЭМ!$D$39:$D$782,СВЦЭМ!$A$39:$A$782,$A18,СВЦЭМ!$B$39:$B$782,H$11)+'СЕТ СН'!$F$11+СВЦЭМ!$D$10+'СЕТ СН'!$F$5-'СЕТ СН'!$F$21</f>
        <v>5051.0170597599999</v>
      </c>
      <c r="I18" s="36">
        <f>SUMIFS(СВЦЭМ!$D$39:$D$782,СВЦЭМ!$A$39:$A$782,$A18,СВЦЭМ!$B$39:$B$782,I$11)+'СЕТ СН'!$F$11+СВЦЭМ!$D$10+'СЕТ СН'!$F$5-'СЕТ СН'!$F$21</f>
        <v>5045.4653769199995</v>
      </c>
      <c r="J18" s="36">
        <f>SUMIFS(СВЦЭМ!$D$39:$D$782,СВЦЭМ!$A$39:$A$782,$A18,СВЦЭМ!$B$39:$B$782,J$11)+'СЕТ СН'!$F$11+СВЦЭМ!$D$10+'СЕТ СН'!$F$5-'СЕТ СН'!$F$21</f>
        <v>4989.8447182600003</v>
      </c>
      <c r="K18" s="36">
        <f>SUMIFS(СВЦЭМ!$D$39:$D$782,СВЦЭМ!$A$39:$A$782,$A18,СВЦЭМ!$B$39:$B$782,K$11)+'СЕТ СН'!$F$11+СВЦЭМ!$D$10+'СЕТ СН'!$F$5-'СЕТ СН'!$F$21</f>
        <v>4972.6552434700006</v>
      </c>
      <c r="L18" s="36">
        <f>SUMIFS(СВЦЭМ!$D$39:$D$782,СВЦЭМ!$A$39:$A$782,$A18,СВЦЭМ!$B$39:$B$782,L$11)+'СЕТ СН'!$F$11+СВЦЭМ!$D$10+'СЕТ СН'!$F$5-'СЕТ СН'!$F$21</f>
        <v>4950.0025048099997</v>
      </c>
      <c r="M18" s="36">
        <f>SUMIFS(СВЦЭМ!$D$39:$D$782,СВЦЭМ!$A$39:$A$782,$A18,СВЦЭМ!$B$39:$B$782,M$11)+'СЕТ СН'!$F$11+СВЦЭМ!$D$10+'СЕТ СН'!$F$5-'СЕТ СН'!$F$21</f>
        <v>4969.41099149</v>
      </c>
      <c r="N18" s="36">
        <f>SUMIFS(СВЦЭМ!$D$39:$D$782,СВЦЭМ!$A$39:$A$782,$A18,СВЦЭМ!$B$39:$B$782,N$11)+'СЕТ СН'!$F$11+СВЦЭМ!$D$10+'СЕТ СН'!$F$5-'СЕТ СН'!$F$21</f>
        <v>4997.6764552900004</v>
      </c>
      <c r="O18" s="36">
        <f>SUMIFS(СВЦЭМ!$D$39:$D$782,СВЦЭМ!$A$39:$A$782,$A18,СВЦЭМ!$B$39:$B$782,O$11)+'СЕТ СН'!$F$11+СВЦЭМ!$D$10+'СЕТ СН'!$F$5-'СЕТ СН'!$F$21</f>
        <v>5005.2467369400001</v>
      </c>
      <c r="P18" s="36">
        <f>SUMIFS(СВЦЭМ!$D$39:$D$782,СВЦЭМ!$A$39:$A$782,$A18,СВЦЭМ!$B$39:$B$782,P$11)+'СЕТ СН'!$F$11+СВЦЭМ!$D$10+'СЕТ СН'!$F$5-'СЕТ СН'!$F$21</f>
        <v>5022.5315146100002</v>
      </c>
      <c r="Q18" s="36">
        <f>SUMIFS(СВЦЭМ!$D$39:$D$782,СВЦЭМ!$A$39:$A$782,$A18,СВЦЭМ!$B$39:$B$782,Q$11)+'СЕТ СН'!$F$11+СВЦЭМ!$D$10+'СЕТ СН'!$F$5-'СЕТ СН'!$F$21</f>
        <v>5013.2618811000002</v>
      </c>
      <c r="R18" s="36">
        <f>SUMIFS(СВЦЭМ!$D$39:$D$782,СВЦЭМ!$A$39:$A$782,$A18,СВЦЭМ!$B$39:$B$782,R$11)+'СЕТ СН'!$F$11+СВЦЭМ!$D$10+'СЕТ СН'!$F$5-'СЕТ СН'!$F$21</f>
        <v>4985.2144716800003</v>
      </c>
      <c r="S18" s="36">
        <f>SUMIFS(СВЦЭМ!$D$39:$D$782,СВЦЭМ!$A$39:$A$782,$A18,СВЦЭМ!$B$39:$B$782,S$11)+'СЕТ СН'!$F$11+СВЦЭМ!$D$10+'СЕТ СН'!$F$5-'СЕТ СН'!$F$21</f>
        <v>4972.3387068400007</v>
      </c>
      <c r="T18" s="36">
        <f>SUMIFS(СВЦЭМ!$D$39:$D$782,СВЦЭМ!$A$39:$A$782,$A18,СВЦЭМ!$B$39:$B$782,T$11)+'СЕТ СН'!$F$11+СВЦЭМ!$D$10+'СЕТ СН'!$F$5-'СЕТ СН'!$F$21</f>
        <v>4967.3987752499997</v>
      </c>
      <c r="U18" s="36">
        <f>SUMIFS(СВЦЭМ!$D$39:$D$782,СВЦЭМ!$A$39:$A$782,$A18,СВЦЭМ!$B$39:$B$782,U$11)+'СЕТ СН'!$F$11+СВЦЭМ!$D$10+'СЕТ СН'!$F$5-'СЕТ СН'!$F$21</f>
        <v>4972.9519381499995</v>
      </c>
      <c r="V18" s="36">
        <f>SUMIFS(СВЦЭМ!$D$39:$D$782,СВЦЭМ!$A$39:$A$782,$A18,СВЦЭМ!$B$39:$B$782,V$11)+'СЕТ СН'!$F$11+СВЦЭМ!$D$10+'СЕТ СН'!$F$5-'СЕТ СН'!$F$21</f>
        <v>4995.3957168400002</v>
      </c>
      <c r="W18" s="36">
        <f>SUMIFS(СВЦЭМ!$D$39:$D$782,СВЦЭМ!$A$39:$A$782,$A18,СВЦЭМ!$B$39:$B$782,W$11)+'СЕТ СН'!$F$11+СВЦЭМ!$D$10+'СЕТ СН'!$F$5-'СЕТ СН'!$F$21</f>
        <v>5003.3527703899999</v>
      </c>
      <c r="X18" s="36">
        <f>SUMIFS(СВЦЭМ!$D$39:$D$782,СВЦЭМ!$A$39:$A$782,$A18,СВЦЭМ!$B$39:$B$782,X$11)+'СЕТ СН'!$F$11+СВЦЭМ!$D$10+'СЕТ СН'!$F$5-'СЕТ СН'!$F$21</f>
        <v>4989.7371797400001</v>
      </c>
      <c r="Y18" s="36">
        <f>SUMIFS(СВЦЭМ!$D$39:$D$782,СВЦЭМ!$A$39:$A$782,$A18,СВЦЭМ!$B$39:$B$782,Y$11)+'СЕТ СН'!$F$11+СВЦЭМ!$D$10+'СЕТ СН'!$F$5-'СЕТ СН'!$F$21</f>
        <v>5055.5981591899999</v>
      </c>
    </row>
    <row r="19" spans="1:25" ht="15.75" x14ac:dyDescent="0.2">
      <c r="A19" s="35">
        <f t="shared" si="0"/>
        <v>44934</v>
      </c>
      <c r="B19" s="36">
        <f>SUMIFS(СВЦЭМ!$D$39:$D$782,СВЦЭМ!$A$39:$A$782,$A19,СВЦЭМ!$B$39:$B$782,B$11)+'СЕТ СН'!$F$11+СВЦЭМ!$D$10+'СЕТ СН'!$F$5-'СЕТ СН'!$F$21</f>
        <v>5199.6806713400001</v>
      </c>
      <c r="C19" s="36">
        <f>SUMIFS(СВЦЭМ!$D$39:$D$782,СВЦЭМ!$A$39:$A$782,$A19,СВЦЭМ!$B$39:$B$782,C$11)+'СЕТ СН'!$F$11+СВЦЭМ!$D$10+'СЕТ СН'!$F$5-'СЕТ СН'!$F$21</f>
        <v>5224.1704719099998</v>
      </c>
      <c r="D19" s="36">
        <f>SUMIFS(СВЦЭМ!$D$39:$D$782,СВЦЭМ!$A$39:$A$782,$A19,СВЦЭМ!$B$39:$B$782,D$11)+'СЕТ СН'!$F$11+СВЦЭМ!$D$10+'СЕТ СН'!$F$5-'СЕТ СН'!$F$21</f>
        <v>5246.1656455700004</v>
      </c>
      <c r="E19" s="36">
        <f>SUMIFS(СВЦЭМ!$D$39:$D$782,СВЦЭМ!$A$39:$A$782,$A19,СВЦЭМ!$B$39:$B$782,E$11)+'СЕТ СН'!$F$11+СВЦЭМ!$D$10+'СЕТ СН'!$F$5-'СЕТ СН'!$F$21</f>
        <v>5247.10300044</v>
      </c>
      <c r="F19" s="36">
        <f>SUMIFS(СВЦЭМ!$D$39:$D$782,СВЦЭМ!$A$39:$A$782,$A19,СВЦЭМ!$B$39:$B$782,F$11)+'СЕТ СН'!$F$11+СВЦЭМ!$D$10+'СЕТ СН'!$F$5-'СЕТ СН'!$F$21</f>
        <v>5251.1505286600004</v>
      </c>
      <c r="G19" s="36">
        <f>SUMIFS(СВЦЭМ!$D$39:$D$782,СВЦЭМ!$A$39:$A$782,$A19,СВЦЭМ!$B$39:$B$782,G$11)+'СЕТ СН'!$F$11+СВЦЭМ!$D$10+'СЕТ СН'!$F$5-'СЕТ СН'!$F$21</f>
        <v>5237.6557021500003</v>
      </c>
      <c r="H19" s="36">
        <f>SUMIFS(СВЦЭМ!$D$39:$D$782,СВЦЭМ!$A$39:$A$782,$A19,СВЦЭМ!$B$39:$B$782,H$11)+'СЕТ СН'!$F$11+СВЦЭМ!$D$10+'СЕТ СН'!$F$5-'СЕТ СН'!$F$21</f>
        <v>5218.1976671900002</v>
      </c>
      <c r="I19" s="36">
        <f>SUMIFS(СВЦЭМ!$D$39:$D$782,СВЦЭМ!$A$39:$A$782,$A19,СВЦЭМ!$B$39:$B$782,I$11)+'СЕТ СН'!$F$11+СВЦЭМ!$D$10+'СЕТ СН'!$F$5-'СЕТ СН'!$F$21</f>
        <v>5156.3594062600005</v>
      </c>
      <c r="J19" s="36">
        <f>SUMIFS(СВЦЭМ!$D$39:$D$782,СВЦЭМ!$A$39:$A$782,$A19,СВЦЭМ!$B$39:$B$782,J$11)+'СЕТ СН'!$F$11+СВЦЭМ!$D$10+'СЕТ СН'!$F$5-'СЕТ СН'!$F$21</f>
        <v>5127.1365220600001</v>
      </c>
      <c r="K19" s="36">
        <f>SUMIFS(СВЦЭМ!$D$39:$D$782,СВЦЭМ!$A$39:$A$782,$A19,СВЦЭМ!$B$39:$B$782,K$11)+'СЕТ СН'!$F$11+СВЦЭМ!$D$10+'СЕТ СН'!$F$5-'СЕТ СН'!$F$21</f>
        <v>5100.5835316600005</v>
      </c>
      <c r="L19" s="36">
        <f>SUMIFS(СВЦЭМ!$D$39:$D$782,СВЦЭМ!$A$39:$A$782,$A19,СВЦЭМ!$B$39:$B$782,L$11)+'СЕТ СН'!$F$11+СВЦЭМ!$D$10+'СЕТ СН'!$F$5-'СЕТ СН'!$F$21</f>
        <v>5097.8371285000003</v>
      </c>
      <c r="M19" s="36">
        <f>SUMIFS(СВЦЭМ!$D$39:$D$782,СВЦЭМ!$A$39:$A$782,$A19,СВЦЭМ!$B$39:$B$782,M$11)+'СЕТ СН'!$F$11+СВЦЭМ!$D$10+'СЕТ СН'!$F$5-'СЕТ СН'!$F$21</f>
        <v>5115.4893133900005</v>
      </c>
      <c r="N19" s="36">
        <f>SUMIFS(СВЦЭМ!$D$39:$D$782,СВЦЭМ!$A$39:$A$782,$A19,СВЦЭМ!$B$39:$B$782,N$11)+'СЕТ СН'!$F$11+СВЦЭМ!$D$10+'СЕТ СН'!$F$5-'СЕТ СН'!$F$21</f>
        <v>5124.8065101800003</v>
      </c>
      <c r="O19" s="36">
        <f>SUMIFS(СВЦЭМ!$D$39:$D$782,СВЦЭМ!$A$39:$A$782,$A19,СВЦЭМ!$B$39:$B$782,O$11)+'СЕТ СН'!$F$11+СВЦЭМ!$D$10+'СЕТ СН'!$F$5-'СЕТ СН'!$F$21</f>
        <v>5148.5595508799997</v>
      </c>
      <c r="P19" s="36">
        <f>SUMIFS(СВЦЭМ!$D$39:$D$782,СВЦЭМ!$A$39:$A$782,$A19,СВЦЭМ!$B$39:$B$782,P$11)+'СЕТ СН'!$F$11+СВЦЭМ!$D$10+'СЕТ СН'!$F$5-'СЕТ СН'!$F$21</f>
        <v>5152.9091607700002</v>
      </c>
      <c r="Q19" s="36">
        <f>SUMIFS(СВЦЭМ!$D$39:$D$782,СВЦЭМ!$A$39:$A$782,$A19,СВЦЭМ!$B$39:$B$782,Q$11)+'СЕТ СН'!$F$11+СВЦЭМ!$D$10+'СЕТ СН'!$F$5-'СЕТ СН'!$F$21</f>
        <v>5143.02608134</v>
      </c>
      <c r="R19" s="36">
        <f>SUMIFS(СВЦЭМ!$D$39:$D$782,СВЦЭМ!$A$39:$A$782,$A19,СВЦЭМ!$B$39:$B$782,R$11)+'СЕТ СН'!$F$11+СВЦЭМ!$D$10+'СЕТ СН'!$F$5-'СЕТ СН'!$F$21</f>
        <v>5113.4447312600005</v>
      </c>
      <c r="S19" s="36">
        <f>SUMIFS(СВЦЭМ!$D$39:$D$782,СВЦЭМ!$A$39:$A$782,$A19,СВЦЭМ!$B$39:$B$782,S$11)+'СЕТ СН'!$F$11+СВЦЭМ!$D$10+'СЕТ СН'!$F$5-'СЕТ СН'!$F$21</f>
        <v>5035.70060964</v>
      </c>
      <c r="T19" s="36">
        <f>SUMIFS(СВЦЭМ!$D$39:$D$782,СВЦЭМ!$A$39:$A$782,$A19,СВЦЭМ!$B$39:$B$782,T$11)+'СЕТ СН'!$F$11+СВЦЭМ!$D$10+'СЕТ СН'!$F$5-'СЕТ СН'!$F$21</f>
        <v>5048.3116058400001</v>
      </c>
      <c r="U19" s="36">
        <f>SUMIFS(СВЦЭМ!$D$39:$D$782,СВЦЭМ!$A$39:$A$782,$A19,СВЦЭМ!$B$39:$B$782,U$11)+'СЕТ СН'!$F$11+СВЦЭМ!$D$10+'СЕТ СН'!$F$5-'СЕТ СН'!$F$21</f>
        <v>5061.9221783699995</v>
      </c>
      <c r="V19" s="36">
        <f>SUMIFS(СВЦЭМ!$D$39:$D$782,СВЦЭМ!$A$39:$A$782,$A19,СВЦЭМ!$B$39:$B$782,V$11)+'СЕТ СН'!$F$11+СВЦЭМ!$D$10+'СЕТ СН'!$F$5-'СЕТ СН'!$F$21</f>
        <v>5087.7344539000005</v>
      </c>
      <c r="W19" s="36">
        <f>SUMIFS(СВЦЭМ!$D$39:$D$782,СВЦЭМ!$A$39:$A$782,$A19,СВЦЭМ!$B$39:$B$782,W$11)+'СЕТ СН'!$F$11+СВЦЭМ!$D$10+'СЕТ СН'!$F$5-'СЕТ СН'!$F$21</f>
        <v>5117.1452396700006</v>
      </c>
      <c r="X19" s="36">
        <f>SUMIFS(СВЦЭМ!$D$39:$D$782,СВЦЭМ!$A$39:$A$782,$A19,СВЦЭМ!$B$39:$B$782,X$11)+'СЕТ СН'!$F$11+СВЦЭМ!$D$10+'СЕТ СН'!$F$5-'СЕТ СН'!$F$21</f>
        <v>5146.8418366799997</v>
      </c>
      <c r="Y19" s="36">
        <f>SUMIFS(СВЦЭМ!$D$39:$D$782,СВЦЭМ!$A$39:$A$782,$A19,СВЦЭМ!$B$39:$B$782,Y$11)+'СЕТ СН'!$F$11+СВЦЭМ!$D$10+'СЕТ СН'!$F$5-'СЕТ СН'!$F$21</f>
        <v>5195.1556192799999</v>
      </c>
    </row>
    <row r="20" spans="1:25" ht="15.75" x14ac:dyDescent="0.2">
      <c r="A20" s="35">
        <f t="shared" si="0"/>
        <v>44935</v>
      </c>
      <c r="B20" s="36">
        <f>SUMIFS(СВЦЭМ!$D$39:$D$782,СВЦЭМ!$A$39:$A$782,$A20,СВЦЭМ!$B$39:$B$782,B$11)+'СЕТ СН'!$F$11+СВЦЭМ!$D$10+'СЕТ СН'!$F$5-'СЕТ СН'!$F$21</f>
        <v>5136.0050484799995</v>
      </c>
      <c r="C20" s="36">
        <f>SUMIFS(СВЦЭМ!$D$39:$D$782,СВЦЭМ!$A$39:$A$782,$A20,СВЦЭМ!$B$39:$B$782,C$11)+'СЕТ СН'!$F$11+СВЦЭМ!$D$10+'СЕТ СН'!$F$5-'СЕТ СН'!$F$21</f>
        <v>5115.8612936200007</v>
      </c>
      <c r="D20" s="36">
        <f>SUMIFS(СВЦЭМ!$D$39:$D$782,СВЦЭМ!$A$39:$A$782,$A20,СВЦЭМ!$B$39:$B$782,D$11)+'СЕТ СН'!$F$11+СВЦЭМ!$D$10+'СЕТ СН'!$F$5-'СЕТ СН'!$F$21</f>
        <v>5094.4888492999999</v>
      </c>
      <c r="E20" s="36">
        <f>SUMIFS(СВЦЭМ!$D$39:$D$782,СВЦЭМ!$A$39:$A$782,$A20,СВЦЭМ!$B$39:$B$782,E$11)+'СЕТ СН'!$F$11+СВЦЭМ!$D$10+'СЕТ СН'!$F$5-'СЕТ СН'!$F$21</f>
        <v>5090.3667535700006</v>
      </c>
      <c r="F20" s="36">
        <f>SUMIFS(СВЦЭМ!$D$39:$D$782,СВЦЭМ!$A$39:$A$782,$A20,СВЦЭМ!$B$39:$B$782,F$11)+'СЕТ СН'!$F$11+СВЦЭМ!$D$10+'СЕТ СН'!$F$5-'СЕТ СН'!$F$21</f>
        <v>5102.9782422900007</v>
      </c>
      <c r="G20" s="36">
        <f>SUMIFS(СВЦЭМ!$D$39:$D$782,СВЦЭМ!$A$39:$A$782,$A20,СВЦЭМ!$B$39:$B$782,G$11)+'СЕТ СН'!$F$11+СВЦЭМ!$D$10+'СЕТ СН'!$F$5-'СЕТ СН'!$F$21</f>
        <v>5087.5018242999995</v>
      </c>
      <c r="H20" s="36">
        <f>SUMIFS(СВЦЭМ!$D$39:$D$782,СВЦЭМ!$A$39:$A$782,$A20,СВЦЭМ!$B$39:$B$782,H$11)+'СЕТ СН'!$F$11+СВЦЭМ!$D$10+'СЕТ СН'!$F$5-'СЕТ СН'!$F$21</f>
        <v>5102.02022751</v>
      </c>
      <c r="I20" s="36">
        <f>SUMIFS(СВЦЭМ!$D$39:$D$782,СВЦЭМ!$A$39:$A$782,$A20,СВЦЭМ!$B$39:$B$782,I$11)+'СЕТ СН'!$F$11+СВЦЭМ!$D$10+'СЕТ СН'!$F$5-'СЕТ СН'!$F$21</f>
        <v>5098.9298556900003</v>
      </c>
      <c r="J20" s="36">
        <f>SUMIFS(СВЦЭМ!$D$39:$D$782,СВЦЭМ!$A$39:$A$782,$A20,СВЦЭМ!$B$39:$B$782,J$11)+'СЕТ СН'!$F$11+СВЦЭМ!$D$10+'СЕТ СН'!$F$5-'СЕТ СН'!$F$21</f>
        <v>5142.5097483500003</v>
      </c>
      <c r="K20" s="36">
        <f>SUMIFS(СВЦЭМ!$D$39:$D$782,СВЦЭМ!$A$39:$A$782,$A20,СВЦЭМ!$B$39:$B$782,K$11)+'СЕТ СН'!$F$11+СВЦЭМ!$D$10+'СЕТ СН'!$F$5-'СЕТ СН'!$F$21</f>
        <v>5121.8847505699996</v>
      </c>
      <c r="L20" s="36">
        <f>SUMIFS(СВЦЭМ!$D$39:$D$782,СВЦЭМ!$A$39:$A$782,$A20,СВЦЭМ!$B$39:$B$782,L$11)+'СЕТ СН'!$F$11+СВЦЭМ!$D$10+'СЕТ СН'!$F$5-'СЕТ СН'!$F$21</f>
        <v>5100.1323121300002</v>
      </c>
      <c r="M20" s="36">
        <f>SUMIFS(СВЦЭМ!$D$39:$D$782,СВЦЭМ!$A$39:$A$782,$A20,СВЦЭМ!$B$39:$B$782,M$11)+'СЕТ СН'!$F$11+СВЦЭМ!$D$10+'СЕТ СН'!$F$5-'СЕТ СН'!$F$21</f>
        <v>5118.9670787499999</v>
      </c>
      <c r="N20" s="36">
        <f>SUMIFS(СВЦЭМ!$D$39:$D$782,СВЦЭМ!$A$39:$A$782,$A20,СВЦЭМ!$B$39:$B$782,N$11)+'СЕТ СН'!$F$11+СВЦЭМ!$D$10+'СЕТ СН'!$F$5-'СЕТ СН'!$F$21</f>
        <v>5093.9564876599998</v>
      </c>
      <c r="O20" s="36">
        <f>SUMIFS(СВЦЭМ!$D$39:$D$782,СВЦЭМ!$A$39:$A$782,$A20,СВЦЭМ!$B$39:$B$782,O$11)+'СЕТ СН'!$F$11+СВЦЭМ!$D$10+'СЕТ СН'!$F$5-'СЕТ СН'!$F$21</f>
        <v>5089.6910315799996</v>
      </c>
      <c r="P20" s="36">
        <f>SUMIFS(СВЦЭМ!$D$39:$D$782,СВЦЭМ!$A$39:$A$782,$A20,СВЦЭМ!$B$39:$B$782,P$11)+'СЕТ СН'!$F$11+СВЦЭМ!$D$10+'СЕТ СН'!$F$5-'СЕТ СН'!$F$21</f>
        <v>5099.3359302000008</v>
      </c>
      <c r="Q20" s="36">
        <f>SUMIFS(СВЦЭМ!$D$39:$D$782,СВЦЭМ!$A$39:$A$782,$A20,СВЦЭМ!$B$39:$B$782,Q$11)+'СЕТ СН'!$F$11+СВЦЭМ!$D$10+'СЕТ СН'!$F$5-'СЕТ СН'!$F$21</f>
        <v>5096.2917020599998</v>
      </c>
      <c r="R20" s="36">
        <f>SUMIFS(СВЦЭМ!$D$39:$D$782,СВЦЭМ!$A$39:$A$782,$A20,СВЦЭМ!$B$39:$B$782,R$11)+'СЕТ СН'!$F$11+СВЦЭМ!$D$10+'СЕТ СН'!$F$5-'СЕТ СН'!$F$21</f>
        <v>5108.6839309799998</v>
      </c>
      <c r="S20" s="36">
        <f>SUMIFS(СВЦЭМ!$D$39:$D$782,СВЦЭМ!$A$39:$A$782,$A20,СВЦЭМ!$B$39:$B$782,S$11)+'СЕТ СН'!$F$11+СВЦЭМ!$D$10+'СЕТ СН'!$F$5-'СЕТ СН'!$F$21</f>
        <v>5095.4357204099997</v>
      </c>
      <c r="T20" s="36">
        <f>SUMIFS(СВЦЭМ!$D$39:$D$782,СВЦЭМ!$A$39:$A$782,$A20,СВЦЭМ!$B$39:$B$782,T$11)+'СЕТ СН'!$F$11+СВЦЭМ!$D$10+'СЕТ СН'!$F$5-'СЕТ СН'!$F$21</f>
        <v>5068.3251933299998</v>
      </c>
      <c r="U20" s="36">
        <f>SUMIFS(СВЦЭМ!$D$39:$D$782,СВЦЭМ!$A$39:$A$782,$A20,СВЦЭМ!$B$39:$B$782,U$11)+'СЕТ СН'!$F$11+СВЦЭМ!$D$10+'СЕТ СН'!$F$5-'СЕТ СН'!$F$21</f>
        <v>5069.5686851800001</v>
      </c>
      <c r="V20" s="36">
        <f>SUMIFS(СВЦЭМ!$D$39:$D$782,СВЦЭМ!$A$39:$A$782,$A20,СВЦЭМ!$B$39:$B$782,V$11)+'СЕТ СН'!$F$11+СВЦЭМ!$D$10+'СЕТ СН'!$F$5-'СЕТ СН'!$F$21</f>
        <v>5107.1949711500001</v>
      </c>
      <c r="W20" s="36">
        <f>SUMIFS(СВЦЭМ!$D$39:$D$782,СВЦЭМ!$A$39:$A$782,$A20,СВЦЭМ!$B$39:$B$782,W$11)+'СЕТ СН'!$F$11+СВЦЭМ!$D$10+'СЕТ СН'!$F$5-'СЕТ СН'!$F$21</f>
        <v>5119.1402576399996</v>
      </c>
      <c r="X20" s="36">
        <f>SUMIFS(СВЦЭМ!$D$39:$D$782,СВЦЭМ!$A$39:$A$782,$A20,СВЦЭМ!$B$39:$B$782,X$11)+'СЕТ СН'!$F$11+СВЦЭМ!$D$10+'СЕТ СН'!$F$5-'СЕТ СН'!$F$21</f>
        <v>5123.3403292800003</v>
      </c>
      <c r="Y20" s="36">
        <f>SUMIFS(СВЦЭМ!$D$39:$D$782,СВЦЭМ!$A$39:$A$782,$A20,СВЦЭМ!$B$39:$B$782,Y$11)+'СЕТ СН'!$F$11+СВЦЭМ!$D$10+'СЕТ СН'!$F$5-'СЕТ СН'!$F$21</f>
        <v>5164.2787387000008</v>
      </c>
    </row>
    <row r="21" spans="1:25" ht="15.75" x14ac:dyDescent="0.2">
      <c r="A21" s="35">
        <f t="shared" si="0"/>
        <v>44936</v>
      </c>
      <c r="B21" s="36">
        <f>SUMIFS(СВЦЭМ!$D$39:$D$782,СВЦЭМ!$A$39:$A$782,$A21,СВЦЭМ!$B$39:$B$782,B$11)+'СЕТ СН'!$F$11+СВЦЭМ!$D$10+'СЕТ СН'!$F$5-'СЕТ СН'!$F$21</f>
        <v>5015.0467662600004</v>
      </c>
      <c r="C21" s="36">
        <f>SUMIFS(СВЦЭМ!$D$39:$D$782,СВЦЭМ!$A$39:$A$782,$A21,СВЦЭМ!$B$39:$B$782,C$11)+'СЕТ СН'!$F$11+СВЦЭМ!$D$10+'СЕТ СН'!$F$5-'СЕТ СН'!$F$21</f>
        <v>5039.6268740800006</v>
      </c>
      <c r="D21" s="36">
        <f>SUMIFS(СВЦЭМ!$D$39:$D$782,СВЦЭМ!$A$39:$A$782,$A21,СВЦЭМ!$B$39:$B$782,D$11)+'СЕТ СН'!$F$11+СВЦЭМ!$D$10+'СЕТ СН'!$F$5-'СЕТ СН'!$F$21</f>
        <v>5052.33679278</v>
      </c>
      <c r="E21" s="36">
        <f>SUMIFS(СВЦЭМ!$D$39:$D$782,СВЦЭМ!$A$39:$A$782,$A21,СВЦЭМ!$B$39:$B$782,E$11)+'СЕТ СН'!$F$11+СВЦЭМ!$D$10+'СЕТ СН'!$F$5-'СЕТ СН'!$F$21</f>
        <v>5057.8565024199997</v>
      </c>
      <c r="F21" s="36">
        <f>SUMIFS(СВЦЭМ!$D$39:$D$782,СВЦЭМ!$A$39:$A$782,$A21,СВЦЭМ!$B$39:$B$782,F$11)+'СЕТ СН'!$F$11+СВЦЭМ!$D$10+'СЕТ СН'!$F$5-'СЕТ СН'!$F$21</f>
        <v>5084.3298633499999</v>
      </c>
      <c r="G21" s="36">
        <f>SUMIFS(СВЦЭМ!$D$39:$D$782,СВЦЭМ!$A$39:$A$782,$A21,СВЦЭМ!$B$39:$B$782,G$11)+'СЕТ СН'!$F$11+СВЦЭМ!$D$10+'СЕТ СН'!$F$5-'СЕТ СН'!$F$21</f>
        <v>5081.3418769800001</v>
      </c>
      <c r="H21" s="36">
        <f>SUMIFS(СВЦЭМ!$D$39:$D$782,СВЦЭМ!$A$39:$A$782,$A21,СВЦЭМ!$B$39:$B$782,H$11)+'СЕТ СН'!$F$11+СВЦЭМ!$D$10+'СЕТ СН'!$F$5-'СЕТ СН'!$F$21</f>
        <v>5061.4125290600005</v>
      </c>
      <c r="I21" s="36">
        <f>SUMIFS(СВЦЭМ!$D$39:$D$782,СВЦЭМ!$A$39:$A$782,$A21,СВЦЭМ!$B$39:$B$782,I$11)+'СЕТ СН'!$F$11+СВЦЭМ!$D$10+'СЕТ СН'!$F$5-'СЕТ СН'!$F$21</f>
        <v>5027.1389831199995</v>
      </c>
      <c r="J21" s="36">
        <f>SUMIFS(СВЦЭМ!$D$39:$D$782,СВЦЭМ!$A$39:$A$782,$A21,СВЦЭМ!$B$39:$B$782,J$11)+'СЕТ СН'!$F$11+СВЦЭМ!$D$10+'СЕТ СН'!$F$5-'СЕТ СН'!$F$21</f>
        <v>4998.9434908700005</v>
      </c>
      <c r="K21" s="36">
        <f>SUMIFS(СВЦЭМ!$D$39:$D$782,СВЦЭМ!$A$39:$A$782,$A21,СВЦЭМ!$B$39:$B$782,K$11)+'СЕТ СН'!$F$11+СВЦЭМ!$D$10+'СЕТ СН'!$F$5-'СЕТ СН'!$F$21</f>
        <v>4985.8719247900008</v>
      </c>
      <c r="L21" s="36">
        <f>SUMIFS(СВЦЭМ!$D$39:$D$782,СВЦЭМ!$A$39:$A$782,$A21,СВЦЭМ!$B$39:$B$782,L$11)+'СЕТ СН'!$F$11+СВЦЭМ!$D$10+'СЕТ СН'!$F$5-'СЕТ СН'!$F$21</f>
        <v>4976.5129112600007</v>
      </c>
      <c r="M21" s="36">
        <f>SUMIFS(СВЦЭМ!$D$39:$D$782,СВЦЭМ!$A$39:$A$782,$A21,СВЦЭМ!$B$39:$B$782,M$11)+'СЕТ СН'!$F$11+СВЦЭМ!$D$10+'СЕТ СН'!$F$5-'СЕТ СН'!$F$21</f>
        <v>4987.51583123</v>
      </c>
      <c r="N21" s="36">
        <f>SUMIFS(СВЦЭМ!$D$39:$D$782,СВЦЭМ!$A$39:$A$782,$A21,СВЦЭМ!$B$39:$B$782,N$11)+'СЕТ СН'!$F$11+СВЦЭМ!$D$10+'СЕТ СН'!$F$5-'СЕТ СН'!$F$21</f>
        <v>4984.7983471699999</v>
      </c>
      <c r="O21" s="36">
        <f>SUMIFS(СВЦЭМ!$D$39:$D$782,СВЦЭМ!$A$39:$A$782,$A21,СВЦЭМ!$B$39:$B$782,O$11)+'СЕТ СН'!$F$11+СВЦЭМ!$D$10+'СЕТ СН'!$F$5-'СЕТ СН'!$F$21</f>
        <v>4999.2615934300002</v>
      </c>
      <c r="P21" s="36">
        <f>SUMIFS(СВЦЭМ!$D$39:$D$782,СВЦЭМ!$A$39:$A$782,$A21,СВЦЭМ!$B$39:$B$782,P$11)+'СЕТ СН'!$F$11+СВЦЭМ!$D$10+'СЕТ СН'!$F$5-'СЕТ СН'!$F$21</f>
        <v>5009.1797991500007</v>
      </c>
      <c r="Q21" s="36">
        <f>SUMIFS(СВЦЭМ!$D$39:$D$782,СВЦЭМ!$A$39:$A$782,$A21,СВЦЭМ!$B$39:$B$782,Q$11)+'СЕТ СН'!$F$11+СВЦЭМ!$D$10+'СЕТ СН'!$F$5-'СЕТ СН'!$F$21</f>
        <v>5025.9069316000005</v>
      </c>
      <c r="R21" s="36">
        <f>SUMIFS(СВЦЭМ!$D$39:$D$782,СВЦЭМ!$A$39:$A$782,$A21,СВЦЭМ!$B$39:$B$782,R$11)+'СЕТ СН'!$F$11+СВЦЭМ!$D$10+'СЕТ СН'!$F$5-'СЕТ СН'!$F$21</f>
        <v>5004.9981179900005</v>
      </c>
      <c r="S21" s="36">
        <f>SUMIFS(СВЦЭМ!$D$39:$D$782,СВЦЭМ!$A$39:$A$782,$A21,СВЦЭМ!$B$39:$B$782,S$11)+'СЕТ СН'!$F$11+СВЦЭМ!$D$10+'СЕТ СН'!$F$5-'СЕТ СН'!$F$21</f>
        <v>4964.4734761100008</v>
      </c>
      <c r="T21" s="36">
        <f>SUMIFS(СВЦЭМ!$D$39:$D$782,СВЦЭМ!$A$39:$A$782,$A21,СВЦЭМ!$B$39:$B$782,T$11)+'СЕТ СН'!$F$11+СВЦЭМ!$D$10+'СЕТ СН'!$F$5-'СЕТ СН'!$F$21</f>
        <v>4958.8194224600002</v>
      </c>
      <c r="U21" s="36">
        <f>SUMIFS(СВЦЭМ!$D$39:$D$782,СВЦЭМ!$A$39:$A$782,$A21,СВЦЭМ!$B$39:$B$782,U$11)+'СЕТ СН'!$F$11+СВЦЭМ!$D$10+'СЕТ СН'!$F$5-'СЕТ СН'!$F$21</f>
        <v>4952.9271120600006</v>
      </c>
      <c r="V21" s="36">
        <f>SUMIFS(СВЦЭМ!$D$39:$D$782,СВЦЭМ!$A$39:$A$782,$A21,СВЦЭМ!$B$39:$B$782,V$11)+'СЕТ СН'!$F$11+СВЦЭМ!$D$10+'СЕТ СН'!$F$5-'СЕТ СН'!$F$21</f>
        <v>4960.8393966799995</v>
      </c>
      <c r="W21" s="36">
        <f>SUMIFS(СВЦЭМ!$D$39:$D$782,СВЦЭМ!$A$39:$A$782,$A21,СВЦЭМ!$B$39:$B$782,W$11)+'СЕТ СН'!$F$11+СВЦЭМ!$D$10+'СЕТ СН'!$F$5-'СЕТ СН'!$F$21</f>
        <v>4971.6505217900003</v>
      </c>
      <c r="X21" s="36">
        <f>SUMIFS(СВЦЭМ!$D$39:$D$782,СВЦЭМ!$A$39:$A$782,$A21,СВЦЭМ!$B$39:$B$782,X$11)+'СЕТ СН'!$F$11+СВЦЭМ!$D$10+'СЕТ СН'!$F$5-'СЕТ СН'!$F$21</f>
        <v>5002.7089798100005</v>
      </c>
      <c r="Y21" s="36">
        <f>SUMIFS(СВЦЭМ!$D$39:$D$782,СВЦЭМ!$A$39:$A$782,$A21,СВЦЭМ!$B$39:$B$782,Y$11)+'СЕТ СН'!$F$11+СВЦЭМ!$D$10+'СЕТ СН'!$F$5-'СЕТ СН'!$F$21</f>
        <v>5025.65537795</v>
      </c>
    </row>
    <row r="22" spans="1:25" ht="15.75" x14ac:dyDescent="0.2">
      <c r="A22" s="35">
        <f t="shared" si="0"/>
        <v>44937</v>
      </c>
      <c r="B22" s="36">
        <f>SUMIFS(СВЦЭМ!$D$39:$D$782,СВЦЭМ!$A$39:$A$782,$A22,СВЦЭМ!$B$39:$B$782,B$11)+'СЕТ СН'!$F$11+СВЦЭМ!$D$10+'СЕТ СН'!$F$5-'СЕТ СН'!$F$21</f>
        <v>4956.6611043499997</v>
      </c>
      <c r="C22" s="36">
        <f>SUMIFS(СВЦЭМ!$D$39:$D$782,СВЦЭМ!$A$39:$A$782,$A22,СВЦЭМ!$B$39:$B$782,C$11)+'СЕТ СН'!$F$11+СВЦЭМ!$D$10+'СЕТ СН'!$F$5-'СЕТ СН'!$F$21</f>
        <v>4963.9616760299996</v>
      </c>
      <c r="D22" s="36">
        <f>SUMIFS(СВЦЭМ!$D$39:$D$782,СВЦЭМ!$A$39:$A$782,$A22,СВЦЭМ!$B$39:$B$782,D$11)+'СЕТ СН'!$F$11+СВЦЭМ!$D$10+'СЕТ СН'!$F$5-'СЕТ СН'!$F$21</f>
        <v>4955.7632293500001</v>
      </c>
      <c r="E22" s="36">
        <f>SUMIFS(СВЦЭМ!$D$39:$D$782,СВЦЭМ!$A$39:$A$782,$A22,СВЦЭМ!$B$39:$B$782,E$11)+'СЕТ СН'!$F$11+СВЦЭМ!$D$10+'СЕТ СН'!$F$5-'СЕТ СН'!$F$21</f>
        <v>4951.5718582700001</v>
      </c>
      <c r="F22" s="36">
        <f>SUMIFS(СВЦЭМ!$D$39:$D$782,СВЦЭМ!$A$39:$A$782,$A22,СВЦЭМ!$B$39:$B$782,F$11)+'СЕТ СН'!$F$11+СВЦЭМ!$D$10+'СЕТ СН'!$F$5-'СЕТ СН'!$F$21</f>
        <v>4946.6608264500001</v>
      </c>
      <c r="G22" s="36">
        <f>SUMIFS(СВЦЭМ!$D$39:$D$782,СВЦЭМ!$A$39:$A$782,$A22,СВЦЭМ!$B$39:$B$782,G$11)+'СЕТ СН'!$F$11+СВЦЭМ!$D$10+'СЕТ СН'!$F$5-'СЕТ СН'!$F$21</f>
        <v>4952.1728773899995</v>
      </c>
      <c r="H22" s="36">
        <f>SUMIFS(СВЦЭМ!$D$39:$D$782,СВЦЭМ!$A$39:$A$782,$A22,СВЦЭМ!$B$39:$B$782,H$11)+'СЕТ СН'!$F$11+СВЦЭМ!$D$10+'СЕТ СН'!$F$5-'СЕТ СН'!$F$21</f>
        <v>4940.3891796200005</v>
      </c>
      <c r="I22" s="36">
        <f>SUMIFS(СВЦЭМ!$D$39:$D$782,СВЦЭМ!$A$39:$A$782,$A22,СВЦЭМ!$B$39:$B$782,I$11)+'СЕТ СН'!$F$11+СВЦЭМ!$D$10+'СЕТ СН'!$F$5-'СЕТ СН'!$F$21</f>
        <v>4927.8495210700003</v>
      </c>
      <c r="J22" s="36">
        <f>SUMIFS(СВЦЭМ!$D$39:$D$782,СВЦЭМ!$A$39:$A$782,$A22,СВЦЭМ!$B$39:$B$782,J$11)+'СЕТ СН'!$F$11+СВЦЭМ!$D$10+'СЕТ СН'!$F$5-'СЕТ СН'!$F$21</f>
        <v>4903.17218323</v>
      </c>
      <c r="K22" s="36">
        <f>SUMIFS(СВЦЭМ!$D$39:$D$782,СВЦЭМ!$A$39:$A$782,$A22,СВЦЭМ!$B$39:$B$782,K$11)+'СЕТ СН'!$F$11+СВЦЭМ!$D$10+'СЕТ СН'!$F$5-'СЕТ СН'!$F$21</f>
        <v>4892.6914368600001</v>
      </c>
      <c r="L22" s="36">
        <f>SUMIFS(СВЦЭМ!$D$39:$D$782,СВЦЭМ!$A$39:$A$782,$A22,СВЦЭМ!$B$39:$B$782,L$11)+'СЕТ СН'!$F$11+СВЦЭМ!$D$10+'СЕТ СН'!$F$5-'СЕТ СН'!$F$21</f>
        <v>4903.0014360300001</v>
      </c>
      <c r="M22" s="36">
        <f>SUMIFS(СВЦЭМ!$D$39:$D$782,СВЦЭМ!$A$39:$A$782,$A22,СВЦЭМ!$B$39:$B$782,M$11)+'СЕТ СН'!$F$11+СВЦЭМ!$D$10+'СЕТ СН'!$F$5-'СЕТ СН'!$F$21</f>
        <v>4913.2249822800004</v>
      </c>
      <c r="N22" s="36">
        <f>SUMIFS(СВЦЭМ!$D$39:$D$782,СВЦЭМ!$A$39:$A$782,$A22,СВЦЭМ!$B$39:$B$782,N$11)+'СЕТ СН'!$F$11+СВЦЭМ!$D$10+'СЕТ СН'!$F$5-'СЕТ СН'!$F$21</f>
        <v>4939.3823924400003</v>
      </c>
      <c r="O22" s="36">
        <f>SUMIFS(СВЦЭМ!$D$39:$D$782,СВЦЭМ!$A$39:$A$782,$A22,СВЦЭМ!$B$39:$B$782,O$11)+'СЕТ СН'!$F$11+СВЦЭМ!$D$10+'СЕТ СН'!$F$5-'СЕТ СН'!$F$21</f>
        <v>4915.6424679199999</v>
      </c>
      <c r="P22" s="36">
        <f>SUMIFS(СВЦЭМ!$D$39:$D$782,СВЦЭМ!$A$39:$A$782,$A22,СВЦЭМ!$B$39:$B$782,P$11)+'СЕТ СН'!$F$11+СВЦЭМ!$D$10+'СЕТ СН'!$F$5-'СЕТ СН'!$F$21</f>
        <v>4929.0181858200003</v>
      </c>
      <c r="Q22" s="36">
        <f>SUMIFS(СВЦЭМ!$D$39:$D$782,СВЦЭМ!$A$39:$A$782,$A22,СВЦЭМ!$B$39:$B$782,Q$11)+'СЕТ СН'!$F$11+СВЦЭМ!$D$10+'СЕТ СН'!$F$5-'СЕТ СН'!$F$21</f>
        <v>4940.6549888700001</v>
      </c>
      <c r="R22" s="36">
        <f>SUMIFS(СВЦЭМ!$D$39:$D$782,СВЦЭМ!$A$39:$A$782,$A22,СВЦЭМ!$B$39:$B$782,R$11)+'СЕТ СН'!$F$11+СВЦЭМ!$D$10+'СЕТ СН'!$F$5-'СЕТ СН'!$F$21</f>
        <v>4955.4858513700001</v>
      </c>
      <c r="S22" s="36">
        <f>SUMIFS(СВЦЭМ!$D$39:$D$782,СВЦЭМ!$A$39:$A$782,$A22,СВЦЭМ!$B$39:$B$782,S$11)+'СЕТ СН'!$F$11+СВЦЭМ!$D$10+'СЕТ СН'!$F$5-'СЕТ СН'!$F$21</f>
        <v>4927.0354639300003</v>
      </c>
      <c r="T22" s="36">
        <f>SUMIFS(СВЦЭМ!$D$39:$D$782,СВЦЭМ!$A$39:$A$782,$A22,СВЦЭМ!$B$39:$B$782,T$11)+'СЕТ СН'!$F$11+СВЦЭМ!$D$10+'СЕТ СН'!$F$5-'СЕТ СН'!$F$21</f>
        <v>4891.3132107300007</v>
      </c>
      <c r="U22" s="36">
        <f>SUMIFS(СВЦЭМ!$D$39:$D$782,СВЦЭМ!$A$39:$A$782,$A22,СВЦЭМ!$B$39:$B$782,U$11)+'СЕТ СН'!$F$11+СВЦЭМ!$D$10+'СЕТ СН'!$F$5-'СЕТ СН'!$F$21</f>
        <v>4900.8515061100006</v>
      </c>
      <c r="V22" s="36">
        <f>SUMIFS(СВЦЭМ!$D$39:$D$782,СВЦЭМ!$A$39:$A$782,$A22,СВЦЭМ!$B$39:$B$782,V$11)+'СЕТ СН'!$F$11+СВЦЭМ!$D$10+'СЕТ СН'!$F$5-'СЕТ СН'!$F$21</f>
        <v>4923.1274029100005</v>
      </c>
      <c r="W22" s="36">
        <f>SUMIFS(СВЦЭМ!$D$39:$D$782,СВЦЭМ!$A$39:$A$782,$A22,СВЦЭМ!$B$39:$B$782,W$11)+'СЕТ СН'!$F$11+СВЦЭМ!$D$10+'СЕТ СН'!$F$5-'СЕТ СН'!$F$21</f>
        <v>4933.1660357300007</v>
      </c>
      <c r="X22" s="36">
        <f>SUMIFS(СВЦЭМ!$D$39:$D$782,СВЦЭМ!$A$39:$A$782,$A22,СВЦЭМ!$B$39:$B$782,X$11)+'СЕТ СН'!$F$11+СВЦЭМ!$D$10+'СЕТ СН'!$F$5-'СЕТ СН'!$F$21</f>
        <v>4942.3754175900003</v>
      </c>
      <c r="Y22" s="36">
        <f>SUMIFS(СВЦЭМ!$D$39:$D$782,СВЦЭМ!$A$39:$A$782,$A22,СВЦЭМ!$B$39:$B$782,Y$11)+'СЕТ СН'!$F$11+СВЦЭМ!$D$10+'СЕТ СН'!$F$5-'СЕТ СН'!$F$21</f>
        <v>4973.0255972800005</v>
      </c>
    </row>
    <row r="23" spans="1:25" ht="15.75" x14ac:dyDescent="0.2">
      <c r="A23" s="35">
        <f t="shared" si="0"/>
        <v>44938</v>
      </c>
      <c r="B23" s="36">
        <f>SUMIFS(СВЦЭМ!$D$39:$D$782,СВЦЭМ!$A$39:$A$782,$A23,СВЦЭМ!$B$39:$B$782,B$11)+'СЕТ СН'!$F$11+СВЦЭМ!$D$10+'СЕТ СН'!$F$5-'СЕТ СН'!$F$21</f>
        <v>4991.5594524099997</v>
      </c>
      <c r="C23" s="36">
        <f>SUMIFS(СВЦЭМ!$D$39:$D$782,СВЦЭМ!$A$39:$A$782,$A23,СВЦЭМ!$B$39:$B$782,C$11)+'СЕТ СН'!$F$11+СВЦЭМ!$D$10+'СЕТ СН'!$F$5-'СЕТ СН'!$F$21</f>
        <v>5024.9095296899995</v>
      </c>
      <c r="D23" s="36">
        <f>SUMIFS(СВЦЭМ!$D$39:$D$782,СВЦЭМ!$A$39:$A$782,$A23,СВЦЭМ!$B$39:$B$782,D$11)+'СЕТ СН'!$F$11+СВЦЭМ!$D$10+'СЕТ СН'!$F$5-'СЕТ СН'!$F$21</f>
        <v>5047.4072392800008</v>
      </c>
      <c r="E23" s="36">
        <f>SUMIFS(СВЦЭМ!$D$39:$D$782,СВЦЭМ!$A$39:$A$782,$A23,СВЦЭМ!$B$39:$B$782,E$11)+'СЕТ СН'!$F$11+СВЦЭМ!$D$10+'СЕТ СН'!$F$5-'СЕТ СН'!$F$21</f>
        <v>5050.64525443</v>
      </c>
      <c r="F23" s="36">
        <f>SUMIFS(СВЦЭМ!$D$39:$D$782,СВЦЭМ!$A$39:$A$782,$A23,СВЦЭМ!$B$39:$B$782,F$11)+'СЕТ СН'!$F$11+СВЦЭМ!$D$10+'СЕТ СН'!$F$5-'СЕТ СН'!$F$21</f>
        <v>5051.43405953</v>
      </c>
      <c r="G23" s="36">
        <f>SUMIFS(СВЦЭМ!$D$39:$D$782,СВЦЭМ!$A$39:$A$782,$A23,СВЦЭМ!$B$39:$B$782,G$11)+'СЕТ СН'!$F$11+СВЦЭМ!$D$10+'СЕТ СН'!$F$5-'СЕТ СН'!$F$21</f>
        <v>5041.0453554400001</v>
      </c>
      <c r="H23" s="36">
        <f>SUMIFS(СВЦЭМ!$D$39:$D$782,СВЦЭМ!$A$39:$A$782,$A23,СВЦЭМ!$B$39:$B$782,H$11)+'СЕТ СН'!$F$11+СВЦЭМ!$D$10+'СЕТ СН'!$F$5-'СЕТ СН'!$F$21</f>
        <v>5013.6983350099999</v>
      </c>
      <c r="I23" s="36">
        <f>SUMIFS(СВЦЭМ!$D$39:$D$782,СВЦЭМ!$A$39:$A$782,$A23,СВЦЭМ!$B$39:$B$782,I$11)+'СЕТ СН'!$F$11+СВЦЭМ!$D$10+'СЕТ СН'!$F$5-'СЕТ СН'!$F$21</f>
        <v>4968.0047889400003</v>
      </c>
      <c r="J23" s="36">
        <f>SUMIFS(СВЦЭМ!$D$39:$D$782,СВЦЭМ!$A$39:$A$782,$A23,СВЦЭМ!$B$39:$B$782,J$11)+'СЕТ СН'!$F$11+СВЦЭМ!$D$10+'СЕТ СН'!$F$5-'СЕТ СН'!$F$21</f>
        <v>4921.4888211800007</v>
      </c>
      <c r="K23" s="36">
        <f>SUMIFS(СВЦЭМ!$D$39:$D$782,СВЦЭМ!$A$39:$A$782,$A23,СВЦЭМ!$B$39:$B$782,K$11)+'СЕТ СН'!$F$11+СВЦЭМ!$D$10+'СЕТ СН'!$F$5-'СЕТ СН'!$F$21</f>
        <v>4920.9897784300001</v>
      </c>
      <c r="L23" s="36">
        <f>SUMIFS(СВЦЭМ!$D$39:$D$782,СВЦЭМ!$A$39:$A$782,$A23,СВЦЭМ!$B$39:$B$782,L$11)+'СЕТ СН'!$F$11+СВЦЭМ!$D$10+'СЕТ СН'!$F$5-'СЕТ СН'!$F$21</f>
        <v>4910.6043385800003</v>
      </c>
      <c r="M23" s="36">
        <f>SUMIFS(СВЦЭМ!$D$39:$D$782,СВЦЭМ!$A$39:$A$782,$A23,СВЦЭМ!$B$39:$B$782,M$11)+'СЕТ СН'!$F$11+СВЦЭМ!$D$10+'СЕТ СН'!$F$5-'СЕТ СН'!$F$21</f>
        <v>4910.3745179199996</v>
      </c>
      <c r="N23" s="36">
        <f>SUMIFS(СВЦЭМ!$D$39:$D$782,СВЦЭМ!$A$39:$A$782,$A23,СВЦЭМ!$B$39:$B$782,N$11)+'СЕТ СН'!$F$11+СВЦЭМ!$D$10+'СЕТ СН'!$F$5-'СЕТ СН'!$F$21</f>
        <v>4934.8589244899995</v>
      </c>
      <c r="O23" s="36">
        <f>SUMIFS(СВЦЭМ!$D$39:$D$782,СВЦЭМ!$A$39:$A$782,$A23,СВЦЭМ!$B$39:$B$782,O$11)+'СЕТ СН'!$F$11+СВЦЭМ!$D$10+'СЕТ СН'!$F$5-'СЕТ СН'!$F$21</f>
        <v>4942.2100313299998</v>
      </c>
      <c r="P23" s="36">
        <f>SUMIFS(СВЦЭМ!$D$39:$D$782,СВЦЭМ!$A$39:$A$782,$A23,СВЦЭМ!$B$39:$B$782,P$11)+'СЕТ СН'!$F$11+СВЦЭМ!$D$10+'СЕТ СН'!$F$5-'СЕТ СН'!$F$21</f>
        <v>4926.2174631899998</v>
      </c>
      <c r="Q23" s="36">
        <f>SUMIFS(СВЦЭМ!$D$39:$D$782,СВЦЭМ!$A$39:$A$782,$A23,СВЦЭМ!$B$39:$B$782,Q$11)+'СЕТ СН'!$F$11+СВЦЭМ!$D$10+'СЕТ СН'!$F$5-'СЕТ СН'!$F$21</f>
        <v>4935.3022301800002</v>
      </c>
      <c r="R23" s="36">
        <f>SUMIFS(СВЦЭМ!$D$39:$D$782,СВЦЭМ!$A$39:$A$782,$A23,СВЦЭМ!$B$39:$B$782,R$11)+'СЕТ СН'!$F$11+СВЦЭМ!$D$10+'СЕТ СН'!$F$5-'СЕТ СН'!$F$21</f>
        <v>4946.4756930700005</v>
      </c>
      <c r="S23" s="36">
        <f>SUMIFS(СВЦЭМ!$D$39:$D$782,СВЦЭМ!$A$39:$A$782,$A23,СВЦЭМ!$B$39:$B$782,S$11)+'СЕТ СН'!$F$11+СВЦЭМ!$D$10+'СЕТ СН'!$F$5-'СЕТ СН'!$F$21</f>
        <v>4945.5777978200003</v>
      </c>
      <c r="T23" s="36">
        <f>SUMIFS(СВЦЭМ!$D$39:$D$782,СВЦЭМ!$A$39:$A$782,$A23,СВЦЭМ!$B$39:$B$782,T$11)+'СЕТ СН'!$F$11+СВЦЭМ!$D$10+'СЕТ СН'!$F$5-'СЕТ СН'!$F$21</f>
        <v>4917.1585047900007</v>
      </c>
      <c r="U23" s="36">
        <f>SUMIFS(СВЦЭМ!$D$39:$D$782,СВЦЭМ!$A$39:$A$782,$A23,СВЦЭМ!$B$39:$B$782,U$11)+'СЕТ СН'!$F$11+СВЦЭМ!$D$10+'СЕТ СН'!$F$5-'СЕТ СН'!$F$21</f>
        <v>4902.8715986999996</v>
      </c>
      <c r="V23" s="36">
        <f>SUMIFS(СВЦЭМ!$D$39:$D$782,СВЦЭМ!$A$39:$A$782,$A23,СВЦЭМ!$B$39:$B$782,V$11)+'СЕТ СН'!$F$11+СВЦЭМ!$D$10+'СЕТ СН'!$F$5-'СЕТ СН'!$F$21</f>
        <v>4910.1965232000002</v>
      </c>
      <c r="W23" s="36">
        <f>SUMIFS(СВЦЭМ!$D$39:$D$782,СВЦЭМ!$A$39:$A$782,$A23,СВЦЭМ!$B$39:$B$782,W$11)+'СЕТ СН'!$F$11+СВЦЭМ!$D$10+'СЕТ СН'!$F$5-'СЕТ СН'!$F$21</f>
        <v>4920.6302726000004</v>
      </c>
      <c r="X23" s="36">
        <f>SUMIFS(СВЦЭМ!$D$39:$D$782,СВЦЭМ!$A$39:$A$782,$A23,СВЦЭМ!$B$39:$B$782,X$11)+'СЕТ СН'!$F$11+СВЦЭМ!$D$10+'СЕТ СН'!$F$5-'СЕТ СН'!$F$21</f>
        <v>4942.2334953999998</v>
      </c>
      <c r="Y23" s="36">
        <f>SUMIFS(СВЦЭМ!$D$39:$D$782,СВЦЭМ!$A$39:$A$782,$A23,СВЦЭМ!$B$39:$B$782,Y$11)+'СЕТ СН'!$F$11+СВЦЭМ!$D$10+'СЕТ СН'!$F$5-'СЕТ СН'!$F$21</f>
        <v>4949.0511659399999</v>
      </c>
    </row>
    <row r="24" spans="1:25" ht="15.75" x14ac:dyDescent="0.2">
      <c r="A24" s="35">
        <f t="shared" si="0"/>
        <v>44939</v>
      </c>
      <c r="B24" s="36">
        <f>SUMIFS(СВЦЭМ!$D$39:$D$782,СВЦЭМ!$A$39:$A$782,$A24,СВЦЭМ!$B$39:$B$782,B$11)+'СЕТ СН'!$F$11+СВЦЭМ!$D$10+'СЕТ СН'!$F$5-'СЕТ СН'!$F$21</f>
        <v>5079.9501132799996</v>
      </c>
      <c r="C24" s="36">
        <f>SUMIFS(СВЦЭМ!$D$39:$D$782,СВЦЭМ!$A$39:$A$782,$A24,СВЦЭМ!$B$39:$B$782,C$11)+'СЕТ СН'!$F$11+СВЦЭМ!$D$10+'СЕТ СН'!$F$5-'СЕТ СН'!$F$21</f>
        <v>5098.6649301199996</v>
      </c>
      <c r="D24" s="36">
        <f>SUMIFS(СВЦЭМ!$D$39:$D$782,СВЦЭМ!$A$39:$A$782,$A24,СВЦЭМ!$B$39:$B$782,D$11)+'СЕТ СН'!$F$11+СВЦЭМ!$D$10+'СЕТ СН'!$F$5-'СЕТ СН'!$F$21</f>
        <v>5099.9739807200003</v>
      </c>
      <c r="E24" s="36">
        <f>SUMIFS(СВЦЭМ!$D$39:$D$782,СВЦЭМ!$A$39:$A$782,$A24,СВЦЭМ!$B$39:$B$782,E$11)+'СЕТ СН'!$F$11+СВЦЭМ!$D$10+'СЕТ СН'!$F$5-'СЕТ СН'!$F$21</f>
        <v>5107.8158364000001</v>
      </c>
      <c r="F24" s="36">
        <f>SUMIFS(СВЦЭМ!$D$39:$D$782,СВЦЭМ!$A$39:$A$782,$A24,СВЦЭМ!$B$39:$B$782,F$11)+'СЕТ СН'!$F$11+СВЦЭМ!$D$10+'СЕТ СН'!$F$5-'СЕТ СН'!$F$21</f>
        <v>5095.2979454699998</v>
      </c>
      <c r="G24" s="36">
        <f>SUMIFS(СВЦЭМ!$D$39:$D$782,СВЦЭМ!$A$39:$A$782,$A24,СВЦЭМ!$B$39:$B$782,G$11)+'СЕТ СН'!$F$11+СВЦЭМ!$D$10+'СЕТ СН'!$F$5-'СЕТ СН'!$F$21</f>
        <v>5055.4769716800001</v>
      </c>
      <c r="H24" s="36">
        <f>SUMIFS(СВЦЭМ!$D$39:$D$782,СВЦЭМ!$A$39:$A$782,$A24,СВЦЭМ!$B$39:$B$782,H$11)+'СЕТ СН'!$F$11+СВЦЭМ!$D$10+'СЕТ СН'!$F$5-'СЕТ СН'!$F$21</f>
        <v>4990.3606799400004</v>
      </c>
      <c r="I24" s="36">
        <f>SUMIFS(СВЦЭМ!$D$39:$D$782,СВЦЭМ!$A$39:$A$782,$A24,СВЦЭМ!$B$39:$B$782,I$11)+'СЕТ СН'!$F$11+СВЦЭМ!$D$10+'СЕТ СН'!$F$5-'СЕТ СН'!$F$21</f>
        <v>4965.5777044999995</v>
      </c>
      <c r="J24" s="36">
        <f>SUMIFS(СВЦЭМ!$D$39:$D$782,СВЦЭМ!$A$39:$A$782,$A24,СВЦЭМ!$B$39:$B$782,J$11)+'СЕТ СН'!$F$11+СВЦЭМ!$D$10+'СЕТ СН'!$F$5-'СЕТ СН'!$F$21</f>
        <v>4946.8972401299998</v>
      </c>
      <c r="K24" s="36">
        <f>SUMIFS(СВЦЭМ!$D$39:$D$782,СВЦЭМ!$A$39:$A$782,$A24,СВЦЭМ!$B$39:$B$782,K$11)+'СЕТ СН'!$F$11+СВЦЭМ!$D$10+'СЕТ СН'!$F$5-'СЕТ СН'!$F$21</f>
        <v>4922.4894737300001</v>
      </c>
      <c r="L24" s="36">
        <f>SUMIFS(СВЦЭМ!$D$39:$D$782,СВЦЭМ!$A$39:$A$782,$A24,СВЦЭМ!$B$39:$B$782,L$11)+'СЕТ СН'!$F$11+СВЦЭМ!$D$10+'СЕТ СН'!$F$5-'СЕТ СН'!$F$21</f>
        <v>4912.1744156000004</v>
      </c>
      <c r="M24" s="36">
        <f>SUMIFS(СВЦЭМ!$D$39:$D$782,СВЦЭМ!$A$39:$A$782,$A24,СВЦЭМ!$B$39:$B$782,M$11)+'СЕТ СН'!$F$11+СВЦЭМ!$D$10+'СЕТ СН'!$F$5-'СЕТ СН'!$F$21</f>
        <v>4936.9429548400003</v>
      </c>
      <c r="N24" s="36">
        <f>SUMIFS(СВЦЭМ!$D$39:$D$782,СВЦЭМ!$A$39:$A$782,$A24,СВЦЭМ!$B$39:$B$782,N$11)+'СЕТ СН'!$F$11+СВЦЭМ!$D$10+'СЕТ СН'!$F$5-'СЕТ СН'!$F$21</f>
        <v>4964.6710134599998</v>
      </c>
      <c r="O24" s="36">
        <f>SUMIFS(СВЦЭМ!$D$39:$D$782,СВЦЭМ!$A$39:$A$782,$A24,СВЦЭМ!$B$39:$B$782,O$11)+'СЕТ СН'!$F$11+СВЦЭМ!$D$10+'СЕТ СН'!$F$5-'СЕТ СН'!$F$21</f>
        <v>4982.7680389699999</v>
      </c>
      <c r="P24" s="36">
        <f>SUMIFS(СВЦЭМ!$D$39:$D$782,СВЦЭМ!$A$39:$A$782,$A24,СВЦЭМ!$B$39:$B$782,P$11)+'СЕТ СН'!$F$11+СВЦЭМ!$D$10+'СЕТ СН'!$F$5-'СЕТ СН'!$F$21</f>
        <v>4968.4543058300005</v>
      </c>
      <c r="Q24" s="36">
        <f>SUMIFS(СВЦЭМ!$D$39:$D$782,СВЦЭМ!$A$39:$A$782,$A24,СВЦЭМ!$B$39:$B$782,Q$11)+'СЕТ СН'!$F$11+СВЦЭМ!$D$10+'СЕТ СН'!$F$5-'СЕТ СН'!$F$21</f>
        <v>4966.7554112300004</v>
      </c>
      <c r="R24" s="36">
        <f>SUMIFS(СВЦЭМ!$D$39:$D$782,СВЦЭМ!$A$39:$A$782,$A24,СВЦЭМ!$B$39:$B$782,R$11)+'СЕТ СН'!$F$11+СВЦЭМ!$D$10+'СЕТ СН'!$F$5-'СЕТ СН'!$F$21</f>
        <v>4950.7029411100002</v>
      </c>
      <c r="S24" s="36">
        <f>SUMIFS(СВЦЭМ!$D$39:$D$782,СВЦЭМ!$A$39:$A$782,$A24,СВЦЭМ!$B$39:$B$782,S$11)+'СЕТ СН'!$F$11+СВЦЭМ!$D$10+'СЕТ СН'!$F$5-'СЕТ СН'!$F$21</f>
        <v>4926.7192769499998</v>
      </c>
      <c r="T24" s="36">
        <f>SUMIFS(СВЦЭМ!$D$39:$D$782,СВЦЭМ!$A$39:$A$782,$A24,СВЦЭМ!$B$39:$B$782,T$11)+'СЕТ СН'!$F$11+СВЦЭМ!$D$10+'СЕТ СН'!$F$5-'СЕТ СН'!$F$21</f>
        <v>4922.3881174100006</v>
      </c>
      <c r="U24" s="36">
        <f>SUMIFS(СВЦЭМ!$D$39:$D$782,СВЦЭМ!$A$39:$A$782,$A24,СВЦЭМ!$B$39:$B$782,U$11)+'СЕТ СН'!$F$11+СВЦЭМ!$D$10+'СЕТ СН'!$F$5-'СЕТ СН'!$F$21</f>
        <v>4937.1539417200001</v>
      </c>
      <c r="V24" s="36">
        <f>SUMIFS(СВЦЭМ!$D$39:$D$782,СВЦЭМ!$A$39:$A$782,$A24,СВЦЭМ!$B$39:$B$782,V$11)+'СЕТ СН'!$F$11+СВЦЭМ!$D$10+'СЕТ СН'!$F$5-'СЕТ СН'!$F$21</f>
        <v>4942.0133951600001</v>
      </c>
      <c r="W24" s="36">
        <f>SUMIFS(СВЦЭМ!$D$39:$D$782,СВЦЭМ!$A$39:$A$782,$A24,СВЦЭМ!$B$39:$B$782,W$11)+'СЕТ СН'!$F$11+СВЦЭМ!$D$10+'СЕТ СН'!$F$5-'СЕТ СН'!$F$21</f>
        <v>4960.85763554</v>
      </c>
      <c r="X24" s="36">
        <f>SUMIFS(СВЦЭМ!$D$39:$D$782,СВЦЭМ!$A$39:$A$782,$A24,СВЦЭМ!$B$39:$B$782,X$11)+'СЕТ СН'!$F$11+СВЦЭМ!$D$10+'СЕТ СН'!$F$5-'СЕТ СН'!$F$21</f>
        <v>5001.9745824700003</v>
      </c>
      <c r="Y24" s="36">
        <f>SUMIFS(СВЦЭМ!$D$39:$D$782,СВЦЭМ!$A$39:$A$782,$A24,СВЦЭМ!$B$39:$B$782,Y$11)+'СЕТ СН'!$F$11+СВЦЭМ!$D$10+'СЕТ СН'!$F$5-'СЕТ СН'!$F$21</f>
        <v>5087.1039379100002</v>
      </c>
    </row>
    <row r="25" spans="1:25" ht="15.75" x14ac:dyDescent="0.2">
      <c r="A25" s="35">
        <f t="shared" si="0"/>
        <v>44940</v>
      </c>
      <c r="B25" s="36">
        <f>SUMIFS(СВЦЭМ!$D$39:$D$782,СВЦЭМ!$A$39:$A$782,$A25,СВЦЭМ!$B$39:$B$782,B$11)+'СЕТ СН'!$F$11+СВЦЭМ!$D$10+'СЕТ СН'!$F$5-'СЕТ СН'!$F$21</f>
        <v>4953.1290579800007</v>
      </c>
      <c r="C25" s="36">
        <f>SUMIFS(СВЦЭМ!$D$39:$D$782,СВЦЭМ!$A$39:$A$782,$A25,СВЦЭМ!$B$39:$B$782,C$11)+'СЕТ СН'!$F$11+СВЦЭМ!$D$10+'СЕТ СН'!$F$5-'СЕТ СН'!$F$21</f>
        <v>4930.4941834000001</v>
      </c>
      <c r="D25" s="36">
        <f>SUMIFS(СВЦЭМ!$D$39:$D$782,СВЦЭМ!$A$39:$A$782,$A25,СВЦЭМ!$B$39:$B$782,D$11)+'СЕТ СН'!$F$11+СВЦЭМ!$D$10+'СЕТ СН'!$F$5-'СЕТ СН'!$F$21</f>
        <v>4944.7973683099999</v>
      </c>
      <c r="E25" s="36">
        <f>SUMIFS(СВЦЭМ!$D$39:$D$782,СВЦЭМ!$A$39:$A$782,$A25,СВЦЭМ!$B$39:$B$782,E$11)+'СЕТ СН'!$F$11+СВЦЭМ!$D$10+'СЕТ СН'!$F$5-'СЕТ СН'!$F$21</f>
        <v>4928.77859137</v>
      </c>
      <c r="F25" s="36">
        <f>SUMIFS(СВЦЭМ!$D$39:$D$782,СВЦЭМ!$A$39:$A$782,$A25,СВЦЭМ!$B$39:$B$782,F$11)+'СЕТ СН'!$F$11+СВЦЭМ!$D$10+'СЕТ СН'!$F$5-'СЕТ СН'!$F$21</f>
        <v>4926.8850998199996</v>
      </c>
      <c r="G25" s="36">
        <f>SUMIFS(СВЦЭМ!$D$39:$D$782,СВЦЭМ!$A$39:$A$782,$A25,СВЦЭМ!$B$39:$B$782,G$11)+'СЕТ СН'!$F$11+СВЦЭМ!$D$10+'СЕТ СН'!$F$5-'СЕТ СН'!$F$21</f>
        <v>4901.8920468800006</v>
      </c>
      <c r="H25" s="36">
        <f>SUMIFS(СВЦЭМ!$D$39:$D$782,СВЦЭМ!$A$39:$A$782,$A25,СВЦЭМ!$B$39:$B$782,H$11)+'СЕТ СН'!$F$11+СВЦЭМ!$D$10+'СЕТ СН'!$F$5-'СЕТ СН'!$F$21</f>
        <v>4910.8475942300001</v>
      </c>
      <c r="I25" s="36">
        <f>SUMIFS(СВЦЭМ!$D$39:$D$782,СВЦЭМ!$A$39:$A$782,$A25,СВЦЭМ!$B$39:$B$782,I$11)+'СЕТ СН'!$F$11+СВЦЭМ!$D$10+'СЕТ СН'!$F$5-'СЕТ СН'!$F$21</f>
        <v>4936.4233041699999</v>
      </c>
      <c r="J25" s="36">
        <f>SUMIFS(СВЦЭМ!$D$39:$D$782,СВЦЭМ!$A$39:$A$782,$A25,СВЦЭМ!$B$39:$B$782,J$11)+'СЕТ СН'!$F$11+СВЦЭМ!$D$10+'СЕТ СН'!$F$5-'СЕТ СН'!$F$21</f>
        <v>4917.0502909400002</v>
      </c>
      <c r="K25" s="36">
        <f>SUMIFS(СВЦЭМ!$D$39:$D$782,СВЦЭМ!$A$39:$A$782,$A25,СВЦЭМ!$B$39:$B$782,K$11)+'СЕТ СН'!$F$11+СВЦЭМ!$D$10+'СЕТ СН'!$F$5-'СЕТ СН'!$F$21</f>
        <v>4916.4380394700001</v>
      </c>
      <c r="L25" s="36">
        <f>SUMIFS(СВЦЭМ!$D$39:$D$782,СВЦЭМ!$A$39:$A$782,$A25,СВЦЭМ!$B$39:$B$782,L$11)+'СЕТ СН'!$F$11+СВЦЭМ!$D$10+'СЕТ СН'!$F$5-'СЕТ СН'!$F$21</f>
        <v>4882.4631891999998</v>
      </c>
      <c r="M25" s="36">
        <f>SUMIFS(СВЦЭМ!$D$39:$D$782,СВЦЭМ!$A$39:$A$782,$A25,СВЦЭМ!$B$39:$B$782,M$11)+'СЕТ СН'!$F$11+СВЦЭМ!$D$10+'СЕТ СН'!$F$5-'СЕТ СН'!$F$21</f>
        <v>4881.0099258700002</v>
      </c>
      <c r="N25" s="36">
        <f>SUMIFS(СВЦЭМ!$D$39:$D$782,СВЦЭМ!$A$39:$A$782,$A25,СВЦЭМ!$B$39:$B$782,N$11)+'СЕТ СН'!$F$11+СВЦЭМ!$D$10+'СЕТ СН'!$F$5-'СЕТ СН'!$F$21</f>
        <v>4899.3354053599996</v>
      </c>
      <c r="O25" s="36">
        <f>SUMIFS(СВЦЭМ!$D$39:$D$782,СВЦЭМ!$A$39:$A$782,$A25,СВЦЭМ!$B$39:$B$782,O$11)+'СЕТ СН'!$F$11+СВЦЭМ!$D$10+'СЕТ СН'!$F$5-'СЕТ СН'!$F$21</f>
        <v>4918.5229677000007</v>
      </c>
      <c r="P25" s="36">
        <f>SUMIFS(СВЦЭМ!$D$39:$D$782,СВЦЭМ!$A$39:$A$782,$A25,СВЦЭМ!$B$39:$B$782,P$11)+'СЕТ СН'!$F$11+СВЦЭМ!$D$10+'СЕТ СН'!$F$5-'СЕТ СН'!$F$21</f>
        <v>4928.5525646700007</v>
      </c>
      <c r="Q25" s="36">
        <f>SUMIFS(СВЦЭМ!$D$39:$D$782,СВЦЭМ!$A$39:$A$782,$A25,СВЦЭМ!$B$39:$B$782,Q$11)+'СЕТ СН'!$F$11+СВЦЭМ!$D$10+'СЕТ СН'!$F$5-'СЕТ СН'!$F$21</f>
        <v>4908.1553474900002</v>
      </c>
      <c r="R25" s="36">
        <f>SUMIFS(СВЦЭМ!$D$39:$D$782,СВЦЭМ!$A$39:$A$782,$A25,СВЦЭМ!$B$39:$B$782,R$11)+'СЕТ СН'!$F$11+СВЦЭМ!$D$10+'СЕТ СН'!$F$5-'СЕТ СН'!$F$21</f>
        <v>4869.1400601599998</v>
      </c>
      <c r="S25" s="36">
        <f>SUMIFS(СВЦЭМ!$D$39:$D$782,СВЦЭМ!$A$39:$A$782,$A25,СВЦЭМ!$B$39:$B$782,S$11)+'СЕТ СН'!$F$11+СВЦЭМ!$D$10+'СЕТ СН'!$F$5-'СЕТ СН'!$F$21</f>
        <v>4827.4662187100002</v>
      </c>
      <c r="T25" s="36">
        <f>SUMIFS(СВЦЭМ!$D$39:$D$782,СВЦЭМ!$A$39:$A$782,$A25,СВЦЭМ!$B$39:$B$782,T$11)+'СЕТ СН'!$F$11+СВЦЭМ!$D$10+'СЕТ СН'!$F$5-'СЕТ СН'!$F$21</f>
        <v>4812.6751090199996</v>
      </c>
      <c r="U25" s="36">
        <f>SUMIFS(СВЦЭМ!$D$39:$D$782,СВЦЭМ!$A$39:$A$782,$A25,СВЦЭМ!$B$39:$B$782,U$11)+'СЕТ СН'!$F$11+СВЦЭМ!$D$10+'СЕТ СН'!$F$5-'СЕТ СН'!$F$21</f>
        <v>4817.8044164000003</v>
      </c>
      <c r="V25" s="36">
        <f>SUMIFS(СВЦЭМ!$D$39:$D$782,СВЦЭМ!$A$39:$A$782,$A25,СВЦЭМ!$B$39:$B$782,V$11)+'СЕТ СН'!$F$11+СВЦЭМ!$D$10+'СЕТ СН'!$F$5-'СЕТ СН'!$F$21</f>
        <v>4826.2619784199997</v>
      </c>
      <c r="W25" s="36">
        <f>SUMIFS(СВЦЭМ!$D$39:$D$782,СВЦЭМ!$A$39:$A$782,$A25,СВЦЭМ!$B$39:$B$782,W$11)+'СЕТ СН'!$F$11+СВЦЭМ!$D$10+'СЕТ СН'!$F$5-'СЕТ СН'!$F$21</f>
        <v>4836.5354393300004</v>
      </c>
      <c r="X25" s="36">
        <f>SUMIFS(СВЦЭМ!$D$39:$D$782,СВЦЭМ!$A$39:$A$782,$A25,СВЦЭМ!$B$39:$B$782,X$11)+'СЕТ СН'!$F$11+СВЦЭМ!$D$10+'СЕТ СН'!$F$5-'СЕТ СН'!$F$21</f>
        <v>4864.8262632000005</v>
      </c>
      <c r="Y25" s="36">
        <f>SUMIFS(СВЦЭМ!$D$39:$D$782,СВЦЭМ!$A$39:$A$782,$A25,СВЦЭМ!$B$39:$B$782,Y$11)+'СЕТ СН'!$F$11+СВЦЭМ!$D$10+'СЕТ СН'!$F$5-'СЕТ СН'!$F$21</f>
        <v>4886.9937523000008</v>
      </c>
    </row>
    <row r="26" spans="1:25" ht="15.75" x14ac:dyDescent="0.2">
      <c r="A26" s="35">
        <f t="shared" si="0"/>
        <v>44941</v>
      </c>
      <c r="B26" s="36">
        <f>SUMIFS(СВЦЭМ!$D$39:$D$782,СВЦЭМ!$A$39:$A$782,$A26,СВЦЭМ!$B$39:$B$782,B$11)+'СЕТ СН'!$F$11+СВЦЭМ!$D$10+'СЕТ СН'!$F$5-'СЕТ СН'!$F$21</f>
        <v>5124.2618009800008</v>
      </c>
      <c r="C26" s="36">
        <f>SUMIFS(СВЦЭМ!$D$39:$D$782,СВЦЭМ!$A$39:$A$782,$A26,СВЦЭМ!$B$39:$B$782,C$11)+'СЕТ СН'!$F$11+СВЦЭМ!$D$10+'СЕТ СН'!$F$5-'СЕТ СН'!$F$21</f>
        <v>5142.5469216800002</v>
      </c>
      <c r="D26" s="36">
        <f>SUMIFS(СВЦЭМ!$D$39:$D$782,СВЦЭМ!$A$39:$A$782,$A26,СВЦЭМ!$B$39:$B$782,D$11)+'СЕТ СН'!$F$11+СВЦЭМ!$D$10+'СЕТ СН'!$F$5-'СЕТ СН'!$F$21</f>
        <v>5160.8881497000002</v>
      </c>
      <c r="E26" s="36">
        <f>SUMIFS(СВЦЭМ!$D$39:$D$782,СВЦЭМ!$A$39:$A$782,$A26,СВЦЭМ!$B$39:$B$782,E$11)+'СЕТ СН'!$F$11+СВЦЭМ!$D$10+'СЕТ СН'!$F$5-'СЕТ СН'!$F$21</f>
        <v>5171.9339912400001</v>
      </c>
      <c r="F26" s="36">
        <f>SUMIFS(СВЦЭМ!$D$39:$D$782,СВЦЭМ!$A$39:$A$782,$A26,СВЦЭМ!$B$39:$B$782,F$11)+'СЕТ СН'!$F$11+СВЦЭМ!$D$10+'СЕТ СН'!$F$5-'СЕТ СН'!$F$21</f>
        <v>5161.6169733900006</v>
      </c>
      <c r="G26" s="36">
        <f>SUMIFS(СВЦЭМ!$D$39:$D$782,СВЦЭМ!$A$39:$A$782,$A26,СВЦЭМ!$B$39:$B$782,G$11)+'СЕТ СН'!$F$11+СВЦЭМ!$D$10+'СЕТ СН'!$F$5-'СЕТ СН'!$F$21</f>
        <v>5187.9846280300007</v>
      </c>
      <c r="H26" s="36">
        <f>SUMIFS(СВЦЭМ!$D$39:$D$782,СВЦЭМ!$A$39:$A$782,$A26,СВЦЭМ!$B$39:$B$782,H$11)+'СЕТ СН'!$F$11+СВЦЭМ!$D$10+'СЕТ СН'!$F$5-'СЕТ СН'!$F$21</f>
        <v>5170.8393295799997</v>
      </c>
      <c r="I26" s="36">
        <f>SUMIFS(СВЦЭМ!$D$39:$D$782,СВЦЭМ!$A$39:$A$782,$A26,СВЦЭМ!$B$39:$B$782,I$11)+'СЕТ СН'!$F$11+СВЦЭМ!$D$10+'СЕТ СН'!$F$5-'СЕТ СН'!$F$21</f>
        <v>5112.7389980799999</v>
      </c>
      <c r="J26" s="36">
        <f>SUMIFS(СВЦЭМ!$D$39:$D$782,СВЦЭМ!$A$39:$A$782,$A26,СВЦЭМ!$B$39:$B$782,J$11)+'СЕТ СН'!$F$11+СВЦЭМ!$D$10+'СЕТ СН'!$F$5-'СЕТ СН'!$F$21</f>
        <v>5045.6549437100002</v>
      </c>
      <c r="K26" s="36">
        <f>SUMIFS(СВЦЭМ!$D$39:$D$782,СВЦЭМ!$A$39:$A$782,$A26,СВЦЭМ!$B$39:$B$782,K$11)+'СЕТ СН'!$F$11+СВЦЭМ!$D$10+'СЕТ СН'!$F$5-'СЕТ СН'!$F$21</f>
        <v>5024.0176304500001</v>
      </c>
      <c r="L26" s="36">
        <f>SUMIFS(СВЦЭМ!$D$39:$D$782,СВЦЭМ!$A$39:$A$782,$A26,СВЦЭМ!$B$39:$B$782,L$11)+'СЕТ СН'!$F$11+СВЦЭМ!$D$10+'СЕТ СН'!$F$5-'СЕТ СН'!$F$21</f>
        <v>5013.9416242099996</v>
      </c>
      <c r="M26" s="36">
        <f>SUMIFS(СВЦЭМ!$D$39:$D$782,СВЦЭМ!$A$39:$A$782,$A26,СВЦЭМ!$B$39:$B$782,M$11)+'СЕТ СН'!$F$11+СВЦЭМ!$D$10+'СЕТ СН'!$F$5-'СЕТ СН'!$F$21</f>
        <v>5017.58308579</v>
      </c>
      <c r="N26" s="36">
        <f>SUMIFS(СВЦЭМ!$D$39:$D$782,СВЦЭМ!$A$39:$A$782,$A26,СВЦЭМ!$B$39:$B$782,N$11)+'СЕТ СН'!$F$11+СВЦЭМ!$D$10+'СЕТ СН'!$F$5-'СЕТ СН'!$F$21</f>
        <v>5020.0498739100003</v>
      </c>
      <c r="O26" s="36">
        <f>SUMIFS(СВЦЭМ!$D$39:$D$782,СВЦЭМ!$A$39:$A$782,$A26,СВЦЭМ!$B$39:$B$782,O$11)+'СЕТ СН'!$F$11+СВЦЭМ!$D$10+'СЕТ СН'!$F$5-'СЕТ СН'!$F$21</f>
        <v>5022.5721434900006</v>
      </c>
      <c r="P26" s="36">
        <f>SUMIFS(СВЦЭМ!$D$39:$D$782,СВЦЭМ!$A$39:$A$782,$A26,СВЦЭМ!$B$39:$B$782,P$11)+'СЕТ СН'!$F$11+СВЦЭМ!$D$10+'СЕТ СН'!$F$5-'СЕТ СН'!$F$21</f>
        <v>5036.3182271000005</v>
      </c>
      <c r="Q26" s="36">
        <f>SUMIFS(СВЦЭМ!$D$39:$D$782,СВЦЭМ!$A$39:$A$782,$A26,СВЦЭМ!$B$39:$B$782,Q$11)+'СЕТ СН'!$F$11+СВЦЭМ!$D$10+'СЕТ СН'!$F$5-'СЕТ СН'!$F$21</f>
        <v>5022.0977179399997</v>
      </c>
      <c r="R26" s="36">
        <f>SUMIFS(СВЦЭМ!$D$39:$D$782,СВЦЭМ!$A$39:$A$782,$A26,СВЦЭМ!$B$39:$B$782,R$11)+'СЕТ СН'!$F$11+СВЦЭМ!$D$10+'СЕТ СН'!$F$5-'СЕТ СН'!$F$21</f>
        <v>5002.0074545999996</v>
      </c>
      <c r="S26" s="36">
        <f>SUMIFS(СВЦЭМ!$D$39:$D$782,СВЦЭМ!$A$39:$A$782,$A26,СВЦЭМ!$B$39:$B$782,S$11)+'СЕТ СН'!$F$11+СВЦЭМ!$D$10+'СЕТ СН'!$F$5-'СЕТ СН'!$F$21</f>
        <v>4959.8806955</v>
      </c>
      <c r="T26" s="36">
        <f>SUMIFS(СВЦЭМ!$D$39:$D$782,СВЦЭМ!$A$39:$A$782,$A26,СВЦЭМ!$B$39:$B$782,T$11)+'СЕТ СН'!$F$11+СВЦЭМ!$D$10+'СЕТ СН'!$F$5-'СЕТ СН'!$F$21</f>
        <v>4927.2535714400001</v>
      </c>
      <c r="U26" s="36">
        <f>SUMIFS(СВЦЭМ!$D$39:$D$782,СВЦЭМ!$A$39:$A$782,$A26,СВЦЭМ!$B$39:$B$782,U$11)+'СЕТ СН'!$F$11+СВЦЭМ!$D$10+'СЕТ СН'!$F$5-'СЕТ СН'!$F$21</f>
        <v>4924.5686949999999</v>
      </c>
      <c r="V26" s="36">
        <f>SUMIFS(СВЦЭМ!$D$39:$D$782,СВЦЭМ!$A$39:$A$782,$A26,СВЦЭМ!$B$39:$B$782,V$11)+'СЕТ СН'!$F$11+СВЦЭМ!$D$10+'СЕТ СН'!$F$5-'СЕТ СН'!$F$21</f>
        <v>4958.1392967100001</v>
      </c>
      <c r="W26" s="36">
        <f>SUMIFS(СВЦЭМ!$D$39:$D$782,СВЦЭМ!$A$39:$A$782,$A26,СВЦЭМ!$B$39:$B$782,W$11)+'СЕТ СН'!$F$11+СВЦЭМ!$D$10+'СЕТ СН'!$F$5-'СЕТ СН'!$F$21</f>
        <v>4977.8184304599999</v>
      </c>
      <c r="X26" s="36">
        <f>SUMIFS(СВЦЭМ!$D$39:$D$782,СВЦЭМ!$A$39:$A$782,$A26,СВЦЭМ!$B$39:$B$782,X$11)+'СЕТ СН'!$F$11+СВЦЭМ!$D$10+'СЕТ СН'!$F$5-'СЕТ СН'!$F$21</f>
        <v>5002.8266524299997</v>
      </c>
      <c r="Y26" s="36">
        <f>SUMIFS(СВЦЭМ!$D$39:$D$782,СВЦЭМ!$A$39:$A$782,$A26,СВЦЭМ!$B$39:$B$782,Y$11)+'СЕТ СН'!$F$11+СВЦЭМ!$D$10+'СЕТ СН'!$F$5-'СЕТ СН'!$F$21</f>
        <v>5060.7349225400003</v>
      </c>
    </row>
    <row r="27" spans="1:25" ht="15.75" x14ac:dyDescent="0.2">
      <c r="A27" s="35">
        <f t="shared" si="0"/>
        <v>44942</v>
      </c>
      <c r="B27" s="36">
        <f>SUMIFS(СВЦЭМ!$D$39:$D$782,СВЦЭМ!$A$39:$A$782,$A27,СВЦЭМ!$B$39:$B$782,B$11)+'СЕТ СН'!$F$11+СВЦЭМ!$D$10+'СЕТ СН'!$F$5-'СЕТ СН'!$F$21</f>
        <v>5052.4872214999996</v>
      </c>
      <c r="C27" s="36">
        <f>SUMIFS(СВЦЭМ!$D$39:$D$782,СВЦЭМ!$A$39:$A$782,$A27,СВЦЭМ!$B$39:$B$782,C$11)+'СЕТ СН'!$F$11+СВЦЭМ!$D$10+'СЕТ СН'!$F$5-'СЕТ СН'!$F$21</f>
        <v>5073.7825144500002</v>
      </c>
      <c r="D27" s="36">
        <f>SUMIFS(СВЦЭМ!$D$39:$D$782,СВЦЭМ!$A$39:$A$782,$A27,СВЦЭМ!$B$39:$B$782,D$11)+'СЕТ СН'!$F$11+СВЦЭМ!$D$10+'СЕТ СН'!$F$5-'СЕТ СН'!$F$21</f>
        <v>5078.88245912</v>
      </c>
      <c r="E27" s="36">
        <f>SUMIFS(СВЦЭМ!$D$39:$D$782,СВЦЭМ!$A$39:$A$782,$A27,СВЦЭМ!$B$39:$B$782,E$11)+'СЕТ СН'!$F$11+СВЦЭМ!$D$10+'СЕТ СН'!$F$5-'СЕТ СН'!$F$21</f>
        <v>5084.8563341500003</v>
      </c>
      <c r="F27" s="36">
        <f>SUMIFS(СВЦЭМ!$D$39:$D$782,СВЦЭМ!$A$39:$A$782,$A27,СВЦЭМ!$B$39:$B$782,F$11)+'СЕТ СН'!$F$11+СВЦЭМ!$D$10+'СЕТ СН'!$F$5-'СЕТ СН'!$F$21</f>
        <v>5081.5886414899996</v>
      </c>
      <c r="G27" s="36">
        <f>SUMIFS(СВЦЭМ!$D$39:$D$782,СВЦЭМ!$A$39:$A$782,$A27,СВЦЭМ!$B$39:$B$782,G$11)+'СЕТ СН'!$F$11+СВЦЭМ!$D$10+'СЕТ СН'!$F$5-'СЕТ СН'!$F$21</f>
        <v>5073.2003117000004</v>
      </c>
      <c r="H27" s="36">
        <f>SUMIFS(СВЦЭМ!$D$39:$D$782,СВЦЭМ!$A$39:$A$782,$A27,СВЦЭМ!$B$39:$B$782,H$11)+'СЕТ СН'!$F$11+СВЦЭМ!$D$10+'СЕТ СН'!$F$5-'СЕТ СН'!$F$21</f>
        <v>5035.1652813300007</v>
      </c>
      <c r="I27" s="36">
        <f>SUMIFS(СВЦЭМ!$D$39:$D$782,СВЦЭМ!$A$39:$A$782,$A27,СВЦЭМ!$B$39:$B$782,I$11)+'СЕТ СН'!$F$11+СВЦЭМ!$D$10+'СЕТ СН'!$F$5-'СЕТ СН'!$F$21</f>
        <v>5006.9446008100003</v>
      </c>
      <c r="J27" s="36">
        <f>SUMIFS(СВЦЭМ!$D$39:$D$782,СВЦЭМ!$A$39:$A$782,$A27,СВЦЭМ!$B$39:$B$782,J$11)+'СЕТ СН'!$F$11+СВЦЭМ!$D$10+'СЕТ СН'!$F$5-'СЕТ СН'!$F$21</f>
        <v>4970.8981643999996</v>
      </c>
      <c r="K27" s="36">
        <f>SUMIFS(СВЦЭМ!$D$39:$D$782,СВЦЭМ!$A$39:$A$782,$A27,СВЦЭМ!$B$39:$B$782,K$11)+'СЕТ СН'!$F$11+СВЦЭМ!$D$10+'СЕТ СН'!$F$5-'СЕТ СН'!$F$21</f>
        <v>4958.7392067700002</v>
      </c>
      <c r="L27" s="36">
        <f>SUMIFS(СВЦЭМ!$D$39:$D$782,СВЦЭМ!$A$39:$A$782,$A27,СВЦЭМ!$B$39:$B$782,L$11)+'СЕТ СН'!$F$11+СВЦЭМ!$D$10+'СЕТ СН'!$F$5-'СЕТ СН'!$F$21</f>
        <v>4970.9908726699996</v>
      </c>
      <c r="M27" s="36">
        <f>SUMIFS(СВЦЭМ!$D$39:$D$782,СВЦЭМ!$A$39:$A$782,$A27,СВЦЭМ!$B$39:$B$782,M$11)+'СЕТ СН'!$F$11+СВЦЭМ!$D$10+'СЕТ СН'!$F$5-'СЕТ СН'!$F$21</f>
        <v>4988.8708817900006</v>
      </c>
      <c r="N27" s="36">
        <f>SUMIFS(СВЦЭМ!$D$39:$D$782,СВЦЭМ!$A$39:$A$782,$A27,СВЦЭМ!$B$39:$B$782,N$11)+'СЕТ СН'!$F$11+СВЦЭМ!$D$10+'СЕТ СН'!$F$5-'СЕТ СН'!$F$21</f>
        <v>4997.9841596099996</v>
      </c>
      <c r="O27" s="36">
        <f>SUMIFS(СВЦЭМ!$D$39:$D$782,СВЦЭМ!$A$39:$A$782,$A27,СВЦЭМ!$B$39:$B$782,O$11)+'СЕТ СН'!$F$11+СВЦЭМ!$D$10+'СЕТ СН'!$F$5-'СЕТ СН'!$F$21</f>
        <v>5011.5254880100001</v>
      </c>
      <c r="P27" s="36">
        <f>SUMIFS(СВЦЭМ!$D$39:$D$782,СВЦЭМ!$A$39:$A$782,$A27,СВЦЭМ!$B$39:$B$782,P$11)+'СЕТ СН'!$F$11+СВЦЭМ!$D$10+'СЕТ СН'!$F$5-'СЕТ СН'!$F$21</f>
        <v>5024.9727742200002</v>
      </c>
      <c r="Q27" s="36">
        <f>SUMIFS(СВЦЭМ!$D$39:$D$782,СВЦЭМ!$A$39:$A$782,$A27,СВЦЭМ!$B$39:$B$782,Q$11)+'СЕТ СН'!$F$11+СВЦЭМ!$D$10+'СЕТ СН'!$F$5-'СЕТ СН'!$F$21</f>
        <v>5027.9520930600002</v>
      </c>
      <c r="R27" s="36">
        <f>SUMIFS(СВЦЭМ!$D$39:$D$782,СВЦЭМ!$A$39:$A$782,$A27,СВЦЭМ!$B$39:$B$782,R$11)+'СЕТ СН'!$F$11+СВЦЭМ!$D$10+'СЕТ СН'!$F$5-'СЕТ СН'!$F$21</f>
        <v>5030.5758921199995</v>
      </c>
      <c r="S27" s="36">
        <f>SUMIFS(СВЦЭМ!$D$39:$D$782,СВЦЭМ!$A$39:$A$782,$A27,СВЦЭМ!$B$39:$B$782,S$11)+'СЕТ СН'!$F$11+СВЦЭМ!$D$10+'СЕТ СН'!$F$5-'СЕТ СН'!$F$21</f>
        <v>4991.4180659900003</v>
      </c>
      <c r="T27" s="36">
        <f>SUMIFS(СВЦЭМ!$D$39:$D$782,СВЦЭМ!$A$39:$A$782,$A27,СВЦЭМ!$B$39:$B$782,T$11)+'СЕТ СН'!$F$11+СВЦЭМ!$D$10+'СЕТ СН'!$F$5-'СЕТ СН'!$F$21</f>
        <v>4992.4843690400003</v>
      </c>
      <c r="U27" s="36">
        <f>SUMIFS(СВЦЭМ!$D$39:$D$782,СВЦЭМ!$A$39:$A$782,$A27,СВЦЭМ!$B$39:$B$782,U$11)+'СЕТ СН'!$F$11+СВЦЭМ!$D$10+'СЕТ СН'!$F$5-'СЕТ СН'!$F$21</f>
        <v>4987.7576956800003</v>
      </c>
      <c r="V27" s="36">
        <f>SUMIFS(СВЦЭМ!$D$39:$D$782,СВЦЭМ!$A$39:$A$782,$A27,СВЦЭМ!$B$39:$B$782,V$11)+'СЕТ СН'!$F$11+СВЦЭМ!$D$10+'СЕТ СН'!$F$5-'СЕТ СН'!$F$21</f>
        <v>4996.7913036099999</v>
      </c>
      <c r="W27" s="36">
        <f>SUMIFS(СВЦЭМ!$D$39:$D$782,СВЦЭМ!$A$39:$A$782,$A27,СВЦЭМ!$B$39:$B$782,W$11)+'СЕТ СН'!$F$11+СВЦЭМ!$D$10+'СЕТ СН'!$F$5-'СЕТ СН'!$F$21</f>
        <v>5012.5417193200001</v>
      </c>
      <c r="X27" s="36">
        <f>SUMIFS(СВЦЭМ!$D$39:$D$782,СВЦЭМ!$A$39:$A$782,$A27,СВЦЭМ!$B$39:$B$782,X$11)+'СЕТ СН'!$F$11+СВЦЭМ!$D$10+'СЕТ СН'!$F$5-'СЕТ СН'!$F$21</f>
        <v>5026.34673406</v>
      </c>
      <c r="Y27" s="36">
        <f>SUMIFS(СВЦЭМ!$D$39:$D$782,СВЦЭМ!$A$39:$A$782,$A27,СВЦЭМ!$B$39:$B$782,Y$11)+'СЕТ СН'!$F$11+СВЦЭМ!$D$10+'СЕТ СН'!$F$5-'СЕТ СН'!$F$21</f>
        <v>5059.9405266100002</v>
      </c>
    </row>
    <row r="28" spans="1:25" ht="15.75" x14ac:dyDescent="0.2">
      <c r="A28" s="35">
        <f t="shared" si="0"/>
        <v>44943</v>
      </c>
      <c r="B28" s="36">
        <f>SUMIFS(СВЦЭМ!$D$39:$D$782,СВЦЭМ!$A$39:$A$782,$A28,СВЦЭМ!$B$39:$B$782,B$11)+'СЕТ СН'!$F$11+СВЦЭМ!$D$10+'СЕТ СН'!$F$5-'СЕТ СН'!$F$21</f>
        <v>5077.4347742200007</v>
      </c>
      <c r="C28" s="36">
        <f>SUMIFS(СВЦЭМ!$D$39:$D$782,СВЦЭМ!$A$39:$A$782,$A28,СВЦЭМ!$B$39:$B$782,C$11)+'СЕТ СН'!$F$11+СВЦЭМ!$D$10+'СЕТ СН'!$F$5-'СЕТ СН'!$F$21</f>
        <v>5105.5585672100005</v>
      </c>
      <c r="D28" s="36">
        <f>SUMIFS(СВЦЭМ!$D$39:$D$782,СВЦЭМ!$A$39:$A$782,$A28,СВЦЭМ!$B$39:$B$782,D$11)+'СЕТ СН'!$F$11+СВЦЭМ!$D$10+'СЕТ СН'!$F$5-'СЕТ СН'!$F$21</f>
        <v>5113.1909943499995</v>
      </c>
      <c r="E28" s="36">
        <f>SUMIFS(СВЦЭМ!$D$39:$D$782,СВЦЭМ!$A$39:$A$782,$A28,СВЦЭМ!$B$39:$B$782,E$11)+'СЕТ СН'!$F$11+СВЦЭМ!$D$10+'СЕТ СН'!$F$5-'СЕТ СН'!$F$21</f>
        <v>5111.5041239500006</v>
      </c>
      <c r="F28" s="36">
        <f>SUMIFS(СВЦЭМ!$D$39:$D$782,СВЦЭМ!$A$39:$A$782,$A28,СВЦЭМ!$B$39:$B$782,F$11)+'СЕТ СН'!$F$11+СВЦЭМ!$D$10+'СЕТ СН'!$F$5-'СЕТ СН'!$F$21</f>
        <v>5111.1562930300006</v>
      </c>
      <c r="G28" s="36">
        <f>SUMIFS(СВЦЭМ!$D$39:$D$782,СВЦЭМ!$A$39:$A$782,$A28,СВЦЭМ!$B$39:$B$782,G$11)+'СЕТ СН'!$F$11+СВЦЭМ!$D$10+'СЕТ СН'!$F$5-'СЕТ СН'!$F$21</f>
        <v>5105.3175078100003</v>
      </c>
      <c r="H28" s="36">
        <f>SUMIFS(СВЦЭМ!$D$39:$D$782,СВЦЭМ!$A$39:$A$782,$A28,СВЦЭМ!$B$39:$B$782,H$11)+'СЕТ СН'!$F$11+СВЦЭМ!$D$10+'СЕТ СН'!$F$5-'СЕТ СН'!$F$21</f>
        <v>5080.5598979200004</v>
      </c>
      <c r="I28" s="36">
        <f>SUMIFS(СВЦЭМ!$D$39:$D$782,СВЦЭМ!$A$39:$A$782,$A28,СВЦЭМ!$B$39:$B$782,I$11)+'СЕТ СН'!$F$11+СВЦЭМ!$D$10+'СЕТ СН'!$F$5-'СЕТ СН'!$F$21</f>
        <v>5032.1974985300003</v>
      </c>
      <c r="J28" s="36">
        <f>SUMIFS(СВЦЭМ!$D$39:$D$782,СВЦЭМ!$A$39:$A$782,$A28,СВЦЭМ!$B$39:$B$782,J$11)+'СЕТ СН'!$F$11+СВЦЭМ!$D$10+'СЕТ СН'!$F$5-'СЕТ СН'!$F$21</f>
        <v>4991.9237127300003</v>
      </c>
      <c r="K28" s="36">
        <f>SUMIFS(СВЦЭМ!$D$39:$D$782,СВЦЭМ!$A$39:$A$782,$A28,СВЦЭМ!$B$39:$B$782,K$11)+'СЕТ СН'!$F$11+СВЦЭМ!$D$10+'СЕТ СН'!$F$5-'СЕТ СН'!$F$21</f>
        <v>4981.9757797100001</v>
      </c>
      <c r="L28" s="36">
        <f>SUMIFS(СВЦЭМ!$D$39:$D$782,СВЦЭМ!$A$39:$A$782,$A28,СВЦЭМ!$B$39:$B$782,L$11)+'СЕТ СН'!$F$11+СВЦЭМ!$D$10+'СЕТ СН'!$F$5-'СЕТ СН'!$F$21</f>
        <v>4965.6786246499996</v>
      </c>
      <c r="M28" s="36">
        <f>SUMIFS(СВЦЭМ!$D$39:$D$782,СВЦЭМ!$A$39:$A$782,$A28,СВЦЭМ!$B$39:$B$782,M$11)+'СЕТ СН'!$F$11+СВЦЭМ!$D$10+'СЕТ СН'!$F$5-'СЕТ СН'!$F$21</f>
        <v>4968.4324587000001</v>
      </c>
      <c r="N28" s="36">
        <f>SUMIFS(СВЦЭМ!$D$39:$D$782,СВЦЭМ!$A$39:$A$782,$A28,СВЦЭМ!$B$39:$B$782,N$11)+'СЕТ СН'!$F$11+СВЦЭМ!$D$10+'СЕТ СН'!$F$5-'СЕТ СН'!$F$21</f>
        <v>4985.4661048199996</v>
      </c>
      <c r="O28" s="36">
        <f>SUMIFS(СВЦЭМ!$D$39:$D$782,СВЦЭМ!$A$39:$A$782,$A28,СВЦЭМ!$B$39:$B$782,O$11)+'СЕТ СН'!$F$11+СВЦЭМ!$D$10+'СЕТ СН'!$F$5-'СЕТ СН'!$F$21</f>
        <v>4999.3210320300004</v>
      </c>
      <c r="P28" s="36">
        <f>SUMIFS(СВЦЭМ!$D$39:$D$782,СВЦЭМ!$A$39:$A$782,$A28,СВЦЭМ!$B$39:$B$782,P$11)+'СЕТ СН'!$F$11+СВЦЭМ!$D$10+'СЕТ СН'!$F$5-'СЕТ СН'!$F$21</f>
        <v>5017.9884792000003</v>
      </c>
      <c r="Q28" s="36">
        <f>SUMIFS(СВЦЭМ!$D$39:$D$782,СВЦЭМ!$A$39:$A$782,$A28,СВЦЭМ!$B$39:$B$782,Q$11)+'СЕТ СН'!$F$11+СВЦЭМ!$D$10+'СЕТ СН'!$F$5-'СЕТ СН'!$F$21</f>
        <v>5025.6433634200002</v>
      </c>
      <c r="R28" s="36">
        <f>SUMIFS(СВЦЭМ!$D$39:$D$782,СВЦЭМ!$A$39:$A$782,$A28,СВЦЭМ!$B$39:$B$782,R$11)+'СЕТ СН'!$F$11+СВЦЭМ!$D$10+'СЕТ СН'!$F$5-'СЕТ СН'!$F$21</f>
        <v>4987.3080604700008</v>
      </c>
      <c r="S28" s="36">
        <f>SUMIFS(СВЦЭМ!$D$39:$D$782,СВЦЭМ!$A$39:$A$782,$A28,СВЦЭМ!$B$39:$B$782,S$11)+'СЕТ СН'!$F$11+СВЦЭМ!$D$10+'СЕТ СН'!$F$5-'СЕТ СН'!$F$21</f>
        <v>4985.5135582399998</v>
      </c>
      <c r="T28" s="36">
        <f>SUMIFS(СВЦЭМ!$D$39:$D$782,СВЦЭМ!$A$39:$A$782,$A28,СВЦЭМ!$B$39:$B$782,T$11)+'СЕТ СН'!$F$11+СВЦЭМ!$D$10+'СЕТ СН'!$F$5-'СЕТ СН'!$F$21</f>
        <v>4959.3007037799998</v>
      </c>
      <c r="U28" s="36">
        <f>SUMIFS(СВЦЭМ!$D$39:$D$782,СВЦЭМ!$A$39:$A$782,$A28,СВЦЭМ!$B$39:$B$782,U$11)+'СЕТ СН'!$F$11+СВЦЭМ!$D$10+'СЕТ СН'!$F$5-'СЕТ СН'!$F$21</f>
        <v>4971.4497427999995</v>
      </c>
      <c r="V28" s="36">
        <f>SUMIFS(СВЦЭМ!$D$39:$D$782,СВЦЭМ!$A$39:$A$782,$A28,СВЦЭМ!$B$39:$B$782,V$11)+'СЕТ СН'!$F$11+СВЦЭМ!$D$10+'СЕТ СН'!$F$5-'СЕТ СН'!$F$21</f>
        <v>4994.1758706500004</v>
      </c>
      <c r="W28" s="36">
        <f>SUMIFS(СВЦЭМ!$D$39:$D$782,СВЦЭМ!$A$39:$A$782,$A28,СВЦЭМ!$B$39:$B$782,W$11)+'СЕТ СН'!$F$11+СВЦЭМ!$D$10+'СЕТ СН'!$F$5-'СЕТ СН'!$F$21</f>
        <v>5004.77412086</v>
      </c>
      <c r="X28" s="36">
        <f>SUMIFS(СВЦЭМ!$D$39:$D$782,СВЦЭМ!$A$39:$A$782,$A28,СВЦЭМ!$B$39:$B$782,X$11)+'СЕТ СН'!$F$11+СВЦЭМ!$D$10+'СЕТ СН'!$F$5-'СЕТ СН'!$F$21</f>
        <v>5015.1879603100006</v>
      </c>
      <c r="Y28" s="36">
        <f>SUMIFS(СВЦЭМ!$D$39:$D$782,СВЦЭМ!$A$39:$A$782,$A28,СВЦЭМ!$B$39:$B$782,Y$11)+'СЕТ СН'!$F$11+СВЦЭМ!$D$10+'СЕТ СН'!$F$5-'СЕТ СН'!$F$21</f>
        <v>5044.9971687899997</v>
      </c>
    </row>
    <row r="29" spans="1:25" ht="15.75" x14ac:dyDescent="0.2">
      <c r="A29" s="35">
        <f t="shared" si="0"/>
        <v>44944</v>
      </c>
      <c r="B29" s="36">
        <f>SUMIFS(СВЦЭМ!$D$39:$D$782,СВЦЭМ!$A$39:$A$782,$A29,СВЦЭМ!$B$39:$B$782,B$11)+'СЕТ СН'!$F$11+СВЦЭМ!$D$10+'СЕТ СН'!$F$5-'СЕТ СН'!$F$21</f>
        <v>5078.49999243</v>
      </c>
      <c r="C29" s="36">
        <f>SUMIFS(СВЦЭМ!$D$39:$D$782,СВЦЭМ!$A$39:$A$782,$A29,СВЦЭМ!$B$39:$B$782,C$11)+'СЕТ СН'!$F$11+СВЦЭМ!$D$10+'СЕТ СН'!$F$5-'СЕТ СН'!$F$21</f>
        <v>5098.66597671</v>
      </c>
      <c r="D29" s="36">
        <f>SUMIFS(СВЦЭМ!$D$39:$D$782,СВЦЭМ!$A$39:$A$782,$A29,СВЦЭМ!$B$39:$B$782,D$11)+'СЕТ СН'!$F$11+СВЦЭМ!$D$10+'СЕТ СН'!$F$5-'СЕТ СН'!$F$21</f>
        <v>5082.5001310200005</v>
      </c>
      <c r="E29" s="36">
        <f>SUMIFS(СВЦЭМ!$D$39:$D$782,СВЦЭМ!$A$39:$A$782,$A29,СВЦЭМ!$B$39:$B$782,E$11)+'СЕТ СН'!$F$11+СВЦЭМ!$D$10+'СЕТ СН'!$F$5-'СЕТ СН'!$F$21</f>
        <v>5086.4819037199995</v>
      </c>
      <c r="F29" s="36">
        <f>SUMIFS(СВЦЭМ!$D$39:$D$782,СВЦЭМ!$A$39:$A$782,$A29,СВЦЭМ!$B$39:$B$782,F$11)+'СЕТ СН'!$F$11+СВЦЭМ!$D$10+'СЕТ СН'!$F$5-'СЕТ СН'!$F$21</f>
        <v>5056.3550825399998</v>
      </c>
      <c r="G29" s="36">
        <f>SUMIFS(СВЦЭМ!$D$39:$D$782,СВЦЭМ!$A$39:$A$782,$A29,СВЦЭМ!$B$39:$B$782,G$11)+'СЕТ СН'!$F$11+СВЦЭМ!$D$10+'СЕТ СН'!$F$5-'СЕТ СН'!$F$21</f>
        <v>5005.4419125200002</v>
      </c>
      <c r="H29" s="36">
        <f>SUMIFS(СВЦЭМ!$D$39:$D$782,СВЦЭМ!$A$39:$A$782,$A29,СВЦЭМ!$B$39:$B$782,H$11)+'СЕТ СН'!$F$11+СВЦЭМ!$D$10+'СЕТ СН'!$F$5-'СЕТ СН'!$F$21</f>
        <v>4955.9605448599996</v>
      </c>
      <c r="I29" s="36">
        <f>SUMIFS(СВЦЭМ!$D$39:$D$782,СВЦЭМ!$A$39:$A$782,$A29,СВЦЭМ!$B$39:$B$782,I$11)+'СЕТ СН'!$F$11+СВЦЭМ!$D$10+'СЕТ СН'!$F$5-'СЕТ СН'!$F$21</f>
        <v>4927.7300941600006</v>
      </c>
      <c r="J29" s="36">
        <f>SUMIFS(СВЦЭМ!$D$39:$D$782,СВЦЭМ!$A$39:$A$782,$A29,СВЦЭМ!$B$39:$B$782,J$11)+'СЕТ СН'!$F$11+СВЦЭМ!$D$10+'СЕТ СН'!$F$5-'СЕТ СН'!$F$21</f>
        <v>4918.8553985300005</v>
      </c>
      <c r="K29" s="36">
        <f>SUMIFS(СВЦЭМ!$D$39:$D$782,СВЦЭМ!$A$39:$A$782,$A29,СВЦЭМ!$B$39:$B$782,K$11)+'СЕТ СН'!$F$11+СВЦЭМ!$D$10+'СЕТ СН'!$F$5-'СЕТ СН'!$F$21</f>
        <v>4913.6864910500008</v>
      </c>
      <c r="L29" s="36">
        <f>SUMIFS(СВЦЭМ!$D$39:$D$782,СВЦЭМ!$A$39:$A$782,$A29,СВЦЭМ!$B$39:$B$782,L$11)+'СЕТ СН'!$F$11+СВЦЭМ!$D$10+'СЕТ СН'!$F$5-'СЕТ СН'!$F$21</f>
        <v>4927.7883164699997</v>
      </c>
      <c r="M29" s="36">
        <f>SUMIFS(СВЦЭМ!$D$39:$D$782,СВЦЭМ!$A$39:$A$782,$A29,СВЦЭМ!$B$39:$B$782,M$11)+'СЕТ СН'!$F$11+СВЦЭМ!$D$10+'СЕТ СН'!$F$5-'СЕТ СН'!$F$21</f>
        <v>4929.65591348</v>
      </c>
      <c r="N29" s="36">
        <f>SUMIFS(СВЦЭМ!$D$39:$D$782,СВЦЭМ!$A$39:$A$782,$A29,СВЦЭМ!$B$39:$B$782,N$11)+'СЕТ СН'!$F$11+СВЦЭМ!$D$10+'СЕТ СН'!$F$5-'СЕТ СН'!$F$21</f>
        <v>4955.4358304899997</v>
      </c>
      <c r="O29" s="36">
        <f>SUMIFS(СВЦЭМ!$D$39:$D$782,СВЦЭМ!$A$39:$A$782,$A29,СВЦЭМ!$B$39:$B$782,O$11)+'СЕТ СН'!$F$11+СВЦЭМ!$D$10+'СЕТ СН'!$F$5-'СЕТ СН'!$F$21</f>
        <v>4991.9968952199997</v>
      </c>
      <c r="P29" s="36">
        <f>SUMIFS(СВЦЭМ!$D$39:$D$782,СВЦЭМ!$A$39:$A$782,$A29,СВЦЭМ!$B$39:$B$782,P$11)+'СЕТ СН'!$F$11+СВЦЭМ!$D$10+'СЕТ СН'!$F$5-'СЕТ СН'!$F$21</f>
        <v>5011.0032002500002</v>
      </c>
      <c r="Q29" s="36">
        <f>SUMIFS(СВЦЭМ!$D$39:$D$782,СВЦЭМ!$A$39:$A$782,$A29,СВЦЭМ!$B$39:$B$782,Q$11)+'СЕТ СН'!$F$11+СВЦЭМ!$D$10+'СЕТ СН'!$F$5-'СЕТ СН'!$F$21</f>
        <v>5015.86774401</v>
      </c>
      <c r="R29" s="36">
        <f>SUMIFS(СВЦЭМ!$D$39:$D$782,СВЦЭМ!$A$39:$A$782,$A29,СВЦЭМ!$B$39:$B$782,R$11)+'СЕТ СН'!$F$11+СВЦЭМ!$D$10+'СЕТ СН'!$F$5-'СЕТ СН'!$F$21</f>
        <v>5002.5732070499998</v>
      </c>
      <c r="S29" s="36">
        <f>SUMIFS(СВЦЭМ!$D$39:$D$782,СВЦЭМ!$A$39:$A$782,$A29,СВЦЭМ!$B$39:$B$782,S$11)+'СЕТ СН'!$F$11+СВЦЭМ!$D$10+'СЕТ СН'!$F$5-'СЕТ СН'!$F$21</f>
        <v>4966.4435496400001</v>
      </c>
      <c r="T29" s="36">
        <f>SUMIFS(СВЦЭМ!$D$39:$D$782,СВЦЭМ!$A$39:$A$782,$A29,СВЦЭМ!$B$39:$B$782,T$11)+'СЕТ СН'!$F$11+СВЦЭМ!$D$10+'СЕТ СН'!$F$5-'СЕТ СН'!$F$21</f>
        <v>4945.1886825300007</v>
      </c>
      <c r="U29" s="36">
        <f>SUMIFS(СВЦЭМ!$D$39:$D$782,СВЦЭМ!$A$39:$A$782,$A29,СВЦЭМ!$B$39:$B$782,U$11)+'СЕТ СН'!$F$11+СВЦЭМ!$D$10+'СЕТ СН'!$F$5-'СЕТ СН'!$F$21</f>
        <v>4948.9575309000002</v>
      </c>
      <c r="V29" s="36">
        <f>SUMIFS(СВЦЭМ!$D$39:$D$782,СВЦЭМ!$A$39:$A$782,$A29,СВЦЭМ!$B$39:$B$782,V$11)+'СЕТ СН'!$F$11+СВЦЭМ!$D$10+'СЕТ СН'!$F$5-'СЕТ СН'!$F$21</f>
        <v>4974.4688707300002</v>
      </c>
      <c r="W29" s="36">
        <f>SUMIFS(СВЦЭМ!$D$39:$D$782,СВЦЭМ!$A$39:$A$782,$A29,СВЦЭМ!$B$39:$B$782,W$11)+'СЕТ СН'!$F$11+СВЦЭМ!$D$10+'СЕТ СН'!$F$5-'СЕТ СН'!$F$21</f>
        <v>4992.0803882399996</v>
      </c>
      <c r="X29" s="36">
        <f>SUMIFS(СВЦЭМ!$D$39:$D$782,СВЦЭМ!$A$39:$A$782,$A29,СВЦЭМ!$B$39:$B$782,X$11)+'СЕТ СН'!$F$11+СВЦЭМ!$D$10+'СЕТ СН'!$F$5-'СЕТ СН'!$F$21</f>
        <v>5022.0434902800007</v>
      </c>
      <c r="Y29" s="36">
        <f>SUMIFS(СВЦЭМ!$D$39:$D$782,СВЦЭМ!$A$39:$A$782,$A29,СВЦЭМ!$B$39:$B$782,Y$11)+'СЕТ СН'!$F$11+СВЦЭМ!$D$10+'СЕТ СН'!$F$5-'СЕТ СН'!$F$21</f>
        <v>5060.0006651399999</v>
      </c>
    </row>
    <row r="30" spans="1:25" ht="15.75" x14ac:dyDescent="0.2">
      <c r="A30" s="35">
        <f t="shared" si="0"/>
        <v>44945</v>
      </c>
      <c r="B30" s="36">
        <f>SUMIFS(СВЦЭМ!$D$39:$D$782,СВЦЭМ!$A$39:$A$782,$A30,СВЦЭМ!$B$39:$B$782,B$11)+'СЕТ СН'!$F$11+СВЦЭМ!$D$10+'СЕТ СН'!$F$5-'СЕТ СН'!$F$21</f>
        <v>5005.9559419899997</v>
      </c>
      <c r="C30" s="36">
        <f>SUMIFS(СВЦЭМ!$D$39:$D$782,СВЦЭМ!$A$39:$A$782,$A30,СВЦЭМ!$B$39:$B$782,C$11)+'СЕТ СН'!$F$11+СВЦЭМ!$D$10+'СЕТ СН'!$F$5-'СЕТ СН'!$F$21</f>
        <v>5054.0798016600002</v>
      </c>
      <c r="D30" s="36">
        <f>SUMIFS(СВЦЭМ!$D$39:$D$782,СВЦЭМ!$A$39:$A$782,$A30,СВЦЭМ!$B$39:$B$782,D$11)+'СЕТ СН'!$F$11+СВЦЭМ!$D$10+'СЕТ СН'!$F$5-'СЕТ СН'!$F$21</f>
        <v>5047.2153565600001</v>
      </c>
      <c r="E30" s="36">
        <f>SUMIFS(СВЦЭМ!$D$39:$D$782,СВЦЭМ!$A$39:$A$782,$A30,СВЦЭМ!$B$39:$B$782,E$11)+'СЕТ СН'!$F$11+СВЦЭМ!$D$10+'СЕТ СН'!$F$5-'СЕТ СН'!$F$21</f>
        <v>5039.7152405699999</v>
      </c>
      <c r="F30" s="36">
        <f>SUMIFS(СВЦЭМ!$D$39:$D$782,СВЦЭМ!$A$39:$A$782,$A30,СВЦЭМ!$B$39:$B$782,F$11)+'СЕТ СН'!$F$11+СВЦЭМ!$D$10+'СЕТ СН'!$F$5-'СЕТ СН'!$F$21</f>
        <v>5032.2404148400001</v>
      </c>
      <c r="G30" s="36">
        <f>SUMIFS(СВЦЭМ!$D$39:$D$782,СВЦЭМ!$A$39:$A$782,$A30,СВЦЭМ!$B$39:$B$782,G$11)+'СЕТ СН'!$F$11+СВЦЭМ!$D$10+'СЕТ СН'!$F$5-'СЕТ СН'!$F$21</f>
        <v>4965.9667573700008</v>
      </c>
      <c r="H30" s="36">
        <f>SUMIFS(СВЦЭМ!$D$39:$D$782,СВЦЭМ!$A$39:$A$782,$A30,СВЦЭМ!$B$39:$B$782,H$11)+'СЕТ СН'!$F$11+СВЦЭМ!$D$10+'СЕТ СН'!$F$5-'СЕТ СН'!$F$21</f>
        <v>4959.0328865499996</v>
      </c>
      <c r="I30" s="36">
        <f>SUMIFS(СВЦЭМ!$D$39:$D$782,СВЦЭМ!$A$39:$A$782,$A30,СВЦЭМ!$B$39:$B$782,I$11)+'СЕТ СН'!$F$11+СВЦЭМ!$D$10+'СЕТ СН'!$F$5-'СЕТ СН'!$F$21</f>
        <v>4923.0449667900002</v>
      </c>
      <c r="J30" s="36">
        <f>SUMIFS(СВЦЭМ!$D$39:$D$782,СВЦЭМ!$A$39:$A$782,$A30,СВЦЭМ!$B$39:$B$782,J$11)+'СЕТ СН'!$F$11+СВЦЭМ!$D$10+'СЕТ СН'!$F$5-'СЕТ СН'!$F$21</f>
        <v>4895.0058174900005</v>
      </c>
      <c r="K30" s="36">
        <f>SUMIFS(СВЦЭМ!$D$39:$D$782,СВЦЭМ!$A$39:$A$782,$A30,СВЦЭМ!$B$39:$B$782,K$11)+'СЕТ СН'!$F$11+СВЦЭМ!$D$10+'СЕТ СН'!$F$5-'СЕТ СН'!$F$21</f>
        <v>4895.8435923400002</v>
      </c>
      <c r="L30" s="36">
        <f>SUMIFS(СВЦЭМ!$D$39:$D$782,СВЦЭМ!$A$39:$A$782,$A30,СВЦЭМ!$B$39:$B$782,L$11)+'СЕТ СН'!$F$11+СВЦЭМ!$D$10+'СЕТ СН'!$F$5-'СЕТ СН'!$F$21</f>
        <v>4913.9025252700003</v>
      </c>
      <c r="M30" s="36">
        <f>SUMIFS(СВЦЭМ!$D$39:$D$782,СВЦЭМ!$A$39:$A$782,$A30,СВЦЭМ!$B$39:$B$782,M$11)+'СЕТ СН'!$F$11+СВЦЭМ!$D$10+'СЕТ СН'!$F$5-'СЕТ СН'!$F$21</f>
        <v>4908.1990849200001</v>
      </c>
      <c r="N30" s="36">
        <f>SUMIFS(СВЦЭМ!$D$39:$D$782,СВЦЭМ!$A$39:$A$782,$A30,СВЦЭМ!$B$39:$B$782,N$11)+'СЕТ СН'!$F$11+СВЦЭМ!$D$10+'СЕТ СН'!$F$5-'СЕТ СН'!$F$21</f>
        <v>4929.88563729</v>
      </c>
      <c r="O30" s="36">
        <f>SUMIFS(СВЦЭМ!$D$39:$D$782,СВЦЭМ!$A$39:$A$782,$A30,СВЦЭМ!$B$39:$B$782,O$11)+'СЕТ СН'!$F$11+СВЦЭМ!$D$10+'СЕТ СН'!$F$5-'СЕТ СН'!$F$21</f>
        <v>4940.8002836699998</v>
      </c>
      <c r="P30" s="36">
        <f>SUMIFS(СВЦЭМ!$D$39:$D$782,СВЦЭМ!$A$39:$A$782,$A30,СВЦЭМ!$B$39:$B$782,P$11)+'СЕТ СН'!$F$11+СВЦЭМ!$D$10+'СЕТ СН'!$F$5-'СЕТ СН'!$F$21</f>
        <v>4947.95331635</v>
      </c>
      <c r="Q30" s="36">
        <f>SUMIFS(СВЦЭМ!$D$39:$D$782,СВЦЭМ!$A$39:$A$782,$A30,СВЦЭМ!$B$39:$B$782,Q$11)+'СЕТ СН'!$F$11+СВЦЭМ!$D$10+'СЕТ СН'!$F$5-'СЕТ СН'!$F$21</f>
        <v>4954.4651202000005</v>
      </c>
      <c r="R30" s="36">
        <f>SUMIFS(СВЦЭМ!$D$39:$D$782,СВЦЭМ!$A$39:$A$782,$A30,СВЦЭМ!$B$39:$B$782,R$11)+'СЕТ СН'!$F$11+СВЦЭМ!$D$10+'СЕТ СН'!$F$5-'СЕТ СН'!$F$21</f>
        <v>4949.5817238399995</v>
      </c>
      <c r="S30" s="36">
        <f>SUMIFS(СВЦЭМ!$D$39:$D$782,СВЦЭМ!$A$39:$A$782,$A30,СВЦЭМ!$B$39:$B$782,S$11)+'СЕТ СН'!$F$11+СВЦЭМ!$D$10+'СЕТ СН'!$F$5-'СЕТ СН'!$F$21</f>
        <v>4931.92342715</v>
      </c>
      <c r="T30" s="36">
        <f>SUMIFS(СВЦЭМ!$D$39:$D$782,СВЦЭМ!$A$39:$A$782,$A30,СВЦЭМ!$B$39:$B$782,T$11)+'СЕТ СН'!$F$11+СВЦЭМ!$D$10+'СЕТ СН'!$F$5-'СЕТ СН'!$F$21</f>
        <v>4898.7712252000001</v>
      </c>
      <c r="U30" s="36">
        <f>SUMIFS(СВЦЭМ!$D$39:$D$782,СВЦЭМ!$A$39:$A$782,$A30,СВЦЭМ!$B$39:$B$782,U$11)+'СЕТ СН'!$F$11+СВЦЭМ!$D$10+'СЕТ СН'!$F$5-'СЕТ СН'!$F$21</f>
        <v>4912.2466526999997</v>
      </c>
      <c r="V30" s="36">
        <f>SUMIFS(СВЦЭМ!$D$39:$D$782,СВЦЭМ!$A$39:$A$782,$A30,СВЦЭМ!$B$39:$B$782,V$11)+'СЕТ СН'!$F$11+СВЦЭМ!$D$10+'СЕТ СН'!$F$5-'СЕТ СН'!$F$21</f>
        <v>4924.6361430199995</v>
      </c>
      <c r="W30" s="36">
        <f>SUMIFS(СВЦЭМ!$D$39:$D$782,СВЦЭМ!$A$39:$A$782,$A30,СВЦЭМ!$B$39:$B$782,W$11)+'СЕТ СН'!$F$11+СВЦЭМ!$D$10+'СЕТ СН'!$F$5-'СЕТ СН'!$F$21</f>
        <v>4932.8918570000005</v>
      </c>
      <c r="X30" s="36">
        <f>SUMIFS(СВЦЭМ!$D$39:$D$782,СВЦЭМ!$A$39:$A$782,$A30,СВЦЭМ!$B$39:$B$782,X$11)+'СЕТ СН'!$F$11+СВЦЭМ!$D$10+'СЕТ СН'!$F$5-'СЕТ СН'!$F$21</f>
        <v>4944.1038807499999</v>
      </c>
      <c r="Y30" s="36">
        <f>SUMIFS(СВЦЭМ!$D$39:$D$782,СВЦЭМ!$A$39:$A$782,$A30,СВЦЭМ!$B$39:$B$782,Y$11)+'СЕТ СН'!$F$11+СВЦЭМ!$D$10+'СЕТ СН'!$F$5-'СЕТ СН'!$F$21</f>
        <v>5001.6512056299998</v>
      </c>
    </row>
    <row r="31" spans="1:25" ht="15.75" x14ac:dyDescent="0.2">
      <c r="A31" s="35">
        <f t="shared" si="0"/>
        <v>44946</v>
      </c>
      <c r="B31" s="36">
        <f>SUMIFS(СВЦЭМ!$D$39:$D$782,СВЦЭМ!$A$39:$A$782,$A31,СВЦЭМ!$B$39:$B$782,B$11)+'СЕТ СН'!$F$11+СВЦЭМ!$D$10+'СЕТ СН'!$F$5-'СЕТ СН'!$F$21</f>
        <v>5133.6677664100007</v>
      </c>
      <c r="C31" s="36">
        <f>SUMIFS(СВЦЭМ!$D$39:$D$782,СВЦЭМ!$A$39:$A$782,$A31,СВЦЭМ!$B$39:$B$782,C$11)+'СЕТ СН'!$F$11+СВЦЭМ!$D$10+'СЕТ СН'!$F$5-'СЕТ СН'!$F$21</f>
        <v>5160.5010293699997</v>
      </c>
      <c r="D31" s="36">
        <f>SUMIFS(СВЦЭМ!$D$39:$D$782,СВЦЭМ!$A$39:$A$782,$A31,СВЦЭМ!$B$39:$B$782,D$11)+'СЕТ СН'!$F$11+СВЦЭМ!$D$10+'СЕТ СН'!$F$5-'СЕТ СН'!$F$21</f>
        <v>5148.7021768000004</v>
      </c>
      <c r="E31" s="36">
        <f>SUMIFS(СВЦЭМ!$D$39:$D$782,СВЦЭМ!$A$39:$A$782,$A31,СВЦЭМ!$B$39:$B$782,E$11)+'СЕТ СН'!$F$11+СВЦЭМ!$D$10+'СЕТ СН'!$F$5-'СЕТ СН'!$F$21</f>
        <v>5137.4166372100008</v>
      </c>
      <c r="F31" s="36">
        <f>SUMIFS(СВЦЭМ!$D$39:$D$782,СВЦЭМ!$A$39:$A$782,$A31,СВЦЭМ!$B$39:$B$782,F$11)+'СЕТ СН'!$F$11+СВЦЭМ!$D$10+'СЕТ СН'!$F$5-'СЕТ СН'!$F$21</f>
        <v>5108.6009381500007</v>
      </c>
      <c r="G31" s="36">
        <f>SUMIFS(СВЦЭМ!$D$39:$D$782,СВЦЭМ!$A$39:$A$782,$A31,СВЦЭМ!$B$39:$B$782,G$11)+'СЕТ СН'!$F$11+СВЦЭМ!$D$10+'СЕТ СН'!$F$5-'СЕТ СН'!$F$21</f>
        <v>5055.7246802299996</v>
      </c>
      <c r="H31" s="36">
        <f>SUMIFS(СВЦЭМ!$D$39:$D$782,СВЦЭМ!$A$39:$A$782,$A31,СВЦЭМ!$B$39:$B$782,H$11)+'СЕТ СН'!$F$11+СВЦЭМ!$D$10+'СЕТ СН'!$F$5-'СЕТ СН'!$F$21</f>
        <v>5019.7699940700004</v>
      </c>
      <c r="I31" s="36">
        <f>SUMIFS(СВЦЭМ!$D$39:$D$782,СВЦЭМ!$A$39:$A$782,$A31,СВЦЭМ!$B$39:$B$782,I$11)+'СЕТ СН'!$F$11+СВЦЭМ!$D$10+'СЕТ СН'!$F$5-'СЕТ СН'!$F$21</f>
        <v>4990.2773998100001</v>
      </c>
      <c r="J31" s="36">
        <f>SUMIFS(СВЦЭМ!$D$39:$D$782,СВЦЭМ!$A$39:$A$782,$A31,СВЦЭМ!$B$39:$B$782,J$11)+'СЕТ СН'!$F$11+СВЦЭМ!$D$10+'СЕТ СН'!$F$5-'СЕТ СН'!$F$21</f>
        <v>4959.8728192899998</v>
      </c>
      <c r="K31" s="36">
        <f>SUMIFS(СВЦЭМ!$D$39:$D$782,СВЦЭМ!$A$39:$A$782,$A31,СВЦЭМ!$B$39:$B$782,K$11)+'СЕТ СН'!$F$11+СВЦЭМ!$D$10+'СЕТ СН'!$F$5-'СЕТ СН'!$F$21</f>
        <v>4954.83434562</v>
      </c>
      <c r="L31" s="36">
        <f>SUMIFS(СВЦЭМ!$D$39:$D$782,СВЦЭМ!$A$39:$A$782,$A31,СВЦЭМ!$B$39:$B$782,L$11)+'СЕТ СН'!$F$11+СВЦЭМ!$D$10+'СЕТ СН'!$F$5-'СЕТ СН'!$F$21</f>
        <v>4960.47830626</v>
      </c>
      <c r="M31" s="36">
        <f>SUMIFS(СВЦЭМ!$D$39:$D$782,СВЦЭМ!$A$39:$A$782,$A31,СВЦЭМ!$B$39:$B$782,M$11)+'СЕТ СН'!$F$11+СВЦЭМ!$D$10+'СЕТ СН'!$F$5-'СЕТ СН'!$F$21</f>
        <v>4997.4112727400006</v>
      </c>
      <c r="N31" s="36">
        <f>SUMIFS(СВЦЭМ!$D$39:$D$782,СВЦЭМ!$A$39:$A$782,$A31,СВЦЭМ!$B$39:$B$782,N$11)+'СЕТ СН'!$F$11+СВЦЭМ!$D$10+'СЕТ СН'!$F$5-'СЕТ СН'!$F$21</f>
        <v>5011.8085655899995</v>
      </c>
      <c r="O31" s="36">
        <f>SUMIFS(СВЦЭМ!$D$39:$D$782,СВЦЭМ!$A$39:$A$782,$A31,СВЦЭМ!$B$39:$B$782,O$11)+'СЕТ СН'!$F$11+СВЦЭМ!$D$10+'СЕТ СН'!$F$5-'СЕТ СН'!$F$21</f>
        <v>5023.7315156500008</v>
      </c>
      <c r="P31" s="36">
        <f>SUMIFS(СВЦЭМ!$D$39:$D$782,СВЦЭМ!$A$39:$A$782,$A31,СВЦЭМ!$B$39:$B$782,P$11)+'СЕТ СН'!$F$11+СВЦЭМ!$D$10+'СЕТ СН'!$F$5-'СЕТ СН'!$F$21</f>
        <v>5037.3217999999997</v>
      </c>
      <c r="Q31" s="36">
        <f>SUMIFS(СВЦЭМ!$D$39:$D$782,СВЦЭМ!$A$39:$A$782,$A31,СВЦЭМ!$B$39:$B$782,Q$11)+'СЕТ СН'!$F$11+СВЦЭМ!$D$10+'СЕТ СН'!$F$5-'СЕТ СН'!$F$21</f>
        <v>5032.8026592000006</v>
      </c>
      <c r="R31" s="36">
        <f>SUMIFS(СВЦЭМ!$D$39:$D$782,СВЦЭМ!$A$39:$A$782,$A31,СВЦЭМ!$B$39:$B$782,R$11)+'СЕТ СН'!$F$11+СВЦЭМ!$D$10+'СЕТ СН'!$F$5-'СЕТ СН'!$F$21</f>
        <v>5037.2933013599995</v>
      </c>
      <c r="S31" s="36">
        <f>SUMIFS(СВЦЭМ!$D$39:$D$782,СВЦЭМ!$A$39:$A$782,$A31,СВЦЭМ!$B$39:$B$782,S$11)+'СЕТ СН'!$F$11+СВЦЭМ!$D$10+'СЕТ СН'!$F$5-'СЕТ СН'!$F$21</f>
        <v>4995.6228699599997</v>
      </c>
      <c r="T31" s="36">
        <f>SUMIFS(СВЦЭМ!$D$39:$D$782,СВЦЭМ!$A$39:$A$782,$A31,СВЦЭМ!$B$39:$B$782,T$11)+'СЕТ СН'!$F$11+СВЦЭМ!$D$10+'СЕТ СН'!$F$5-'СЕТ СН'!$F$21</f>
        <v>4983.1970258700003</v>
      </c>
      <c r="U31" s="36">
        <f>SUMIFS(СВЦЭМ!$D$39:$D$782,СВЦЭМ!$A$39:$A$782,$A31,СВЦЭМ!$B$39:$B$782,U$11)+'СЕТ СН'!$F$11+СВЦЭМ!$D$10+'СЕТ СН'!$F$5-'СЕТ СН'!$F$21</f>
        <v>5002.1433974800002</v>
      </c>
      <c r="V31" s="36">
        <f>SUMIFS(СВЦЭМ!$D$39:$D$782,СВЦЭМ!$A$39:$A$782,$A31,СВЦЭМ!$B$39:$B$782,V$11)+'СЕТ СН'!$F$11+СВЦЭМ!$D$10+'СЕТ СН'!$F$5-'СЕТ СН'!$F$21</f>
        <v>5011.9106809799996</v>
      </c>
      <c r="W31" s="36">
        <f>SUMIFS(СВЦЭМ!$D$39:$D$782,СВЦЭМ!$A$39:$A$782,$A31,СВЦЭМ!$B$39:$B$782,W$11)+'СЕТ СН'!$F$11+СВЦЭМ!$D$10+'СЕТ СН'!$F$5-'СЕТ СН'!$F$21</f>
        <v>5029.8440351999998</v>
      </c>
      <c r="X31" s="36">
        <f>SUMIFS(СВЦЭМ!$D$39:$D$782,СВЦЭМ!$A$39:$A$782,$A31,СВЦЭМ!$B$39:$B$782,X$11)+'СЕТ СН'!$F$11+СВЦЭМ!$D$10+'СЕТ СН'!$F$5-'СЕТ СН'!$F$21</f>
        <v>5042.83625622</v>
      </c>
      <c r="Y31" s="36">
        <f>SUMIFS(СВЦЭМ!$D$39:$D$782,СВЦЭМ!$A$39:$A$782,$A31,СВЦЭМ!$B$39:$B$782,Y$11)+'СЕТ СН'!$F$11+СВЦЭМ!$D$10+'СЕТ СН'!$F$5-'СЕТ СН'!$F$21</f>
        <v>5125.0902188199998</v>
      </c>
    </row>
    <row r="32" spans="1:25" ht="15.75" x14ac:dyDescent="0.2">
      <c r="A32" s="35">
        <f t="shared" si="0"/>
        <v>44947</v>
      </c>
      <c r="B32" s="36">
        <f>SUMIFS(СВЦЭМ!$D$39:$D$782,СВЦЭМ!$A$39:$A$782,$A32,СВЦЭМ!$B$39:$B$782,B$11)+'СЕТ СН'!$F$11+СВЦЭМ!$D$10+'СЕТ СН'!$F$5-'СЕТ СН'!$F$21</f>
        <v>5142.39030482</v>
      </c>
      <c r="C32" s="36">
        <f>SUMIFS(СВЦЭМ!$D$39:$D$782,СВЦЭМ!$A$39:$A$782,$A32,СВЦЭМ!$B$39:$B$782,C$11)+'СЕТ СН'!$F$11+СВЦЭМ!$D$10+'СЕТ СН'!$F$5-'СЕТ СН'!$F$21</f>
        <v>5158.7011929300006</v>
      </c>
      <c r="D32" s="36">
        <f>SUMIFS(СВЦЭМ!$D$39:$D$782,СВЦЭМ!$A$39:$A$782,$A32,СВЦЭМ!$B$39:$B$782,D$11)+'СЕТ СН'!$F$11+СВЦЭМ!$D$10+'СЕТ СН'!$F$5-'СЕТ СН'!$F$21</f>
        <v>5159.2661904400002</v>
      </c>
      <c r="E32" s="36">
        <f>SUMIFS(СВЦЭМ!$D$39:$D$782,СВЦЭМ!$A$39:$A$782,$A32,СВЦЭМ!$B$39:$B$782,E$11)+'СЕТ СН'!$F$11+СВЦЭМ!$D$10+'СЕТ СН'!$F$5-'СЕТ СН'!$F$21</f>
        <v>5167.6922575500002</v>
      </c>
      <c r="F32" s="36">
        <f>SUMIFS(СВЦЭМ!$D$39:$D$782,СВЦЭМ!$A$39:$A$782,$A32,СВЦЭМ!$B$39:$B$782,F$11)+'СЕТ СН'!$F$11+СВЦЭМ!$D$10+'СЕТ СН'!$F$5-'СЕТ СН'!$F$21</f>
        <v>5154.2843438899999</v>
      </c>
      <c r="G32" s="36">
        <f>SUMIFS(СВЦЭМ!$D$39:$D$782,СВЦЭМ!$A$39:$A$782,$A32,СВЦЭМ!$B$39:$B$782,G$11)+'СЕТ СН'!$F$11+СВЦЭМ!$D$10+'СЕТ СН'!$F$5-'СЕТ СН'!$F$21</f>
        <v>5132.2087287900004</v>
      </c>
      <c r="H32" s="36">
        <f>SUMIFS(СВЦЭМ!$D$39:$D$782,СВЦЭМ!$A$39:$A$782,$A32,СВЦЭМ!$B$39:$B$782,H$11)+'СЕТ СН'!$F$11+СВЦЭМ!$D$10+'СЕТ СН'!$F$5-'СЕТ СН'!$F$21</f>
        <v>5088.7856938200002</v>
      </c>
      <c r="I32" s="36">
        <f>SUMIFS(СВЦЭМ!$D$39:$D$782,СВЦЭМ!$A$39:$A$782,$A32,СВЦЭМ!$B$39:$B$782,I$11)+'СЕТ СН'!$F$11+СВЦЭМ!$D$10+'СЕТ СН'!$F$5-'СЕТ СН'!$F$21</f>
        <v>5021.8006158200005</v>
      </c>
      <c r="J32" s="36">
        <f>SUMIFS(СВЦЭМ!$D$39:$D$782,СВЦЭМ!$A$39:$A$782,$A32,СВЦЭМ!$B$39:$B$782,J$11)+'СЕТ СН'!$F$11+СВЦЭМ!$D$10+'СЕТ СН'!$F$5-'СЕТ СН'!$F$21</f>
        <v>4967.73509947</v>
      </c>
      <c r="K32" s="36">
        <f>SUMIFS(СВЦЭМ!$D$39:$D$782,СВЦЭМ!$A$39:$A$782,$A32,СВЦЭМ!$B$39:$B$782,K$11)+'СЕТ СН'!$F$11+СВЦЭМ!$D$10+'СЕТ СН'!$F$5-'СЕТ СН'!$F$21</f>
        <v>4984.1462916700002</v>
      </c>
      <c r="L32" s="36">
        <f>SUMIFS(СВЦЭМ!$D$39:$D$782,СВЦЭМ!$A$39:$A$782,$A32,СВЦЭМ!$B$39:$B$782,L$11)+'СЕТ СН'!$F$11+СВЦЭМ!$D$10+'СЕТ СН'!$F$5-'СЕТ СН'!$F$21</f>
        <v>4976.8740294100007</v>
      </c>
      <c r="M32" s="36">
        <f>SUMIFS(СВЦЭМ!$D$39:$D$782,СВЦЭМ!$A$39:$A$782,$A32,СВЦЭМ!$B$39:$B$782,M$11)+'СЕТ СН'!$F$11+СВЦЭМ!$D$10+'СЕТ СН'!$F$5-'СЕТ СН'!$F$21</f>
        <v>4998.5728545100001</v>
      </c>
      <c r="N32" s="36">
        <f>SUMIFS(СВЦЭМ!$D$39:$D$782,СВЦЭМ!$A$39:$A$782,$A32,СВЦЭМ!$B$39:$B$782,N$11)+'СЕТ СН'!$F$11+СВЦЭМ!$D$10+'СЕТ СН'!$F$5-'СЕТ СН'!$F$21</f>
        <v>5020.7779216399995</v>
      </c>
      <c r="O32" s="36">
        <f>SUMIFS(СВЦЭМ!$D$39:$D$782,СВЦЭМ!$A$39:$A$782,$A32,СВЦЭМ!$B$39:$B$782,O$11)+'СЕТ СН'!$F$11+СВЦЭМ!$D$10+'СЕТ СН'!$F$5-'СЕТ СН'!$F$21</f>
        <v>5038.0694557999996</v>
      </c>
      <c r="P32" s="36">
        <f>SUMIFS(СВЦЭМ!$D$39:$D$782,СВЦЭМ!$A$39:$A$782,$A32,СВЦЭМ!$B$39:$B$782,P$11)+'СЕТ СН'!$F$11+СВЦЭМ!$D$10+'СЕТ СН'!$F$5-'СЕТ СН'!$F$21</f>
        <v>5058.9095878500002</v>
      </c>
      <c r="Q32" s="36">
        <f>SUMIFS(СВЦЭМ!$D$39:$D$782,СВЦЭМ!$A$39:$A$782,$A32,СВЦЭМ!$B$39:$B$782,Q$11)+'СЕТ СН'!$F$11+СВЦЭМ!$D$10+'СЕТ СН'!$F$5-'СЕТ СН'!$F$21</f>
        <v>5061.8743596100003</v>
      </c>
      <c r="R32" s="36">
        <f>SUMIFS(СВЦЭМ!$D$39:$D$782,СВЦЭМ!$A$39:$A$782,$A32,СВЦЭМ!$B$39:$B$782,R$11)+'СЕТ СН'!$F$11+СВЦЭМ!$D$10+'СЕТ СН'!$F$5-'СЕТ СН'!$F$21</f>
        <v>5035.2090400400002</v>
      </c>
      <c r="S32" s="36">
        <f>SUMIFS(СВЦЭМ!$D$39:$D$782,СВЦЭМ!$A$39:$A$782,$A32,СВЦЭМ!$B$39:$B$782,S$11)+'СЕТ СН'!$F$11+СВЦЭМ!$D$10+'СЕТ СН'!$F$5-'СЕТ СН'!$F$21</f>
        <v>5003.9845184300002</v>
      </c>
      <c r="T32" s="36">
        <f>SUMIFS(СВЦЭМ!$D$39:$D$782,СВЦЭМ!$A$39:$A$782,$A32,СВЦЭМ!$B$39:$B$782,T$11)+'СЕТ СН'!$F$11+СВЦЭМ!$D$10+'СЕТ СН'!$F$5-'СЕТ СН'!$F$21</f>
        <v>5007.2374109600005</v>
      </c>
      <c r="U32" s="36">
        <f>SUMIFS(СВЦЭМ!$D$39:$D$782,СВЦЭМ!$A$39:$A$782,$A32,СВЦЭМ!$B$39:$B$782,U$11)+'СЕТ СН'!$F$11+СВЦЭМ!$D$10+'СЕТ СН'!$F$5-'СЕТ СН'!$F$21</f>
        <v>5021.1606940399997</v>
      </c>
      <c r="V32" s="36">
        <f>SUMIFS(СВЦЭМ!$D$39:$D$782,СВЦЭМ!$A$39:$A$782,$A32,СВЦЭМ!$B$39:$B$782,V$11)+'СЕТ СН'!$F$11+СВЦЭМ!$D$10+'СЕТ СН'!$F$5-'СЕТ СН'!$F$21</f>
        <v>5034.6995672400008</v>
      </c>
      <c r="W32" s="36">
        <f>SUMIFS(СВЦЭМ!$D$39:$D$782,СВЦЭМ!$A$39:$A$782,$A32,СВЦЭМ!$B$39:$B$782,W$11)+'СЕТ СН'!$F$11+СВЦЭМ!$D$10+'СЕТ СН'!$F$5-'СЕТ СН'!$F$21</f>
        <v>5049.4883021999995</v>
      </c>
      <c r="X32" s="36">
        <f>SUMIFS(СВЦЭМ!$D$39:$D$782,СВЦЭМ!$A$39:$A$782,$A32,СВЦЭМ!$B$39:$B$782,X$11)+'СЕТ СН'!$F$11+СВЦЭМ!$D$10+'СЕТ СН'!$F$5-'СЕТ СН'!$F$21</f>
        <v>5084.8065233199995</v>
      </c>
      <c r="Y32" s="36">
        <f>SUMIFS(СВЦЭМ!$D$39:$D$782,СВЦЭМ!$A$39:$A$782,$A32,СВЦЭМ!$B$39:$B$782,Y$11)+'СЕТ СН'!$F$11+СВЦЭМ!$D$10+'СЕТ СН'!$F$5-'СЕТ СН'!$F$21</f>
        <v>5109.3495203399998</v>
      </c>
    </row>
    <row r="33" spans="1:27" ht="15.75" x14ac:dyDescent="0.2">
      <c r="A33" s="35">
        <f t="shared" si="0"/>
        <v>44948</v>
      </c>
      <c r="B33" s="36">
        <f>SUMIFS(СВЦЭМ!$D$39:$D$782,СВЦЭМ!$A$39:$A$782,$A33,СВЦЭМ!$B$39:$B$782,B$11)+'СЕТ СН'!$F$11+СВЦЭМ!$D$10+'СЕТ СН'!$F$5-'СЕТ СН'!$F$21</f>
        <v>5127.2753186700002</v>
      </c>
      <c r="C33" s="36">
        <f>SUMIFS(СВЦЭМ!$D$39:$D$782,СВЦЭМ!$A$39:$A$782,$A33,СВЦЭМ!$B$39:$B$782,C$11)+'СЕТ СН'!$F$11+СВЦЭМ!$D$10+'СЕТ СН'!$F$5-'СЕТ СН'!$F$21</f>
        <v>5166.9219033999998</v>
      </c>
      <c r="D33" s="36">
        <f>SUMIFS(СВЦЭМ!$D$39:$D$782,СВЦЭМ!$A$39:$A$782,$A33,СВЦЭМ!$B$39:$B$782,D$11)+'СЕТ СН'!$F$11+СВЦЭМ!$D$10+'СЕТ СН'!$F$5-'СЕТ СН'!$F$21</f>
        <v>5177.6920603500002</v>
      </c>
      <c r="E33" s="36">
        <f>SUMIFS(СВЦЭМ!$D$39:$D$782,СВЦЭМ!$A$39:$A$782,$A33,СВЦЭМ!$B$39:$B$782,E$11)+'СЕТ СН'!$F$11+СВЦЭМ!$D$10+'СЕТ СН'!$F$5-'СЕТ СН'!$F$21</f>
        <v>5194.5613979099999</v>
      </c>
      <c r="F33" s="36">
        <f>SUMIFS(СВЦЭМ!$D$39:$D$782,СВЦЭМ!$A$39:$A$782,$A33,СВЦЭМ!$B$39:$B$782,F$11)+'СЕТ СН'!$F$11+СВЦЭМ!$D$10+'СЕТ СН'!$F$5-'СЕТ СН'!$F$21</f>
        <v>5179.4293834700002</v>
      </c>
      <c r="G33" s="36">
        <f>SUMIFS(СВЦЭМ!$D$39:$D$782,СВЦЭМ!$A$39:$A$782,$A33,СВЦЭМ!$B$39:$B$782,G$11)+'СЕТ СН'!$F$11+СВЦЭМ!$D$10+'СЕТ СН'!$F$5-'СЕТ СН'!$F$21</f>
        <v>5175.3728297200005</v>
      </c>
      <c r="H33" s="36">
        <f>SUMIFS(СВЦЭМ!$D$39:$D$782,СВЦЭМ!$A$39:$A$782,$A33,СВЦЭМ!$B$39:$B$782,H$11)+'СЕТ СН'!$F$11+СВЦЭМ!$D$10+'СЕТ СН'!$F$5-'СЕТ СН'!$F$21</f>
        <v>5176.0070986000001</v>
      </c>
      <c r="I33" s="36">
        <f>SUMIFS(СВЦЭМ!$D$39:$D$782,СВЦЭМ!$A$39:$A$782,$A33,СВЦЭМ!$B$39:$B$782,I$11)+'СЕТ СН'!$F$11+СВЦЭМ!$D$10+'СЕТ СН'!$F$5-'СЕТ СН'!$F$21</f>
        <v>5171.8658448599999</v>
      </c>
      <c r="J33" s="36">
        <f>SUMIFS(СВЦЭМ!$D$39:$D$782,СВЦЭМ!$A$39:$A$782,$A33,СВЦЭМ!$B$39:$B$782,J$11)+'СЕТ СН'!$F$11+СВЦЭМ!$D$10+'СЕТ СН'!$F$5-'СЕТ СН'!$F$21</f>
        <v>5124.6515425400003</v>
      </c>
      <c r="K33" s="36">
        <f>SUMIFS(СВЦЭМ!$D$39:$D$782,СВЦЭМ!$A$39:$A$782,$A33,СВЦЭМ!$B$39:$B$782,K$11)+'СЕТ СН'!$F$11+СВЦЭМ!$D$10+'СЕТ СН'!$F$5-'СЕТ СН'!$F$21</f>
        <v>5067.45643664</v>
      </c>
      <c r="L33" s="36">
        <f>SUMIFS(СВЦЭМ!$D$39:$D$782,СВЦЭМ!$A$39:$A$782,$A33,СВЦЭМ!$B$39:$B$782,L$11)+'СЕТ СН'!$F$11+СВЦЭМ!$D$10+'СЕТ СН'!$F$5-'СЕТ СН'!$F$21</f>
        <v>5030.9651747000007</v>
      </c>
      <c r="M33" s="36">
        <f>SUMIFS(СВЦЭМ!$D$39:$D$782,СВЦЭМ!$A$39:$A$782,$A33,СВЦЭМ!$B$39:$B$782,M$11)+'СЕТ СН'!$F$11+СВЦЭМ!$D$10+'СЕТ СН'!$F$5-'СЕТ СН'!$F$21</f>
        <v>5019.2122217300002</v>
      </c>
      <c r="N33" s="36">
        <f>SUMIFS(СВЦЭМ!$D$39:$D$782,СВЦЭМ!$A$39:$A$782,$A33,СВЦЭМ!$B$39:$B$782,N$11)+'СЕТ СН'!$F$11+СВЦЭМ!$D$10+'СЕТ СН'!$F$5-'СЕТ СН'!$F$21</f>
        <v>5018.6925237200003</v>
      </c>
      <c r="O33" s="36">
        <f>SUMIFS(СВЦЭМ!$D$39:$D$782,СВЦЭМ!$A$39:$A$782,$A33,СВЦЭМ!$B$39:$B$782,O$11)+'СЕТ СН'!$F$11+СВЦЭМ!$D$10+'СЕТ СН'!$F$5-'СЕТ СН'!$F$21</f>
        <v>5044.46434047</v>
      </c>
      <c r="P33" s="36">
        <f>SUMIFS(СВЦЭМ!$D$39:$D$782,СВЦЭМ!$A$39:$A$782,$A33,СВЦЭМ!$B$39:$B$782,P$11)+'СЕТ СН'!$F$11+СВЦЭМ!$D$10+'СЕТ СН'!$F$5-'СЕТ СН'!$F$21</f>
        <v>5059.5150147599998</v>
      </c>
      <c r="Q33" s="36">
        <f>SUMIFS(СВЦЭМ!$D$39:$D$782,СВЦЭМ!$A$39:$A$782,$A33,СВЦЭМ!$B$39:$B$782,Q$11)+'СЕТ СН'!$F$11+СВЦЭМ!$D$10+'СЕТ СН'!$F$5-'СЕТ СН'!$F$21</f>
        <v>5073.2360722900003</v>
      </c>
      <c r="R33" s="36">
        <f>SUMIFS(СВЦЭМ!$D$39:$D$782,СВЦЭМ!$A$39:$A$782,$A33,СВЦЭМ!$B$39:$B$782,R$11)+'СЕТ СН'!$F$11+СВЦЭМ!$D$10+'СЕТ СН'!$F$5-'СЕТ СН'!$F$21</f>
        <v>5073.2842758700008</v>
      </c>
      <c r="S33" s="36">
        <f>SUMIFS(СВЦЭМ!$D$39:$D$782,СВЦЭМ!$A$39:$A$782,$A33,СВЦЭМ!$B$39:$B$782,S$11)+'СЕТ СН'!$F$11+СВЦЭМ!$D$10+'СЕТ СН'!$F$5-'СЕТ СН'!$F$21</f>
        <v>5031.9798217200005</v>
      </c>
      <c r="T33" s="36">
        <f>SUMIFS(СВЦЭМ!$D$39:$D$782,СВЦЭМ!$A$39:$A$782,$A33,СВЦЭМ!$B$39:$B$782,T$11)+'СЕТ СН'!$F$11+СВЦЭМ!$D$10+'СЕТ СН'!$F$5-'СЕТ СН'!$F$21</f>
        <v>4986.2647828500003</v>
      </c>
      <c r="U33" s="36">
        <f>SUMIFS(СВЦЭМ!$D$39:$D$782,СВЦЭМ!$A$39:$A$782,$A33,СВЦЭМ!$B$39:$B$782,U$11)+'СЕТ СН'!$F$11+СВЦЭМ!$D$10+'СЕТ СН'!$F$5-'СЕТ СН'!$F$21</f>
        <v>4994.3375900600004</v>
      </c>
      <c r="V33" s="36">
        <f>SUMIFS(СВЦЭМ!$D$39:$D$782,СВЦЭМ!$A$39:$A$782,$A33,СВЦЭМ!$B$39:$B$782,V$11)+'СЕТ СН'!$F$11+СВЦЭМ!$D$10+'СЕТ СН'!$F$5-'СЕТ СН'!$F$21</f>
        <v>5010.02823799</v>
      </c>
      <c r="W33" s="36">
        <f>SUMIFS(СВЦЭМ!$D$39:$D$782,СВЦЭМ!$A$39:$A$782,$A33,СВЦЭМ!$B$39:$B$782,W$11)+'СЕТ СН'!$F$11+СВЦЭМ!$D$10+'СЕТ СН'!$F$5-'СЕТ СН'!$F$21</f>
        <v>5013.8751168199997</v>
      </c>
      <c r="X33" s="36">
        <f>SUMIFS(СВЦЭМ!$D$39:$D$782,СВЦЭМ!$A$39:$A$782,$A33,СВЦЭМ!$B$39:$B$782,X$11)+'СЕТ СН'!$F$11+СВЦЭМ!$D$10+'СЕТ СН'!$F$5-'СЕТ СН'!$F$21</f>
        <v>5050.0835542300001</v>
      </c>
      <c r="Y33" s="36">
        <f>SUMIFS(СВЦЭМ!$D$39:$D$782,СВЦЭМ!$A$39:$A$782,$A33,СВЦЭМ!$B$39:$B$782,Y$11)+'СЕТ СН'!$F$11+СВЦЭМ!$D$10+'СЕТ СН'!$F$5-'СЕТ СН'!$F$21</f>
        <v>5087.31610972</v>
      </c>
    </row>
    <row r="34" spans="1:27" ht="15.75" x14ac:dyDescent="0.2">
      <c r="A34" s="35">
        <f t="shared" si="0"/>
        <v>44949</v>
      </c>
      <c r="B34" s="36">
        <f>SUMIFS(СВЦЭМ!$D$39:$D$782,СВЦЭМ!$A$39:$A$782,$A34,СВЦЭМ!$B$39:$B$782,B$11)+'СЕТ СН'!$F$11+СВЦЭМ!$D$10+'СЕТ СН'!$F$5-'СЕТ СН'!$F$21</f>
        <v>5107.8228361199999</v>
      </c>
      <c r="C34" s="36">
        <f>SUMIFS(СВЦЭМ!$D$39:$D$782,СВЦЭМ!$A$39:$A$782,$A34,СВЦЭМ!$B$39:$B$782,C$11)+'СЕТ СН'!$F$11+СВЦЭМ!$D$10+'СЕТ СН'!$F$5-'СЕТ СН'!$F$21</f>
        <v>5103.1949785500001</v>
      </c>
      <c r="D34" s="36">
        <f>SUMIFS(СВЦЭМ!$D$39:$D$782,СВЦЭМ!$A$39:$A$782,$A34,СВЦЭМ!$B$39:$B$782,D$11)+'СЕТ СН'!$F$11+СВЦЭМ!$D$10+'СЕТ СН'!$F$5-'СЕТ СН'!$F$21</f>
        <v>5087.2912581399996</v>
      </c>
      <c r="E34" s="36">
        <f>SUMIFS(СВЦЭМ!$D$39:$D$782,СВЦЭМ!$A$39:$A$782,$A34,СВЦЭМ!$B$39:$B$782,E$11)+'СЕТ СН'!$F$11+СВЦЭМ!$D$10+'СЕТ СН'!$F$5-'СЕТ СН'!$F$21</f>
        <v>5105.5569083700002</v>
      </c>
      <c r="F34" s="36">
        <f>SUMIFS(СВЦЭМ!$D$39:$D$782,СВЦЭМ!$A$39:$A$782,$A34,СВЦЭМ!$B$39:$B$782,F$11)+'СЕТ СН'!$F$11+СВЦЭМ!$D$10+'СЕТ СН'!$F$5-'СЕТ СН'!$F$21</f>
        <v>5102.6208565100005</v>
      </c>
      <c r="G34" s="36">
        <f>SUMIFS(СВЦЭМ!$D$39:$D$782,СВЦЭМ!$A$39:$A$782,$A34,СВЦЭМ!$B$39:$B$782,G$11)+'СЕТ СН'!$F$11+СВЦЭМ!$D$10+'СЕТ СН'!$F$5-'СЕТ СН'!$F$21</f>
        <v>5091.6351696399997</v>
      </c>
      <c r="H34" s="36">
        <f>SUMIFS(СВЦЭМ!$D$39:$D$782,СВЦЭМ!$A$39:$A$782,$A34,СВЦЭМ!$B$39:$B$782,H$11)+'СЕТ СН'!$F$11+СВЦЭМ!$D$10+'СЕТ СН'!$F$5-'СЕТ СН'!$F$21</f>
        <v>5122.23376405</v>
      </c>
      <c r="I34" s="36">
        <f>SUMIFS(СВЦЭМ!$D$39:$D$782,СВЦЭМ!$A$39:$A$782,$A34,СВЦЭМ!$B$39:$B$782,I$11)+'СЕТ СН'!$F$11+СВЦЭМ!$D$10+'СЕТ СН'!$F$5-'СЕТ СН'!$F$21</f>
        <v>5069.66667831</v>
      </c>
      <c r="J34" s="36">
        <f>SUMIFS(СВЦЭМ!$D$39:$D$782,СВЦЭМ!$A$39:$A$782,$A34,СВЦЭМ!$B$39:$B$782,J$11)+'СЕТ СН'!$F$11+СВЦЭМ!$D$10+'СЕТ СН'!$F$5-'СЕТ СН'!$F$21</f>
        <v>5020.7320549699998</v>
      </c>
      <c r="K34" s="36">
        <f>SUMIFS(СВЦЭМ!$D$39:$D$782,СВЦЭМ!$A$39:$A$782,$A34,СВЦЭМ!$B$39:$B$782,K$11)+'СЕТ СН'!$F$11+СВЦЭМ!$D$10+'СЕТ СН'!$F$5-'СЕТ СН'!$F$21</f>
        <v>5000.0513248699999</v>
      </c>
      <c r="L34" s="36">
        <f>SUMIFS(СВЦЭМ!$D$39:$D$782,СВЦЭМ!$A$39:$A$782,$A34,СВЦЭМ!$B$39:$B$782,L$11)+'СЕТ СН'!$F$11+СВЦЭМ!$D$10+'СЕТ СН'!$F$5-'СЕТ СН'!$F$21</f>
        <v>4981.3353301699999</v>
      </c>
      <c r="M34" s="36">
        <f>SUMIFS(СВЦЭМ!$D$39:$D$782,СВЦЭМ!$A$39:$A$782,$A34,СВЦЭМ!$B$39:$B$782,M$11)+'СЕТ СН'!$F$11+СВЦЭМ!$D$10+'СЕТ СН'!$F$5-'СЕТ СН'!$F$21</f>
        <v>4997.7722864300003</v>
      </c>
      <c r="N34" s="36">
        <f>SUMIFS(СВЦЭМ!$D$39:$D$782,СВЦЭМ!$A$39:$A$782,$A34,СВЦЭМ!$B$39:$B$782,N$11)+'СЕТ СН'!$F$11+СВЦЭМ!$D$10+'СЕТ СН'!$F$5-'СЕТ СН'!$F$21</f>
        <v>5022.70655042</v>
      </c>
      <c r="O34" s="36">
        <f>SUMIFS(СВЦЭМ!$D$39:$D$782,СВЦЭМ!$A$39:$A$782,$A34,СВЦЭМ!$B$39:$B$782,O$11)+'СЕТ СН'!$F$11+СВЦЭМ!$D$10+'СЕТ СН'!$F$5-'СЕТ СН'!$F$21</f>
        <v>5035.8447023400004</v>
      </c>
      <c r="P34" s="36">
        <f>SUMIFS(СВЦЭМ!$D$39:$D$782,СВЦЭМ!$A$39:$A$782,$A34,СВЦЭМ!$B$39:$B$782,P$11)+'СЕТ СН'!$F$11+СВЦЭМ!$D$10+'СЕТ СН'!$F$5-'СЕТ СН'!$F$21</f>
        <v>5049.8948673600007</v>
      </c>
      <c r="Q34" s="36">
        <f>SUMIFS(СВЦЭМ!$D$39:$D$782,СВЦЭМ!$A$39:$A$782,$A34,СВЦЭМ!$B$39:$B$782,Q$11)+'СЕТ СН'!$F$11+СВЦЭМ!$D$10+'СЕТ СН'!$F$5-'СЕТ СН'!$F$21</f>
        <v>5070.2054600400006</v>
      </c>
      <c r="R34" s="36">
        <f>SUMIFS(СВЦЭМ!$D$39:$D$782,СВЦЭМ!$A$39:$A$782,$A34,СВЦЭМ!$B$39:$B$782,R$11)+'СЕТ СН'!$F$11+СВЦЭМ!$D$10+'СЕТ СН'!$F$5-'СЕТ СН'!$F$21</f>
        <v>5063.9034825799999</v>
      </c>
      <c r="S34" s="36">
        <f>SUMIFS(СВЦЭМ!$D$39:$D$782,СВЦЭМ!$A$39:$A$782,$A34,СВЦЭМ!$B$39:$B$782,S$11)+'СЕТ СН'!$F$11+СВЦЭМ!$D$10+'СЕТ СН'!$F$5-'СЕТ СН'!$F$21</f>
        <v>5046.42165578</v>
      </c>
      <c r="T34" s="36">
        <f>SUMIFS(СВЦЭМ!$D$39:$D$782,СВЦЭМ!$A$39:$A$782,$A34,СВЦЭМ!$B$39:$B$782,T$11)+'СЕТ СН'!$F$11+СВЦЭМ!$D$10+'СЕТ СН'!$F$5-'СЕТ СН'!$F$21</f>
        <v>4995.4281632100001</v>
      </c>
      <c r="U34" s="36">
        <f>SUMIFS(СВЦЭМ!$D$39:$D$782,СВЦЭМ!$A$39:$A$782,$A34,СВЦЭМ!$B$39:$B$782,U$11)+'СЕТ СН'!$F$11+СВЦЭМ!$D$10+'СЕТ СН'!$F$5-'СЕТ СН'!$F$21</f>
        <v>5000.28490289</v>
      </c>
      <c r="V34" s="36">
        <f>SUMIFS(СВЦЭМ!$D$39:$D$782,СВЦЭМ!$A$39:$A$782,$A34,СВЦЭМ!$B$39:$B$782,V$11)+'СЕТ СН'!$F$11+СВЦЭМ!$D$10+'СЕТ СН'!$F$5-'СЕТ СН'!$F$21</f>
        <v>5016.7310578699999</v>
      </c>
      <c r="W34" s="36">
        <f>SUMIFS(СВЦЭМ!$D$39:$D$782,СВЦЭМ!$A$39:$A$782,$A34,СВЦЭМ!$B$39:$B$782,W$11)+'СЕТ СН'!$F$11+СВЦЭМ!$D$10+'СЕТ СН'!$F$5-'СЕТ СН'!$F$21</f>
        <v>5033.4156527699997</v>
      </c>
      <c r="X34" s="36">
        <f>SUMIFS(СВЦЭМ!$D$39:$D$782,СВЦЭМ!$A$39:$A$782,$A34,СВЦЭМ!$B$39:$B$782,X$11)+'СЕТ СН'!$F$11+СВЦЭМ!$D$10+'СЕТ СН'!$F$5-'СЕТ СН'!$F$21</f>
        <v>5032.5882569400001</v>
      </c>
      <c r="Y34" s="36">
        <f>SUMIFS(СВЦЭМ!$D$39:$D$782,СВЦЭМ!$A$39:$A$782,$A34,СВЦЭМ!$B$39:$B$782,Y$11)+'СЕТ СН'!$F$11+СВЦЭМ!$D$10+'СЕТ СН'!$F$5-'СЕТ СН'!$F$21</f>
        <v>5056.4995901500006</v>
      </c>
    </row>
    <row r="35" spans="1:27" ht="15.75" x14ac:dyDescent="0.2">
      <c r="A35" s="35">
        <f t="shared" si="0"/>
        <v>44950</v>
      </c>
      <c r="B35" s="36">
        <f>SUMIFS(СВЦЭМ!$D$39:$D$782,СВЦЭМ!$A$39:$A$782,$A35,СВЦЭМ!$B$39:$B$782,B$11)+'СЕТ СН'!$F$11+СВЦЭМ!$D$10+'СЕТ СН'!$F$5-'СЕТ СН'!$F$21</f>
        <v>5017.3521544899995</v>
      </c>
      <c r="C35" s="36">
        <f>SUMIFS(СВЦЭМ!$D$39:$D$782,СВЦЭМ!$A$39:$A$782,$A35,СВЦЭМ!$B$39:$B$782,C$11)+'СЕТ СН'!$F$11+СВЦЭМ!$D$10+'СЕТ СН'!$F$5-'СЕТ СН'!$F$21</f>
        <v>5014.48503239</v>
      </c>
      <c r="D35" s="36">
        <f>SUMIFS(СВЦЭМ!$D$39:$D$782,СВЦЭМ!$A$39:$A$782,$A35,СВЦЭМ!$B$39:$B$782,D$11)+'СЕТ СН'!$F$11+СВЦЭМ!$D$10+'СЕТ СН'!$F$5-'СЕТ СН'!$F$21</f>
        <v>5005.0960225399995</v>
      </c>
      <c r="E35" s="36">
        <f>SUMIFS(СВЦЭМ!$D$39:$D$782,СВЦЭМ!$A$39:$A$782,$A35,СВЦЭМ!$B$39:$B$782,E$11)+'СЕТ СН'!$F$11+СВЦЭМ!$D$10+'СЕТ СН'!$F$5-'СЕТ СН'!$F$21</f>
        <v>5000.9433029499996</v>
      </c>
      <c r="F35" s="36">
        <f>SUMIFS(СВЦЭМ!$D$39:$D$782,СВЦЭМ!$A$39:$A$782,$A35,СВЦЭМ!$B$39:$B$782,F$11)+'СЕТ СН'!$F$11+СВЦЭМ!$D$10+'СЕТ СН'!$F$5-'СЕТ СН'!$F$21</f>
        <v>5012.6400352999999</v>
      </c>
      <c r="G35" s="36">
        <f>SUMIFS(СВЦЭМ!$D$39:$D$782,СВЦЭМ!$A$39:$A$782,$A35,СВЦЭМ!$B$39:$B$782,G$11)+'СЕТ СН'!$F$11+СВЦЭМ!$D$10+'СЕТ СН'!$F$5-'СЕТ СН'!$F$21</f>
        <v>4996.9886079600001</v>
      </c>
      <c r="H35" s="36">
        <f>SUMIFS(СВЦЭМ!$D$39:$D$782,СВЦЭМ!$A$39:$A$782,$A35,СВЦЭМ!$B$39:$B$782,H$11)+'СЕТ СН'!$F$11+СВЦЭМ!$D$10+'СЕТ СН'!$F$5-'СЕТ СН'!$F$21</f>
        <v>4985.8289557600001</v>
      </c>
      <c r="I35" s="36">
        <f>SUMIFS(СВЦЭМ!$D$39:$D$782,СВЦЭМ!$A$39:$A$782,$A35,СВЦЭМ!$B$39:$B$782,I$11)+'СЕТ СН'!$F$11+СВЦЭМ!$D$10+'СЕТ СН'!$F$5-'СЕТ СН'!$F$21</f>
        <v>4960.7182342100004</v>
      </c>
      <c r="J35" s="36">
        <f>SUMIFS(СВЦЭМ!$D$39:$D$782,СВЦЭМ!$A$39:$A$782,$A35,СВЦЭМ!$B$39:$B$782,J$11)+'СЕТ СН'!$F$11+СВЦЭМ!$D$10+'СЕТ СН'!$F$5-'СЕТ СН'!$F$21</f>
        <v>4923.6506487400002</v>
      </c>
      <c r="K35" s="36">
        <f>SUMIFS(СВЦЭМ!$D$39:$D$782,СВЦЭМ!$A$39:$A$782,$A35,СВЦЭМ!$B$39:$B$782,K$11)+'СЕТ СН'!$F$11+СВЦЭМ!$D$10+'СЕТ СН'!$F$5-'СЕТ СН'!$F$21</f>
        <v>4900.7341327499998</v>
      </c>
      <c r="L35" s="36">
        <f>SUMIFS(СВЦЭМ!$D$39:$D$782,СВЦЭМ!$A$39:$A$782,$A35,СВЦЭМ!$B$39:$B$782,L$11)+'СЕТ СН'!$F$11+СВЦЭМ!$D$10+'СЕТ СН'!$F$5-'СЕТ СН'!$F$21</f>
        <v>4897.77524825</v>
      </c>
      <c r="M35" s="36">
        <f>SUMIFS(СВЦЭМ!$D$39:$D$782,СВЦЭМ!$A$39:$A$782,$A35,СВЦЭМ!$B$39:$B$782,M$11)+'СЕТ СН'!$F$11+СВЦЭМ!$D$10+'СЕТ СН'!$F$5-'СЕТ СН'!$F$21</f>
        <v>4909.3479916400001</v>
      </c>
      <c r="N35" s="36">
        <f>SUMIFS(СВЦЭМ!$D$39:$D$782,СВЦЭМ!$A$39:$A$782,$A35,СВЦЭМ!$B$39:$B$782,N$11)+'СЕТ СН'!$F$11+СВЦЭМ!$D$10+'СЕТ СН'!$F$5-'СЕТ СН'!$F$21</f>
        <v>4927.3828890100003</v>
      </c>
      <c r="O35" s="36">
        <f>SUMIFS(СВЦЭМ!$D$39:$D$782,СВЦЭМ!$A$39:$A$782,$A35,СВЦЭМ!$B$39:$B$782,O$11)+'СЕТ СН'!$F$11+СВЦЭМ!$D$10+'СЕТ СН'!$F$5-'СЕТ СН'!$F$21</f>
        <v>4937.0123255100007</v>
      </c>
      <c r="P35" s="36">
        <f>SUMIFS(СВЦЭМ!$D$39:$D$782,СВЦЭМ!$A$39:$A$782,$A35,СВЦЭМ!$B$39:$B$782,P$11)+'СЕТ СН'!$F$11+СВЦЭМ!$D$10+'СЕТ СН'!$F$5-'СЕТ СН'!$F$21</f>
        <v>4964.2947484300003</v>
      </c>
      <c r="Q35" s="36">
        <f>SUMIFS(СВЦЭМ!$D$39:$D$782,СВЦЭМ!$A$39:$A$782,$A35,СВЦЭМ!$B$39:$B$782,Q$11)+'СЕТ СН'!$F$11+СВЦЭМ!$D$10+'СЕТ СН'!$F$5-'СЕТ СН'!$F$21</f>
        <v>4970.6692238600008</v>
      </c>
      <c r="R35" s="36">
        <f>SUMIFS(СВЦЭМ!$D$39:$D$782,СВЦЭМ!$A$39:$A$782,$A35,СВЦЭМ!$B$39:$B$782,R$11)+'СЕТ СН'!$F$11+СВЦЭМ!$D$10+'СЕТ СН'!$F$5-'СЕТ СН'!$F$21</f>
        <v>4966.7943839</v>
      </c>
      <c r="S35" s="36">
        <f>SUMIFS(СВЦЭМ!$D$39:$D$782,СВЦЭМ!$A$39:$A$782,$A35,СВЦЭМ!$B$39:$B$782,S$11)+'СЕТ СН'!$F$11+СВЦЭМ!$D$10+'СЕТ СН'!$F$5-'СЕТ СН'!$F$21</f>
        <v>4937.6853913100003</v>
      </c>
      <c r="T35" s="36">
        <f>SUMIFS(СВЦЭМ!$D$39:$D$782,СВЦЭМ!$A$39:$A$782,$A35,СВЦЭМ!$B$39:$B$782,T$11)+'СЕТ СН'!$F$11+СВЦЭМ!$D$10+'СЕТ СН'!$F$5-'СЕТ СН'!$F$21</f>
        <v>4894.3819106400006</v>
      </c>
      <c r="U35" s="36">
        <f>SUMIFS(СВЦЭМ!$D$39:$D$782,СВЦЭМ!$A$39:$A$782,$A35,СВЦЭМ!$B$39:$B$782,U$11)+'СЕТ СН'!$F$11+СВЦЭМ!$D$10+'СЕТ СН'!$F$5-'СЕТ СН'!$F$21</f>
        <v>4904.76303517</v>
      </c>
      <c r="V35" s="36">
        <f>SUMIFS(СВЦЭМ!$D$39:$D$782,СВЦЭМ!$A$39:$A$782,$A35,СВЦЭМ!$B$39:$B$782,V$11)+'СЕТ СН'!$F$11+СВЦЭМ!$D$10+'СЕТ СН'!$F$5-'СЕТ СН'!$F$21</f>
        <v>4926.3605946200005</v>
      </c>
      <c r="W35" s="36">
        <f>SUMIFS(СВЦЭМ!$D$39:$D$782,СВЦЭМ!$A$39:$A$782,$A35,СВЦЭМ!$B$39:$B$782,W$11)+'СЕТ СН'!$F$11+СВЦЭМ!$D$10+'СЕТ СН'!$F$5-'СЕТ СН'!$F$21</f>
        <v>4936.3288329700008</v>
      </c>
      <c r="X35" s="36">
        <f>SUMIFS(СВЦЭМ!$D$39:$D$782,СВЦЭМ!$A$39:$A$782,$A35,СВЦЭМ!$B$39:$B$782,X$11)+'СЕТ СН'!$F$11+СВЦЭМ!$D$10+'СЕТ СН'!$F$5-'СЕТ СН'!$F$21</f>
        <v>4954.5251929999995</v>
      </c>
      <c r="Y35" s="36">
        <f>SUMIFS(СВЦЭМ!$D$39:$D$782,СВЦЭМ!$A$39:$A$782,$A35,СВЦЭМ!$B$39:$B$782,Y$11)+'СЕТ СН'!$F$11+СВЦЭМ!$D$10+'СЕТ СН'!$F$5-'СЕТ СН'!$F$21</f>
        <v>4972.1002651399995</v>
      </c>
    </row>
    <row r="36" spans="1:27" ht="15.75" x14ac:dyDescent="0.2">
      <c r="A36" s="35">
        <f t="shared" si="0"/>
        <v>44951</v>
      </c>
      <c r="B36" s="36">
        <f>SUMIFS(СВЦЭМ!$D$39:$D$782,СВЦЭМ!$A$39:$A$782,$A36,СВЦЭМ!$B$39:$B$782,B$11)+'СЕТ СН'!$F$11+СВЦЭМ!$D$10+'СЕТ СН'!$F$5-'СЕТ СН'!$F$21</f>
        <v>5031.2135351100005</v>
      </c>
      <c r="C36" s="36">
        <f>SUMIFS(СВЦЭМ!$D$39:$D$782,СВЦЭМ!$A$39:$A$782,$A36,СВЦЭМ!$B$39:$B$782,C$11)+'СЕТ СН'!$F$11+СВЦЭМ!$D$10+'СЕТ СН'!$F$5-'СЕТ СН'!$F$21</f>
        <v>5063.91889575</v>
      </c>
      <c r="D36" s="36">
        <f>SUMIFS(СВЦЭМ!$D$39:$D$782,СВЦЭМ!$A$39:$A$782,$A36,СВЦЭМ!$B$39:$B$782,D$11)+'СЕТ СН'!$F$11+СВЦЭМ!$D$10+'СЕТ СН'!$F$5-'СЕТ СН'!$F$21</f>
        <v>5073.8820923200001</v>
      </c>
      <c r="E36" s="36">
        <f>SUMIFS(СВЦЭМ!$D$39:$D$782,СВЦЭМ!$A$39:$A$782,$A36,СВЦЭМ!$B$39:$B$782,E$11)+'СЕТ СН'!$F$11+СВЦЭМ!$D$10+'СЕТ СН'!$F$5-'СЕТ СН'!$F$21</f>
        <v>5085.3573126299998</v>
      </c>
      <c r="F36" s="36">
        <f>SUMIFS(СВЦЭМ!$D$39:$D$782,СВЦЭМ!$A$39:$A$782,$A36,СВЦЭМ!$B$39:$B$782,F$11)+'СЕТ СН'!$F$11+СВЦЭМ!$D$10+'СЕТ СН'!$F$5-'СЕТ СН'!$F$21</f>
        <v>5082.2222975799996</v>
      </c>
      <c r="G36" s="36">
        <f>SUMIFS(СВЦЭМ!$D$39:$D$782,СВЦЭМ!$A$39:$A$782,$A36,СВЦЭМ!$B$39:$B$782,G$11)+'СЕТ СН'!$F$11+СВЦЭМ!$D$10+'СЕТ СН'!$F$5-'СЕТ СН'!$F$21</f>
        <v>5071.5486628199997</v>
      </c>
      <c r="H36" s="36">
        <f>SUMIFS(СВЦЭМ!$D$39:$D$782,СВЦЭМ!$A$39:$A$782,$A36,СВЦЭМ!$B$39:$B$782,H$11)+'СЕТ СН'!$F$11+СВЦЭМ!$D$10+'СЕТ СН'!$F$5-'СЕТ СН'!$F$21</f>
        <v>5071.2490628300002</v>
      </c>
      <c r="I36" s="36">
        <f>SUMIFS(СВЦЭМ!$D$39:$D$782,СВЦЭМ!$A$39:$A$782,$A36,СВЦЭМ!$B$39:$B$782,I$11)+'СЕТ СН'!$F$11+СВЦЭМ!$D$10+'СЕТ СН'!$F$5-'СЕТ СН'!$F$21</f>
        <v>5068.8745185099997</v>
      </c>
      <c r="J36" s="36">
        <f>SUMIFS(СВЦЭМ!$D$39:$D$782,СВЦЭМ!$A$39:$A$782,$A36,СВЦЭМ!$B$39:$B$782,J$11)+'СЕТ СН'!$F$11+СВЦЭМ!$D$10+'СЕТ СН'!$F$5-'СЕТ СН'!$F$21</f>
        <v>5047.9121612600002</v>
      </c>
      <c r="K36" s="36">
        <f>SUMIFS(СВЦЭМ!$D$39:$D$782,СВЦЭМ!$A$39:$A$782,$A36,СВЦЭМ!$B$39:$B$782,K$11)+'СЕТ СН'!$F$11+СВЦЭМ!$D$10+'СЕТ СН'!$F$5-'СЕТ СН'!$F$21</f>
        <v>5023.0019603300007</v>
      </c>
      <c r="L36" s="36">
        <f>SUMIFS(СВЦЭМ!$D$39:$D$782,СВЦЭМ!$A$39:$A$782,$A36,СВЦЭМ!$B$39:$B$782,L$11)+'СЕТ СН'!$F$11+СВЦЭМ!$D$10+'СЕТ СН'!$F$5-'СЕТ СН'!$F$21</f>
        <v>4988.3825653200001</v>
      </c>
      <c r="M36" s="36">
        <f>SUMIFS(СВЦЭМ!$D$39:$D$782,СВЦЭМ!$A$39:$A$782,$A36,СВЦЭМ!$B$39:$B$782,M$11)+'СЕТ СН'!$F$11+СВЦЭМ!$D$10+'СЕТ СН'!$F$5-'СЕТ СН'!$F$21</f>
        <v>4954.36253442</v>
      </c>
      <c r="N36" s="36">
        <f>SUMIFS(СВЦЭМ!$D$39:$D$782,СВЦЭМ!$A$39:$A$782,$A36,СВЦЭМ!$B$39:$B$782,N$11)+'СЕТ СН'!$F$11+СВЦЭМ!$D$10+'СЕТ СН'!$F$5-'СЕТ СН'!$F$21</f>
        <v>4966.7079302000002</v>
      </c>
      <c r="O36" s="36">
        <f>SUMIFS(СВЦЭМ!$D$39:$D$782,СВЦЭМ!$A$39:$A$782,$A36,СВЦЭМ!$B$39:$B$782,O$11)+'СЕТ СН'!$F$11+СВЦЭМ!$D$10+'СЕТ СН'!$F$5-'СЕТ СН'!$F$21</f>
        <v>4972.9642640800002</v>
      </c>
      <c r="P36" s="36">
        <f>SUMIFS(СВЦЭМ!$D$39:$D$782,СВЦЭМ!$A$39:$A$782,$A36,СВЦЭМ!$B$39:$B$782,P$11)+'СЕТ СН'!$F$11+СВЦЭМ!$D$10+'СЕТ СН'!$F$5-'СЕТ СН'!$F$21</f>
        <v>4982.7487135199999</v>
      </c>
      <c r="Q36" s="36">
        <f>SUMIFS(СВЦЭМ!$D$39:$D$782,СВЦЭМ!$A$39:$A$782,$A36,СВЦЭМ!$B$39:$B$782,Q$11)+'СЕТ СН'!$F$11+СВЦЭМ!$D$10+'СЕТ СН'!$F$5-'СЕТ СН'!$F$21</f>
        <v>4981.4692569199997</v>
      </c>
      <c r="R36" s="36">
        <f>SUMIFS(СВЦЭМ!$D$39:$D$782,СВЦЭМ!$A$39:$A$782,$A36,СВЦЭМ!$B$39:$B$782,R$11)+'СЕТ СН'!$F$11+СВЦЭМ!$D$10+'СЕТ СН'!$F$5-'СЕТ СН'!$F$21</f>
        <v>4971.3982636300007</v>
      </c>
      <c r="S36" s="36">
        <f>SUMIFS(СВЦЭМ!$D$39:$D$782,СВЦЭМ!$A$39:$A$782,$A36,СВЦЭМ!$B$39:$B$782,S$11)+'СЕТ СН'!$F$11+СВЦЭМ!$D$10+'СЕТ СН'!$F$5-'СЕТ СН'!$F$21</f>
        <v>4952.7250028500002</v>
      </c>
      <c r="T36" s="36">
        <f>SUMIFS(СВЦЭМ!$D$39:$D$782,СВЦЭМ!$A$39:$A$782,$A36,СВЦЭМ!$B$39:$B$782,T$11)+'СЕТ СН'!$F$11+СВЦЭМ!$D$10+'СЕТ СН'!$F$5-'СЕТ СН'!$F$21</f>
        <v>4933.3109871899997</v>
      </c>
      <c r="U36" s="36">
        <f>SUMIFS(СВЦЭМ!$D$39:$D$782,СВЦЭМ!$A$39:$A$782,$A36,СВЦЭМ!$B$39:$B$782,U$11)+'СЕТ СН'!$F$11+СВЦЭМ!$D$10+'СЕТ СН'!$F$5-'СЕТ СН'!$F$21</f>
        <v>4937.5139822800002</v>
      </c>
      <c r="V36" s="36">
        <f>SUMIFS(СВЦЭМ!$D$39:$D$782,СВЦЭМ!$A$39:$A$782,$A36,СВЦЭМ!$B$39:$B$782,V$11)+'СЕТ СН'!$F$11+СВЦЭМ!$D$10+'СЕТ СН'!$F$5-'СЕТ СН'!$F$21</f>
        <v>4950.0018461600002</v>
      </c>
      <c r="W36" s="36">
        <f>SUMIFS(СВЦЭМ!$D$39:$D$782,СВЦЭМ!$A$39:$A$782,$A36,СВЦЭМ!$B$39:$B$782,W$11)+'СЕТ СН'!$F$11+СВЦЭМ!$D$10+'СЕТ СН'!$F$5-'СЕТ СН'!$F$21</f>
        <v>4963.2303126700008</v>
      </c>
      <c r="X36" s="36">
        <f>SUMIFS(СВЦЭМ!$D$39:$D$782,СВЦЭМ!$A$39:$A$782,$A36,СВЦЭМ!$B$39:$B$782,X$11)+'СЕТ СН'!$F$11+СВЦЭМ!$D$10+'СЕТ СН'!$F$5-'СЕТ СН'!$F$21</f>
        <v>4982.6613763400001</v>
      </c>
      <c r="Y36" s="36">
        <f>SUMIFS(СВЦЭМ!$D$39:$D$782,СВЦЭМ!$A$39:$A$782,$A36,СВЦЭМ!$B$39:$B$782,Y$11)+'СЕТ СН'!$F$11+СВЦЭМ!$D$10+'СЕТ СН'!$F$5-'СЕТ СН'!$F$21</f>
        <v>5009.0013059600005</v>
      </c>
    </row>
    <row r="37" spans="1:27" ht="15.75" x14ac:dyDescent="0.2">
      <c r="A37" s="35">
        <f t="shared" si="0"/>
        <v>44952</v>
      </c>
      <c r="B37" s="36">
        <f>SUMIFS(СВЦЭМ!$D$39:$D$782,СВЦЭМ!$A$39:$A$782,$A37,СВЦЭМ!$B$39:$B$782,B$11)+'СЕТ СН'!$F$11+СВЦЭМ!$D$10+'СЕТ СН'!$F$5-'СЕТ СН'!$F$21</f>
        <v>5063.03515436</v>
      </c>
      <c r="C37" s="36">
        <f>SUMIFS(СВЦЭМ!$D$39:$D$782,СВЦЭМ!$A$39:$A$782,$A37,СВЦЭМ!$B$39:$B$782,C$11)+'СЕТ СН'!$F$11+СВЦЭМ!$D$10+'СЕТ СН'!$F$5-'СЕТ СН'!$F$21</f>
        <v>5107.65372441</v>
      </c>
      <c r="D37" s="36">
        <f>SUMIFS(СВЦЭМ!$D$39:$D$782,СВЦЭМ!$A$39:$A$782,$A37,СВЦЭМ!$B$39:$B$782,D$11)+'СЕТ СН'!$F$11+СВЦЭМ!$D$10+'СЕТ СН'!$F$5-'СЕТ СН'!$F$21</f>
        <v>5127.3160198099995</v>
      </c>
      <c r="E37" s="36">
        <f>SUMIFS(СВЦЭМ!$D$39:$D$782,СВЦЭМ!$A$39:$A$782,$A37,СВЦЭМ!$B$39:$B$782,E$11)+'СЕТ СН'!$F$11+СВЦЭМ!$D$10+'СЕТ СН'!$F$5-'СЕТ СН'!$F$21</f>
        <v>5111.8651971700001</v>
      </c>
      <c r="F37" s="36">
        <f>SUMIFS(СВЦЭМ!$D$39:$D$782,СВЦЭМ!$A$39:$A$782,$A37,СВЦЭМ!$B$39:$B$782,F$11)+'СЕТ СН'!$F$11+СВЦЭМ!$D$10+'СЕТ СН'!$F$5-'СЕТ СН'!$F$21</f>
        <v>5101.5553262100002</v>
      </c>
      <c r="G37" s="36">
        <f>SUMIFS(СВЦЭМ!$D$39:$D$782,СВЦЭМ!$A$39:$A$782,$A37,СВЦЭМ!$B$39:$B$782,G$11)+'СЕТ СН'!$F$11+СВЦЭМ!$D$10+'СЕТ СН'!$F$5-'СЕТ СН'!$F$21</f>
        <v>5103.8577487900002</v>
      </c>
      <c r="H37" s="36">
        <f>SUMIFS(СВЦЭМ!$D$39:$D$782,СВЦЭМ!$A$39:$A$782,$A37,СВЦЭМ!$B$39:$B$782,H$11)+'СЕТ СН'!$F$11+СВЦЭМ!$D$10+'СЕТ СН'!$F$5-'СЕТ СН'!$F$21</f>
        <v>5061.6494564599998</v>
      </c>
      <c r="I37" s="36">
        <f>SUMIFS(СВЦЭМ!$D$39:$D$782,СВЦЭМ!$A$39:$A$782,$A37,СВЦЭМ!$B$39:$B$782,I$11)+'СЕТ СН'!$F$11+СВЦЭМ!$D$10+'СЕТ СН'!$F$5-'СЕТ СН'!$F$21</f>
        <v>5028.8152274399999</v>
      </c>
      <c r="J37" s="36">
        <f>SUMIFS(СВЦЭМ!$D$39:$D$782,СВЦЭМ!$A$39:$A$782,$A37,СВЦЭМ!$B$39:$B$782,J$11)+'СЕТ СН'!$F$11+СВЦЭМ!$D$10+'СЕТ СН'!$F$5-'СЕТ СН'!$F$21</f>
        <v>4994.99811245</v>
      </c>
      <c r="K37" s="36">
        <f>SUMIFS(СВЦЭМ!$D$39:$D$782,СВЦЭМ!$A$39:$A$782,$A37,СВЦЭМ!$B$39:$B$782,K$11)+'СЕТ СН'!$F$11+СВЦЭМ!$D$10+'СЕТ СН'!$F$5-'СЕТ СН'!$F$21</f>
        <v>4951.4905983900007</v>
      </c>
      <c r="L37" s="36">
        <f>SUMIFS(СВЦЭМ!$D$39:$D$782,СВЦЭМ!$A$39:$A$782,$A37,СВЦЭМ!$B$39:$B$782,L$11)+'СЕТ СН'!$F$11+СВЦЭМ!$D$10+'СЕТ СН'!$F$5-'СЕТ СН'!$F$21</f>
        <v>4926.8754804500004</v>
      </c>
      <c r="M37" s="36">
        <f>SUMIFS(СВЦЭМ!$D$39:$D$782,СВЦЭМ!$A$39:$A$782,$A37,СВЦЭМ!$B$39:$B$782,M$11)+'СЕТ СН'!$F$11+СВЦЭМ!$D$10+'СЕТ СН'!$F$5-'СЕТ СН'!$F$21</f>
        <v>4928.3695505200003</v>
      </c>
      <c r="N37" s="36">
        <f>SUMIFS(СВЦЭМ!$D$39:$D$782,СВЦЭМ!$A$39:$A$782,$A37,СВЦЭМ!$B$39:$B$782,N$11)+'СЕТ СН'!$F$11+СВЦЭМ!$D$10+'СЕТ СН'!$F$5-'СЕТ СН'!$F$21</f>
        <v>4939.6095462499998</v>
      </c>
      <c r="O37" s="36">
        <f>SUMIFS(СВЦЭМ!$D$39:$D$782,СВЦЭМ!$A$39:$A$782,$A37,СВЦЭМ!$B$39:$B$782,O$11)+'СЕТ СН'!$F$11+СВЦЭМ!$D$10+'СЕТ СН'!$F$5-'СЕТ СН'!$F$21</f>
        <v>4937.9139151899999</v>
      </c>
      <c r="P37" s="36">
        <f>SUMIFS(СВЦЭМ!$D$39:$D$782,СВЦЭМ!$A$39:$A$782,$A37,СВЦЭМ!$B$39:$B$782,P$11)+'СЕТ СН'!$F$11+СВЦЭМ!$D$10+'СЕТ СН'!$F$5-'СЕТ СН'!$F$21</f>
        <v>4951.7532313000002</v>
      </c>
      <c r="Q37" s="36">
        <f>SUMIFS(СВЦЭМ!$D$39:$D$782,СВЦЭМ!$A$39:$A$782,$A37,СВЦЭМ!$B$39:$B$782,Q$11)+'СЕТ СН'!$F$11+СВЦЭМ!$D$10+'СЕТ СН'!$F$5-'СЕТ СН'!$F$21</f>
        <v>4967.2982656900003</v>
      </c>
      <c r="R37" s="36">
        <f>SUMIFS(СВЦЭМ!$D$39:$D$782,СВЦЭМ!$A$39:$A$782,$A37,СВЦЭМ!$B$39:$B$782,R$11)+'СЕТ СН'!$F$11+СВЦЭМ!$D$10+'СЕТ СН'!$F$5-'СЕТ СН'!$F$21</f>
        <v>4971.5629106199995</v>
      </c>
      <c r="S37" s="36">
        <f>SUMIFS(СВЦЭМ!$D$39:$D$782,СВЦЭМ!$A$39:$A$782,$A37,СВЦЭМ!$B$39:$B$782,S$11)+'СЕТ СН'!$F$11+СВЦЭМ!$D$10+'СЕТ СН'!$F$5-'СЕТ СН'!$F$21</f>
        <v>4959.93600358</v>
      </c>
      <c r="T37" s="36">
        <f>SUMIFS(СВЦЭМ!$D$39:$D$782,СВЦЭМ!$A$39:$A$782,$A37,СВЦЭМ!$B$39:$B$782,T$11)+'СЕТ СН'!$F$11+СВЦЭМ!$D$10+'СЕТ СН'!$F$5-'СЕТ СН'!$F$21</f>
        <v>4910.0294449400008</v>
      </c>
      <c r="U37" s="36">
        <f>SUMIFS(СВЦЭМ!$D$39:$D$782,СВЦЭМ!$A$39:$A$782,$A37,СВЦЭМ!$B$39:$B$782,U$11)+'СЕТ СН'!$F$11+СВЦЭМ!$D$10+'СЕТ СН'!$F$5-'СЕТ СН'!$F$21</f>
        <v>4912.9537268200002</v>
      </c>
      <c r="V37" s="36">
        <f>SUMIFS(СВЦЭМ!$D$39:$D$782,СВЦЭМ!$A$39:$A$782,$A37,СВЦЭМ!$B$39:$B$782,V$11)+'СЕТ СН'!$F$11+СВЦЭМ!$D$10+'СЕТ СН'!$F$5-'СЕТ СН'!$F$21</f>
        <v>4921.36944038</v>
      </c>
      <c r="W37" s="36">
        <f>SUMIFS(СВЦЭМ!$D$39:$D$782,СВЦЭМ!$A$39:$A$782,$A37,СВЦЭМ!$B$39:$B$782,W$11)+'СЕТ СН'!$F$11+СВЦЭМ!$D$10+'СЕТ СН'!$F$5-'СЕТ СН'!$F$21</f>
        <v>4938.7186561799999</v>
      </c>
      <c r="X37" s="36">
        <f>SUMIFS(СВЦЭМ!$D$39:$D$782,СВЦЭМ!$A$39:$A$782,$A37,СВЦЭМ!$B$39:$B$782,X$11)+'СЕТ СН'!$F$11+СВЦЭМ!$D$10+'СЕТ СН'!$F$5-'СЕТ СН'!$F$21</f>
        <v>4969.1900306999996</v>
      </c>
      <c r="Y37" s="36">
        <f>SUMIFS(СВЦЭМ!$D$39:$D$782,СВЦЭМ!$A$39:$A$782,$A37,СВЦЭМ!$B$39:$B$782,Y$11)+'СЕТ СН'!$F$11+СВЦЭМ!$D$10+'СЕТ СН'!$F$5-'СЕТ СН'!$F$21</f>
        <v>5001.2365163200002</v>
      </c>
    </row>
    <row r="38" spans="1:27" ht="15.75" x14ac:dyDescent="0.2">
      <c r="A38" s="35">
        <f t="shared" si="0"/>
        <v>44953</v>
      </c>
      <c r="B38" s="36">
        <f>SUMIFS(СВЦЭМ!$D$39:$D$782,СВЦЭМ!$A$39:$A$782,$A38,СВЦЭМ!$B$39:$B$782,B$11)+'СЕТ СН'!$F$11+СВЦЭМ!$D$10+'СЕТ СН'!$F$5-'СЕТ СН'!$F$21</f>
        <v>5043.1836418299999</v>
      </c>
      <c r="C38" s="36">
        <f>SUMIFS(СВЦЭМ!$D$39:$D$782,СВЦЭМ!$A$39:$A$782,$A38,СВЦЭМ!$B$39:$B$782,C$11)+'СЕТ СН'!$F$11+СВЦЭМ!$D$10+'СЕТ СН'!$F$5-'СЕТ СН'!$F$21</f>
        <v>5010.9173590099999</v>
      </c>
      <c r="D38" s="36">
        <f>SUMIFS(СВЦЭМ!$D$39:$D$782,СВЦЭМ!$A$39:$A$782,$A38,СВЦЭМ!$B$39:$B$782,D$11)+'СЕТ СН'!$F$11+СВЦЭМ!$D$10+'СЕТ СН'!$F$5-'СЕТ СН'!$F$21</f>
        <v>5008.4781661100005</v>
      </c>
      <c r="E38" s="36">
        <f>SUMIFS(СВЦЭМ!$D$39:$D$782,СВЦЭМ!$A$39:$A$782,$A38,СВЦЭМ!$B$39:$B$782,E$11)+'СЕТ СН'!$F$11+СВЦЭМ!$D$10+'СЕТ СН'!$F$5-'СЕТ СН'!$F$21</f>
        <v>5021.1060339100004</v>
      </c>
      <c r="F38" s="36">
        <f>SUMIFS(СВЦЭМ!$D$39:$D$782,СВЦЭМ!$A$39:$A$782,$A38,СВЦЭМ!$B$39:$B$782,F$11)+'СЕТ СН'!$F$11+СВЦЭМ!$D$10+'СЕТ СН'!$F$5-'СЕТ СН'!$F$21</f>
        <v>5028.7255387599998</v>
      </c>
      <c r="G38" s="36">
        <f>SUMIFS(СВЦЭМ!$D$39:$D$782,СВЦЭМ!$A$39:$A$782,$A38,СВЦЭМ!$B$39:$B$782,G$11)+'СЕТ СН'!$F$11+СВЦЭМ!$D$10+'СЕТ СН'!$F$5-'СЕТ СН'!$F$21</f>
        <v>5041.4568257299998</v>
      </c>
      <c r="H38" s="36">
        <f>SUMIFS(СВЦЭМ!$D$39:$D$782,СВЦЭМ!$A$39:$A$782,$A38,СВЦЭМ!$B$39:$B$782,H$11)+'СЕТ СН'!$F$11+СВЦЭМ!$D$10+'СЕТ СН'!$F$5-'СЕТ СН'!$F$21</f>
        <v>5029.3809890900002</v>
      </c>
      <c r="I38" s="36">
        <f>SUMIFS(СВЦЭМ!$D$39:$D$782,СВЦЭМ!$A$39:$A$782,$A38,СВЦЭМ!$B$39:$B$782,I$11)+'СЕТ СН'!$F$11+СВЦЭМ!$D$10+'СЕТ СН'!$F$5-'СЕТ СН'!$F$21</f>
        <v>4991.4636786200008</v>
      </c>
      <c r="J38" s="36">
        <f>SUMIFS(СВЦЭМ!$D$39:$D$782,СВЦЭМ!$A$39:$A$782,$A38,СВЦЭМ!$B$39:$B$782,J$11)+'СЕТ СН'!$F$11+СВЦЭМ!$D$10+'СЕТ СН'!$F$5-'СЕТ СН'!$F$21</f>
        <v>4949.9330657999999</v>
      </c>
      <c r="K38" s="36">
        <f>SUMIFS(СВЦЭМ!$D$39:$D$782,СВЦЭМ!$A$39:$A$782,$A38,СВЦЭМ!$B$39:$B$782,K$11)+'СЕТ СН'!$F$11+СВЦЭМ!$D$10+'СЕТ СН'!$F$5-'СЕТ СН'!$F$21</f>
        <v>4926.9202434899998</v>
      </c>
      <c r="L38" s="36">
        <f>SUMIFS(СВЦЭМ!$D$39:$D$782,СВЦЭМ!$A$39:$A$782,$A38,СВЦЭМ!$B$39:$B$782,L$11)+'СЕТ СН'!$F$11+СВЦЭМ!$D$10+'СЕТ СН'!$F$5-'СЕТ СН'!$F$21</f>
        <v>4911.5119423699998</v>
      </c>
      <c r="M38" s="36">
        <f>SUMIFS(СВЦЭМ!$D$39:$D$782,СВЦЭМ!$A$39:$A$782,$A38,СВЦЭМ!$B$39:$B$782,M$11)+'СЕТ СН'!$F$11+СВЦЭМ!$D$10+'СЕТ СН'!$F$5-'СЕТ СН'!$F$21</f>
        <v>4908.5500338100001</v>
      </c>
      <c r="N38" s="36">
        <f>SUMIFS(СВЦЭМ!$D$39:$D$782,СВЦЭМ!$A$39:$A$782,$A38,СВЦЭМ!$B$39:$B$782,N$11)+'СЕТ СН'!$F$11+СВЦЭМ!$D$10+'СЕТ СН'!$F$5-'СЕТ СН'!$F$21</f>
        <v>4940.14093839</v>
      </c>
      <c r="O38" s="36">
        <f>SUMIFS(СВЦЭМ!$D$39:$D$782,СВЦЭМ!$A$39:$A$782,$A38,СВЦЭМ!$B$39:$B$782,O$11)+'СЕТ СН'!$F$11+СВЦЭМ!$D$10+'СЕТ СН'!$F$5-'СЕТ СН'!$F$21</f>
        <v>4962.7682592800002</v>
      </c>
      <c r="P38" s="36">
        <f>SUMIFS(СВЦЭМ!$D$39:$D$782,СВЦЭМ!$A$39:$A$782,$A38,СВЦЭМ!$B$39:$B$782,P$11)+'СЕТ СН'!$F$11+СВЦЭМ!$D$10+'СЕТ СН'!$F$5-'СЕТ СН'!$F$21</f>
        <v>4992.9810219000001</v>
      </c>
      <c r="Q38" s="36">
        <f>SUMIFS(СВЦЭМ!$D$39:$D$782,СВЦЭМ!$A$39:$A$782,$A38,СВЦЭМ!$B$39:$B$782,Q$11)+'СЕТ СН'!$F$11+СВЦЭМ!$D$10+'СЕТ СН'!$F$5-'СЕТ СН'!$F$21</f>
        <v>4966.3540232300002</v>
      </c>
      <c r="R38" s="36">
        <f>SUMIFS(СВЦЭМ!$D$39:$D$782,СВЦЭМ!$A$39:$A$782,$A38,СВЦЭМ!$B$39:$B$782,R$11)+'СЕТ СН'!$F$11+СВЦЭМ!$D$10+'СЕТ СН'!$F$5-'СЕТ СН'!$F$21</f>
        <v>4985.7508270100006</v>
      </c>
      <c r="S38" s="36">
        <f>SUMIFS(СВЦЭМ!$D$39:$D$782,СВЦЭМ!$A$39:$A$782,$A38,СВЦЭМ!$B$39:$B$782,S$11)+'СЕТ СН'!$F$11+СВЦЭМ!$D$10+'СЕТ СН'!$F$5-'СЕТ СН'!$F$21</f>
        <v>4966.6639550300006</v>
      </c>
      <c r="T38" s="36">
        <f>SUMIFS(СВЦЭМ!$D$39:$D$782,СВЦЭМ!$A$39:$A$782,$A38,СВЦЭМ!$B$39:$B$782,T$11)+'СЕТ СН'!$F$11+СВЦЭМ!$D$10+'СЕТ СН'!$F$5-'СЕТ СН'!$F$21</f>
        <v>4924.0487791300002</v>
      </c>
      <c r="U38" s="36">
        <f>SUMIFS(СВЦЭМ!$D$39:$D$782,СВЦЭМ!$A$39:$A$782,$A38,СВЦЭМ!$B$39:$B$782,U$11)+'СЕТ СН'!$F$11+СВЦЭМ!$D$10+'СЕТ СН'!$F$5-'СЕТ СН'!$F$21</f>
        <v>4932.2756449099998</v>
      </c>
      <c r="V38" s="36">
        <f>SUMIFS(СВЦЭМ!$D$39:$D$782,СВЦЭМ!$A$39:$A$782,$A38,СВЦЭМ!$B$39:$B$782,V$11)+'СЕТ СН'!$F$11+СВЦЭМ!$D$10+'СЕТ СН'!$F$5-'СЕТ СН'!$F$21</f>
        <v>4957.8542488100002</v>
      </c>
      <c r="W38" s="36">
        <f>SUMIFS(СВЦЭМ!$D$39:$D$782,СВЦЭМ!$A$39:$A$782,$A38,СВЦЭМ!$B$39:$B$782,W$11)+'СЕТ СН'!$F$11+СВЦЭМ!$D$10+'СЕТ СН'!$F$5-'СЕТ СН'!$F$21</f>
        <v>4991.1376040600007</v>
      </c>
      <c r="X38" s="36">
        <f>SUMIFS(СВЦЭМ!$D$39:$D$782,СВЦЭМ!$A$39:$A$782,$A38,СВЦЭМ!$B$39:$B$782,X$11)+'СЕТ СН'!$F$11+СВЦЭМ!$D$10+'СЕТ СН'!$F$5-'СЕТ СН'!$F$21</f>
        <v>5003.4747437200003</v>
      </c>
      <c r="Y38" s="36">
        <f>SUMIFS(СВЦЭМ!$D$39:$D$782,СВЦЭМ!$A$39:$A$782,$A38,СВЦЭМ!$B$39:$B$782,Y$11)+'СЕТ СН'!$F$11+СВЦЭМ!$D$10+'СЕТ СН'!$F$5-'СЕТ СН'!$F$21</f>
        <v>5088.1718346199996</v>
      </c>
    </row>
    <row r="39" spans="1:27" ht="15.75" x14ac:dyDescent="0.2">
      <c r="A39" s="35">
        <f t="shared" si="0"/>
        <v>44954</v>
      </c>
      <c r="B39" s="36">
        <f>SUMIFS(СВЦЭМ!$D$39:$D$782,СВЦЭМ!$A$39:$A$782,$A39,СВЦЭМ!$B$39:$B$782,B$11)+'СЕТ СН'!$F$11+СВЦЭМ!$D$10+'СЕТ СН'!$F$5-'СЕТ СН'!$F$21</f>
        <v>5059.1500272499998</v>
      </c>
      <c r="C39" s="36">
        <f>SUMIFS(СВЦЭМ!$D$39:$D$782,СВЦЭМ!$A$39:$A$782,$A39,СВЦЭМ!$B$39:$B$782,C$11)+'СЕТ СН'!$F$11+СВЦЭМ!$D$10+'СЕТ СН'!$F$5-'СЕТ СН'!$F$21</f>
        <v>5099.5592982199996</v>
      </c>
      <c r="D39" s="36">
        <f>SUMIFS(СВЦЭМ!$D$39:$D$782,СВЦЭМ!$A$39:$A$782,$A39,СВЦЭМ!$B$39:$B$782,D$11)+'СЕТ СН'!$F$11+СВЦЭМ!$D$10+'СЕТ СН'!$F$5-'СЕТ СН'!$F$21</f>
        <v>5096.4114641800006</v>
      </c>
      <c r="E39" s="36">
        <f>SUMIFS(СВЦЭМ!$D$39:$D$782,СВЦЭМ!$A$39:$A$782,$A39,СВЦЭМ!$B$39:$B$782,E$11)+'СЕТ СН'!$F$11+СВЦЭМ!$D$10+'СЕТ СН'!$F$5-'СЕТ СН'!$F$21</f>
        <v>5092.51068321</v>
      </c>
      <c r="F39" s="36">
        <f>SUMIFS(СВЦЭМ!$D$39:$D$782,СВЦЭМ!$A$39:$A$782,$A39,СВЦЭМ!$B$39:$B$782,F$11)+'СЕТ СН'!$F$11+СВЦЭМ!$D$10+'СЕТ СН'!$F$5-'СЕТ СН'!$F$21</f>
        <v>5087.1210442199999</v>
      </c>
      <c r="G39" s="36">
        <f>SUMIFS(СВЦЭМ!$D$39:$D$782,СВЦЭМ!$A$39:$A$782,$A39,СВЦЭМ!$B$39:$B$782,G$11)+'СЕТ СН'!$F$11+СВЦЭМ!$D$10+'СЕТ СН'!$F$5-'СЕТ СН'!$F$21</f>
        <v>5090.1118179200002</v>
      </c>
      <c r="H39" s="36">
        <f>SUMIFS(СВЦЭМ!$D$39:$D$782,СВЦЭМ!$A$39:$A$782,$A39,СВЦЭМ!$B$39:$B$782,H$11)+'СЕТ СН'!$F$11+СВЦЭМ!$D$10+'СЕТ СН'!$F$5-'СЕТ СН'!$F$21</f>
        <v>5042.0884729500003</v>
      </c>
      <c r="I39" s="36">
        <f>SUMIFS(СВЦЭМ!$D$39:$D$782,СВЦЭМ!$A$39:$A$782,$A39,СВЦЭМ!$B$39:$B$782,I$11)+'СЕТ СН'!$F$11+СВЦЭМ!$D$10+'СЕТ СН'!$F$5-'СЕТ СН'!$F$21</f>
        <v>5045.2767557900006</v>
      </c>
      <c r="J39" s="36">
        <f>SUMIFS(СВЦЭМ!$D$39:$D$782,СВЦЭМ!$A$39:$A$782,$A39,СВЦЭМ!$B$39:$B$782,J$11)+'СЕТ СН'!$F$11+СВЦЭМ!$D$10+'СЕТ СН'!$F$5-'СЕТ СН'!$F$21</f>
        <v>5042.6156075899999</v>
      </c>
      <c r="K39" s="36">
        <f>SUMIFS(СВЦЭМ!$D$39:$D$782,СВЦЭМ!$A$39:$A$782,$A39,СВЦЭМ!$B$39:$B$782,K$11)+'СЕТ СН'!$F$11+СВЦЭМ!$D$10+'СЕТ СН'!$F$5-'СЕТ СН'!$F$21</f>
        <v>4959.3200467000006</v>
      </c>
      <c r="L39" s="36">
        <f>SUMIFS(СВЦЭМ!$D$39:$D$782,СВЦЭМ!$A$39:$A$782,$A39,СВЦЭМ!$B$39:$B$782,L$11)+'СЕТ СН'!$F$11+СВЦЭМ!$D$10+'СЕТ СН'!$F$5-'СЕТ СН'!$F$21</f>
        <v>4911.7830415099997</v>
      </c>
      <c r="M39" s="36">
        <f>SUMIFS(СВЦЭМ!$D$39:$D$782,СВЦЭМ!$A$39:$A$782,$A39,СВЦЭМ!$B$39:$B$782,M$11)+'СЕТ СН'!$F$11+СВЦЭМ!$D$10+'СЕТ СН'!$F$5-'СЕТ СН'!$F$21</f>
        <v>4904.6934575699997</v>
      </c>
      <c r="N39" s="36">
        <f>SUMIFS(СВЦЭМ!$D$39:$D$782,СВЦЭМ!$A$39:$A$782,$A39,СВЦЭМ!$B$39:$B$782,N$11)+'СЕТ СН'!$F$11+СВЦЭМ!$D$10+'СЕТ СН'!$F$5-'СЕТ СН'!$F$21</f>
        <v>4908.4137782199996</v>
      </c>
      <c r="O39" s="36">
        <f>SUMIFS(СВЦЭМ!$D$39:$D$782,СВЦЭМ!$A$39:$A$782,$A39,СВЦЭМ!$B$39:$B$782,O$11)+'СЕТ СН'!$F$11+СВЦЭМ!$D$10+'СЕТ СН'!$F$5-'СЕТ СН'!$F$21</f>
        <v>4918.24237472</v>
      </c>
      <c r="P39" s="36">
        <f>SUMIFS(СВЦЭМ!$D$39:$D$782,СВЦЭМ!$A$39:$A$782,$A39,СВЦЭМ!$B$39:$B$782,P$11)+'СЕТ СН'!$F$11+СВЦЭМ!$D$10+'СЕТ СН'!$F$5-'СЕТ СН'!$F$21</f>
        <v>4937.5668252400001</v>
      </c>
      <c r="Q39" s="36">
        <f>SUMIFS(СВЦЭМ!$D$39:$D$782,СВЦЭМ!$A$39:$A$782,$A39,СВЦЭМ!$B$39:$B$782,Q$11)+'СЕТ СН'!$F$11+СВЦЭМ!$D$10+'СЕТ СН'!$F$5-'СЕТ СН'!$F$21</f>
        <v>4949.4078196800001</v>
      </c>
      <c r="R39" s="36">
        <f>SUMIFS(СВЦЭМ!$D$39:$D$782,СВЦЭМ!$A$39:$A$782,$A39,СВЦЭМ!$B$39:$B$782,R$11)+'СЕТ СН'!$F$11+СВЦЭМ!$D$10+'СЕТ СН'!$F$5-'СЕТ СН'!$F$21</f>
        <v>4955.0043666300007</v>
      </c>
      <c r="S39" s="36">
        <f>SUMIFS(СВЦЭМ!$D$39:$D$782,СВЦЭМ!$A$39:$A$782,$A39,СВЦЭМ!$B$39:$B$782,S$11)+'СЕТ СН'!$F$11+СВЦЭМ!$D$10+'СЕТ СН'!$F$5-'СЕТ СН'!$F$21</f>
        <v>4929.5061321200001</v>
      </c>
      <c r="T39" s="36">
        <f>SUMIFS(СВЦЭМ!$D$39:$D$782,СВЦЭМ!$A$39:$A$782,$A39,СВЦЭМ!$B$39:$B$782,T$11)+'СЕТ СН'!$F$11+СВЦЭМ!$D$10+'СЕТ СН'!$F$5-'СЕТ СН'!$F$21</f>
        <v>4900.5603657499996</v>
      </c>
      <c r="U39" s="36">
        <f>SUMIFS(СВЦЭМ!$D$39:$D$782,СВЦЭМ!$A$39:$A$782,$A39,СВЦЭМ!$B$39:$B$782,U$11)+'СЕТ СН'!$F$11+СВЦЭМ!$D$10+'СЕТ СН'!$F$5-'СЕТ СН'!$F$21</f>
        <v>4899.0940558700004</v>
      </c>
      <c r="V39" s="36">
        <f>SUMIFS(СВЦЭМ!$D$39:$D$782,СВЦЭМ!$A$39:$A$782,$A39,СВЦЭМ!$B$39:$B$782,V$11)+'СЕТ СН'!$F$11+СВЦЭМ!$D$10+'СЕТ СН'!$F$5-'СЕТ СН'!$F$21</f>
        <v>4917.6380496900001</v>
      </c>
      <c r="W39" s="36">
        <f>SUMIFS(СВЦЭМ!$D$39:$D$782,СВЦЭМ!$A$39:$A$782,$A39,СВЦЭМ!$B$39:$B$782,W$11)+'СЕТ СН'!$F$11+СВЦЭМ!$D$10+'СЕТ СН'!$F$5-'СЕТ СН'!$F$21</f>
        <v>4926.4207787800005</v>
      </c>
      <c r="X39" s="36">
        <f>SUMIFS(СВЦЭМ!$D$39:$D$782,СВЦЭМ!$A$39:$A$782,$A39,СВЦЭМ!$B$39:$B$782,X$11)+'СЕТ СН'!$F$11+СВЦЭМ!$D$10+'СЕТ СН'!$F$5-'СЕТ СН'!$F$21</f>
        <v>4948.5543508499995</v>
      </c>
      <c r="Y39" s="36">
        <f>SUMIFS(СВЦЭМ!$D$39:$D$782,СВЦЭМ!$A$39:$A$782,$A39,СВЦЭМ!$B$39:$B$782,Y$11)+'СЕТ СН'!$F$11+СВЦЭМ!$D$10+'СЕТ СН'!$F$5-'СЕТ СН'!$F$21</f>
        <v>4984.3759990799999</v>
      </c>
    </row>
    <row r="40" spans="1:27" ht="15.75" x14ac:dyDescent="0.2">
      <c r="A40" s="35">
        <f t="shared" si="0"/>
        <v>44955</v>
      </c>
      <c r="B40" s="36">
        <f>SUMIFS(СВЦЭМ!$D$39:$D$782,СВЦЭМ!$A$39:$A$782,$A40,СВЦЭМ!$B$39:$B$782,B$11)+'СЕТ СН'!$F$11+СВЦЭМ!$D$10+'СЕТ СН'!$F$5-'СЕТ СН'!$F$21</f>
        <v>4984.5551017300004</v>
      </c>
      <c r="C40" s="36">
        <f>SUMIFS(СВЦЭМ!$D$39:$D$782,СВЦЭМ!$A$39:$A$782,$A40,СВЦЭМ!$B$39:$B$782,C$11)+'СЕТ СН'!$F$11+СВЦЭМ!$D$10+'СЕТ СН'!$F$5-'СЕТ СН'!$F$21</f>
        <v>5033.1978705800002</v>
      </c>
      <c r="D40" s="36">
        <f>SUMIFS(СВЦЭМ!$D$39:$D$782,СВЦЭМ!$A$39:$A$782,$A40,СВЦЭМ!$B$39:$B$782,D$11)+'СЕТ СН'!$F$11+СВЦЭМ!$D$10+'СЕТ СН'!$F$5-'СЕТ СН'!$F$21</f>
        <v>5053.6527061100005</v>
      </c>
      <c r="E40" s="36">
        <f>SUMIFS(СВЦЭМ!$D$39:$D$782,СВЦЭМ!$A$39:$A$782,$A40,СВЦЭМ!$B$39:$B$782,E$11)+'СЕТ СН'!$F$11+СВЦЭМ!$D$10+'СЕТ СН'!$F$5-'СЕТ СН'!$F$21</f>
        <v>5061.0729124899999</v>
      </c>
      <c r="F40" s="36">
        <f>SUMIFS(СВЦЭМ!$D$39:$D$782,СВЦЭМ!$A$39:$A$782,$A40,СВЦЭМ!$B$39:$B$782,F$11)+'СЕТ СН'!$F$11+СВЦЭМ!$D$10+'СЕТ СН'!$F$5-'СЕТ СН'!$F$21</f>
        <v>5065.3099903500006</v>
      </c>
      <c r="G40" s="36">
        <f>SUMIFS(СВЦЭМ!$D$39:$D$782,СВЦЭМ!$A$39:$A$782,$A40,СВЦЭМ!$B$39:$B$782,G$11)+'СЕТ СН'!$F$11+СВЦЭМ!$D$10+'СЕТ СН'!$F$5-'СЕТ СН'!$F$21</f>
        <v>5044.8632268300007</v>
      </c>
      <c r="H40" s="36">
        <f>SUMIFS(СВЦЭМ!$D$39:$D$782,СВЦЭМ!$A$39:$A$782,$A40,СВЦЭМ!$B$39:$B$782,H$11)+'СЕТ СН'!$F$11+СВЦЭМ!$D$10+'СЕТ СН'!$F$5-'СЕТ СН'!$F$21</f>
        <v>5036.8628787600001</v>
      </c>
      <c r="I40" s="36">
        <f>SUMIFS(СВЦЭМ!$D$39:$D$782,СВЦЭМ!$A$39:$A$782,$A40,СВЦЭМ!$B$39:$B$782,I$11)+'СЕТ СН'!$F$11+СВЦЭМ!$D$10+'СЕТ СН'!$F$5-'СЕТ СН'!$F$21</f>
        <v>5019.6164378200001</v>
      </c>
      <c r="J40" s="36">
        <f>SUMIFS(СВЦЭМ!$D$39:$D$782,СВЦЭМ!$A$39:$A$782,$A40,СВЦЭМ!$B$39:$B$782,J$11)+'СЕТ СН'!$F$11+СВЦЭМ!$D$10+'СЕТ СН'!$F$5-'СЕТ СН'!$F$21</f>
        <v>4970.5319920700003</v>
      </c>
      <c r="K40" s="36">
        <f>SUMIFS(СВЦЭМ!$D$39:$D$782,СВЦЭМ!$A$39:$A$782,$A40,СВЦЭМ!$B$39:$B$782,K$11)+'СЕТ СН'!$F$11+СВЦЭМ!$D$10+'СЕТ СН'!$F$5-'СЕТ СН'!$F$21</f>
        <v>4919.2923413400003</v>
      </c>
      <c r="L40" s="36">
        <f>SUMIFS(СВЦЭМ!$D$39:$D$782,СВЦЭМ!$A$39:$A$782,$A40,СВЦЭМ!$B$39:$B$782,L$11)+'СЕТ СН'!$F$11+СВЦЭМ!$D$10+'СЕТ СН'!$F$5-'СЕТ СН'!$F$21</f>
        <v>4902.1000200899998</v>
      </c>
      <c r="M40" s="36">
        <f>SUMIFS(СВЦЭМ!$D$39:$D$782,СВЦЭМ!$A$39:$A$782,$A40,СВЦЭМ!$B$39:$B$782,M$11)+'СЕТ СН'!$F$11+СВЦЭМ!$D$10+'СЕТ СН'!$F$5-'СЕТ СН'!$F$21</f>
        <v>4902.4068577199996</v>
      </c>
      <c r="N40" s="36">
        <f>SUMIFS(СВЦЭМ!$D$39:$D$782,СВЦЭМ!$A$39:$A$782,$A40,СВЦЭМ!$B$39:$B$782,N$11)+'СЕТ СН'!$F$11+СВЦЭМ!$D$10+'СЕТ СН'!$F$5-'СЕТ СН'!$F$21</f>
        <v>4914.6330627300003</v>
      </c>
      <c r="O40" s="36">
        <f>SUMIFS(СВЦЭМ!$D$39:$D$782,СВЦЭМ!$A$39:$A$782,$A40,СВЦЭМ!$B$39:$B$782,O$11)+'СЕТ СН'!$F$11+СВЦЭМ!$D$10+'СЕТ СН'!$F$5-'СЕТ СН'!$F$21</f>
        <v>4928.3961905699998</v>
      </c>
      <c r="P40" s="36">
        <f>SUMIFS(СВЦЭМ!$D$39:$D$782,СВЦЭМ!$A$39:$A$782,$A40,СВЦЭМ!$B$39:$B$782,P$11)+'СЕТ СН'!$F$11+СВЦЭМ!$D$10+'СЕТ СН'!$F$5-'СЕТ СН'!$F$21</f>
        <v>4944.6237295299998</v>
      </c>
      <c r="Q40" s="36">
        <f>SUMIFS(СВЦЭМ!$D$39:$D$782,СВЦЭМ!$A$39:$A$782,$A40,СВЦЭМ!$B$39:$B$782,Q$11)+'СЕТ СН'!$F$11+СВЦЭМ!$D$10+'СЕТ СН'!$F$5-'СЕТ СН'!$F$21</f>
        <v>4953.5637131399999</v>
      </c>
      <c r="R40" s="36">
        <f>SUMIFS(СВЦЭМ!$D$39:$D$782,СВЦЭМ!$A$39:$A$782,$A40,СВЦЭМ!$B$39:$B$782,R$11)+'СЕТ СН'!$F$11+СВЦЭМ!$D$10+'СЕТ СН'!$F$5-'СЕТ СН'!$F$21</f>
        <v>4948.0399672000003</v>
      </c>
      <c r="S40" s="36">
        <f>SUMIFS(СВЦЭМ!$D$39:$D$782,СВЦЭМ!$A$39:$A$782,$A40,СВЦЭМ!$B$39:$B$782,S$11)+'СЕТ СН'!$F$11+СВЦЭМ!$D$10+'СЕТ СН'!$F$5-'СЕТ СН'!$F$21</f>
        <v>4934.6344151400008</v>
      </c>
      <c r="T40" s="36">
        <f>SUMIFS(СВЦЭМ!$D$39:$D$782,СВЦЭМ!$A$39:$A$782,$A40,СВЦЭМ!$B$39:$B$782,T$11)+'СЕТ СН'!$F$11+СВЦЭМ!$D$10+'СЕТ СН'!$F$5-'СЕТ СН'!$F$21</f>
        <v>4890.4395273099999</v>
      </c>
      <c r="U40" s="36">
        <f>SUMIFS(СВЦЭМ!$D$39:$D$782,СВЦЭМ!$A$39:$A$782,$A40,СВЦЭМ!$B$39:$B$782,U$11)+'СЕТ СН'!$F$11+СВЦЭМ!$D$10+'СЕТ СН'!$F$5-'СЕТ СН'!$F$21</f>
        <v>4878.51209724</v>
      </c>
      <c r="V40" s="36">
        <f>SUMIFS(СВЦЭМ!$D$39:$D$782,СВЦЭМ!$A$39:$A$782,$A40,СВЦЭМ!$B$39:$B$782,V$11)+'СЕТ СН'!$F$11+СВЦЭМ!$D$10+'СЕТ СН'!$F$5-'СЕТ СН'!$F$21</f>
        <v>4894.2908523400001</v>
      </c>
      <c r="W40" s="36">
        <f>SUMIFS(СВЦЭМ!$D$39:$D$782,СВЦЭМ!$A$39:$A$782,$A40,СВЦЭМ!$B$39:$B$782,W$11)+'СЕТ СН'!$F$11+СВЦЭМ!$D$10+'СЕТ СН'!$F$5-'СЕТ СН'!$F$21</f>
        <v>4906.1934228400005</v>
      </c>
      <c r="X40" s="36">
        <f>SUMIFS(СВЦЭМ!$D$39:$D$782,СВЦЭМ!$A$39:$A$782,$A40,СВЦЭМ!$B$39:$B$782,X$11)+'СЕТ СН'!$F$11+СВЦЭМ!$D$10+'СЕТ СН'!$F$5-'СЕТ СН'!$F$21</f>
        <v>4936.1358214400007</v>
      </c>
      <c r="Y40" s="36">
        <f>SUMIFS(СВЦЭМ!$D$39:$D$782,СВЦЭМ!$A$39:$A$782,$A40,СВЦЭМ!$B$39:$B$782,Y$11)+'СЕТ СН'!$F$11+СВЦЭМ!$D$10+'СЕТ СН'!$F$5-'СЕТ СН'!$F$21</f>
        <v>4969.2035587099999</v>
      </c>
    </row>
    <row r="41" spans="1:27" ht="15.75" x14ac:dyDescent="0.2">
      <c r="A41" s="35">
        <f t="shared" si="0"/>
        <v>44956</v>
      </c>
      <c r="B41" s="36">
        <f>SUMIFS(СВЦЭМ!$D$39:$D$782,СВЦЭМ!$A$39:$A$782,$A41,СВЦЭМ!$B$39:$B$782,B$11)+'СЕТ СН'!$F$11+СВЦЭМ!$D$10+'СЕТ СН'!$F$5-'СЕТ СН'!$F$21</f>
        <v>4969.5080790100001</v>
      </c>
      <c r="C41" s="36">
        <f>SUMIFS(СВЦЭМ!$D$39:$D$782,СВЦЭМ!$A$39:$A$782,$A41,СВЦЭМ!$B$39:$B$782,C$11)+'СЕТ СН'!$F$11+СВЦЭМ!$D$10+'СЕТ СН'!$F$5-'СЕТ СН'!$F$21</f>
        <v>4996.3307891500008</v>
      </c>
      <c r="D41" s="36">
        <f>SUMIFS(СВЦЭМ!$D$39:$D$782,СВЦЭМ!$A$39:$A$782,$A41,СВЦЭМ!$B$39:$B$782,D$11)+'СЕТ СН'!$F$11+СВЦЭМ!$D$10+'СЕТ СН'!$F$5-'СЕТ СН'!$F$21</f>
        <v>5014.8681609699997</v>
      </c>
      <c r="E41" s="36">
        <f>SUMIFS(СВЦЭМ!$D$39:$D$782,СВЦЭМ!$A$39:$A$782,$A41,СВЦЭМ!$B$39:$B$782,E$11)+'СЕТ СН'!$F$11+СВЦЭМ!$D$10+'СЕТ СН'!$F$5-'СЕТ СН'!$F$21</f>
        <v>5006.0981145300002</v>
      </c>
      <c r="F41" s="36">
        <f>SUMIFS(СВЦЭМ!$D$39:$D$782,СВЦЭМ!$A$39:$A$782,$A41,СВЦЭМ!$B$39:$B$782,F$11)+'СЕТ СН'!$F$11+СВЦЭМ!$D$10+'СЕТ СН'!$F$5-'СЕТ СН'!$F$21</f>
        <v>4982.4663776500001</v>
      </c>
      <c r="G41" s="36">
        <f>SUMIFS(СВЦЭМ!$D$39:$D$782,СВЦЭМ!$A$39:$A$782,$A41,СВЦЭМ!$B$39:$B$782,G$11)+'СЕТ СН'!$F$11+СВЦЭМ!$D$10+'СЕТ СН'!$F$5-'СЕТ СН'!$F$21</f>
        <v>5002.9739080600002</v>
      </c>
      <c r="H41" s="36">
        <f>SUMIFS(СВЦЭМ!$D$39:$D$782,СВЦЭМ!$A$39:$A$782,$A41,СВЦЭМ!$B$39:$B$782,H$11)+'СЕТ СН'!$F$11+СВЦЭМ!$D$10+'СЕТ СН'!$F$5-'СЕТ СН'!$F$21</f>
        <v>5007.2073300499997</v>
      </c>
      <c r="I41" s="36">
        <f>SUMIFS(СВЦЭМ!$D$39:$D$782,СВЦЭМ!$A$39:$A$782,$A41,СВЦЭМ!$B$39:$B$782,I$11)+'СЕТ СН'!$F$11+СВЦЭМ!$D$10+'СЕТ СН'!$F$5-'СЕТ СН'!$F$21</f>
        <v>4987.8138891199997</v>
      </c>
      <c r="J41" s="36">
        <f>SUMIFS(СВЦЭМ!$D$39:$D$782,СВЦЭМ!$A$39:$A$782,$A41,СВЦЭМ!$B$39:$B$782,J$11)+'СЕТ СН'!$F$11+СВЦЭМ!$D$10+'СЕТ СН'!$F$5-'СЕТ СН'!$F$21</f>
        <v>4938.07736062</v>
      </c>
      <c r="K41" s="36">
        <f>SUMIFS(СВЦЭМ!$D$39:$D$782,СВЦЭМ!$A$39:$A$782,$A41,СВЦЭМ!$B$39:$B$782,K$11)+'СЕТ СН'!$F$11+СВЦЭМ!$D$10+'СЕТ СН'!$F$5-'СЕТ СН'!$F$21</f>
        <v>4911.2463414100002</v>
      </c>
      <c r="L41" s="36">
        <f>SUMIFS(СВЦЭМ!$D$39:$D$782,СВЦЭМ!$A$39:$A$782,$A41,СВЦЭМ!$B$39:$B$782,L$11)+'СЕТ СН'!$F$11+СВЦЭМ!$D$10+'СЕТ СН'!$F$5-'СЕТ СН'!$F$21</f>
        <v>4898.9072455000005</v>
      </c>
      <c r="M41" s="36">
        <f>SUMIFS(СВЦЭМ!$D$39:$D$782,СВЦЭМ!$A$39:$A$782,$A41,СВЦЭМ!$B$39:$B$782,M$11)+'СЕТ СН'!$F$11+СВЦЭМ!$D$10+'СЕТ СН'!$F$5-'СЕТ СН'!$F$21</f>
        <v>4903.0619927099997</v>
      </c>
      <c r="N41" s="36">
        <f>SUMIFS(СВЦЭМ!$D$39:$D$782,СВЦЭМ!$A$39:$A$782,$A41,СВЦЭМ!$B$39:$B$782,N$11)+'СЕТ СН'!$F$11+СВЦЭМ!$D$10+'СЕТ СН'!$F$5-'СЕТ СН'!$F$21</f>
        <v>4926.5589034900004</v>
      </c>
      <c r="O41" s="36">
        <f>SUMIFS(СВЦЭМ!$D$39:$D$782,СВЦЭМ!$A$39:$A$782,$A41,СВЦЭМ!$B$39:$B$782,O$11)+'СЕТ СН'!$F$11+СВЦЭМ!$D$10+'СЕТ СН'!$F$5-'СЕТ СН'!$F$21</f>
        <v>4912.49855845</v>
      </c>
      <c r="P41" s="36">
        <f>SUMIFS(СВЦЭМ!$D$39:$D$782,СВЦЭМ!$A$39:$A$782,$A41,СВЦЭМ!$B$39:$B$782,P$11)+'СЕТ СН'!$F$11+СВЦЭМ!$D$10+'СЕТ СН'!$F$5-'СЕТ СН'!$F$21</f>
        <v>4923.8689306800006</v>
      </c>
      <c r="Q41" s="36">
        <f>SUMIFS(СВЦЭМ!$D$39:$D$782,СВЦЭМ!$A$39:$A$782,$A41,СВЦЭМ!$B$39:$B$782,Q$11)+'СЕТ СН'!$F$11+СВЦЭМ!$D$10+'СЕТ СН'!$F$5-'СЕТ СН'!$F$21</f>
        <v>4928.18947518</v>
      </c>
      <c r="R41" s="36">
        <f>SUMIFS(СВЦЭМ!$D$39:$D$782,СВЦЭМ!$A$39:$A$782,$A41,СВЦЭМ!$B$39:$B$782,R$11)+'СЕТ СН'!$F$11+СВЦЭМ!$D$10+'СЕТ СН'!$F$5-'СЕТ СН'!$F$21</f>
        <v>4926.9918962199999</v>
      </c>
      <c r="S41" s="36">
        <f>SUMIFS(СВЦЭМ!$D$39:$D$782,СВЦЭМ!$A$39:$A$782,$A41,СВЦЭМ!$B$39:$B$782,S$11)+'СЕТ СН'!$F$11+СВЦЭМ!$D$10+'СЕТ СН'!$F$5-'СЕТ СН'!$F$21</f>
        <v>4903.5757255200006</v>
      </c>
      <c r="T41" s="36">
        <f>SUMIFS(СВЦЭМ!$D$39:$D$782,СВЦЭМ!$A$39:$A$782,$A41,СВЦЭМ!$B$39:$B$782,T$11)+'СЕТ СН'!$F$11+СВЦЭМ!$D$10+'СЕТ СН'!$F$5-'СЕТ СН'!$F$21</f>
        <v>4918.0824904900001</v>
      </c>
      <c r="U41" s="36">
        <f>SUMIFS(СВЦЭМ!$D$39:$D$782,СВЦЭМ!$A$39:$A$782,$A41,СВЦЭМ!$B$39:$B$782,U$11)+'СЕТ СН'!$F$11+СВЦЭМ!$D$10+'СЕТ СН'!$F$5-'СЕТ СН'!$F$21</f>
        <v>4926.6520231200002</v>
      </c>
      <c r="V41" s="36">
        <f>SUMIFS(СВЦЭМ!$D$39:$D$782,СВЦЭМ!$A$39:$A$782,$A41,СВЦЭМ!$B$39:$B$782,V$11)+'СЕТ СН'!$F$11+СВЦЭМ!$D$10+'СЕТ СН'!$F$5-'СЕТ СН'!$F$21</f>
        <v>4957.4027498800006</v>
      </c>
      <c r="W41" s="36">
        <f>SUMIFS(СВЦЭМ!$D$39:$D$782,СВЦЭМ!$A$39:$A$782,$A41,СВЦЭМ!$B$39:$B$782,W$11)+'СЕТ СН'!$F$11+СВЦЭМ!$D$10+'СЕТ СН'!$F$5-'СЕТ СН'!$F$21</f>
        <v>4973.4611934799996</v>
      </c>
      <c r="X41" s="36">
        <f>SUMIFS(СВЦЭМ!$D$39:$D$782,СВЦЭМ!$A$39:$A$782,$A41,СВЦЭМ!$B$39:$B$782,X$11)+'СЕТ СН'!$F$11+СВЦЭМ!$D$10+'СЕТ СН'!$F$5-'СЕТ СН'!$F$21</f>
        <v>4978.3022388099998</v>
      </c>
      <c r="Y41" s="36">
        <f>SUMIFS(СВЦЭМ!$D$39:$D$782,СВЦЭМ!$A$39:$A$782,$A41,СВЦЭМ!$B$39:$B$782,Y$11)+'СЕТ СН'!$F$11+СВЦЭМ!$D$10+'СЕТ СН'!$F$5-'СЕТ СН'!$F$21</f>
        <v>4986.4540168100002</v>
      </c>
    </row>
    <row r="42" spans="1:27" ht="15.75" x14ac:dyDescent="0.2">
      <c r="A42" s="35">
        <f t="shared" si="0"/>
        <v>44957</v>
      </c>
      <c r="B42" s="36">
        <f>SUMIFS(СВЦЭМ!$D$39:$D$782,СВЦЭМ!$A$39:$A$782,$A42,СВЦЭМ!$B$39:$B$782,B$11)+'СЕТ СН'!$F$11+СВЦЭМ!$D$10+'СЕТ СН'!$F$5-'СЕТ СН'!$F$21</f>
        <v>4983.3706405000003</v>
      </c>
      <c r="C42" s="36">
        <f>SUMIFS(СВЦЭМ!$D$39:$D$782,СВЦЭМ!$A$39:$A$782,$A42,СВЦЭМ!$B$39:$B$782,C$11)+'СЕТ СН'!$F$11+СВЦЭМ!$D$10+'СЕТ СН'!$F$5-'СЕТ СН'!$F$21</f>
        <v>4985.39387033</v>
      </c>
      <c r="D42" s="36">
        <f>SUMIFS(СВЦЭМ!$D$39:$D$782,СВЦЭМ!$A$39:$A$782,$A42,СВЦЭМ!$B$39:$B$782,D$11)+'СЕТ СН'!$F$11+СВЦЭМ!$D$10+'СЕТ СН'!$F$5-'СЕТ СН'!$F$21</f>
        <v>4995.5334375599996</v>
      </c>
      <c r="E42" s="36">
        <f>SUMIFS(СВЦЭМ!$D$39:$D$782,СВЦЭМ!$A$39:$A$782,$A42,СВЦЭМ!$B$39:$B$782,E$11)+'СЕТ СН'!$F$11+СВЦЭМ!$D$10+'СЕТ СН'!$F$5-'СЕТ СН'!$F$21</f>
        <v>4995.3302691099998</v>
      </c>
      <c r="F42" s="36">
        <f>SUMIFS(СВЦЭМ!$D$39:$D$782,СВЦЭМ!$A$39:$A$782,$A42,СВЦЭМ!$B$39:$B$782,F$11)+'СЕТ СН'!$F$11+СВЦЭМ!$D$10+'СЕТ СН'!$F$5-'СЕТ СН'!$F$21</f>
        <v>4995.1517177599999</v>
      </c>
      <c r="G42" s="36">
        <f>SUMIFS(СВЦЭМ!$D$39:$D$782,СВЦЭМ!$A$39:$A$782,$A42,СВЦЭМ!$B$39:$B$782,G$11)+'СЕТ СН'!$F$11+СВЦЭМ!$D$10+'СЕТ СН'!$F$5-'СЕТ СН'!$F$21</f>
        <v>4990.9088885900001</v>
      </c>
      <c r="H42" s="36">
        <f>SUMIFS(СВЦЭМ!$D$39:$D$782,СВЦЭМ!$A$39:$A$782,$A42,СВЦЭМ!$B$39:$B$782,H$11)+'СЕТ СН'!$F$11+СВЦЭМ!$D$10+'СЕТ СН'!$F$5-'СЕТ СН'!$F$21</f>
        <v>4958.2318098699998</v>
      </c>
      <c r="I42" s="36">
        <f>SUMIFS(СВЦЭМ!$D$39:$D$782,СВЦЭМ!$A$39:$A$782,$A42,СВЦЭМ!$B$39:$B$782,I$11)+'СЕТ СН'!$F$11+СВЦЭМ!$D$10+'СЕТ СН'!$F$5-'СЕТ СН'!$F$21</f>
        <v>4937.1460994700001</v>
      </c>
      <c r="J42" s="36">
        <f>SUMIFS(СВЦЭМ!$D$39:$D$782,СВЦЭМ!$A$39:$A$782,$A42,СВЦЭМ!$B$39:$B$782,J$11)+'СЕТ СН'!$F$11+СВЦЭМ!$D$10+'СЕТ СН'!$F$5-'СЕТ СН'!$F$21</f>
        <v>4904.8222155200001</v>
      </c>
      <c r="K42" s="36">
        <f>SUMIFS(СВЦЭМ!$D$39:$D$782,СВЦЭМ!$A$39:$A$782,$A42,СВЦЭМ!$B$39:$B$782,K$11)+'СЕТ СН'!$F$11+СВЦЭМ!$D$10+'СЕТ СН'!$F$5-'СЕТ СН'!$F$21</f>
        <v>4898.8291739599999</v>
      </c>
      <c r="L42" s="36">
        <f>SUMIFS(СВЦЭМ!$D$39:$D$782,СВЦЭМ!$A$39:$A$782,$A42,СВЦЭМ!$B$39:$B$782,L$11)+'СЕТ СН'!$F$11+СВЦЭМ!$D$10+'СЕТ СН'!$F$5-'СЕТ СН'!$F$21</f>
        <v>4895.16658912</v>
      </c>
      <c r="M42" s="36">
        <f>SUMIFS(СВЦЭМ!$D$39:$D$782,СВЦЭМ!$A$39:$A$782,$A42,СВЦЭМ!$B$39:$B$782,M$11)+'СЕТ СН'!$F$11+СВЦЭМ!$D$10+'СЕТ СН'!$F$5-'СЕТ СН'!$F$21</f>
        <v>4912.7372630299997</v>
      </c>
      <c r="N42" s="36">
        <f>SUMIFS(СВЦЭМ!$D$39:$D$782,СВЦЭМ!$A$39:$A$782,$A42,СВЦЭМ!$B$39:$B$782,N$11)+'СЕТ СН'!$F$11+СВЦЭМ!$D$10+'СЕТ СН'!$F$5-'СЕТ СН'!$F$21</f>
        <v>4927.9551847700004</v>
      </c>
      <c r="O42" s="36">
        <f>SUMIFS(СВЦЭМ!$D$39:$D$782,СВЦЭМ!$A$39:$A$782,$A42,СВЦЭМ!$B$39:$B$782,O$11)+'СЕТ СН'!$F$11+СВЦЭМ!$D$10+'СЕТ СН'!$F$5-'СЕТ СН'!$F$21</f>
        <v>4931.1449768700004</v>
      </c>
      <c r="P42" s="36">
        <f>SUMIFS(СВЦЭМ!$D$39:$D$782,СВЦЭМ!$A$39:$A$782,$A42,СВЦЭМ!$B$39:$B$782,P$11)+'СЕТ СН'!$F$11+СВЦЭМ!$D$10+'СЕТ СН'!$F$5-'СЕТ СН'!$F$21</f>
        <v>4947.0573434899998</v>
      </c>
      <c r="Q42" s="36">
        <f>SUMIFS(СВЦЭМ!$D$39:$D$782,СВЦЭМ!$A$39:$A$782,$A42,СВЦЭМ!$B$39:$B$782,Q$11)+'СЕТ СН'!$F$11+СВЦЭМ!$D$10+'СЕТ СН'!$F$5-'СЕТ СН'!$F$21</f>
        <v>4950.11998288</v>
      </c>
      <c r="R42" s="36">
        <f>SUMIFS(СВЦЭМ!$D$39:$D$782,СВЦЭМ!$A$39:$A$782,$A42,СВЦЭМ!$B$39:$B$782,R$11)+'СЕТ СН'!$F$11+СВЦЭМ!$D$10+'СЕТ СН'!$F$5-'СЕТ СН'!$F$21</f>
        <v>4952.0244381100001</v>
      </c>
      <c r="S42" s="36">
        <f>SUMIFS(СВЦЭМ!$D$39:$D$782,СВЦЭМ!$A$39:$A$782,$A42,СВЦЭМ!$B$39:$B$782,S$11)+'СЕТ СН'!$F$11+СВЦЭМ!$D$10+'СЕТ СН'!$F$5-'СЕТ СН'!$F$21</f>
        <v>4938.3464537300006</v>
      </c>
      <c r="T42" s="36">
        <f>SUMIFS(СВЦЭМ!$D$39:$D$782,СВЦЭМ!$A$39:$A$782,$A42,СВЦЭМ!$B$39:$B$782,T$11)+'СЕТ СН'!$F$11+СВЦЭМ!$D$10+'СЕТ СН'!$F$5-'СЕТ СН'!$F$21</f>
        <v>4910.6143542299997</v>
      </c>
      <c r="U42" s="36">
        <f>SUMIFS(СВЦЭМ!$D$39:$D$782,СВЦЭМ!$A$39:$A$782,$A42,СВЦЭМ!$B$39:$B$782,U$11)+'СЕТ СН'!$F$11+СВЦЭМ!$D$10+'СЕТ СН'!$F$5-'СЕТ СН'!$F$21</f>
        <v>4912.64724948</v>
      </c>
      <c r="V42" s="36">
        <f>SUMIFS(СВЦЭМ!$D$39:$D$782,СВЦЭМ!$A$39:$A$782,$A42,СВЦЭМ!$B$39:$B$782,V$11)+'СЕТ СН'!$F$11+СВЦЭМ!$D$10+'СЕТ СН'!$F$5-'СЕТ СН'!$F$21</f>
        <v>4922.7536523700001</v>
      </c>
      <c r="W42" s="36">
        <f>SUMIFS(СВЦЭМ!$D$39:$D$782,СВЦЭМ!$A$39:$A$782,$A42,СВЦЭМ!$B$39:$B$782,W$11)+'СЕТ СН'!$F$11+СВЦЭМ!$D$10+'СЕТ СН'!$F$5-'СЕТ СН'!$F$21</f>
        <v>4939.7854533999998</v>
      </c>
      <c r="X42" s="36">
        <f>SUMIFS(СВЦЭМ!$D$39:$D$782,СВЦЭМ!$A$39:$A$782,$A42,СВЦЭМ!$B$39:$B$782,X$11)+'СЕТ СН'!$F$11+СВЦЭМ!$D$10+'СЕТ СН'!$F$5-'СЕТ СН'!$F$21</f>
        <v>4929.4654027199995</v>
      </c>
      <c r="Y42" s="36">
        <f>SUMIFS(СВЦЭМ!$D$39:$D$782,СВЦЭМ!$A$39:$A$782,$A42,СВЦЭМ!$B$39:$B$782,Y$11)+'СЕТ СН'!$F$11+СВЦЭМ!$D$10+'СЕТ СН'!$F$5-'СЕТ СН'!$F$21</f>
        <v>5022.3324976799995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01.01.2023</v>
      </c>
      <c r="B48" s="36">
        <f>SUMIFS(СВЦЭМ!$D$39:$D$782,СВЦЭМ!$A$39:$A$782,$A48,СВЦЭМ!$B$39:$B$782,B$47)+'СЕТ СН'!$G$11+СВЦЭМ!$D$10+'СЕТ СН'!$G$5-'СЕТ СН'!$G$21</f>
        <v>5529.4664292699999</v>
      </c>
      <c r="C48" s="36">
        <f>SUMIFS(СВЦЭМ!$D$39:$D$782,СВЦЭМ!$A$39:$A$782,$A48,СВЦЭМ!$B$39:$B$782,C$47)+'СЕТ СН'!$G$11+СВЦЭМ!$D$10+'СЕТ СН'!$G$5-'СЕТ СН'!$G$21</f>
        <v>5548.2564198300006</v>
      </c>
      <c r="D48" s="36">
        <f>SUMIFS(СВЦЭМ!$D$39:$D$782,СВЦЭМ!$A$39:$A$782,$A48,СВЦЭМ!$B$39:$B$782,D$47)+'СЕТ СН'!$G$11+СВЦЭМ!$D$10+'СЕТ СН'!$G$5-'СЕТ СН'!$G$21</f>
        <v>5495.3615175300001</v>
      </c>
      <c r="E48" s="36">
        <f>SUMIFS(СВЦЭМ!$D$39:$D$782,СВЦЭМ!$A$39:$A$782,$A48,СВЦЭМ!$B$39:$B$782,E$47)+'СЕТ СН'!$G$11+СВЦЭМ!$D$10+'СЕТ СН'!$G$5-'СЕТ СН'!$G$21</f>
        <v>5495.7590059699996</v>
      </c>
      <c r="F48" s="36">
        <f>SUMIFS(СВЦЭМ!$D$39:$D$782,СВЦЭМ!$A$39:$A$782,$A48,СВЦЭМ!$B$39:$B$782,F$47)+'СЕТ СН'!$G$11+СВЦЭМ!$D$10+'СЕТ СН'!$G$5-'СЕТ СН'!$G$21</f>
        <v>5494.5581166900001</v>
      </c>
      <c r="G48" s="36">
        <f>SUMIFS(СВЦЭМ!$D$39:$D$782,СВЦЭМ!$A$39:$A$782,$A48,СВЦЭМ!$B$39:$B$782,G$47)+'СЕТ СН'!$G$11+СВЦЭМ!$D$10+'СЕТ СН'!$G$5-'СЕТ СН'!$G$21</f>
        <v>5499.4416105500004</v>
      </c>
      <c r="H48" s="36">
        <f>SUMIFS(СВЦЭМ!$D$39:$D$782,СВЦЭМ!$A$39:$A$782,$A48,СВЦЭМ!$B$39:$B$782,H$47)+'СЕТ СН'!$G$11+СВЦЭМ!$D$10+'СЕТ СН'!$G$5-'СЕТ СН'!$G$21</f>
        <v>5500.7699688400007</v>
      </c>
      <c r="I48" s="36">
        <f>SUMIFS(СВЦЭМ!$D$39:$D$782,СВЦЭМ!$A$39:$A$782,$A48,СВЦЭМ!$B$39:$B$782,I$47)+'СЕТ СН'!$G$11+СВЦЭМ!$D$10+'СЕТ СН'!$G$5-'СЕТ СН'!$G$21</f>
        <v>5498.0297381700002</v>
      </c>
      <c r="J48" s="36">
        <f>SUMIFS(СВЦЭМ!$D$39:$D$782,СВЦЭМ!$A$39:$A$782,$A48,СВЦЭМ!$B$39:$B$782,J$47)+'СЕТ СН'!$G$11+СВЦЭМ!$D$10+'СЕТ СН'!$G$5-'СЕТ СН'!$G$21</f>
        <v>5498.5340376500008</v>
      </c>
      <c r="K48" s="36">
        <f>SUMIFS(СВЦЭМ!$D$39:$D$782,СВЦЭМ!$A$39:$A$782,$A48,СВЦЭМ!$B$39:$B$782,K$47)+'СЕТ СН'!$G$11+СВЦЭМ!$D$10+'СЕТ СН'!$G$5-'СЕТ СН'!$G$21</f>
        <v>5528.0796644800002</v>
      </c>
      <c r="L48" s="36">
        <f>SUMIFS(СВЦЭМ!$D$39:$D$782,СВЦЭМ!$A$39:$A$782,$A48,СВЦЭМ!$B$39:$B$782,L$47)+'СЕТ СН'!$G$11+СВЦЭМ!$D$10+'СЕТ СН'!$G$5-'СЕТ СН'!$G$21</f>
        <v>5514.3113505800002</v>
      </c>
      <c r="M48" s="36">
        <f>SUMIFS(СВЦЭМ!$D$39:$D$782,СВЦЭМ!$A$39:$A$782,$A48,СВЦЭМ!$B$39:$B$782,M$47)+'СЕТ СН'!$G$11+СВЦЭМ!$D$10+'СЕТ СН'!$G$5-'СЕТ СН'!$G$21</f>
        <v>5491.84382972</v>
      </c>
      <c r="N48" s="36">
        <f>SUMIFS(СВЦЭМ!$D$39:$D$782,СВЦЭМ!$A$39:$A$782,$A48,СВЦЭМ!$B$39:$B$782,N$47)+'СЕТ СН'!$G$11+СВЦЭМ!$D$10+'СЕТ СН'!$G$5-'СЕТ СН'!$G$21</f>
        <v>5477.0221294500006</v>
      </c>
      <c r="O48" s="36">
        <f>SUMIFS(СВЦЭМ!$D$39:$D$782,СВЦЭМ!$A$39:$A$782,$A48,СВЦЭМ!$B$39:$B$782,O$47)+'СЕТ СН'!$G$11+СВЦЭМ!$D$10+'СЕТ СН'!$G$5-'СЕТ СН'!$G$21</f>
        <v>5466.5157014200004</v>
      </c>
      <c r="P48" s="36">
        <f>SUMIFS(СВЦЭМ!$D$39:$D$782,СВЦЭМ!$A$39:$A$782,$A48,СВЦЭМ!$B$39:$B$782,P$47)+'СЕТ СН'!$G$11+СВЦЭМ!$D$10+'СЕТ СН'!$G$5-'СЕТ СН'!$G$21</f>
        <v>5492.1789594599995</v>
      </c>
      <c r="Q48" s="36">
        <f>SUMIFS(СВЦЭМ!$D$39:$D$782,СВЦЭМ!$A$39:$A$782,$A48,СВЦЭМ!$B$39:$B$782,Q$47)+'СЕТ СН'!$G$11+СВЦЭМ!$D$10+'СЕТ СН'!$G$5-'СЕТ СН'!$G$21</f>
        <v>5481.7791808100001</v>
      </c>
      <c r="R48" s="36">
        <f>SUMIFS(СВЦЭМ!$D$39:$D$782,СВЦЭМ!$A$39:$A$782,$A48,СВЦЭМ!$B$39:$B$782,R$47)+'СЕТ СН'!$G$11+СВЦЭМ!$D$10+'СЕТ СН'!$G$5-'СЕТ СН'!$G$21</f>
        <v>5468.7778547300004</v>
      </c>
      <c r="S48" s="36">
        <f>SUMIFS(СВЦЭМ!$D$39:$D$782,СВЦЭМ!$A$39:$A$782,$A48,СВЦЭМ!$B$39:$B$782,S$47)+'СЕТ СН'!$G$11+СВЦЭМ!$D$10+'СЕТ СН'!$G$5-'СЕТ СН'!$G$21</f>
        <v>5405.3281097199997</v>
      </c>
      <c r="T48" s="36">
        <f>SUMIFS(СВЦЭМ!$D$39:$D$782,СВЦЭМ!$A$39:$A$782,$A48,СВЦЭМ!$B$39:$B$782,T$47)+'СЕТ СН'!$G$11+СВЦЭМ!$D$10+'СЕТ СН'!$G$5-'СЕТ СН'!$G$21</f>
        <v>5387.9608304100002</v>
      </c>
      <c r="U48" s="36">
        <f>SUMIFS(СВЦЭМ!$D$39:$D$782,СВЦЭМ!$A$39:$A$782,$A48,СВЦЭМ!$B$39:$B$782,U$47)+'СЕТ СН'!$G$11+СВЦЭМ!$D$10+'СЕТ СН'!$G$5-'СЕТ СН'!$G$21</f>
        <v>5406.3955792800007</v>
      </c>
      <c r="V48" s="36">
        <f>SUMIFS(СВЦЭМ!$D$39:$D$782,СВЦЭМ!$A$39:$A$782,$A48,СВЦЭМ!$B$39:$B$782,V$47)+'СЕТ СН'!$G$11+СВЦЭМ!$D$10+'СЕТ СН'!$G$5-'СЕТ СН'!$G$21</f>
        <v>5410.9841401900003</v>
      </c>
      <c r="W48" s="36">
        <f>SUMIFS(СВЦЭМ!$D$39:$D$782,СВЦЭМ!$A$39:$A$782,$A48,СВЦЭМ!$B$39:$B$782,W$47)+'СЕТ СН'!$G$11+СВЦЭМ!$D$10+'СЕТ СН'!$G$5-'СЕТ СН'!$G$21</f>
        <v>5436.91167993</v>
      </c>
      <c r="X48" s="36">
        <f>SUMIFS(СВЦЭМ!$D$39:$D$782,СВЦЭМ!$A$39:$A$782,$A48,СВЦЭМ!$B$39:$B$782,X$47)+'СЕТ СН'!$G$11+СВЦЭМ!$D$10+'СЕТ СН'!$G$5-'СЕТ СН'!$G$21</f>
        <v>5473.2928703699999</v>
      </c>
      <c r="Y48" s="36">
        <f>SUMIFS(СВЦЭМ!$D$39:$D$782,СВЦЭМ!$A$39:$A$782,$A48,СВЦЭМ!$B$39:$B$782,Y$47)+'СЕТ СН'!$G$11+СВЦЭМ!$D$10+'СЕТ СН'!$G$5-'СЕТ СН'!$G$21</f>
        <v>5564.4832628000004</v>
      </c>
      <c r="AA48" s="45"/>
    </row>
    <row r="49" spans="1:25" ht="15.75" x14ac:dyDescent="0.2">
      <c r="A49" s="35">
        <f>A48+1</f>
        <v>44928</v>
      </c>
      <c r="B49" s="36">
        <f>SUMIFS(СВЦЭМ!$D$39:$D$782,СВЦЭМ!$A$39:$A$782,$A49,СВЦЭМ!$B$39:$B$782,B$47)+'СЕТ СН'!$G$11+СВЦЭМ!$D$10+'СЕТ СН'!$G$5-'СЕТ СН'!$G$21</f>
        <v>5549.1559690100003</v>
      </c>
      <c r="C49" s="36">
        <f>SUMIFS(СВЦЭМ!$D$39:$D$782,СВЦЭМ!$A$39:$A$782,$A49,СВЦЭМ!$B$39:$B$782,C$47)+'СЕТ СН'!$G$11+СВЦЭМ!$D$10+'СЕТ СН'!$G$5-'СЕТ СН'!$G$21</f>
        <v>5539.1324521099996</v>
      </c>
      <c r="D49" s="36">
        <f>SUMIFS(СВЦЭМ!$D$39:$D$782,СВЦЭМ!$A$39:$A$782,$A49,СВЦЭМ!$B$39:$B$782,D$47)+'СЕТ СН'!$G$11+СВЦЭМ!$D$10+'СЕТ СН'!$G$5-'СЕТ СН'!$G$21</f>
        <v>5550.2282805499999</v>
      </c>
      <c r="E49" s="36">
        <f>SUMIFS(СВЦЭМ!$D$39:$D$782,СВЦЭМ!$A$39:$A$782,$A49,СВЦЭМ!$B$39:$B$782,E$47)+'СЕТ СН'!$G$11+СВЦЭМ!$D$10+'СЕТ СН'!$G$5-'СЕТ СН'!$G$21</f>
        <v>5550.8927774700005</v>
      </c>
      <c r="F49" s="36">
        <f>SUMIFS(СВЦЭМ!$D$39:$D$782,СВЦЭМ!$A$39:$A$782,$A49,СВЦЭМ!$B$39:$B$782,F$47)+'СЕТ СН'!$G$11+СВЦЭМ!$D$10+'СЕТ СН'!$G$5-'СЕТ СН'!$G$21</f>
        <v>5534.5499602500004</v>
      </c>
      <c r="G49" s="36">
        <f>SUMIFS(СВЦЭМ!$D$39:$D$782,СВЦЭМ!$A$39:$A$782,$A49,СВЦЭМ!$B$39:$B$782,G$47)+'СЕТ СН'!$G$11+СВЦЭМ!$D$10+'СЕТ СН'!$G$5-'СЕТ СН'!$G$21</f>
        <v>5530.0515483100007</v>
      </c>
      <c r="H49" s="36">
        <f>SUMIFS(СВЦЭМ!$D$39:$D$782,СВЦЭМ!$A$39:$A$782,$A49,СВЦЭМ!$B$39:$B$782,H$47)+'СЕТ СН'!$G$11+СВЦЭМ!$D$10+'СЕТ СН'!$G$5-'СЕТ СН'!$G$21</f>
        <v>5502.5826792000007</v>
      </c>
      <c r="I49" s="36">
        <f>SUMIFS(СВЦЭМ!$D$39:$D$782,СВЦЭМ!$A$39:$A$782,$A49,СВЦЭМ!$B$39:$B$782,I$47)+'СЕТ СН'!$G$11+СВЦЭМ!$D$10+'СЕТ СН'!$G$5-'СЕТ СН'!$G$21</f>
        <v>5482.0845577399996</v>
      </c>
      <c r="J49" s="36">
        <f>SUMIFS(СВЦЭМ!$D$39:$D$782,СВЦЭМ!$A$39:$A$782,$A49,СВЦЭМ!$B$39:$B$782,J$47)+'СЕТ СН'!$G$11+СВЦЭМ!$D$10+'СЕТ СН'!$G$5-'СЕТ СН'!$G$21</f>
        <v>5457.0497018400001</v>
      </c>
      <c r="K49" s="36">
        <f>SUMIFS(СВЦЭМ!$D$39:$D$782,СВЦЭМ!$A$39:$A$782,$A49,СВЦЭМ!$B$39:$B$782,K$47)+'СЕТ СН'!$G$11+СВЦЭМ!$D$10+'СЕТ СН'!$G$5-'СЕТ СН'!$G$21</f>
        <v>5450.1947823800001</v>
      </c>
      <c r="L49" s="36">
        <f>SUMIFS(СВЦЭМ!$D$39:$D$782,СВЦЭМ!$A$39:$A$782,$A49,СВЦЭМ!$B$39:$B$782,L$47)+'СЕТ СН'!$G$11+СВЦЭМ!$D$10+'СЕТ СН'!$G$5-'СЕТ СН'!$G$21</f>
        <v>5444.5802021500003</v>
      </c>
      <c r="M49" s="36">
        <f>SUMIFS(СВЦЭМ!$D$39:$D$782,СВЦЭМ!$A$39:$A$782,$A49,СВЦЭМ!$B$39:$B$782,M$47)+'СЕТ СН'!$G$11+СВЦЭМ!$D$10+'СЕТ СН'!$G$5-'СЕТ СН'!$G$21</f>
        <v>5463.7829688700003</v>
      </c>
      <c r="N49" s="36">
        <f>SUMIFS(СВЦЭМ!$D$39:$D$782,СВЦЭМ!$A$39:$A$782,$A49,СВЦЭМ!$B$39:$B$782,N$47)+'СЕТ СН'!$G$11+СВЦЭМ!$D$10+'СЕТ СН'!$G$5-'СЕТ СН'!$G$21</f>
        <v>5457.5994982600005</v>
      </c>
      <c r="O49" s="36">
        <f>SUMIFS(СВЦЭМ!$D$39:$D$782,СВЦЭМ!$A$39:$A$782,$A49,СВЦЭМ!$B$39:$B$782,O$47)+'СЕТ СН'!$G$11+СВЦЭМ!$D$10+'СЕТ СН'!$G$5-'СЕТ СН'!$G$21</f>
        <v>5461.3511207499996</v>
      </c>
      <c r="P49" s="36">
        <f>SUMIFS(СВЦЭМ!$D$39:$D$782,СВЦЭМ!$A$39:$A$782,$A49,СВЦЭМ!$B$39:$B$782,P$47)+'СЕТ СН'!$G$11+СВЦЭМ!$D$10+'СЕТ СН'!$G$5-'СЕТ СН'!$G$21</f>
        <v>5465.6387908699999</v>
      </c>
      <c r="Q49" s="36">
        <f>SUMIFS(СВЦЭМ!$D$39:$D$782,СВЦЭМ!$A$39:$A$782,$A49,СВЦЭМ!$B$39:$B$782,Q$47)+'СЕТ СН'!$G$11+СВЦЭМ!$D$10+'СЕТ СН'!$G$5-'СЕТ СН'!$G$21</f>
        <v>5448.1551427200002</v>
      </c>
      <c r="R49" s="36">
        <f>SUMIFS(СВЦЭМ!$D$39:$D$782,СВЦЭМ!$A$39:$A$782,$A49,СВЦЭМ!$B$39:$B$782,R$47)+'СЕТ СН'!$G$11+СВЦЭМ!$D$10+'СЕТ СН'!$G$5-'СЕТ СН'!$G$21</f>
        <v>5420.8661040900006</v>
      </c>
      <c r="S49" s="36">
        <f>SUMIFS(СВЦЭМ!$D$39:$D$782,СВЦЭМ!$A$39:$A$782,$A49,СВЦЭМ!$B$39:$B$782,S$47)+'СЕТ СН'!$G$11+СВЦЭМ!$D$10+'СЕТ СН'!$G$5-'СЕТ СН'!$G$21</f>
        <v>5383.5278784399998</v>
      </c>
      <c r="T49" s="36">
        <f>SUMIFS(СВЦЭМ!$D$39:$D$782,СВЦЭМ!$A$39:$A$782,$A49,СВЦЭМ!$B$39:$B$782,T$47)+'СЕТ СН'!$G$11+СВЦЭМ!$D$10+'СЕТ СН'!$G$5-'СЕТ СН'!$G$21</f>
        <v>5362.5137976099995</v>
      </c>
      <c r="U49" s="36">
        <f>SUMIFS(СВЦЭМ!$D$39:$D$782,СВЦЭМ!$A$39:$A$782,$A49,СВЦЭМ!$B$39:$B$782,U$47)+'СЕТ СН'!$G$11+СВЦЭМ!$D$10+'СЕТ СН'!$G$5-'СЕТ СН'!$G$21</f>
        <v>5388.3795367399998</v>
      </c>
      <c r="V49" s="36">
        <f>SUMIFS(СВЦЭМ!$D$39:$D$782,СВЦЭМ!$A$39:$A$782,$A49,СВЦЭМ!$B$39:$B$782,V$47)+'СЕТ СН'!$G$11+СВЦЭМ!$D$10+'СЕТ СН'!$G$5-'СЕТ СН'!$G$21</f>
        <v>5408.2280531600009</v>
      </c>
      <c r="W49" s="36">
        <f>SUMIFS(СВЦЭМ!$D$39:$D$782,СВЦЭМ!$A$39:$A$782,$A49,СВЦЭМ!$B$39:$B$782,W$47)+'СЕТ СН'!$G$11+СВЦЭМ!$D$10+'СЕТ СН'!$G$5-'СЕТ СН'!$G$21</f>
        <v>5422.9522269999998</v>
      </c>
      <c r="X49" s="36">
        <f>SUMIFS(СВЦЭМ!$D$39:$D$782,СВЦЭМ!$A$39:$A$782,$A49,СВЦЭМ!$B$39:$B$782,X$47)+'СЕТ СН'!$G$11+СВЦЭМ!$D$10+'СЕТ СН'!$G$5-'СЕТ СН'!$G$21</f>
        <v>5461.6126256999996</v>
      </c>
      <c r="Y49" s="36">
        <f>SUMIFS(СВЦЭМ!$D$39:$D$782,СВЦЭМ!$A$39:$A$782,$A49,СВЦЭМ!$B$39:$B$782,Y$47)+'СЕТ СН'!$G$11+СВЦЭМ!$D$10+'СЕТ СН'!$G$5-'СЕТ СН'!$G$21</f>
        <v>5518.2597478099997</v>
      </c>
    </row>
    <row r="50" spans="1:25" ht="15.75" x14ac:dyDescent="0.2">
      <c r="A50" s="35">
        <f t="shared" ref="A50:A78" si="1">A49+1</f>
        <v>44929</v>
      </c>
      <c r="B50" s="36">
        <f>SUMIFS(СВЦЭМ!$D$39:$D$782,СВЦЭМ!$A$39:$A$782,$A50,СВЦЭМ!$B$39:$B$782,B$47)+'СЕТ СН'!$G$11+СВЦЭМ!$D$10+'СЕТ СН'!$G$5-'СЕТ СН'!$G$21</f>
        <v>5498.9181398500004</v>
      </c>
      <c r="C50" s="36">
        <f>SUMIFS(СВЦЭМ!$D$39:$D$782,СВЦЭМ!$A$39:$A$782,$A50,СВЦЭМ!$B$39:$B$782,C$47)+'СЕТ СН'!$G$11+СВЦЭМ!$D$10+'СЕТ СН'!$G$5-'СЕТ СН'!$G$21</f>
        <v>5471.0900232599997</v>
      </c>
      <c r="D50" s="36">
        <f>SUMIFS(СВЦЭМ!$D$39:$D$782,СВЦЭМ!$A$39:$A$782,$A50,СВЦЭМ!$B$39:$B$782,D$47)+'СЕТ СН'!$G$11+СВЦЭМ!$D$10+'СЕТ СН'!$G$5-'СЕТ СН'!$G$21</f>
        <v>5473.4472193500005</v>
      </c>
      <c r="E50" s="36">
        <f>SUMIFS(СВЦЭМ!$D$39:$D$782,СВЦЭМ!$A$39:$A$782,$A50,СВЦЭМ!$B$39:$B$782,E$47)+'СЕТ СН'!$G$11+СВЦЭМ!$D$10+'СЕТ СН'!$G$5-'СЕТ СН'!$G$21</f>
        <v>5452.8588246700001</v>
      </c>
      <c r="F50" s="36">
        <f>SUMIFS(СВЦЭМ!$D$39:$D$782,СВЦЭМ!$A$39:$A$782,$A50,СВЦЭМ!$B$39:$B$782,F$47)+'СЕТ СН'!$G$11+СВЦЭМ!$D$10+'СЕТ СН'!$G$5-'СЕТ СН'!$G$21</f>
        <v>5467.1564362700001</v>
      </c>
      <c r="G50" s="36">
        <f>SUMIFS(СВЦЭМ!$D$39:$D$782,СВЦЭМ!$A$39:$A$782,$A50,СВЦЭМ!$B$39:$B$782,G$47)+'СЕТ СН'!$G$11+СВЦЭМ!$D$10+'СЕТ СН'!$G$5-'СЕТ СН'!$G$21</f>
        <v>5473.5657100999997</v>
      </c>
      <c r="H50" s="36">
        <f>SUMIFS(СВЦЭМ!$D$39:$D$782,СВЦЭМ!$A$39:$A$782,$A50,СВЦЭМ!$B$39:$B$782,H$47)+'СЕТ СН'!$G$11+СВЦЭМ!$D$10+'СЕТ СН'!$G$5-'СЕТ СН'!$G$21</f>
        <v>5441.5722576000007</v>
      </c>
      <c r="I50" s="36">
        <f>SUMIFS(СВЦЭМ!$D$39:$D$782,СВЦЭМ!$A$39:$A$782,$A50,СВЦЭМ!$B$39:$B$782,I$47)+'СЕТ СН'!$G$11+СВЦЭМ!$D$10+'СЕТ СН'!$G$5-'СЕТ СН'!$G$21</f>
        <v>5417.4640326600002</v>
      </c>
      <c r="J50" s="36">
        <f>SUMIFS(СВЦЭМ!$D$39:$D$782,СВЦЭМ!$A$39:$A$782,$A50,СВЦЭМ!$B$39:$B$782,J$47)+'СЕТ СН'!$G$11+СВЦЭМ!$D$10+'СЕТ СН'!$G$5-'СЕТ СН'!$G$21</f>
        <v>5406.35845204</v>
      </c>
      <c r="K50" s="36">
        <f>SUMIFS(СВЦЭМ!$D$39:$D$782,СВЦЭМ!$A$39:$A$782,$A50,СВЦЭМ!$B$39:$B$782,K$47)+'СЕТ СН'!$G$11+СВЦЭМ!$D$10+'СЕТ СН'!$G$5-'СЕТ СН'!$G$21</f>
        <v>5421.1682045400003</v>
      </c>
      <c r="L50" s="36">
        <f>SUMIFS(СВЦЭМ!$D$39:$D$782,СВЦЭМ!$A$39:$A$782,$A50,СВЦЭМ!$B$39:$B$782,L$47)+'СЕТ СН'!$G$11+СВЦЭМ!$D$10+'СЕТ СН'!$G$5-'СЕТ СН'!$G$21</f>
        <v>5440.4212992000002</v>
      </c>
      <c r="M50" s="36">
        <f>SUMIFS(СВЦЭМ!$D$39:$D$782,СВЦЭМ!$A$39:$A$782,$A50,СВЦЭМ!$B$39:$B$782,M$47)+'СЕТ СН'!$G$11+СВЦЭМ!$D$10+'СЕТ СН'!$G$5-'СЕТ СН'!$G$21</f>
        <v>5445.6074205799996</v>
      </c>
      <c r="N50" s="36">
        <f>SUMIFS(СВЦЭМ!$D$39:$D$782,СВЦЭМ!$A$39:$A$782,$A50,СВЦЭМ!$B$39:$B$782,N$47)+'СЕТ СН'!$G$11+СВЦЭМ!$D$10+'СЕТ СН'!$G$5-'СЕТ СН'!$G$21</f>
        <v>5476.6073592800003</v>
      </c>
      <c r="O50" s="36">
        <f>SUMIFS(СВЦЭМ!$D$39:$D$782,СВЦЭМ!$A$39:$A$782,$A50,СВЦЭМ!$B$39:$B$782,O$47)+'СЕТ СН'!$G$11+СВЦЭМ!$D$10+'СЕТ СН'!$G$5-'СЕТ СН'!$G$21</f>
        <v>5490.1035925600008</v>
      </c>
      <c r="P50" s="36">
        <f>SUMIFS(СВЦЭМ!$D$39:$D$782,СВЦЭМ!$A$39:$A$782,$A50,СВЦЭМ!$B$39:$B$782,P$47)+'СЕТ СН'!$G$11+СВЦЭМ!$D$10+'СЕТ СН'!$G$5-'СЕТ СН'!$G$21</f>
        <v>5484.3585867199999</v>
      </c>
      <c r="Q50" s="36">
        <f>SUMIFS(СВЦЭМ!$D$39:$D$782,СВЦЭМ!$A$39:$A$782,$A50,СВЦЭМ!$B$39:$B$782,Q$47)+'СЕТ СН'!$G$11+СВЦЭМ!$D$10+'СЕТ СН'!$G$5-'СЕТ СН'!$G$21</f>
        <v>5472.1865514800002</v>
      </c>
      <c r="R50" s="36">
        <f>SUMIFS(СВЦЭМ!$D$39:$D$782,СВЦЭМ!$A$39:$A$782,$A50,СВЦЭМ!$B$39:$B$782,R$47)+'СЕТ СН'!$G$11+СВЦЭМ!$D$10+'СЕТ СН'!$G$5-'СЕТ СН'!$G$21</f>
        <v>5429.3341880200005</v>
      </c>
      <c r="S50" s="36">
        <f>SUMIFS(СВЦЭМ!$D$39:$D$782,СВЦЭМ!$A$39:$A$782,$A50,СВЦЭМ!$B$39:$B$782,S$47)+'СЕТ СН'!$G$11+СВЦЭМ!$D$10+'СЕТ СН'!$G$5-'СЕТ СН'!$G$21</f>
        <v>5404.6948225699998</v>
      </c>
      <c r="T50" s="36">
        <f>SUMIFS(СВЦЭМ!$D$39:$D$782,СВЦЭМ!$A$39:$A$782,$A50,СВЦЭМ!$B$39:$B$782,T$47)+'СЕТ СН'!$G$11+СВЦЭМ!$D$10+'СЕТ СН'!$G$5-'СЕТ СН'!$G$21</f>
        <v>5409.57201661</v>
      </c>
      <c r="U50" s="36">
        <f>SUMIFS(СВЦЭМ!$D$39:$D$782,СВЦЭМ!$A$39:$A$782,$A50,СВЦЭМ!$B$39:$B$782,U$47)+'СЕТ СН'!$G$11+СВЦЭМ!$D$10+'СЕТ СН'!$G$5-'СЕТ СН'!$G$21</f>
        <v>5413.8646497200007</v>
      </c>
      <c r="V50" s="36">
        <f>SUMIFS(СВЦЭМ!$D$39:$D$782,СВЦЭМ!$A$39:$A$782,$A50,СВЦЭМ!$B$39:$B$782,V$47)+'СЕТ СН'!$G$11+СВЦЭМ!$D$10+'СЕТ СН'!$G$5-'СЕТ СН'!$G$21</f>
        <v>5423.0253902100003</v>
      </c>
      <c r="W50" s="36">
        <f>SUMIFS(СВЦЭМ!$D$39:$D$782,СВЦЭМ!$A$39:$A$782,$A50,СВЦЭМ!$B$39:$B$782,W$47)+'СЕТ СН'!$G$11+СВЦЭМ!$D$10+'СЕТ СН'!$G$5-'СЕТ СН'!$G$21</f>
        <v>5452.0032379599998</v>
      </c>
      <c r="X50" s="36">
        <f>SUMIFS(СВЦЭМ!$D$39:$D$782,СВЦЭМ!$A$39:$A$782,$A50,СВЦЭМ!$B$39:$B$782,X$47)+'СЕТ СН'!$G$11+СВЦЭМ!$D$10+'СЕТ СН'!$G$5-'СЕТ СН'!$G$21</f>
        <v>5474.8846939100004</v>
      </c>
      <c r="Y50" s="36">
        <f>SUMIFS(СВЦЭМ!$D$39:$D$782,СВЦЭМ!$A$39:$A$782,$A50,СВЦЭМ!$B$39:$B$782,Y$47)+'СЕТ СН'!$G$11+СВЦЭМ!$D$10+'СЕТ СН'!$G$5-'СЕТ СН'!$G$21</f>
        <v>5525.6927874000003</v>
      </c>
    </row>
    <row r="51" spans="1:25" ht="15.75" x14ac:dyDescent="0.2">
      <c r="A51" s="35">
        <f t="shared" si="1"/>
        <v>44930</v>
      </c>
      <c r="B51" s="36">
        <f>SUMIFS(СВЦЭМ!$D$39:$D$782,СВЦЭМ!$A$39:$A$782,$A51,СВЦЭМ!$B$39:$B$782,B$47)+'СЕТ СН'!$G$11+СВЦЭМ!$D$10+'СЕТ СН'!$G$5-'СЕТ СН'!$G$21</f>
        <v>5486.9690856899997</v>
      </c>
      <c r="C51" s="36">
        <f>SUMIFS(СВЦЭМ!$D$39:$D$782,СВЦЭМ!$A$39:$A$782,$A51,СВЦЭМ!$B$39:$B$782,C$47)+'СЕТ СН'!$G$11+СВЦЭМ!$D$10+'СЕТ СН'!$G$5-'СЕТ СН'!$G$21</f>
        <v>5527.2954918300002</v>
      </c>
      <c r="D51" s="36">
        <f>SUMIFS(СВЦЭМ!$D$39:$D$782,СВЦЭМ!$A$39:$A$782,$A51,СВЦЭМ!$B$39:$B$782,D$47)+'СЕТ СН'!$G$11+СВЦЭМ!$D$10+'СЕТ СН'!$G$5-'СЕТ СН'!$G$21</f>
        <v>5551.5423565000001</v>
      </c>
      <c r="E51" s="36">
        <f>SUMIFS(СВЦЭМ!$D$39:$D$782,СВЦЭМ!$A$39:$A$782,$A51,СВЦЭМ!$B$39:$B$782,E$47)+'СЕТ СН'!$G$11+СВЦЭМ!$D$10+'СЕТ СН'!$G$5-'СЕТ СН'!$G$21</f>
        <v>5563.506842230001</v>
      </c>
      <c r="F51" s="36">
        <f>SUMIFS(СВЦЭМ!$D$39:$D$782,СВЦЭМ!$A$39:$A$782,$A51,СВЦЭМ!$B$39:$B$782,F$47)+'СЕТ СН'!$G$11+СВЦЭМ!$D$10+'СЕТ СН'!$G$5-'СЕТ СН'!$G$21</f>
        <v>5539.9597168199998</v>
      </c>
      <c r="G51" s="36">
        <f>SUMIFS(СВЦЭМ!$D$39:$D$782,СВЦЭМ!$A$39:$A$782,$A51,СВЦЭМ!$B$39:$B$782,G$47)+'СЕТ СН'!$G$11+СВЦЭМ!$D$10+'СЕТ СН'!$G$5-'СЕТ СН'!$G$21</f>
        <v>5462.5108068000009</v>
      </c>
      <c r="H51" s="36">
        <f>SUMIFS(СВЦЭМ!$D$39:$D$782,СВЦЭМ!$A$39:$A$782,$A51,СВЦЭМ!$B$39:$B$782,H$47)+'СЕТ СН'!$G$11+СВЦЭМ!$D$10+'СЕТ СН'!$G$5-'СЕТ СН'!$G$21</f>
        <v>5446.6637883700005</v>
      </c>
      <c r="I51" s="36">
        <f>SUMIFS(СВЦЭМ!$D$39:$D$782,СВЦЭМ!$A$39:$A$782,$A51,СВЦЭМ!$B$39:$B$782,I$47)+'СЕТ СН'!$G$11+СВЦЭМ!$D$10+'СЕТ СН'!$G$5-'СЕТ СН'!$G$21</f>
        <v>5419.44691951</v>
      </c>
      <c r="J51" s="36">
        <f>SUMIFS(СВЦЭМ!$D$39:$D$782,СВЦЭМ!$A$39:$A$782,$A51,СВЦЭМ!$B$39:$B$782,J$47)+'СЕТ СН'!$G$11+СВЦЭМ!$D$10+'СЕТ СН'!$G$5-'СЕТ СН'!$G$21</f>
        <v>5389.7250107700002</v>
      </c>
      <c r="K51" s="36">
        <f>SUMIFS(СВЦЭМ!$D$39:$D$782,СВЦЭМ!$A$39:$A$782,$A51,СВЦЭМ!$B$39:$B$782,K$47)+'СЕТ СН'!$G$11+СВЦЭМ!$D$10+'СЕТ СН'!$G$5-'СЕТ СН'!$G$21</f>
        <v>5379.9775986799996</v>
      </c>
      <c r="L51" s="36">
        <f>SUMIFS(СВЦЭМ!$D$39:$D$782,СВЦЭМ!$A$39:$A$782,$A51,СВЦЭМ!$B$39:$B$782,L$47)+'СЕТ СН'!$G$11+СВЦЭМ!$D$10+'СЕТ СН'!$G$5-'СЕТ СН'!$G$21</f>
        <v>5368.7753176900005</v>
      </c>
      <c r="M51" s="36">
        <f>SUMIFS(СВЦЭМ!$D$39:$D$782,СВЦЭМ!$A$39:$A$782,$A51,СВЦЭМ!$B$39:$B$782,M$47)+'СЕТ СН'!$G$11+СВЦЭМ!$D$10+'СЕТ СН'!$G$5-'СЕТ СН'!$G$21</f>
        <v>5362.7969166599996</v>
      </c>
      <c r="N51" s="36">
        <f>SUMIFS(СВЦЭМ!$D$39:$D$782,СВЦЭМ!$A$39:$A$782,$A51,СВЦЭМ!$B$39:$B$782,N$47)+'СЕТ СН'!$G$11+СВЦЭМ!$D$10+'СЕТ СН'!$G$5-'СЕТ СН'!$G$21</f>
        <v>5385.2890397000001</v>
      </c>
      <c r="O51" s="36">
        <f>SUMIFS(СВЦЭМ!$D$39:$D$782,СВЦЭМ!$A$39:$A$782,$A51,СВЦЭМ!$B$39:$B$782,O$47)+'СЕТ СН'!$G$11+СВЦЭМ!$D$10+'СЕТ СН'!$G$5-'СЕТ СН'!$G$21</f>
        <v>5382.4218864699997</v>
      </c>
      <c r="P51" s="36">
        <f>SUMIFS(СВЦЭМ!$D$39:$D$782,СВЦЭМ!$A$39:$A$782,$A51,СВЦЭМ!$B$39:$B$782,P$47)+'СЕТ СН'!$G$11+СВЦЭМ!$D$10+'СЕТ СН'!$G$5-'СЕТ СН'!$G$21</f>
        <v>5390.4160535800002</v>
      </c>
      <c r="Q51" s="36">
        <f>SUMIFS(СВЦЭМ!$D$39:$D$782,СВЦЭМ!$A$39:$A$782,$A51,СВЦЭМ!$B$39:$B$782,Q$47)+'СЕТ СН'!$G$11+СВЦЭМ!$D$10+'СЕТ СН'!$G$5-'СЕТ СН'!$G$21</f>
        <v>5383.21196358</v>
      </c>
      <c r="R51" s="36">
        <f>SUMIFS(СВЦЭМ!$D$39:$D$782,СВЦЭМ!$A$39:$A$782,$A51,СВЦЭМ!$B$39:$B$782,R$47)+'СЕТ СН'!$G$11+СВЦЭМ!$D$10+'СЕТ СН'!$G$5-'СЕТ СН'!$G$21</f>
        <v>5376.7467070500006</v>
      </c>
      <c r="S51" s="36">
        <f>SUMIFS(СВЦЭМ!$D$39:$D$782,СВЦЭМ!$A$39:$A$782,$A51,СВЦЭМ!$B$39:$B$782,S$47)+'СЕТ СН'!$G$11+СВЦЭМ!$D$10+'СЕТ СН'!$G$5-'СЕТ СН'!$G$21</f>
        <v>5313.3880672100004</v>
      </c>
      <c r="T51" s="36">
        <f>SUMIFS(СВЦЭМ!$D$39:$D$782,СВЦЭМ!$A$39:$A$782,$A51,СВЦЭМ!$B$39:$B$782,T$47)+'СЕТ СН'!$G$11+СВЦЭМ!$D$10+'СЕТ СН'!$G$5-'СЕТ СН'!$G$21</f>
        <v>5317.5700476700003</v>
      </c>
      <c r="U51" s="36">
        <f>SUMIFS(СВЦЭМ!$D$39:$D$782,СВЦЭМ!$A$39:$A$782,$A51,СВЦЭМ!$B$39:$B$782,U$47)+'СЕТ СН'!$G$11+СВЦЭМ!$D$10+'СЕТ СН'!$G$5-'СЕТ СН'!$G$21</f>
        <v>5334.9600508900003</v>
      </c>
      <c r="V51" s="36">
        <f>SUMIFS(СВЦЭМ!$D$39:$D$782,СВЦЭМ!$A$39:$A$782,$A51,СВЦЭМ!$B$39:$B$782,V$47)+'СЕТ СН'!$G$11+СВЦЭМ!$D$10+'СЕТ СН'!$G$5-'СЕТ СН'!$G$21</f>
        <v>5348.6334115</v>
      </c>
      <c r="W51" s="36">
        <f>SUMIFS(СВЦЭМ!$D$39:$D$782,СВЦЭМ!$A$39:$A$782,$A51,СВЦЭМ!$B$39:$B$782,W$47)+'СЕТ СН'!$G$11+СВЦЭМ!$D$10+'СЕТ СН'!$G$5-'СЕТ СН'!$G$21</f>
        <v>5363.7981140700003</v>
      </c>
      <c r="X51" s="36">
        <f>SUMIFS(СВЦЭМ!$D$39:$D$782,СВЦЭМ!$A$39:$A$782,$A51,СВЦЭМ!$B$39:$B$782,X$47)+'СЕТ СН'!$G$11+СВЦЭМ!$D$10+'СЕТ СН'!$G$5-'СЕТ СН'!$G$21</f>
        <v>5388.2341327200002</v>
      </c>
      <c r="Y51" s="36">
        <f>SUMIFS(СВЦЭМ!$D$39:$D$782,СВЦЭМ!$A$39:$A$782,$A51,СВЦЭМ!$B$39:$B$782,Y$47)+'СЕТ СН'!$G$11+СВЦЭМ!$D$10+'СЕТ СН'!$G$5-'СЕТ СН'!$G$21</f>
        <v>5415.1614053600006</v>
      </c>
    </row>
    <row r="52" spans="1:25" ht="15.75" x14ac:dyDescent="0.2">
      <c r="A52" s="35">
        <f t="shared" si="1"/>
        <v>44931</v>
      </c>
      <c r="B52" s="36">
        <f>SUMIFS(СВЦЭМ!$D$39:$D$782,СВЦЭМ!$A$39:$A$782,$A52,СВЦЭМ!$B$39:$B$782,B$47)+'СЕТ СН'!$G$11+СВЦЭМ!$D$10+'СЕТ СН'!$G$5-'СЕТ СН'!$G$21</f>
        <v>5415.3039002700007</v>
      </c>
      <c r="C52" s="36">
        <f>SUMIFS(СВЦЭМ!$D$39:$D$782,СВЦЭМ!$A$39:$A$782,$A52,СВЦЭМ!$B$39:$B$782,C$47)+'СЕТ СН'!$G$11+СВЦЭМ!$D$10+'СЕТ СН'!$G$5-'СЕТ СН'!$G$21</f>
        <v>5392.1668390699997</v>
      </c>
      <c r="D52" s="36">
        <f>SUMIFS(СВЦЭМ!$D$39:$D$782,СВЦЭМ!$A$39:$A$782,$A52,СВЦЭМ!$B$39:$B$782,D$47)+'СЕТ СН'!$G$11+СВЦЭМ!$D$10+'СЕТ СН'!$G$5-'СЕТ СН'!$G$21</f>
        <v>5405.4461100099998</v>
      </c>
      <c r="E52" s="36">
        <f>SUMIFS(СВЦЭМ!$D$39:$D$782,СВЦЭМ!$A$39:$A$782,$A52,СВЦЭМ!$B$39:$B$782,E$47)+'СЕТ СН'!$G$11+СВЦЭМ!$D$10+'СЕТ СН'!$G$5-'СЕТ СН'!$G$21</f>
        <v>5423.5521963700003</v>
      </c>
      <c r="F52" s="36">
        <f>SUMIFS(СВЦЭМ!$D$39:$D$782,СВЦЭМ!$A$39:$A$782,$A52,СВЦЭМ!$B$39:$B$782,F$47)+'СЕТ СН'!$G$11+СВЦЭМ!$D$10+'СЕТ СН'!$G$5-'СЕТ СН'!$G$21</f>
        <v>5474.1346593500002</v>
      </c>
      <c r="G52" s="36">
        <f>SUMIFS(СВЦЭМ!$D$39:$D$782,СВЦЭМ!$A$39:$A$782,$A52,СВЦЭМ!$B$39:$B$782,G$47)+'СЕТ СН'!$G$11+СВЦЭМ!$D$10+'СЕТ СН'!$G$5-'СЕТ СН'!$G$21</f>
        <v>5469.2166681300005</v>
      </c>
      <c r="H52" s="36">
        <f>SUMIFS(СВЦЭМ!$D$39:$D$782,СВЦЭМ!$A$39:$A$782,$A52,СВЦЭМ!$B$39:$B$782,H$47)+'СЕТ СН'!$G$11+СВЦЭМ!$D$10+'СЕТ СН'!$G$5-'СЕТ СН'!$G$21</f>
        <v>5469.5173527900006</v>
      </c>
      <c r="I52" s="36">
        <f>SUMIFS(СВЦЭМ!$D$39:$D$782,СВЦЭМ!$A$39:$A$782,$A52,СВЦЭМ!$B$39:$B$782,I$47)+'СЕТ СН'!$G$11+СВЦЭМ!$D$10+'СЕТ СН'!$G$5-'СЕТ СН'!$G$21</f>
        <v>5455.7028900900004</v>
      </c>
      <c r="J52" s="36">
        <f>SUMIFS(СВЦЭМ!$D$39:$D$782,СВЦЭМ!$A$39:$A$782,$A52,СВЦЭМ!$B$39:$B$782,J$47)+'СЕТ СН'!$G$11+СВЦЭМ!$D$10+'СЕТ СН'!$G$5-'СЕТ СН'!$G$21</f>
        <v>5436.2693660000004</v>
      </c>
      <c r="K52" s="36">
        <f>SUMIFS(СВЦЭМ!$D$39:$D$782,СВЦЭМ!$A$39:$A$782,$A52,СВЦЭМ!$B$39:$B$782,K$47)+'СЕТ СН'!$G$11+СВЦЭМ!$D$10+'СЕТ СН'!$G$5-'СЕТ СН'!$G$21</f>
        <v>5390.75232486</v>
      </c>
      <c r="L52" s="36">
        <f>SUMIFS(СВЦЭМ!$D$39:$D$782,СВЦЭМ!$A$39:$A$782,$A52,СВЦЭМ!$B$39:$B$782,L$47)+'СЕТ СН'!$G$11+СВЦЭМ!$D$10+'СЕТ СН'!$G$5-'СЕТ СН'!$G$21</f>
        <v>5373.1047556499998</v>
      </c>
      <c r="M52" s="36">
        <f>SUMIFS(СВЦЭМ!$D$39:$D$782,СВЦЭМ!$A$39:$A$782,$A52,СВЦЭМ!$B$39:$B$782,M$47)+'СЕТ СН'!$G$11+СВЦЭМ!$D$10+'СЕТ СН'!$G$5-'СЕТ СН'!$G$21</f>
        <v>5366.3089933600004</v>
      </c>
      <c r="N52" s="36">
        <f>SUMIFS(СВЦЭМ!$D$39:$D$782,СВЦЭМ!$A$39:$A$782,$A52,СВЦЭМ!$B$39:$B$782,N$47)+'СЕТ СН'!$G$11+СВЦЭМ!$D$10+'СЕТ СН'!$G$5-'СЕТ СН'!$G$21</f>
        <v>5378.6507151799997</v>
      </c>
      <c r="O52" s="36">
        <f>SUMIFS(СВЦЭМ!$D$39:$D$782,СВЦЭМ!$A$39:$A$782,$A52,СВЦЭМ!$B$39:$B$782,O$47)+'СЕТ СН'!$G$11+СВЦЭМ!$D$10+'СЕТ СН'!$G$5-'СЕТ СН'!$G$21</f>
        <v>5401.1009891400008</v>
      </c>
      <c r="P52" s="36">
        <f>SUMIFS(СВЦЭМ!$D$39:$D$782,СВЦЭМ!$A$39:$A$782,$A52,СВЦЭМ!$B$39:$B$782,P$47)+'СЕТ СН'!$G$11+СВЦЭМ!$D$10+'СЕТ СН'!$G$5-'СЕТ СН'!$G$21</f>
        <v>5398.5536067100002</v>
      </c>
      <c r="Q52" s="36">
        <f>SUMIFS(СВЦЭМ!$D$39:$D$782,СВЦЭМ!$A$39:$A$782,$A52,СВЦЭМ!$B$39:$B$782,Q$47)+'СЕТ СН'!$G$11+СВЦЭМ!$D$10+'СЕТ СН'!$G$5-'СЕТ СН'!$G$21</f>
        <v>5405.6941568500006</v>
      </c>
      <c r="R52" s="36">
        <f>SUMIFS(СВЦЭМ!$D$39:$D$782,СВЦЭМ!$A$39:$A$782,$A52,СВЦЭМ!$B$39:$B$782,R$47)+'СЕТ СН'!$G$11+СВЦЭМ!$D$10+'СЕТ СН'!$G$5-'СЕТ СН'!$G$21</f>
        <v>5412.7342097500004</v>
      </c>
      <c r="S52" s="36">
        <f>SUMIFS(СВЦЭМ!$D$39:$D$782,СВЦЭМ!$A$39:$A$782,$A52,СВЦЭМ!$B$39:$B$782,S$47)+'СЕТ СН'!$G$11+СВЦЭМ!$D$10+'СЕТ СН'!$G$5-'СЕТ СН'!$G$21</f>
        <v>5437.7022175700004</v>
      </c>
      <c r="T52" s="36">
        <f>SUMIFS(СВЦЭМ!$D$39:$D$782,СВЦЭМ!$A$39:$A$782,$A52,СВЦЭМ!$B$39:$B$782,T$47)+'СЕТ СН'!$G$11+СВЦЭМ!$D$10+'СЕТ СН'!$G$5-'СЕТ СН'!$G$21</f>
        <v>5351.5129454300004</v>
      </c>
      <c r="U52" s="36">
        <f>SUMIFS(СВЦЭМ!$D$39:$D$782,СВЦЭМ!$A$39:$A$782,$A52,СВЦЭМ!$B$39:$B$782,U$47)+'СЕТ СН'!$G$11+СВЦЭМ!$D$10+'СЕТ СН'!$G$5-'СЕТ СН'!$G$21</f>
        <v>5367.1649276999997</v>
      </c>
      <c r="V52" s="36">
        <f>SUMIFS(СВЦЭМ!$D$39:$D$782,СВЦЭМ!$A$39:$A$782,$A52,СВЦЭМ!$B$39:$B$782,V$47)+'СЕТ СН'!$G$11+СВЦЭМ!$D$10+'СЕТ СН'!$G$5-'СЕТ СН'!$G$21</f>
        <v>5379.3945916700004</v>
      </c>
      <c r="W52" s="36">
        <f>SUMIFS(СВЦЭМ!$D$39:$D$782,СВЦЭМ!$A$39:$A$782,$A52,СВЦЭМ!$B$39:$B$782,W$47)+'СЕТ СН'!$G$11+СВЦЭМ!$D$10+'СЕТ СН'!$G$5-'СЕТ СН'!$G$21</f>
        <v>5389.3407263099998</v>
      </c>
      <c r="X52" s="36">
        <f>SUMIFS(СВЦЭМ!$D$39:$D$782,СВЦЭМ!$A$39:$A$782,$A52,СВЦЭМ!$B$39:$B$782,X$47)+'СЕТ СН'!$G$11+СВЦЭМ!$D$10+'СЕТ СН'!$G$5-'СЕТ СН'!$G$21</f>
        <v>5416.89414253</v>
      </c>
      <c r="Y52" s="36">
        <f>SUMIFS(СВЦЭМ!$D$39:$D$782,СВЦЭМ!$A$39:$A$782,$A52,СВЦЭМ!$B$39:$B$782,Y$47)+'СЕТ СН'!$G$11+СВЦЭМ!$D$10+'СЕТ СН'!$G$5-'СЕТ СН'!$G$21</f>
        <v>5434.52299623</v>
      </c>
    </row>
    <row r="53" spans="1:25" ht="15.75" x14ac:dyDescent="0.2">
      <c r="A53" s="35">
        <f t="shared" si="1"/>
        <v>44932</v>
      </c>
      <c r="B53" s="36">
        <f>SUMIFS(СВЦЭМ!$D$39:$D$782,СВЦЭМ!$A$39:$A$782,$A53,СВЦЭМ!$B$39:$B$782,B$47)+'СЕТ СН'!$G$11+СВЦЭМ!$D$10+'СЕТ СН'!$G$5-'СЕТ СН'!$G$21</f>
        <v>5325.2808587</v>
      </c>
      <c r="C53" s="36">
        <f>SUMIFS(СВЦЭМ!$D$39:$D$782,СВЦЭМ!$A$39:$A$782,$A53,СВЦЭМ!$B$39:$B$782,C$47)+'СЕТ СН'!$G$11+СВЦЭМ!$D$10+'СЕТ СН'!$G$5-'СЕТ СН'!$G$21</f>
        <v>5346.9133486600003</v>
      </c>
      <c r="D53" s="36">
        <f>SUMIFS(СВЦЭМ!$D$39:$D$782,СВЦЭМ!$A$39:$A$782,$A53,СВЦЭМ!$B$39:$B$782,D$47)+'СЕТ СН'!$G$11+СВЦЭМ!$D$10+'СЕТ СН'!$G$5-'СЕТ СН'!$G$21</f>
        <v>5360.9909615400002</v>
      </c>
      <c r="E53" s="36">
        <f>SUMIFS(СВЦЭМ!$D$39:$D$782,СВЦЭМ!$A$39:$A$782,$A53,СВЦЭМ!$B$39:$B$782,E$47)+'СЕТ СН'!$G$11+СВЦЭМ!$D$10+'СЕТ СН'!$G$5-'СЕТ СН'!$G$21</f>
        <v>5358.5772682000006</v>
      </c>
      <c r="F53" s="36">
        <f>SUMIFS(СВЦЭМ!$D$39:$D$782,СВЦЭМ!$A$39:$A$782,$A53,СВЦЭМ!$B$39:$B$782,F$47)+'СЕТ СН'!$G$11+СВЦЭМ!$D$10+'СЕТ СН'!$G$5-'СЕТ СН'!$G$21</f>
        <v>5351.3519123400001</v>
      </c>
      <c r="G53" s="36">
        <f>SUMIFS(СВЦЭМ!$D$39:$D$782,СВЦЭМ!$A$39:$A$782,$A53,СВЦЭМ!$B$39:$B$782,G$47)+'СЕТ СН'!$G$11+СВЦЭМ!$D$10+'СЕТ СН'!$G$5-'СЕТ СН'!$G$21</f>
        <v>5338.6142084800003</v>
      </c>
      <c r="H53" s="36">
        <f>SUMIFS(СВЦЭМ!$D$39:$D$782,СВЦЭМ!$A$39:$A$782,$A53,СВЦЭМ!$B$39:$B$782,H$47)+'СЕТ СН'!$G$11+СВЦЭМ!$D$10+'СЕТ СН'!$G$5-'СЕТ СН'!$G$21</f>
        <v>5317.9101385900003</v>
      </c>
      <c r="I53" s="36">
        <f>SUMIFS(СВЦЭМ!$D$39:$D$782,СВЦЭМ!$A$39:$A$782,$A53,СВЦЭМ!$B$39:$B$782,I$47)+'СЕТ СН'!$G$11+СВЦЭМ!$D$10+'СЕТ СН'!$G$5-'СЕТ СН'!$G$21</f>
        <v>5268.9097854000001</v>
      </c>
      <c r="J53" s="36">
        <f>SUMIFS(СВЦЭМ!$D$39:$D$782,СВЦЭМ!$A$39:$A$782,$A53,СВЦЭМ!$B$39:$B$782,J$47)+'СЕТ СН'!$G$11+СВЦЭМ!$D$10+'СЕТ СН'!$G$5-'СЕТ СН'!$G$21</f>
        <v>5220.0635706800003</v>
      </c>
      <c r="K53" s="36">
        <f>SUMIFS(СВЦЭМ!$D$39:$D$782,СВЦЭМ!$A$39:$A$782,$A53,СВЦЭМ!$B$39:$B$782,K$47)+'СЕТ СН'!$G$11+СВЦЭМ!$D$10+'СЕТ СН'!$G$5-'СЕТ СН'!$G$21</f>
        <v>5204.7589626200006</v>
      </c>
      <c r="L53" s="36">
        <f>SUMIFS(СВЦЭМ!$D$39:$D$782,СВЦЭМ!$A$39:$A$782,$A53,СВЦЭМ!$B$39:$B$782,L$47)+'СЕТ СН'!$G$11+СВЦЭМ!$D$10+'СЕТ СН'!$G$5-'СЕТ СН'!$G$21</f>
        <v>5204.1905865600002</v>
      </c>
      <c r="M53" s="36">
        <f>SUMIFS(СВЦЭМ!$D$39:$D$782,СВЦЭМ!$A$39:$A$782,$A53,СВЦЭМ!$B$39:$B$782,M$47)+'СЕТ СН'!$G$11+СВЦЭМ!$D$10+'СЕТ СН'!$G$5-'СЕТ СН'!$G$21</f>
        <v>5222.5371779400002</v>
      </c>
      <c r="N53" s="36">
        <f>SUMIFS(СВЦЭМ!$D$39:$D$782,СВЦЭМ!$A$39:$A$782,$A53,СВЦЭМ!$B$39:$B$782,N$47)+'СЕТ СН'!$G$11+СВЦЭМ!$D$10+'СЕТ СН'!$G$5-'СЕТ СН'!$G$21</f>
        <v>5250.4359790500002</v>
      </c>
      <c r="O53" s="36">
        <f>SUMIFS(СВЦЭМ!$D$39:$D$782,СВЦЭМ!$A$39:$A$782,$A53,СВЦЭМ!$B$39:$B$782,O$47)+'СЕТ СН'!$G$11+СВЦЭМ!$D$10+'СЕТ СН'!$G$5-'СЕТ СН'!$G$21</f>
        <v>5278.00424673</v>
      </c>
      <c r="P53" s="36">
        <f>SUMIFS(СВЦЭМ!$D$39:$D$782,СВЦЭМ!$A$39:$A$782,$A53,СВЦЭМ!$B$39:$B$782,P$47)+'СЕТ СН'!$G$11+СВЦЭМ!$D$10+'СЕТ СН'!$G$5-'СЕТ СН'!$G$21</f>
        <v>5303.9225368500001</v>
      </c>
      <c r="Q53" s="36">
        <f>SUMIFS(СВЦЭМ!$D$39:$D$782,СВЦЭМ!$A$39:$A$782,$A53,СВЦЭМ!$B$39:$B$782,Q$47)+'СЕТ СН'!$G$11+СВЦЭМ!$D$10+'СЕТ СН'!$G$5-'СЕТ СН'!$G$21</f>
        <v>5308.2942072099995</v>
      </c>
      <c r="R53" s="36">
        <f>SUMIFS(СВЦЭМ!$D$39:$D$782,СВЦЭМ!$A$39:$A$782,$A53,СВЦЭМ!$B$39:$B$782,R$47)+'СЕТ СН'!$G$11+СВЦЭМ!$D$10+'СЕТ СН'!$G$5-'СЕТ СН'!$G$21</f>
        <v>5261.2457675700007</v>
      </c>
      <c r="S53" s="36">
        <f>SUMIFS(СВЦЭМ!$D$39:$D$782,СВЦЭМ!$A$39:$A$782,$A53,СВЦЭМ!$B$39:$B$782,S$47)+'СЕТ СН'!$G$11+СВЦЭМ!$D$10+'СЕТ СН'!$G$5-'СЕТ СН'!$G$21</f>
        <v>5239.7604966300005</v>
      </c>
      <c r="T53" s="36">
        <f>SUMIFS(СВЦЭМ!$D$39:$D$782,СВЦЭМ!$A$39:$A$782,$A53,СВЦЭМ!$B$39:$B$782,T$47)+'СЕТ СН'!$G$11+СВЦЭМ!$D$10+'СЕТ СН'!$G$5-'СЕТ СН'!$G$21</f>
        <v>5246.2551317699999</v>
      </c>
      <c r="U53" s="36">
        <f>SUMIFS(СВЦЭМ!$D$39:$D$782,СВЦЭМ!$A$39:$A$782,$A53,СВЦЭМ!$B$39:$B$782,U$47)+'СЕТ СН'!$G$11+СВЦЭМ!$D$10+'СЕТ СН'!$G$5-'СЕТ СН'!$G$21</f>
        <v>5249.1298368000007</v>
      </c>
      <c r="V53" s="36">
        <f>SUMIFS(СВЦЭМ!$D$39:$D$782,СВЦЭМ!$A$39:$A$782,$A53,СВЦЭМ!$B$39:$B$782,V$47)+'СЕТ СН'!$G$11+СВЦЭМ!$D$10+'СЕТ СН'!$G$5-'СЕТ СН'!$G$21</f>
        <v>5250.3184834700005</v>
      </c>
      <c r="W53" s="36">
        <f>SUMIFS(СВЦЭМ!$D$39:$D$782,СВЦЭМ!$A$39:$A$782,$A53,СВЦЭМ!$B$39:$B$782,W$47)+'СЕТ СН'!$G$11+СВЦЭМ!$D$10+'СЕТ СН'!$G$5-'СЕТ СН'!$G$21</f>
        <v>5262.2359783800002</v>
      </c>
      <c r="X53" s="36">
        <f>SUMIFS(СВЦЭМ!$D$39:$D$782,СВЦЭМ!$A$39:$A$782,$A53,СВЦЭМ!$B$39:$B$782,X$47)+'СЕТ СН'!$G$11+СВЦЭМ!$D$10+'СЕТ СН'!$G$5-'СЕТ СН'!$G$21</f>
        <v>5275.7722582099996</v>
      </c>
      <c r="Y53" s="36">
        <f>SUMIFS(СВЦЭМ!$D$39:$D$782,СВЦЭМ!$A$39:$A$782,$A53,СВЦЭМ!$B$39:$B$782,Y$47)+'СЕТ СН'!$G$11+СВЦЭМ!$D$10+'СЕТ СН'!$G$5-'СЕТ СН'!$G$21</f>
        <v>5327.33313017</v>
      </c>
    </row>
    <row r="54" spans="1:25" ht="15.75" x14ac:dyDescent="0.2">
      <c r="A54" s="35">
        <f t="shared" si="1"/>
        <v>44933</v>
      </c>
      <c r="B54" s="36">
        <f>SUMIFS(СВЦЭМ!$D$39:$D$782,СВЦЭМ!$A$39:$A$782,$A54,СВЦЭМ!$B$39:$B$782,B$47)+'СЕТ СН'!$G$11+СВЦЭМ!$D$10+'СЕТ СН'!$G$5-'СЕТ СН'!$G$21</f>
        <v>5409.3551989999996</v>
      </c>
      <c r="C54" s="36">
        <f>SUMIFS(СВЦЭМ!$D$39:$D$782,СВЦЭМ!$A$39:$A$782,$A54,СВЦЭМ!$B$39:$B$782,C$47)+'СЕТ СН'!$G$11+СВЦЭМ!$D$10+'СЕТ СН'!$G$5-'СЕТ СН'!$G$21</f>
        <v>5454.2130301300003</v>
      </c>
      <c r="D54" s="36">
        <f>SUMIFS(СВЦЭМ!$D$39:$D$782,СВЦЭМ!$A$39:$A$782,$A54,СВЦЭМ!$B$39:$B$782,D$47)+'СЕТ СН'!$G$11+СВЦЭМ!$D$10+'СЕТ СН'!$G$5-'СЕТ СН'!$G$21</f>
        <v>5470.0538903800007</v>
      </c>
      <c r="E54" s="36">
        <f>SUMIFS(СВЦЭМ!$D$39:$D$782,СВЦЭМ!$A$39:$A$782,$A54,СВЦЭМ!$B$39:$B$782,E$47)+'СЕТ СН'!$G$11+СВЦЭМ!$D$10+'СЕТ СН'!$G$5-'СЕТ СН'!$G$21</f>
        <v>5477.4721052700006</v>
      </c>
      <c r="F54" s="36">
        <f>SUMIFS(СВЦЭМ!$D$39:$D$782,СВЦЭМ!$A$39:$A$782,$A54,СВЦЭМ!$B$39:$B$782,F$47)+'СЕТ СН'!$G$11+СВЦЭМ!$D$10+'СЕТ СН'!$G$5-'СЕТ СН'!$G$21</f>
        <v>5463.1236891400004</v>
      </c>
      <c r="G54" s="36">
        <f>SUMIFS(СВЦЭМ!$D$39:$D$782,СВЦЭМ!$A$39:$A$782,$A54,СВЦЭМ!$B$39:$B$782,G$47)+'СЕТ СН'!$G$11+СВЦЭМ!$D$10+'СЕТ СН'!$G$5-'СЕТ СН'!$G$21</f>
        <v>5456.6646182300001</v>
      </c>
      <c r="H54" s="36">
        <f>SUMIFS(СВЦЭМ!$D$39:$D$782,СВЦЭМ!$A$39:$A$782,$A54,СВЦЭМ!$B$39:$B$782,H$47)+'СЕТ СН'!$G$11+СВЦЭМ!$D$10+'СЕТ СН'!$G$5-'СЕТ СН'!$G$21</f>
        <v>5431.4570597599995</v>
      </c>
      <c r="I54" s="36">
        <f>SUMIFS(СВЦЭМ!$D$39:$D$782,СВЦЭМ!$A$39:$A$782,$A54,СВЦЭМ!$B$39:$B$782,I$47)+'СЕТ СН'!$G$11+СВЦЭМ!$D$10+'СЕТ СН'!$G$5-'СЕТ СН'!$G$21</f>
        <v>5425.90537692</v>
      </c>
      <c r="J54" s="36">
        <f>SUMIFS(СВЦЭМ!$D$39:$D$782,СВЦЭМ!$A$39:$A$782,$A54,СВЦЭМ!$B$39:$B$782,J$47)+'СЕТ СН'!$G$11+СВЦЭМ!$D$10+'СЕТ СН'!$G$5-'СЕТ СН'!$G$21</f>
        <v>5370.2847182599999</v>
      </c>
      <c r="K54" s="36">
        <f>SUMIFS(СВЦЭМ!$D$39:$D$782,СВЦЭМ!$A$39:$A$782,$A54,СВЦЭМ!$B$39:$B$782,K$47)+'СЕТ СН'!$G$11+СВЦЭМ!$D$10+'СЕТ СН'!$G$5-'СЕТ СН'!$G$21</f>
        <v>5353.0952434700002</v>
      </c>
      <c r="L54" s="36">
        <f>SUMIFS(СВЦЭМ!$D$39:$D$782,СВЦЭМ!$A$39:$A$782,$A54,СВЦЭМ!$B$39:$B$782,L$47)+'СЕТ СН'!$G$11+СВЦЭМ!$D$10+'СЕТ СН'!$G$5-'СЕТ СН'!$G$21</f>
        <v>5330.4425048100002</v>
      </c>
      <c r="M54" s="36">
        <f>SUMIFS(СВЦЭМ!$D$39:$D$782,СВЦЭМ!$A$39:$A$782,$A54,СВЦЭМ!$B$39:$B$782,M$47)+'СЕТ СН'!$G$11+СВЦЭМ!$D$10+'СЕТ СН'!$G$5-'СЕТ СН'!$G$21</f>
        <v>5349.8509914900005</v>
      </c>
      <c r="N54" s="36">
        <f>SUMIFS(СВЦЭМ!$D$39:$D$782,СВЦЭМ!$A$39:$A$782,$A54,СВЦЭМ!$B$39:$B$782,N$47)+'СЕТ СН'!$G$11+СВЦЭМ!$D$10+'СЕТ СН'!$G$5-'СЕТ СН'!$G$21</f>
        <v>5378.11645529</v>
      </c>
      <c r="O54" s="36">
        <f>SUMIFS(СВЦЭМ!$D$39:$D$782,СВЦЭМ!$A$39:$A$782,$A54,СВЦЭМ!$B$39:$B$782,O$47)+'СЕТ СН'!$G$11+СВЦЭМ!$D$10+'СЕТ СН'!$G$5-'СЕТ СН'!$G$21</f>
        <v>5385.6867369400006</v>
      </c>
      <c r="P54" s="36">
        <f>SUMIFS(СВЦЭМ!$D$39:$D$782,СВЦЭМ!$A$39:$A$782,$A54,СВЦЭМ!$B$39:$B$782,P$47)+'СЕТ СН'!$G$11+СВЦЭМ!$D$10+'СЕТ СН'!$G$5-'СЕТ СН'!$G$21</f>
        <v>5402.9715146100007</v>
      </c>
      <c r="Q54" s="36">
        <f>SUMIFS(СВЦЭМ!$D$39:$D$782,СВЦЭМ!$A$39:$A$782,$A54,СВЦЭМ!$B$39:$B$782,Q$47)+'СЕТ СН'!$G$11+СВЦЭМ!$D$10+'СЕТ СН'!$G$5-'СЕТ СН'!$G$21</f>
        <v>5393.7018810999998</v>
      </c>
      <c r="R54" s="36">
        <f>SUMIFS(СВЦЭМ!$D$39:$D$782,СВЦЭМ!$A$39:$A$782,$A54,СВЦЭМ!$B$39:$B$782,R$47)+'СЕТ СН'!$G$11+СВЦЭМ!$D$10+'СЕТ СН'!$G$5-'СЕТ СН'!$G$21</f>
        <v>5365.6544716799999</v>
      </c>
      <c r="S54" s="36">
        <f>SUMIFS(СВЦЭМ!$D$39:$D$782,СВЦЭМ!$A$39:$A$782,$A54,СВЦЭМ!$B$39:$B$782,S$47)+'СЕТ СН'!$G$11+СВЦЭМ!$D$10+'СЕТ СН'!$G$5-'СЕТ СН'!$G$21</f>
        <v>5352.7787068400003</v>
      </c>
      <c r="T54" s="36">
        <f>SUMIFS(СВЦЭМ!$D$39:$D$782,СВЦЭМ!$A$39:$A$782,$A54,СВЦЭМ!$B$39:$B$782,T$47)+'СЕТ СН'!$G$11+СВЦЭМ!$D$10+'СЕТ СН'!$G$5-'СЕТ СН'!$G$21</f>
        <v>5347.8387752500003</v>
      </c>
      <c r="U54" s="36">
        <f>SUMIFS(СВЦЭМ!$D$39:$D$782,СВЦЭМ!$A$39:$A$782,$A54,СВЦЭМ!$B$39:$B$782,U$47)+'СЕТ СН'!$G$11+СВЦЭМ!$D$10+'СЕТ СН'!$G$5-'СЕТ СН'!$G$21</f>
        <v>5353.39193815</v>
      </c>
      <c r="V54" s="36">
        <f>SUMIFS(СВЦЭМ!$D$39:$D$782,СВЦЭМ!$A$39:$A$782,$A54,СВЦЭМ!$B$39:$B$782,V$47)+'СЕТ СН'!$G$11+СВЦЭМ!$D$10+'СЕТ СН'!$G$5-'СЕТ СН'!$G$21</f>
        <v>5375.8357168399998</v>
      </c>
      <c r="W54" s="36">
        <f>SUMIFS(СВЦЭМ!$D$39:$D$782,СВЦЭМ!$A$39:$A$782,$A54,СВЦЭМ!$B$39:$B$782,W$47)+'СЕТ СН'!$G$11+СВЦЭМ!$D$10+'СЕТ СН'!$G$5-'СЕТ СН'!$G$21</f>
        <v>5383.7927703900004</v>
      </c>
      <c r="X54" s="36">
        <f>SUMIFS(СВЦЭМ!$D$39:$D$782,СВЦЭМ!$A$39:$A$782,$A54,СВЦЭМ!$B$39:$B$782,X$47)+'СЕТ СН'!$G$11+СВЦЭМ!$D$10+'СЕТ СН'!$G$5-'СЕТ СН'!$G$21</f>
        <v>5370.1771797399997</v>
      </c>
      <c r="Y54" s="36">
        <f>SUMIFS(СВЦЭМ!$D$39:$D$782,СВЦЭМ!$A$39:$A$782,$A54,СВЦЭМ!$B$39:$B$782,Y$47)+'СЕТ СН'!$G$11+СВЦЭМ!$D$10+'СЕТ СН'!$G$5-'СЕТ СН'!$G$21</f>
        <v>5436.0381591900004</v>
      </c>
    </row>
    <row r="55" spans="1:25" ht="15.75" x14ac:dyDescent="0.2">
      <c r="A55" s="35">
        <f t="shared" si="1"/>
        <v>44934</v>
      </c>
      <c r="B55" s="36">
        <f>SUMIFS(СВЦЭМ!$D$39:$D$782,СВЦЭМ!$A$39:$A$782,$A55,СВЦЭМ!$B$39:$B$782,B$47)+'СЕТ СН'!$G$11+СВЦЭМ!$D$10+'СЕТ СН'!$G$5-'СЕТ СН'!$G$21</f>
        <v>5580.1206713400006</v>
      </c>
      <c r="C55" s="36">
        <f>SUMIFS(СВЦЭМ!$D$39:$D$782,СВЦЭМ!$A$39:$A$782,$A55,СВЦЭМ!$B$39:$B$782,C$47)+'СЕТ СН'!$G$11+СВЦЭМ!$D$10+'СЕТ СН'!$G$5-'СЕТ СН'!$G$21</f>
        <v>5604.6104719100003</v>
      </c>
      <c r="D55" s="36">
        <f>SUMIFS(СВЦЭМ!$D$39:$D$782,СВЦЭМ!$A$39:$A$782,$A55,СВЦЭМ!$B$39:$B$782,D$47)+'СЕТ СН'!$G$11+СВЦЭМ!$D$10+'СЕТ СН'!$G$5-'СЕТ СН'!$G$21</f>
        <v>5626.60564557</v>
      </c>
      <c r="E55" s="36">
        <f>SUMIFS(СВЦЭМ!$D$39:$D$782,СВЦЭМ!$A$39:$A$782,$A55,СВЦЭМ!$B$39:$B$782,E$47)+'СЕТ СН'!$G$11+СВЦЭМ!$D$10+'СЕТ СН'!$G$5-'СЕТ СН'!$G$21</f>
        <v>5627.5430004400005</v>
      </c>
      <c r="F55" s="36">
        <f>SUMIFS(СВЦЭМ!$D$39:$D$782,СВЦЭМ!$A$39:$A$782,$A55,СВЦЭМ!$B$39:$B$782,F$47)+'СЕТ СН'!$G$11+СВЦЭМ!$D$10+'СЕТ СН'!$G$5-'СЕТ СН'!$G$21</f>
        <v>5631.5905286600009</v>
      </c>
      <c r="G55" s="36">
        <f>SUMIFS(СВЦЭМ!$D$39:$D$782,СВЦЭМ!$A$39:$A$782,$A55,СВЦЭМ!$B$39:$B$782,G$47)+'СЕТ СН'!$G$11+СВЦЭМ!$D$10+'СЕТ СН'!$G$5-'СЕТ СН'!$G$21</f>
        <v>5618.0957021499999</v>
      </c>
      <c r="H55" s="36">
        <f>SUMIFS(СВЦЭМ!$D$39:$D$782,СВЦЭМ!$A$39:$A$782,$A55,СВЦЭМ!$B$39:$B$782,H$47)+'СЕТ СН'!$G$11+СВЦЭМ!$D$10+'СЕТ СН'!$G$5-'СЕТ СН'!$G$21</f>
        <v>5598.6376671899998</v>
      </c>
      <c r="I55" s="36">
        <f>SUMIFS(СВЦЭМ!$D$39:$D$782,СВЦЭМ!$A$39:$A$782,$A55,СВЦЭМ!$B$39:$B$782,I$47)+'СЕТ СН'!$G$11+СВЦЭМ!$D$10+'СЕТ СН'!$G$5-'СЕТ СН'!$G$21</f>
        <v>5536.799406260001</v>
      </c>
      <c r="J55" s="36">
        <f>SUMIFS(СВЦЭМ!$D$39:$D$782,СВЦЭМ!$A$39:$A$782,$A55,СВЦЭМ!$B$39:$B$782,J$47)+'СЕТ СН'!$G$11+СВЦЭМ!$D$10+'СЕТ СН'!$G$5-'СЕТ СН'!$G$21</f>
        <v>5507.5765220600006</v>
      </c>
      <c r="K55" s="36">
        <f>SUMIFS(СВЦЭМ!$D$39:$D$782,СВЦЭМ!$A$39:$A$782,$A55,СВЦЭМ!$B$39:$B$782,K$47)+'СЕТ СН'!$G$11+СВЦЭМ!$D$10+'СЕТ СН'!$G$5-'СЕТ СН'!$G$21</f>
        <v>5481.0235316600001</v>
      </c>
      <c r="L55" s="36">
        <f>SUMIFS(СВЦЭМ!$D$39:$D$782,СВЦЭМ!$A$39:$A$782,$A55,СВЦЭМ!$B$39:$B$782,L$47)+'СЕТ СН'!$G$11+СВЦЭМ!$D$10+'СЕТ СН'!$G$5-'СЕТ СН'!$G$21</f>
        <v>5478.2771284999999</v>
      </c>
      <c r="M55" s="36">
        <f>SUMIFS(СВЦЭМ!$D$39:$D$782,СВЦЭМ!$A$39:$A$782,$A55,СВЦЭМ!$B$39:$B$782,M$47)+'СЕТ СН'!$G$11+СВЦЭМ!$D$10+'СЕТ СН'!$G$5-'СЕТ СН'!$G$21</f>
        <v>5495.9293133900001</v>
      </c>
      <c r="N55" s="36">
        <f>SUMIFS(СВЦЭМ!$D$39:$D$782,СВЦЭМ!$A$39:$A$782,$A55,СВЦЭМ!$B$39:$B$782,N$47)+'СЕТ СН'!$G$11+СВЦЭМ!$D$10+'СЕТ СН'!$G$5-'СЕТ СН'!$G$21</f>
        <v>5505.2465101800008</v>
      </c>
      <c r="O55" s="36">
        <f>SUMIFS(СВЦЭМ!$D$39:$D$782,СВЦЭМ!$A$39:$A$782,$A55,СВЦЭМ!$B$39:$B$782,O$47)+'СЕТ СН'!$G$11+СВЦЭМ!$D$10+'СЕТ СН'!$G$5-'СЕТ СН'!$G$21</f>
        <v>5528.9995508800002</v>
      </c>
      <c r="P55" s="36">
        <f>SUMIFS(СВЦЭМ!$D$39:$D$782,СВЦЭМ!$A$39:$A$782,$A55,СВЦЭМ!$B$39:$B$782,P$47)+'СЕТ СН'!$G$11+СВЦЭМ!$D$10+'СЕТ СН'!$G$5-'СЕТ СН'!$G$21</f>
        <v>5533.3491607699998</v>
      </c>
      <c r="Q55" s="36">
        <f>SUMIFS(СВЦЭМ!$D$39:$D$782,СВЦЭМ!$A$39:$A$782,$A55,СВЦЭМ!$B$39:$B$782,Q$47)+'СЕТ СН'!$G$11+СВЦЭМ!$D$10+'СЕТ СН'!$G$5-'СЕТ СН'!$G$21</f>
        <v>5523.4660813400005</v>
      </c>
      <c r="R55" s="36">
        <f>SUMIFS(СВЦЭМ!$D$39:$D$782,СВЦЭМ!$A$39:$A$782,$A55,СВЦЭМ!$B$39:$B$782,R$47)+'СЕТ СН'!$G$11+СВЦЭМ!$D$10+'СЕТ СН'!$G$5-'СЕТ СН'!$G$21</f>
        <v>5493.8847312600001</v>
      </c>
      <c r="S55" s="36">
        <f>SUMIFS(СВЦЭМ!$D$39:$D$782,СВЦЭМ!$A$39:$A$782,$A55,СВЦЭМ!$B$39:$B$782,S$47)+'СЕТ СН'!$G$11+СВЦЭМ!$D$10+'СЕТ СН'!$G$5-'СЕТ СН'!$G$21</f>
        <v>5416.1406096400005</v>
      </c>
      <c r="T55" s="36">
        <f>SUMIFS(СВЦЭМ!$D$39:$D$782,СВЦЭМ!$A$39:$A$782,$A55,СВЦЭМ!$B$39:$B$782,T$47)+'СЕТ СН'!$G$11+СВЦЭМ!$D$10+'СЕТ СН'!$G$5-'СЕТ СН'!$G$21</f>
        <v>5428.7516058399997</v>
      </c>
      <c r="U55" s="36">
        <f>SUMIFS(СВЦЭМ!$D$39:$D$782,СВЦЭМ!$A$39:$A$782,$A55,СВЦЭМ!$B$39:$B$782,U$47)+'СЕТ СН'!$G$11+СВЦЭМ!$D$10+'СЕТ СН'!$G$5-'СЕТ СН'!$G$21</f>
        <v>5442.36217837</v>
      </c>
      <c r="V55" s="36">
        <f>SUMIFS(СВЦЭМ!$D$39:$D$782,СВЦЭМ!$A$39:$A$782,$A55,СВЦЭМ!$B$39:$B$782,V$47)+'СЕТ СН'!$G$11+СВЦЭМ!$D$10+'СЕТ СН'!$G$5-'СЕТ СН'!$G$21</f>
        <v>5468.1744539000001</v>
      </c>
      <c r="W55" s="36">
        <f>SUMIFS(СВЦЭМ!$D$39:$D$782,СВЦЭМ!$A$39:$A$782,$A55,СВЦЭМ!$B$39:$B$782,W$47)+'СЕТ СН'!$G$11+СВЦЭМ!$D$10+'СЕТ СН'!$G$5-'СЕТ СН'!$G$21</f>
        <v>5497.5852396700002</v>
      </c>
      <c r="X55" s="36">
        <f>SUMIFS(СВЦЭМ!$D$39:$D$782,СВЦЭМ!$A$39:$A$782,$A55,СВЦЭМ!$B$39:$B$782,X$47)+'СЕТ СН'!$G$11+СВЦЭМ!$D$10+'СЕТ СН'!$G$5-'СЕТ СН'!$G$21</f>
        <v>5527.2818366800002</v>
      </c>
      <c r="Y55" s="36">
        <f>SUMIFS(СВЦЭМ!$D$39:$D$782,СВЦЭМ!$A$39:$A$782,$A55,СВЦЭМ!$B$39:$B$782,Y$47)+'СЕТ СН'!$G$11+СВЦЭМ!$D$10+'СЕТ СН'!$G$5-'СЕТ СН'!$G$21</f>
        <v>5575.5956192800004</v>
      </c>
    </row>
    <row r="56" spans="1:25" ht="15.75" x14ac:dyDescent="0.2">
      <c r="A56" s="35">
        <f t="shared" si="1"/>
        <v>44935</v>
      </c>
      <c r="B56" s="36">
        <f>SUMIFS(СВЦЭМ!$D$39:$D$782,СВЦЭМ!$A$39:$A$782,$A56,СВЦЭМ!$B$39:$B$782,B$47)+'СЕТ СН'!$G$11+СВЦЭМ!$D$10+'СЕТ СН'!$G$5-'СЕТ СН'!$G$21</f>
        <v>5516.44504848</v>
      </c>
      <c r="C56" s="36">
        <f>SUMIFS(СВЦЭМ!$D$39:$D$782,СВЦЭМ!$A$39:$A$782,$A56,СВЦЭМ!$B$39:$B$782,C$47)+'СЕТ СН'!$G$11+СВЦЭМ!$D$10+'СЕТ СН'!$G$5-'СЕТ СН'!$G$21</f>
        <v>5496.3012936200003</v>
      </c>
      <c r="D56" s="36">
        <f>SUMIFS(СВЦЭМ!$D$39:$D$782,СВЦЭМ!$A$39:$A$782,$A56,СВЦЭМ!$B$39:$B$782,D$47)+'СЕТ СН'!$G$11+СВЦЭМ!$D$10+'СЕТ СН'!$G$5-'СЕТ СН'!$G$21</f>
        <v>5474.9288493000004</v>
      </c>
      <c r="E56" s="36">
        <f>SUMIFS(СВЦЭМ!$D$39:$D$782,СВЦЭМ!$A$39:$A$782,$A56,СВЦЭМ!$B$39:$B$782,E$47)+'СЕТ СН'!$G$11+СВЦЭМ!$D$10+'СЕТ СН'!$G$5-'СЕТ СН'!$G$21</f>
        <v>5470.8067535700002</v>
      </c>
      <c r="F56" s="36">
        <f>SUMIFS(СВЦЭМ!$D$39:$D$782,СВЦЭМ!$A$39:$A$782,$A56,СВЦЭМ!$B$39:$B$782,F$47)+'СЕТ СН'!$G$11+СВЦЭМ!$D$10+'СЕТ СН'!$G$5-'СЕТ СН'!$G$21</f>
        <v>5483.4182422900003</v>
      </c>
      <c r="G56" s="36">
        <f>SUMIFS(СВЦЭМ!$D$39:$D$782,СВЦЭМ!$A$39:$A$782,$A56,СВЦЭМ!$B$39:$B$782,G$47)+'СЕТ СН'!$G$11+СВЦЭМ!$D$10+'СЕТ СН'!$G$5-'СЕТ СН'!$G$21</f>
        <v>5467.9418243</v>
      </c>
      <c r="H56" s="36">
        <f>SUMIFS(СВЦЭМ!$D$39:$D$782,СВЦЭМ!$A$39:$A$782,$A56,СВЦЭМ!$B$39:$B$782,H$47)+'СЕТ СН'!$G$11+СВЦЭМ!$D$10+'СЕТ СН'!$G$5-'СЕТ СН'!$G$21</f>
        <v>5482.4602275100005</v>
      </c>
      <c r="I56" s="36">
        <f>SUMIFS(СВЦЭМ!$D$39:$D$782,СВЦЭМ!$A$39:$A$782,$A56,СВЦЭМ!$B$39:$B$782,I$47)+'СЕТ СН'!$G$11+СВЦЭМ!$D$10+'СЕТ СН'!$G$5-'СЕТ СН'!$G$21</f>
        <v>5479.3698556899999</v>
      </c>
      <c r="J56" s="36">
        <f>SUMIFS(СВЦЭМ!$D$39:$D$782,СВЦЭМ!$A$39:$A$782,$A56,СВЦЭМ!$B$39:$B$782,J$47)+'СЕТ СН'!$G$11+СВЦЭМ!$D$10+'СЕТ СН'!$G$5-'СЕТ СН'!$G$21</f>
        <v>5522.9497483499999</v>
      </c>
      <c r="K56" s="36">
        <f>SUMIFS(СВЦЭМ!$D$39:$D$782,СВЦЭМ!$A$39:$A$782,$A56,СВЦЭМ!$B$39:$B$782,K$47)+'СЕТ СН'!$G$11+СВЦЭМ!$D$10+'СЕТ СН'!$G$5-'СЕТ СН'!$G$21</f>
        <v>5502.3247505700001</v>
      </c>
      <c r="L56" s="36">
        <f>SUMIFS(СВЦЭМ!$D$39:$D$782,СВЦЭМ!$A$39:$A$782,$A56,СВЦЭМ!$B$39:$B$782,L$47)+'СЕТ СН'!$G$11+СВЦЭМ!$D$10+'СЕТ СН'!$G$5-'СЕТ СН'!$G$21</f>
        <v>5480.5723121299998</v>
      </c>
      <c r="M56" s="36">
        <f>SUMIFS(СВЦЭМ!$D$39:$D$782,СВЦЭМ!$A$39:$A$782,$A56,СВЦЭМ!$B$39:$B$782,M$47)+'СЕТ СН'!$G$11+СВЦЭМ!$D$10+'СЕТ СН'!$G$5-'СЕТ СН'!$G$21</f>
        <v>5499.4070787500004</v>
      </c>
      <c r="N56" s="36">
        <f>SUMIFS(СВЦЭМ!$D$39:$D$782,СВЦЭМ!$A$39:$A$782,$A56,СВЦЭМ!$B$39:$B$782,N$47)+'СЕТ СН'!$G$11+СВЦЭМ!$D$10+'СЕТ СН'!$G$5-'СЕТ СН'!$G$21</f>
        <v>5474.3964876600003</v>
      </c>
      <c r="O56" s="36">
        <f>SUMIFS(СВЦЭМ!$D$39:$D$782,СВЦЭМ!$A$39:$A$782,$A56,СВЦЭМ!$B$39:$B$782,O$47)+'СЕТ СН'!$G$11+СВЦЭМ!$D$10+'СЕТ СН'!$G$5-'СЕТ СН'!$G$21</f>
        <v>5470.1310315800001</v>
      </c>
      <c r="P56" s="36">
        <f>SUMIFS(СВЦЭМ!$D$39:$D$782,СВЦЭМ!$A$39:$A$782,$A56,СВЦЭМ!$B$39:$B$782,P$47)+'СЕТ СН'!$G$11+СВЦЭМ!$D$10+'СЕТ СН'!$G$5-'СЕТ СН'!$G$21</f>
        <v>5479.7759302000004</v>
      </c>
      <c r="Q56" s="36">
        <f>SUMIFS(СВЦЭМ!$D$39:$D$782,СВЦЭМ!$A$39:$A$782,$A56,СВЦЭМ!$B$39:$B$782,Q$47)+'СЕТ СН'!$G$11+СВЦЭМ!$D$10+'СЕТ СН'!$G$5-'СЕТ СН'!$G$21</f>
        <v>5476.7317020600003</v>
      </c>
      <c r="R56" s="36">
        <f>SUMIFS(СВЦЭМ!$D$39:$D$782,СВЦЭМ!$A$39:$A$782,$A56,СВЦЭМ!$B$39:$B$782,R$47)+'СЕТ СН'!$G$11+СВЦЭМ!$D$10+'СЕТ СН'!$G$5-'СЕТ СН'!$G$21</f>
        <v>5489.1239309800003</v>
      </c>
      <c r="S56" s="36">
        <f>SUMIFS(СВЦЭМ!$D$39:$D$782,СВЦЭМ!$A$39:$A$782,$A56,СВЦЭМ!$B$39:$B$782,S$47)+'СЕТ СН'!$G$11+СВЦЭМ!$D$10+'СЕТ СН'!$G$5-'СЕТ СН'!$G$21</f>
        <v>5475.8757204100002</v>
      </c>
      <c r="T56" s="36">
        <f>SUMIFS(СВЦЭМ!$D$39:$D$782,СВЦЭМ!$A$39:$A$782,$A56,СВЦЭМ!$B$39:$B$782,T$47)+'СЕТ СН'!$G$11+СВЦЭМ!$D$10+'СЕТ СН'!$G$5-'СЕТ СН'!$G$21</f>
        <v>5448.7651933300003</v>
      </c>
      <c r="U56" s="36">
        <f>SUMIFS(СВЦЭМ!$D$39:$D$782,СВЦЭМ!$A$39:$A$782,$A56,СВЦЭМ!$B$39:$B$782,U$47)+'СЕТ СН'!$G$11+СВЦЭМ!$D$10+'СЕТ СН'!$G$5-'СЕТ СН'!$G$21</f>
        <v>5450.0086851800006</v>
      </c>
      <c r="V56" s="36">
        <f>SUMIFS(СВЦЭМ!$D$39:$D$782,СВЦЭМ!$A$39:$A$782,$A56,СВЦЭМ!$B$39:$B$782,V$47)+'СЕТ СН'!$G$11+СВЦЭМ!$D$10+'СЕТ СН'!$G$5-'СЕТ СН'!$G$21</f>
        <v>5487.6349711500006</v>
      </c>
      <c r="W56" s="36">
        <f>SUMIFS(СВЦЭМ!$D$39:$D$782,СВЦЭМ!$A$39:$A$782,$A56,СВЦЭМ!$B$39:$B$782,W$47)+'СЕТ СН'!$G$11+СВЦЭМ!$D$10+'СЕТ СН'!$G$5-'СЕТ СН'!$G$21</f>
        <v>5499.5802576400001</v>
      </c>
      <c r="X56" s="36">
        <f>SUMIFS(СВЦЭМ!$D$39:$D$782,СВЦЭМ!$A$39:$A$782,$A56,СВЦЭМ!$B$39:$B$782,X$47)+'СЕТ СН'!$G$11+СВЦЭМ!$D$10+'СЕТ СН'!$G$5-'СЕТ СН'!$G$21</f>
        <v>5503.7803292799999</v>
      </c>
      <c r="Y56" s="36">
        <f>SUMIFS(СВЦЭМ!$D$39:$D$782,СВЦЭМ!$A$39:$A$782,$A56,СВЦЭМ!$B$39:$B$782,Y$47)+'СЕТ СН'!$G$11+СВЦЭМ!$D$10+'СЕТ СН'!$G$5-'СЕТ СН'!$G$21</f>
        <v>5544.7187387000004</v>
      </c>
    </row>
    <row r="57" spans="1:25" ht="15.75" x14ac:dyDescent="0.2">
      <c r="A57" s="35">
        <f t="shared" si="1"/>
        <v>44936</v>
      </c>
      <c r="B57" s="36">
        <f>SUMIFS(СВЦЭМ!$D$39:$D$782,СВЦЭМ!$A$39:$A$782,$A57,СВЦЭМ!$B$39:$B$782,B$47)+'СЕТ СН'!$G$11+СВЦЭМ!$D$10+'СЕТ СН'!$G$5-'СЕТ СН'!$G$21</f>
        <v>5395.48676626</v>
      </c>
      <c r="C57" s="36">
        <f>SUMIFS(СВЦЭМ!$D$39:$D$782,СВЦЭМ!$A$39:$A$782,$A57,СВЦЭМ!$B$39:$B$782,C$47)+'СЕТ СН'!$G$11+СВЦЭМ!$D$10+'СЕТ СН'!$G$5-'СЕТ СН'!$G$21</f>
        <v>5420.0668740800002</v>
      </c>
      <c r="D57" s="36">
        <f>SUMIFS(СВЦЭМ!$D$39:$D$782,СВЦЭМ!$A$39:$A$782,$A57,СВЦЭМ!$B$39:$B$782,D$47)+'СЕТ СН'!$G$11+СВЦЭМ!$D$10+'СЕТ СН'!$G$5-'СЕТ СН'!$G$21</f>
        <v>5432.7767927799996</v>
      </c>
      <c r="E57" s="36">
        <f>SUMIFS(СВЦЭМ!$D$39:$D$782,СВЦЭМ!$A$39:$A$782,$A57,СВЦЭМ!$B$39:$B$782,E$47)+'СЕТ СН'!$G$11+СВЦЭМ!$D$10+'СЕТ СН'!$G$5-'СЕТ СН'!$G$21</f>
        <v>5438.2965024200003</v>
      </c>
      <c r="F57" s="36">
        <f>SUMIFS(СВЦЭМ!$D$39:$D$782,СВЦЭМ!$A$39:$A$782,$A57,СВЦЭМ!$B$39:$B$782,F$47)+'СЕТ СН'!$G$11+СВЦЭМ!$D$10+'СЕТ СН'!$G$5-'СЕТ СН'!$G$21</f>
        <v>5464.7698633500004</v>
      </c>
      <c r="G57" s="36">
        <f>SUMIFS(СВЦЭМ!$D$39:$D$782,СВЦЭМ!$A$39:$A$782,$A57,СВЦЭМ!$B$39:$B$782,G$47)+'СЕТ СН'!$G$11+СВЦЭМ!$D$10+'СЕТ СН'!$G$5-'СЕТ СН'!$G$21</f>
        <v>5461.7818769799997</v>
      </c>
      <c r="H57" s="36">
        <f>SUMIFS(СВЦЭМ!$D$39:$D$782,СВЦЭМ!$A$39:$A$782,$A57,СВЦЭМ!$B$39:$B$782,H$47)+'СЕТ СН'!$G$11+СВЦЭМ!$D$10+'СЕТ СН'!$G$5-'СЕТ СН'!$G$21</f>
        <v>5441.8525290600001</v>
      </c>
      <c r="I57" s="36">
        <f>SUMIFS(СВЦЭМ!$D$39:$D$782,СВЦЭМ!$A$39:$A$782,$A57,СВЦЭМ!$B$39:$B$782,I$47)+'СЕТ СН'!$G$11+СВЦЭМ!$D$10+'СЕТ СН'!$G$5-'СЕТ СН'!$G$21</f>
        <v>5407.57898312</v>
      </c>
      <c r="J57" s="36">
        <f>SUMIFS(СВЦЭМ!$D$39:$D$782,СВЦЭМ!$A$39:$A$782,$A57,СВЦЭМ!$B$39:$B$782,J$47)+'СЕТ СН'!$G$11+СВЦЭМ!$D$10+'СЕТ СН'!$G$5-'СЕТ СН'!$G$21</f>
        <v>5379.3834908700001</v>
      </c>
      <c r="K57" s="36">
        <f>SUMIFS(СВЦЭМ!$D$39:$D$782,СВЦЭМ!$A$39:$A$782,$A57,СВЦЭМ!$B$39:$B$782,K$47)+'СЕТ СН'!$G$11+СВЦЭМ!$D$10+'СЕТ СН'!$G$5-'СЕТ СН'!$G$21</f>
        <v>5366.3119247900004</v>
      </c>
      <c r="L57" s="36">
        <f>SUMIFS(СВЦЭМ!$D$39:$D$782,СВЦЭМ!$A$39:$A$782,$A57,СВЦЭМ!$B$39:$B$782,L$47)+'СЕТ СН'!$G$11+СВЦЭМ!$D$10+'СЕТ СН'!$G$5-'СЕТ СН'!$G$21</f>
        <v>5356.9529112600003</v>
      </c>
      <c r="M57" s="36">
        <f>SUMIFS(СВЦЭМ!$D$39:$D$782,СВЦЭМ!$A$39:$A$782,$A57,СВЦЭМ!$B$39:$B$782,M$47)+'СЕТ СН'!$G$11+СВЦЭМ!$D$10+'СЕТ СН'!$G$5-'СЕТ СН'!$G$21</f>
        <v>5367.9558312299996</v>
      </c>
      <c r="N57" s="36">
        <f>SUMIFS(СВЦЭМ!$D$39:$D$782,СВЦЭМ!$A$39:$A$782,$A57,СВЦЭМ!$B$39:$B$782,N$47)+'СЕТ СН'!$G$11+СВЦЭМ!$D$10+'СЕТ СН'!$G$5-'СЕТ СН'!$G$21</f>
        <v>5365.2383471699995</v>
      </c>
      <c r="O57" s="36">
        <f>SUMIFS(СВЦЭМ!$D$39:$D$782,СВЦЭМ!$A$39:$A$782,$A57,СВЦЭМ!$B$39:$B$782,O$47)+'СЕТ СН'!$G$11+СВЦЭМ!$D$10+'СЕТ СН'!$G$5-'СЕТ СН'!$G$21</f>
        <v>5379.7015934299998</v>
      </c>
      <c r="P57" s="36">
        <f>SUMIFS(СВЦЭМ!$D$39:$D$782,СВЦЭМ!$A$39:$A$782,$A57,СВЦЭМ!$B$39:$B$782,P$47)+'СЕТ СН'!$G$11+СВЦЭМ!$D$10+'СЕТ СН'!$G$5-'СЕТ СН'!$G$21</f>
        <v>5389.6197991500003</v>
      </c>
      <c r="Q57" s="36">
        <f>SUMIFS(СВЦЭМ!$D$39:$D$782,СВЦЭМ!$A$39:$A$782,$A57,СВЦЭМ!$B$39:$B$782,Q$47)+'СЕТ СН'!$G$11+СВЦЭМ!$D$10+'СЕТ СН'!$G$5-'СЕТ СН'!$G$21</f>
        <v>5406.3469316000001</v>
      </c>
      <c r="R57" s="36">
        <f>SUMIFS(СВЦЭМ!$D$39:$D$782,СВЦЭМ!$A$39:$A$782,$A57,СВЦЭМ!$B$39:$B$782,R$47)+'СЕТ СН'!$G$11+СВЦЭМ!$D$10+'СЕТ СН'!$G$5-'СЕТ СН'!$G$21</f>
        <v>5385.4381179900001</v>
      </c>
      <c r="S57" s="36">
        <f>SUMIFS(СВЦЭМ!$D$39:$D$782,СВЦЭМ!$A$39:$A$782,$A57,СВЦЭМ!$B$39:$B$782,S$47)+'СЕТ СН'!$G$11+СВЦЭМ!$D$10+'СЕТ СН'!$G$5-'СЕТ СН'!$G$21</f>
        <v>5344.9134761100004</v>
      </c>
      <c r="T57" s="36">
        <f>SUMIFS(СВЦЭМ!$D$39:$D$782,СВЦЭМ!$A$39:$A$782,$A57,СВЦЭМ!$B$39:$B$782,T$47)+'СЕТ СН'!$G$11+СВЦЭМ!$D$10+'СЕТ СН'!$G$5-'СЕТ СН'!$G$21</f>
        <v>5339.2594224599998</v>
      </c>
      <c r="U57" s="36">
        <f>SUMIFS(СВЦЭМ!$D$39:$D$782,СВЦЭМ!$A$39:$A$782,$A57,СВЦЭМ!$B$39:$B$782,U$47)+'СЕТ СН'!$G$11+СВЦЭМ!$D$10+'СЕТ СН'!$G$5-'СЕТ СН'!$G$21</f>
        <v>5333.3671120600002</v>
      </c>
      <c r="V57" s="36">
        <f>SUMIFS(СВЦЭМ!$D$39:$D$782,СВЦЭМ!$A$39:$A$782,$A57,СВЦЭМ!$B$39:$B$782,V$47)+'СЕТ СН'!$G$11+СВЦЭМ!$D$10+'СЕТ СН'!$G$5-'СЕТ СН'!$G$21</f>
        <v>5341.27939668</v>
      </c>
      <c r="W57" s="36">
        <f>SUMIFS(СВЦЭМ!$D$39:$D$782,СВЦЭМ!$A$39:$A$782,$A57,СВЦЭМ!$B$39:$B$782,W$47)+'СЕТ СН'!$G$11+СВЦЭМ!$D$10+'СЕТ СН'!$G$5-'СЕТ СН'!$G$21</f>
        <v>5352.0905217899999</v>
      </c>
      <c r="X57" s="36">
        <f>SUMIFS(СВЦЭМ!$D$39:$D$782,СВЦЭМ!$A$39:$A$782,$A57,СВЦЭМ!$B$39:$B$782,X$47)+'СЕТ СН'!$G$11+СВЦЭМ!$D$10+'СЕТ СН'!$G$5-'СЕТ СН'!$G$21</f>
        <v>5383.1489798100001</v>
      </c>
      <c r="Y57" s="36">
        <f>SUMIFS(СВЦЭМ!$D$39:$D$782,СВЦЭМ!$A$39:$A$782,$A57,СВЦЭМ!$B$39:$B$782,Y$47)+'СЕТ СН'!$G$11+СВЦЭМ!$D$10+'СЕТ СН'!$G$5-'СЕТ СН'!$G$21</f>
        <v>5406.0953779499996</v>
      </c>
    </row>
    <row r="58" spans="1:25" ht="15.75" x14ac:dyDescent="0.2">
      <c r="A58" s="35">
        <f t="shared" si="1"/>
        <v>44937</v>
      </c>
      <c r="B58" s="36">
        <f>SUMIFS(СВЦЭМ!$D$39:$D$782,СВЦЭМ!$A$39:$A$782,$A58,СВЦЭМ!$B$39:$B$782,B$47)+'СЕТ СН'!$G$11+СВЦЭМ!$D$10+'СЕТ СН'!$G$5-'СЕТ СН'!$G$21</f>
        <v>5337.1011043500002</v>
      </c>
      <c r="C58" s="36">
        <f>SUMIFS(СВЦЭМ!$D$39:$D$782,СВЦЭМ!$A$39:$A$782,$A58,СВЦЭМ!$B$39:$B$782,C$47)+'СЕТ СН'!$G$11+СВЦЭМ!$D$10+'СЕТ СН'!$G$5-'СЕТ СН'!$G$21</f>
        <v>5344.4016760300001</v>
      </c>
      <c r="D58" s="36">
        <f>SUMIFS(СВЦЭМ!$D$39:$D$782,СВЦЭМ!$A$39:$A$782,$A58,СВЦЭМ!$B$39:$B$782,D$47)+'СЕТ СН'!$G$11+СВЦЭМ!$D$10+'СЕТ СН'!$G$5-'СЕТ СН'!$G$21</f>
        <v>5336.2032293499997</v>
      </c>
      <c r="E58" s="36">
        <f>SUMIFS(СВЦЭМ!$D$39:$D$782,СВЦЭМ!$A$39:$A$782,$A58,СВЦЭМ!$B$39:$B$782,E$47)+'СЕТ СН'!$G$11+СВЦЭМ!$D$10+'СЕТ СН'!$G$5-'СЕТ СН'!$G$21</f>
        <v>5332.0118582699997</v>
      </c>
      <c r="F58" s="36">
        <f>SUMIFS(СВЦЭМ!$D$39:$D$782,СВЦЭМ!$A$39:$A$782,$A58,СВЦЭМ!$B$39:$B$782,F$47)+'СЕТ СН'!$G$11+СВЦЭМ!$D$10+'СЕТ СН'!$G$5-'СЕТ СН'!$G$21</f>
        <v>5327.1008264499997</v>
      </c>
      <c r="G58" s="36">
        <f>SUMIFS(СВЦЭМ!$D$39:$D$782,СВЦЭМ!$A$39:$A$782,$A58,СВЦЭМ!$B$39:$B$782,G$47)+'СЕТ СН'!$G$11+СВЦЭМ!$D$10+'СЕТ СН'!$G$5-'СЕТ СН'!$G$21</f>
        <v>5332.61287739</v>
      </c>
      <c r="H58" s="36">
        <f>SUMIFS(СВЦЭМ!$D$39:$D$782,СВЦЭМ!$A$39:$A$782,$A58,СВЦЭМ!$B$39:$B$782,H$47)+'СЕТ СН'!$G$11+СВЦЭМ!$D$10+'СЕТ СН'!$G$5-'СЕТ СН'!$G$21</f>
        <v>5320.8291796200001</v>
      </c>
      <c r="I58" s="36">
        <f>SUMIFS(СВЦЭМ!$D$39:$D$782,СВЦЭМ!$A$39:$A$782,$A58,СВЦЭМ!$B$39:$B$782,I$47)+'СЕТ СН'!$G$11+СВЦЭМ!$D$10+'СЕТ СН'!$G$5-'СЕТ СН'!$G$21</f>
        <v>5308.2895210700008</v>
      </c>
      <c r="J58" s="36">
        <f>SUMIFS(СВЦЭМ!$D$39:$D$782,СВЦЭМ!$A$39:$A$782,$A58,СВЦЭМ!$B$39:$B$782,J$47)+'СЕТ СН'!$G$11+СВЦЭМ!$D$10+'СЕТ СН'!$G$5-'СЕТ СН'!$G$21</f>
        <v>5283.6121832299996</v>
      </c>
      <c r="K58" s="36">
        <f>SUMIFS(СВЦЭМ!$D$39:$D$782,СВЦЭМ!$A$39:$A$782,$A58,СВЦЭМ!$B$39:$B$782,K$47)+'СЕТ СН'!$G$11+СВЦЭМ!$D$10+'СЕТ СН'!$G$5-'СЕТ СН'!$G$21</f>
        <v>5273.1314368599997</v>
      </c>
      <c r="L58" s="36">
        <f>SUMIFS(СВЦЭМ!$D$39:$D$782,СВЦЭМ!$A$39:$A$782,$A58,СВЦЭМ!$B$39:$B$782,L$47)+'СЕТ СН'!$G$11+СВЦЭМ!$D$10+'СЕТ СН'!$G$5-'СЕТ СН'!$G$21</f>
        <v>5283.4414360299997</v>
      </c>
      <c r="M58" s="36">
        <f>SUMIFS(СВЦЭМ!$D$39:$D$782,СВЦЭМ!$A$39:$A$782,$A58,СВЦЭМ!$B$39:$B$782,M$47)+'СЕТ СН'!$G$11+СВЦЭМ!$D$10+'СЕТ СН'!$G$5-'СЕТ СН'!$G$21</f>
        <v>5293.66498228</v>
      </c>
      <c r="N58" s="36">
        <f>SUMIFS(СВЦЭМ!$D$39:$D$782,СВЦЭМ!$A$39:$A$782,$A58,СВЦЭМ!$B$39:$B$782,N$47)+'СЕТ СН'!$G$11+СВЦЭМ!$D$10+'СЕТ СН'!$G$5-'СЕТ СН'!$G$21</f>
        <v>5319.8223924400008</v>
      </c>
      <c r="O58" s="36">
        <f>SUMIFS(СВЦЭМ!$D$39:$D$782,СВЦЭМ!$A$39:$A$782,$A58,СВЦЭМ!$B$39:$B$782,O$47)+'СЕТ СН'!$G$11+СВЦЭМ!$D$10+'СЕТ СН'!$G$5-'СЕТ СН'!$G$21</f>
        <v>5296.0824679199995</v>
      </c>
      <c r="P58" s="36">
        <f>SUMIFS(СВЦЭМ!$D$39:$D$782,СВЦЭМ!$A$39:$A$782,$A58,СВЦЭМ!$B$39:$B$782,P$47)+'СЕТ СН'!$G$11+СВЦЭМ!$D$10+'СЕТ СН'!$G$5-'СЕТ СН'!$G$21</f>
        <v>5309.4581858199999</v>
      </c>
      <c r="Q58" s="36">
        <f>SUMIFS(СВЦЭМ!$D$39:$D$782,СВЦЭМ!$A$39:$A$782,$A58,СВЦЭМ!$B$39:$B$782,Q$47)+'СЕТ СН'!$G$11+СВЦЭМ!$D$10+'СЕТ СН'!$G$5-'СЕТ СН'!$G$21</f>
        <v>5321.0949888699997</v>
      </c>
      <c r="R58" s="36">
        <f>SUMIFS(СВЦЭМ!$D$39:$D$782,СВЦЭМ!$A$39:$A$782,$A58,СВЦЭМ!$B$39:$B$782,R$47)+'СЕТ СН'!$G$11+СВЦЭМ!$D$10+'СЕТ СН'!$G$5-'СЕТ СН'!$G$21</f>
        <v>5335.9258513700006</v>
      </c>
      <c r="S58" s="36">
        <f>SUMIFS(СВЦЭМ!$D$39:$D$782,СВЦЭМ!$A$39:$A$782,$A58,СВЦЭМ!$B$39:$B$782,S$47)+'СЕТ СН'!$G$11+СВЦЭМ!$D$10+'СЕТ СН'!$G$5-'СЕТ СН'!$G$21</f>
        <v>5307.4754639300008</v>
      </c>
      <c r="T58" s="36">
        <f>SUMIFS(СВЦЭМ!$D$39:$D$782,СВЦЭМ!$A$39:$A$782,$A58,СВЦЭМ!$B$39:$B$782,T$47)+'СЕТ СН'!$G$11+СВЦЭМ!$D$10+'СЕТ СН'!$G$5-'СЕТ СН'!$G$21</f>
        <v>5271.7532107300003</v>
      </c>
      <c r="U58" s="36">
        <f>SUMIFS(СВЦЭМ!$D$39:$D$782,СВЦЭМ!$A$39:$A$782,$A58,СВЦЭМ!$B$39:$B$782,U$47)+'СЕТ СН'!$G$11+СВЦЭМ!$D$10+'СЕТ СН'!$G$5-'СЕТ СН'!$G$21</f>
        <v>5281.2915061100002</v>
      </c>
      <c r="V58" s="36">
        <f>SUMIFS(СВЦЭМ!$D$39:$D$782,СВЦЭМ!$A$39:$A$782,$A58,СВЦЭМ!$B$39:$B$782,V$47)+'СЕТ СН'!$G$11+СВЦЭМ!$D$10+'СЕТ СН'!$G$5-'СЕТ СН'!$G$21</f>
        <v>5303.5674029100001</v>
      </c>
      <c r="W58" s="36">
        <f>SUMIFS(СВЦЭМ!$D$39:$D$782,СВЦЭМ!$A$39:$A$782,$A58,СВЦЭМ!$B$39:$B$782,W$47)+'СЕТ СН'!$G$11+СВЦЭМ!$D$10+'СЕТ СН'!$G$5-'СЕТ СН'!$G$21</f>
        <v>5313.6060357300003</v>
      </c>
      <c r="X58" s="36">
        <f>SUMIFS(СВЦЭМ!$D$39:$D$782,СВЦЭМ!$A$39:$A$782,$A58,СВЦЭМ!$B$39:$B$782,X$47)+'СЕТ СН'!$G$11+СВЦЭМ!$D$10+'СЕТ СН'!$G$5-'СЕТ СН'!$G$21</f>
        <v>5322.8154175899999</v>
      </c>
      <c r="Y58" s="36">
        <f>SUMIFS(СВЦЭМ!$D$39:$D$782,СВЦЭМ!$A$39:$A$782,$A58,СВЦЭМ!$B$39:$B$782,Y$47)+'СЕТ СН'!$G$11+СВЦЭМ!$D$10+'СЕТ СН'!$G$5-'СЕТ СН'!$G$21</f>
        <v>5353.4655972800001</v>
      </c>
    </row>
    <row r="59" spans="1:25" ht="15.75" x14ac:dyDescent="0.2">
      <c r="A59" s="35">
        <f t="shared" si="1"/>
        <v>44938</v>
      </c>
      <c r="B59" s="36">
        <f>SUMIFS(СВЦЭМ!$D$39:$D$782,СВЦЭМ!$A$39:$A$782,$A59,СВЦЭМ!$B$39:$B$782,B$47)+'СЕТ СН'!$G$11+СВЦЭМ!$D$10+'СЕТ СН'!$G$5-'СЕТ СН'!$G$21</f>
        <v>5371.9994524100002</v>
      </c>
      <c r="C59" s="36">
        <f>SUMIFS(СВЦЭМ!$D$39:$D$782,СВЦЭМ!$A$39:$A$782,$A59,СВЦЭМ!$B$39:$B$782,C$47)+'СЕТ СН'!$G$11+СВЦЭМ!$D$10+'СЕТ СН'!$G$5-'СЕТ СН'!$G$21</f>
        <v>5405.3495296900001</v>
      </c>
      <c r="D59" s="36">
        <f>SUMIFS(СВЦЭМ!$D$39:$D$782,СВЦЭМ!$A$39:$A$782,$A59,СВЦЭМ!$B$39:$B$782,D$47)+'СЕТ СН'!$G$11+СВЦЭМ!$D$10+'СЕТ СН'!$G$5-'СЕТ СН'!$G$21</f>
        <v>5427.8472392800004</v>
      </c>
      <c r="E59" s="36">
        <f>SUMIFS(СВЦЭМ!$D$39:$D$782,СВЦЭМ!$A$39:$A$782,$A59,СВЦЭМ!$B$39:$B$782,E$47)+'СЕТ СН'!$G$11+СВЦЭМ!$D$10+'СЕТ СН'!$G$5-'СЕТ СН'!$G$21</f>
        <v>5431.0852544299996</v>
      </c>
      <c r="F59" s="36">
        <f>SUMIFS(СВЦЭМ!$D$39:$D$782,СВЦЭМ!$A$39:$A$782,$A59,СВЦЭМ!$B$39:$B$782,F$47)+'СЕТ СН'!$G$11+СВЦЭМ!$D$10+'СЕТ СН'!$G$5-'СЕТ СН'!$G$21</f>
        <v>5431.8740595300005</v>
      </c>
      <c r="G59" s="36">
        <f>SUMIFS(СВЦЭМ!$D$39:$D$782,СВЦЭМ!$A$39:$A$782,$A59,СВЦЭМ!$B$39:$B$782,G$47)+'СЕТ СН'!$G$11+СВЦЭМ!$D$10+'СЕТ СН'!$G$5-'СЕТ СН'!$G$21</f>
        <v>5421.4853554399997</v>
      </c>
      <c r="H59" s="36">
        <f>SUMIFS(СВЦЭМ!$D$39:$D$782,СВЦЭМ!$A$39:$A$782,$A59,СВЦЭМ!$B$39:$B$782,H$47)+'СЕТ СН'!$G$11+СВЦЭМ!$D$10+'СЕТ СН'!$G$5-'СЕТ СН'!$G$21</f>
        <v>5394.1383350100004</v>
      </c>
      <c r="I59" s="36">
        <f>SUMIFS(СВЦЭМ!$D$39:$D$782,СВЦЭМ!$A$39:$A$782,$A59,СВЦЭМ!$B$39:$B$782,I$47)+'СЕТ СН'!$G$11+СВЦЭМ!$D$10+'СЕТ СН'!$G$5-'СЕТ СН'!$G$21</f>
        <v>5348.4447889399999</v>
      </c>
      <c r="J59" s="36">
        <f>SUMIFS(СВЦЭМ!$D$39:$D$782,СВЦЭМ!$A$39:$A$782,$A59,СВЦЭМ!$B$39:$B$782,J$47)+'СЕТ СН'!$G$11+СВЦЭМ!$D$10+'СЕТ СН'!$G$5-'СЕТ СН'!$G$21</f>
        <v>5301.9288211800003</v>
      </c>
      <c r="K59" s="36">
        <f>SUMIFS(СВЦЭМ!$D$39:$D$782,СВЦЭМ!$A$39:$A$782,$A59,СВЦЭМ!$B$39:$B$782,K$47)+'СЕТ СН'!$G$11+СВЦЭМ!$D$10+'СЕТ СН'!$G$5-'СЕТ СН'!$G$21</f>
        <v>5301.4297784299997</v>
      </c>
      <c r="L59" s="36">
        <f>SUMIFS(СВЦЭМ!$D$39:$D$782,СВЦЭМ!$A$39:$A$782,$A59,СВЦЭМ!$B$39:$B$782,L$47)+'СЕТ СН'!$G$11+СВЦЭМ!$D$10+'СЕТ СН'!$G$5-'СЕТ СН'!$G$21</f>
        <v>5291.0443385800008</v>
      </c>
      <c r="M59" s="36">
        <f>SUMIFS(СВЦЭМ!$D$39:$D$782,СВЦЭМ!$A$39:$A$782,$A59,СВЦЭМ!$B$39:$B$782,M$47)+'СЕТ СН'!$G$11+СВЦЭМ!$D$10+'СЕТ СН'!$G$5-'СЕТ СН'!$G$21</f>
        <v>5290.8145179200001</v>
      </c>
      <c r="N59" s="36">
        <f>SUMIFS(СВЦЭМ!$D$39:$D$782,СВЦЭМ!$A$39:$A$782,$A59,СВЦЭМ!$B$39:$B$782,N$47)+'СЕТ СН'!$G$11+СВЦЭМ!$D$10+'СЕТ СН'!$G$5-'СЕТ СН'!$G$21</f>
        <v>5315.29892449</v>
      </c>
      <c r="O59" s="36">
        <f>SUMIFS(СВЦЭМ!$D$39:$D$782,СВЦЭМ!$A$39:$A$782,$A59,СВЦЭМ!$B$39:$B$782,O$47)+'СЕТ СН'!$G$11+СВЦЭМ!$D$10+'СЕТ СН'!$G$5-'СЕТ СН'!$G$21</f>
        <v>5322.6500313300003</v>
      </c>
      <c r="P59" s="36">
        <f>SUMIFS(СВЦЭМ!$D$39:$D$782,СВЦЭМ!$A$39:$A$782,$A59,СВЦЭМ!$B$39:$B$782,P$47)+'СЕТ СН'!$G$11+СВЦЭМ!$D$10+'СЕТ СН'!$G$5-'СЕТ СН'!$G$21</f>
        <v>5306.6574631900003</v>
      </c>
      <c r="Q59" s="36">
        <f>SUMIFS(СВЦЭМ!$D$39:$D$782,СВЦЭМ!$A$39:$A$782,$A59,СВЦЭМ!$B$39:$B$782,Q$47)+'СЕТ СН'!$G$11+СВЦЭМ!$D$10+'СЕТ СН'!$G$5-'СЕТ СН'!$G$21</f>
        <v>5315.7422301799998</v>
      </c>
      <c r="R59" s="36">
        <f>SUMIFS(СВЦЭМ!$D$39:$D$782,СВЦЭМ!$A$39:$A$782,$A59,СВЦЭМ!$B$39:$B$782,R$47)+'СЕТ СН'!$G$11+СВЦЭМ!$D$10+'СЕТ СН'!$G$5-'СЕТ СН'!$G$21</f>
        <v>5326.9156930700001</v>
      </c>
      <c r="S59" s="36">
        <f>SUMIFS(СВЦЭМ!$D$39:$D$782,СВЦЭМ!$A$39:$A$782,$A59,СВЦЭМ!$B$39:$B$782,S$47)+'СЕТ СН'!$G$11+СВЦЭМ!$D$10+'СЕТ СН'!$G$5-'СЕТ СН'!$G$21</f>
        <v>5326.0177978200009</v>
      </c>
      <c r="T59" s="36">
        <f>SUMIFS(СВЦЭМ!$D$39:$D$782,СВЦЭМ!$A$39:$A$782,$A59,СВЦЭМ!$B$39:$B$782,T$47)+'СЕТ СН'!$G$11+СВЦЭМ!$D$10+'СЕТ СН'!$G$5-'СЕТ СН'!$G$21</f>
        <v>5297.5985047900003</v>
      </c>
      <c r="U59" s="36">
        <f>SUMIFS(СВЦЭМ!$D$39:$D$782,СВЦЭМ!$A$39:$A$782,$A59,СВЦЭМ!$B$39:$B$782,U$47)+'СЕТ СН'!$G$11+СВЦЭМ!$D$10+'СЕТ СН'!$G$5-'СЕТ СН'!$G$21</f>
        <v>5283.3115987000001</v>
      </c>
      <c r="V59" s="36">
        <f>SUMIFS(СВЦЭМ!$D$39:$D$782,СВЦЭМ!$A$39:$A$782,$A59,СВЦЭМ!$B$39:$B$782,V$47)+'СЕТ СН'!$G$11+СВЦЭМ!$D$10+'СЕТ СН'!$G$5-'СЕТ СН'!$G$21</f>
        <v>5290.6365232000007</v>
      </c>
      <c r="W59" s="36">
        <f>SUMIFS(СВЦЭМ!$D$39:$D$782,СВЦЭМ!$A$39:$A$782,$A59,СВЦЭМ!$B$39:$B$782,W$47)+'СЕТ СН'!$G$11+СВЦЭМ!$D$10+'СЕТ СН'!$G$5-'СЕТ СН'!$G$21</f>
        <v>5301.0702726</v>
      </c>
      <c r="X59" s="36">
        <f>SUMIFS(СВЦЭМ!$D$39:$D$782,СВЦЭМ!$A$39:$A$782,$A59,СВЦЭМ!$B$39:$B$782,X$47)+'СЕТ СН'!$G$11+СВЦЭМ!$D$10+'СЕТ СН'!$G$5-'СЕТ СН'!$G$21</f>
        <v>5322.6734954000003</v>
      </c>
      <c r="Y59" s="36">
        <f>SUMIFS(СВЦЭМ!$D$39:$D$782,СВЦЭМ!$A$39:$A$782,$A59,СВЦЭМ!$B$39:$B$782,Y$47)+'СЕТ СН'!$G$11+СВЦЭМ!$D$10+'СЕТ СН'!$G$5-'СЕТ СН'!$G$21</f>
        <v>5329.4911659400004</v>
      </c>
    </row>
    <row r="60" spans="1:25" ht="15.75" x14ac:dyDescent="0.2">
      <c r="A60" s="35">
        <f t="shared" si="1"/>
        <v>44939</v>
      </c>
      <c r="B60" s="36">
        <f>SUMIFS(СВЦЭМ!$D$39:$D$782,СВЦЭМ!$A$39:$A$782,$A60,СВЦЭМ!$B$39:$B$782,B$47)+'СЕТ СН'!$G$11+СВЦЭМ!$D$10+'СЕТ СН'!$G$5-'СЕТ СН'!$G$21</f>
        <v>5460.3901132800002</v>
      </c>
      <c r="C60" s="36">
        <f>SUMIFS(СВЦЭМ!$D$39:$D$782,СВЦЭМ!$A$39:$A$782,$A60,СВЦЭМ!$B$39:$B$782,C$47)+'СЕТ СН'!$G$11+СВЦЭМ!$D$10+'СЕТ СН'!$G$5-'СЕТ СН'!$G$21</f>
        <v>5479.1049301200001</v>
      </c>
      <c r="D60" s="36">
        <f>SUMIFS(СВЦЭМ!$D$39:$D$782,СВЦЭМ!$A$39:$A$782,$A60,СВЦЭМ!$B$39:$B$782,D$47)+'СЕТ СН'!$G$11+СВЦЭМ!$D$10+'СЕТ СН'!$G$5-'СЕТ СН'!$G$21</f>
        <v>5480.4139807200008</v>
      </c>
      <c r="E60" s="36">
        <f>SUMIFS(СВЦЭМ!$D$39:$D$782,СВЦЭМ!$A$39:$A$782,$A60,СВЦЭМ!$B$39:$B$782,E$47)+'СЕТ СН'!$G$11+СВЦЭМ!$D$10+'СЕТ СН'!$G$5-'СЕТ СН'!$G$21</f>
        <v>5488.2558363999997</v>
      </c>
      <c r="F60" s="36">
        <f>SUMIFS(СВЦЭМ!$D$39:$D$782,СВЦЭМ!$A$39:$A$782,$A60,СВЦЭМ!$B$39:$B$782,F$47)+'СЕТ СН'!$G$11+СВЦЭМ!$D$10+'СЕТ СН'!$G$5-'СЕТ СН'!$G$21</f>
        <v>5475.7379454700003</v>
      </c>
      <c r="G60" s="36">
        <f>SUMIFS(СВЦЭМ!$D$39:$D$782,СВЦЭМ!$A$39:$A$782,$A60,СВЦЭМ!$B$39:$B$782,G$47)+'СЕТ СН'!$G$11+СВЦЭМ!$D$10+'СЕТ СН'!$G$5-'СЕТ СН'!$G$21</f>
        <v>5435.9169716800006</v>
      </c>
      <c r="H60" s="36">
        <f>SUMIFS(СВЦЭМ!$D$39:$D$782,СВЦЭМ!$A$39:$A$782,$A60,СВЦЭМ!$B$39:$B$782,H$47)+'СЕТ СН'!$G$11+СВЦЭМ!$D$10+'СЕТ СН'!$G$5-'СЕТ СН'!$G$21</f>
        <v>5370.80067994</v>
      </c>
      <c r="I60" s="36">
        <f>SUMIFS(СВЦЭМ!$D$39:$D$782,СВЦЭМ!$A$39:$A$782,$A60,СВЦЭМ!$B$39:$B$782,I$47)+'СЕТ СН'!$G$11+СВЦЭМ!$D$10+'СЕТ СН'!$G$5-'СЕТ СН'!$G$21</f>
        <v>5346.0177045</v>
      </c>
      <c r="J60" s="36">
        <f>SUMIFS(СВЦЭМ!$D$39:$D$782,СВЦЭМ!$A$39:$A$782,$A60,СВЦЭМ!$B$39:$B$782,J$47)+'СЕТ СН'!$G$11+СВЦЭМ!$D$10+'СЕТ СН'!$G$5-'СЕТ СН'!$G$21</f>
        <v>5327.3372401300003</v>
      </c>
      <c r="K60" s="36">
        <f>SUMIFS(СВЦЭМ!$D$39:$D$782,СВЦЭМ!$A$39:$A$782,$A60,СВЦЭМ!$B$39:$B$782,K$47)+'СЕТ СН'!$G$11+СВЦЭМ!$D$10+'СЕТ СН'!$G$5-'СЕТ СН'!$G$21</f>
        <v>5302.9294737300006</v>
      </c>
      <c r="L60" s="36">
        <f>SUMIFS(СВЦЭМ!$D$39:$D$782,СВЦЭМ!$A$39:$A$782,$A60,СВЦЭМ!$B$39:$B$782,L$47)+'СЕТ СН'!$G$11+СВЦЭМ!$D$10+'СЕТ СН'!$G$5-'СЕТ СН'!$G$21</f>
        <v>5292.6144156</v>
      </c>
      <c r="M60" s="36">
        <f>SUMIFS(СВЦЭМ!$D$39:$D$782,СВЦЭМ!$A$39:$A$782,$A60,СВЦЭМ!$B$39:$B$782,M$47)+'СЕТ СН'!$G$11+СВЦЭМ!$D$10+'СЕТ СН'!$G$5-'СЕТ СН'!$G$21</f>
        <v>5317.3829548400008</v>
      </c>
      <c r="N60" s="36">
        <f>SUMIFS(СВЦЭМ!$D$39:$D$782,СВЦЭМ!$A$39:$A$782,$A60,СВЦЭМ!$B$39:$B$782,N$47)+'СЕТ СН'!$G$11+СВЦЭМ!$D$10+'СЕТ СН'!$G$5-'СЕТ СН'!$G$21</f>
        <v>5345.1110134600003</v>
      </c>
      <c r="O60" s="36">
        <f>SUMIFS(СВЦЭМ!$D$39:$D$782,СВЦЭМ!$A$39:$A$782,$A60,СВЦЭМ!$B$39:$B$782,O$47)+'СЕТ СН'!$G$11+СВЦЭМ!$D$10+'СЕТ СН'!$G$5-'СЕТ СН'!$G$21</f>
        <v>5363.2080389700004</v>
      </c>
      <c r="P60" s="36">
        <f>SUMIFS(СВЦЭМ!$D$39:$D$782,СВЦЭМ!$A$39:$A$782,$A60,СВЦЭМ!$B$39:$B$782,P$47)+'СЕТ СН'!$G$11+СВЦЭМ!$D$10+'СЕТ СН'!$G$5-'СЕТ СН'!$G$21</f>
        <v>5348.8943058300001</v>
      </c>
      <c r="Q60" s="36">
        <f>SUMIFS(СВЦЭМ!$D$39:$D$782,СВЦЭМ!$A$39:$A$782,$A60,СВЦЭМ!$B$39:$B$782,Q$47)+'СЕТ СН'!$G$11+СВЦЭМ!$D$10+'СЕТ СН'!$G$5-'СЕТ СН'!$G$21</f>
        <v>5347.19541123</v>
      </c>
      <c r="R60" s="36">
        <f>SUMIFS(СВЦЭМ!$D$39:$D$782,СВЦЭМ!$A$39:$A$782,$A60,СВЦЭМ!$B$39:$B$782,R$47)+'СЕТ СН'!$G$11+СВЦЭМ!$D$10+'СЕТ СН'!$G$5-'СЕТ СН'!$G$21</f>
        <v>5331.1429411099998</v>
      </c>
      <c r="S60" s="36">
        <f>SUMIFS(СВЦЭМ!$D$39:$D$782,СВЦЭМ!$A$39:$A$782,$A60,СВЦЭМ!$B$39:$B$782,S$47)+'СЕТ СН'!$G$11+СВЦЭМ!$D$10+'СЕТ СН'!$G$5-'СЕТ СН'!$G$21</f>
        <v>5307.1592769500003</v>
      </c>
      <c r="T60" s="36">
        <f>SUMIFS(СВЦЭМ!$D$39:$D$782,СВЦЭМ!$A$39:$A$782,$A60,СВЦЭМ!$B$39:$B$782,T$47)+'СЕТ СН'!$G$11+СВЦЭМ!$D$10+'СЕТ СН'!$G$5-'СЕТ СН'!$G$21</f>
        <v>5302.8281174100002</v>
      </c>
      <c r="U60" s="36">
        <f>SUMIFS(СВЦЭМ!$D$39:$D$782,СВЦЭМ!$A$39:$A$782,$A60,СВЦЭМ!$B$39:$B$782,U$47)+'СЕТ СН'!$G$11+СВЦЭМ!$D$10+'СЕТ СН'!$G$5-'СЕТ СН'!$G$21</f>
        <v>5317.5939417200007</v>
      </c>
      <c r="V60" s="36">
        <f>SUMIFS(СВЦЭМ!$D$39:$D$782,СВЦЭМ!$A$39:$A$782,$A60,СВЦЭМ!$B$39:$B$782,V$47)+'СЕТ СН'!$G$11+СВЦЭМ!$D$10+'СЕТ СН'!$G$5-'СЕТ СН'!$G$21</f>
        <v>5322.4533951600006</v>
      </c>
      <c r="W60" s="36">
        <f>SUMIFS(СВЦЭМ!$D$39:$D$782,СВЦЭМ!$A$39:$A$782,$A60,СВЦЭМ!$B$39:$B$782,W$47)+'СЕТ СН'!$G$11+СВЦЭМ!$D$10+'СЕТ СН'!$G$5-'СЕТ СН'!$G$21</f>
        <v>5341.2976355400006</v>
      </c>
      <c r="X60" s="36">
        <f>SUMIFS(СВЦЭМ!$D$39:$D$782,СВЦЭМ!$A$39:$A$782,$A60,СВЦЭМ!$B$39:$B$782,X$47)+'СЕТ СН'!$G$11+СВЦЭМ!$D$10+'СЕТ СН'!$G$5-'СЕТ СН'!$G$21</f>
        <v>5382.4145824700008</v>
      </c>
      <c r="Y60" s="36">
        <f>SUMIFS(СВЦЭМ!$D$39:$D$782,СВЦЭМ!$A$39:$A$782,$A60,СВЦЭМ!$B$39:$B$782,Y$47)+'СЕТ СН'!$G$11+СВЦЭМ!$D$10+'СЕТ СН'!$G$5-'СЕТ СН'!$G$21</f>
        <v>5467.5439379100007</v>
      </c>
    </row>
    <row r="61" spans="1:25" ht="15.75" x14ac:dyDescent="0.2">
      <c r="A61" s="35">
        <f t="shared" si="1"/>
        <v>44940</v>
      </c>
      <c r="B61" s="36">
        <f>SUMIFS(СВЦЭМ!$D$39:$D$782,СВЦЭМ!$A$39:$A$782,$A61,СВЦЭМ!$B$39:$B$782,B$47)+'СЕТ СН'!$G$11+СВЦЭМ!$D$10+'СЕТ СН'!$G$5-'СЕТ СН'!$G$21</f>
        <v>5333.5690579800003</v>
      </c>
      <c r="C61" s="36">
        <f>SUMIFS(СВЦЭМ!$D$39:$D$782,СВЦЭМ!$A$39:$A$782,$A61,СВЦЭМ!$B$39:$B$782,C$47)+'СЕТ СН'!$G$11+СВЦЭМ!$D$10+'СЕТ СН'!$G$5-'СЕТ СН'!$G$21</f>
        <v>5310.9341834000006</v>
      </c>
      <c r="D61" s="36">
        <f>SUMIFS(СВЦЭМ!$D$39:$D$782,СВЦЭМ!$A$39:$A$782,$A61,СВЦЭМ!$B$39:$B$782,D$47)+'СЕТ СН'!$G$11+СВЦЭМ!$D$10+'СЕТ СН'!$G$5-'СЕТ СН'!$G$21</f>
        <v>5325.2373683099995</v>
      </c>
      <c r="E61" s="36">
        <f>SUMIFS(СВЦЭМ!$D$39:$D$782,СВЦЭМ!$A$39:$A$782,$A61,СВЦЭМ!$B$39:$B$782,E$47)+'СЕТ СН'!$G$11+СВЦЭМ!$D$10+'СЕТ СН'!$G$5-'СЕТ СН'!$G$21</f>
        <v>5309.2185913699996</v>
      </c>
      <c r="F61" s="36">
        <f>SUMIFS(СВЦЭМ!$D$39:$D$782,СВЦЭМ!$A$39:$A$782,$A61,СВЦЭМ!$B$39:$B$782,F$47)+'СЕТ СН'!$G$11+СВЦЭМ!$D$10+'СЕТ СН'!$G$5-'СЕТ СН'!$G$21</f>
        <v>5307.3250998200001</v>
      </c>
      <c r="G61" s="36">
        <f>SUMIFS(СВЦЭМ!$D$39:$D$782,СВЦЭМ!$A$39:$A$782,$A61,СВЦЭМ!$B$39:$B$782,G$47)+'СЕТ СН'!$G$11+СВЦЭМ!$D$10+'СЕТ СН'!$G$5-'СЕТ СН'!$G$21</f>
        <v>5282.3320468800002</v>
      </c>
      <c r="H61" s="36">
        <f>SUMIFS(СВЦЭМ!$D$39:$D$782,СВЦЭМ!$A$39:$A$782,$A61,СВЦЭМ!$B$39:$B$782,H$47)+'СЕТ СН'!$G$11+СВЦЭМ!$D$10+'СЕТ СН'!$G$5-'СЕТ СН'!$G$21</f>
        <v>5291.2875942299997</v>
      </c>
      <c r="I61" s="36">
        <f>SUMIFS(СВЦЭМ!$D$39:$D$782,СВЦЭМ!$A$39:$A$782,$A61,СВЦЭМ!$B$39:$B$782,I$47)+'СЕТ СН'!$G$11+СВЦЭМ!$D$10+'СЕТ СН'!$G$5-'СЕТ СН'!$G$21</f>
        <v>5316.8633041699995</v>
      </c>
      <c r="J61" s="36">
        <f>SUMIFS(СВЦЭМ!$D$39:$D$782,СВЦЭМ!$A$39:$A$782,$A61,СВЦЭМ!$B$39:$B$782,J$47)+'СЕТ СН'!$G$11+СВЦЭМ!$D$10+'СЕТ СН'!$G$5-'СЕТ СН'!$G$21</f>
        <v>5297.4902909400007</v>
      </c>
      <c r="K61" s="36">
        <f>SUMIFS(СВЦЭМ!$D$39:$D$782,СВЦЭМ!$A$39:$A$782,$A61,СВЦЭМ!$B$39:$B$782,K$47)+'СЕТ СН'!$G$11+СВЦЭМ!$D$10+'СЕТ СН'!$G$5-'СЕТ СН'!$G$21</f>
        <v>5296.8780394700007</v>
      </c>
      <c r="L61" s="36">
        <f>SUMIFS(СВЦЭМ!$D$39:$D$782,СВЦЭМ!$A$39:$A$782,$A61,СВЦЭМ!$B$39:$B$782,L$47)+'СЕТ СН'!$G$11+СВЦЭМ!$D$10+'СЕТ СН'!$G$5-'СЕТ СН'!$G$21</f>
        <v>5262.9031892000003</v>
      </c>
      <c r="M61" s="36">
        <f>SUMIFS(СВЦЭМ!$D$39:$D$782,СВЦЭМ!$A$39:$A$782,$A61,СВЦЭМ!$B$39:$B$782,M$47)+'СЕТ СН'!$G$11+СВЦЭМ!$D$10+'СЕТ СН'!$G$5-'СЕТ СН'!$G$21</f>
        <v>5261.4499258699998</v>
      </c>
      <c r="N61" s="36">
        <f>SUMIFS(СВЦЭМ!$D$39:$D$782,СВЦЭМ!$A$39:$A$782,$A61,СВЦЭМ!$B$39:$B$782,N$47)+'СЕТ СН'!$G$11+СВЦЭМ!$D$10+'СЕТ СН'!$G$5-'СЕТ СН'!$G$21</f>
        <v>5279.7754053600001</v>
      </c>
      <c r="O61" s="36">
        <f>SUMIFS(СВЦЭМ!$D$39:$D$782,СВЦЭМ!$A$39:$A$782,$A61,СВЦЭМ!$B$39:$B$782,O$47)+'СЕТ СН'!$G$11+СВЦЭМ!$D$10+'СЕТ СН'!$G$5-'СЕТ СН'!$G$21</f>
        <v>5298.9629677000003</v>
      </c>
      <c r="P61" s="36">
        <f>SUMIFS(СВЦЭМ!$D$39:$D$782,СВЦЭМ!$A$39:$A$782,$A61,СВЦЭМ!$B$39:$B$782,P$47)+'СЕТ СН'!$G$11+СВЦЭМ!$D$10+'СЕТ СН'!$G$5-'СЕТ СН'!$G$21</f>
        <v>5308.9925646700003</v>
      </c>
      <c r="Q61" s="36">
        <f>SUMIFS(СВЦЭМ!$D$39:$D$782,СВЦЭМ!$A$39:$A$782,$A61,СВЦЭМ!$B$39:$B$782,Q$47)+'СЕТ СН'!$G$11+СВЦЭМ!$D$10+'СЕТ СН'!$G$5-'СЕТ СН'!$G$21</f>
        <v>5288.5953474899998</v>
      </c>
      <c r="R61" s="36">
        <f>SUMIFS(СВЦЭМ!$D$39:$D$782,СВЦЭМ!$A$39:$A$782,$A61,СВЦЭМ!$B$39:$B$782,R$47)+'СЕТ СН'!$G$11+СВЦЭМ!$D$10+'СЕТ СН'!$G$5-'СЕТ СН'!$G$21</f>
        <v>5249.5800601600004</v>
      </c>
      <c r="S61" s="36">
        <f>SUMIFS(СВЦЭМ!$D$39:$D$782,СВЦЭМ!$A$39:$A$782,$A61,СВЦЭМ!$B$39:$B$782,S$47)+'СЕТ СН'!$G$11+СВЦЭМ!$D$10+'СЕТ СН'!$G$5-'СЕТ СН'!$G$21</f>
        <v>5207.9062187100008</v>
      </c>
      <c r="T61" s="36">
        <f>SUMIFS(СВЦЭМ!$D$39:$D$782,СВЦЭМ!$A$39:$A$782,$A61,СВЦЭМ!$B$39:$B$782,T$47)+'СЕТ СН'!$G$11+СВЦЭМ!$D$10+'СЕТ СН'!$G$5-'СЕТ СН'!$G$21</f>
        <v>5193.1151090200001</v>
      </c>
      <c r="U61" s="36">
        <f>SUMIFS(СВЦЭМ!$D$39:$D$782,СВЦЭМ!$A$39:$A$782,$A61,СВЦЭМ!$B$39:$B$782,U$47)+'СЕТ СН'!$G$11+СВЦЭМ!$D$10+'СЕТ СН'!$G$5-'СЕТ СН'!$G$21</f>
        <v>5198.2444164000008</v>
      </c>
      <c r="V61" s="36">
        <f>SUMIFS(СВЦЭМ!$D$39:$D$782,СВЦЭМ!$A$39:$A$782,$A61,СВЦЭМ!$B$39:$B$782,V$47)+'СЕТ СН'!$G$11+СВЦЭМ!$D$10+'СЕТ СН'!$G$5-'СЕТ СН'!$G$21</f>
        <v>5206.7019784200002</v>
      </c>
      <c r="W61" s="36">
        <f>SUMIFS(СВЦЭМ!$D$39:$D$782,СВЦЭМ!$A$39:$A$782,$A61,СВЦЭМ!$B$39:$B$782,W$47)+'СЕТ СН'!$G$11+СВЦЭМ!$D$10+'СЕТ СН'!$G$5-'СЕТ СН'!$G$21</f>
        <v>5216.97543933</v>
      </c>
      <c r="X61" s="36">
        <f>SUMIFS(СВЦЭМ!$D$39:$D$782,СВЦЭМ!$A$39:$A$782,$A61,СВЦЭМ!$B$39:$B$782,X$47)+'СЕТ СН'!$G$11+СВЦЭМ!$D$10+'СЕТ СН'!$G$5-'СЕТ СН'!$G$21</f>
        <v>5245.2662632000001</v>
      </c>
      <c r="Y61" s="36">
        <f>SUMIFS(СВЦЭМ!$D$39:$D$782,СВЦЭМ!$A$39:$A$782,$A61,СВЦЭМ!$B$39:$B$782,Y$47)+'СЕТ СН'!$G$11+СВЦЭМ!$D$10+'СЕТ СН'!$G$5-'СЕТ СН'!$G$21</f>
        <v>5267.4337523000004</v>
      </c>
    </row>
    <row r="62" spans="1:25" ht="15.75" x14ac:dyDescent="0.2">
      <c r="A62" s="35">
        <f t="shared" si="1"/>
        <v>44941</v>
      </c>
      <c r="B62" s="36">
        <f>SUMIFS(СВЦЭМ!$D$39:$D$782,СВЦЭМ!$A$39:$A$782,$A62,СВЦЭМ!$B$39:$B$782,B$47)+'СЕТ СН'!$G$11+СВЦЭМ!$D$10+'СЕТ СН'!$G$5-'СЕТ СН'!$G$21</f>
        <v>5504.7018009800004</v>
      </c>
      <c r="C62" s="36">
        <f>SUMIFS(СВЦЭМ!$D$39:$D$782,СВЦЭМ!$A$39:$A$782,$A62,СВЦЭМ!$B$39:$B$782,C$47)+'СЕТ СН'!$G$11+СВЦЭМ!$D$10+'СЕТ СН'!$G$5-'СЕТ СН'!$G$21</f>
        <v>5522.9869216799998</v>
      </c>
      <c r="D62" s="36">
        <f>SUMIFS(СВЦЭМ!$D$39:$D$782,СВЦЭМ!$A$39:$A$782,$A62,СВЦЭМ!$B$39:$B$782,D$47)+'СЕТ СН'!$G$11+СВЦЭМ!$D$10+'СЕТ СН'!$G$5-'СЕТ СН'!$G$21</f>
        <v>5541.3281497000007</v>
      </c>
      <c r="E62" s="36">
        <f>SUMIFS(СВЦЭМ!$D$39:$D$782,СВЦЭМ!$A$39:$A$782,$A62,СВЦЭМ!$B$39:$B$782,E$47)+'СЕТ СН'!$G$11+СВЦЭМ!$D$10+'СЕТ СН'!$G$5-'СЕТ СН'!$G$21</f>
        <v>5552.3739912399997</v>
      </c>
      <c r="F62" s="36">
        <f>SUMIFS(СВЦЭМ!$D$39:$D$782,СВЦЭМ!$A$39:$A$782,$A62,СВЦЭМ!$B$39:$B$782,F$47)+'СЕТ СН'!$G$11+СВЦЭМ!$D$10+'СЕТ СН'!$G$5-'СЕТ СН'!$G$21</f>
        <v>5542.0569733900011</v>
      </c>
      <c r="G62" s="36">
        <f>SUMIFS(СВЦЭМ!$D$39:$D$782,СВЦЭМ!$A$39:$A$782,$A62,СВЦЭМ!$B$39:$B$782,G$47)+'СЕТ СН'!$G$11+СВЦЭМ!$D$10+'СЕТ СН'!$G$5-'СЕТ СН'!$G$21</f>
        <v>5568.4246280300003</v>
      </c>
      <c r="H62" s="36">
        <f>SUMIFS(СВЦЭМ!$D$39:$D$782,СВЦЭМ!$A$39:$A$782,$A62,СВЦЭМ!$B$39:$B$782,H$47)+'СЕТ СН'!$G$11+СВЦЭМ!$D$10+'СЕТ СН'!$G$5-'СЕТ СН'!$G$21</f>
        <v>5551.2793295800002</v>
      </c>
      <c r="I62" s="36">
        <f>SUMIFS(СВЦЭМ!$D$39:$D$782,СВЦЭМ!$A$39:$A$782,$A62,СВЦЭМ!$B$39:$B$782,I$47)+'СЕТ СН'!$G$11+СВЦЭМ!$D$10+'СЕТ СН'!$G$5-'СЕТ СН'!$G$21</f>
        <v>5493.1789980800004</v>
      </c>
      <c r="J62" s="36">
        <f>SUMIFS(СВЦЭМ!$D$39:$D$782,СВЦЭМ!$A$39:$A$782,$A62,СВЦЭМ!$B$39:$B$782,J$47)+'СЕТ СН'!$G$11+СВЦЭМ!$D$10+'СЕТ СН'!$G$5-'СЕТ СН'!$G$21</f>
        <v>5426.0949437100007</v>
      </c>
      <c r="K62" s="36">
        <f>SUMIFS(СВЦЭМ!$D$39:$D$782,СВЦЭМ!$A$39:$A$782,$A62,СВЦЭМ!$B$39:$B$782,K$47)+'СЕТ СН'!$G$11+СВЦЭМ!$D$10+'СЕТ СН'!$G$5-'СЕТ СН'!$G$21</f>
        <v>5404.4576304500006</v>
      </c>
      <c r="L62" s="36">
        <f>SUMIFS(СВЦЭМ!$D$39:$D$782,СВЦЭМ!$A$39:$A$782,$A62,СВЦЭМ!$B$39:$B$782,L$47)+'СЕТ СН'!$G$11+СВЦЭМ!$D$10+'СЕТ СН'!$G$5-'СЕТ СН'!$G$21</f>
        <v>5394.3816242100002</v>
      </c>
      <c r="M62" s="36">
        <f>SUMIFS(СВЦЭМ!$D$39:$D$782,СВЦЭМ!$A$39:$A$782,$A62,СВЦЭМ!$B$39:$B$782,M$47)+'СЕТ СН'!$G$11+СВЦЭМ!$D$10+'СЕТ СН'!$G$5-'СЕТ СН'!$G$21</f>
        <v>5398.0230857900006</v>
      </c>
      <c r="N62" s="36">
        <f>SUMIFS(СВЦЭМ!$D$39:$D$782,СВЦЭМ!$A$39:$A$782,$A62,СВЦЭМ!$B$39:$B$782,N$47)+'СЕТ СН'!$G$11+СВЦЭМ!$D$10+'СЕТ СН'!$G$5-'СЕТ СН'!$G$21</f>
        <v>5400.4898739100008</v>
      </c>
      <c r="O62" s="36">
        <f>SUMIFS(СВЦЭМ!$D$39:$D$782,СВЦЭМ!$A$39:$A$782,$A62,СВЦЭМ!$B$39:$B$782,O$47)+'СЕТ СН'!$G$11+СВЦЭМ!$D$10+'СЕТ СН'!$G$5-'СЕТ СН'!$G$21</f>
        <v>5403.0121434900002</v>
      </c>
      <c r="P62" s="36">
        <f>SUMIFS(СВЦЭМ!$D$39:$D$782,СВЦЭМ!$A$39:$A$782,$A62,СВЦЭМ!$B$39:$B$782,P$47)+'СЕТ СН'!$G$11+СВЦЭМ!$D$10+'СЕТ СН'!$G$5-'СЕТ СН'!$G$21</f>
        <v>5416.7582271000001</v>
      </c>
      <c r="Q62" s="36">
        <f>SUMIFS(СВЦЭМ!$D$39:$D$782,СВЦЭМ!$A$39:$A$782,$A62,СВЦЭМ!$B$39:$B$782,Q$47)+'СЕТ СН'!$G$11+СВЦЭМ!$D$10+'СЕТ СН'!$G$5-'СЕТ СН'!$G$21</f>
        <v>5402.5377179400002</v>
      </c>
      <c r="R62" s="36">
        <f>SUMIFS(СВЦЭМ!$D$39:$D$782,СВЦЭМ!$A$39:$A$782,$A62,СВЦЭМ!$B$39:$B$782,R$47)+'СЕТ СН'!$G$11+СВЦЭМ!$D$10+'СЕТ СН'!$G$5-'СЕТ СН'!$G$21</f>
        <v>5382.4474546000001</v>
      </c>
      <c r="S62" s="36">
        <f>SUMIFS(СВЦЭМ!$D$39:$D$782,СВЦЭМ!$A$39:$A$782,$A62,СВЦЭМ!$B$39:$B$782,S$47)+'СЕТ СН'!$G$11+СВЦЭМ!$D$10+'СЕТ СН'!$G$5-'СЕТ СН'!$G$21</f>
        <v>5340.3206955000005</v>
      </c>
      <c r="T62" s="36">
        <f>SUMIFS(СВЦЭМ!$D$39:$D$782,СВЦЭМ!$A$39:$A$782,$A62,СВЦЭМ!$B$39:$B$782,T$47)+'СЕТ СН'!$G$11+СВЦЭМ!$D$10+'СЕТ СН'!$G$5-'СЕТ СН'!$G$21</f>
        <v>5307.6935714400006</v>
      </c>
      <c r="U62" s="36">
        <f>SUMIFS(СВЦЭМ!$D$39:$D$782,СВЦЭМ!$A$39:$A$782,$A62,СВЦЭМ!$B$39:$B$782,U$47)+'СЕТ СН'!$G$11+СВЦЭМ!$D$10+'СЕТ СН'!$G$5-'СЕТ СН'!$G$21</f>
        <v>5305.0086950000004</v>
      </c>
      <c r="V62" s="36">
        <f>SUMIFS(СВЦЭМ!$D$39:$D$782,СВЦЭМ!$A$39:$A$782,$A62,СВЦЭМ!$B$39:$B$782,V$47)+'СЕТ СН'!$G$11+СВЦЭМ!$D$10+'СЕТ СН'!$G$5-'СЕТ СН'!$G$21</f>
        <v>5338.5792967100006</v>
      </c>
      <c r="W62" s="36">
        <f>SUMIFS(СВЦЭМ!$D$39:$D$782,СВЦЭМ!$A$39:$A$782,$A62,СВЦЭМ!$B$39:$B$782,W$47)+'СЕТ СН'!$G$11+СВЦЭМ!$D$10+'СЕТ СН'!$G$5-'СЕТ СН'!$G$21</f>
        <v>5358.2584304600005</v>
      </c>
      <c r="X62" s="36">
        <f>SUMIFS(СВЦЭМ!$D$39:$D$782,СВЦЭМ!$A$39:$A$782,$A62,СВЦЭМ!$B$39:$B$782,X$47)+'СЕТ СН'!$G$11+СВЦЭМ!$D$10+'СЕТ СН'!$G$5-'СЕТ СН'!$G$21</f>
        <v>5383.2666524300002</v>
      </c>
      <c r="Y62" s="36">
        <f>SUMIFS(СВЦЭМ!$D$39:$D$782,СВЦЭМ!$A$39:$A$782,$A62,СВЦЭМ!$B$39:$B$782,Y$47)+'СЕТ СН'!$G$11+СВЦЭМ!$D$10+'СЕТ СН'!$G$5-'СЕТ СН'!$G$21</f>
        <v>5441.1749225399999</v>
      </c>
    </row>
    <row r="63" spans="1:25" ht="15.75" x14ac:dyDescent="0.2">
      <c r="A63" s="35">
        <f t="shared" si="1"/>
        <v>44942</v>
      </c>
      <c r="B63" s="36">
        <f>SUMIFS(СВЦЭМ!$D$39:$D$782,СВЦЭМ!$A$39:$A$782,$A63,СВЦЭМ!$B$39:$B$782,B$47)+'СЕТ СН'!$G$11+СВЦЭМ!$D$10+'СЕТ СН'!$G$5-'СЕТ СН'!$G$21</f>
        <v>5432.9272215000001</v>
      </c>
      <c r="C63" s="36">
        <f>SUMIFS(СВЦЭМ!$D$39:$D$782,СВЦЭМ!$A$39:$A$782,$A63,СВЦЭМ!$B$39:$B$782,C$47)+'СЕТ СН'!$G$11+СВЦЭМ!$D$10+'СЕТ СН'!$G$5-'СЕТ СН'!$G$21</f>
        <v>5454.2225144500007</v>
      </c>
      <c r="D63" s="36">
        <f>SUMIFS(СВЦЭМ!$D$39:$D$782,СВЦЭМ!$A$39:$A$782,$A63,СВЦЭМ!$B$39:$B$782,D$47)+'СЕТ СН'!$G$11+СВЦЭМ!$D$10+'СЕТ СН'!$G$5-'СЕТ СН'!$G$21</f>
        <v>5459.3224591199996</v>
      </c>
      <c r="E63" s="36">
        <f>SUMIFS(СВЦЭМ!$D$39:$D$782,СВЦЭМ!$A$39:$A$782,$A63,СВЦЭМ!$B$39:$B$782,E$47)+'СЕТ СН'!$G$11+СВЦЭМ!$D$10+'СЕТ СН'!$G$5-'СЕТ СН'!$G$21</f>
        <v>5465.2963341499999</v>
      </c>
      <c r="F63" s="36">
        <f>SUMIFS(СВЦЭМ!$D$39:$D$782,СВЦЭМ!$A$39:$A$782,$A63,СВЦЭМ!$B$39:$B$782,F$47)+'СЕТ СН'!$G$11+СВЦЭМ!$D$10+'СЕТ СН'!$G$5-'СЕТ СН'!$G$21</f>
        <v>5462.0286414900002</v>
      </c>
      <c r="G63" s="36">
        <f>SUMIFS(СВЦЭМ!$D$39:$D$782,СВЦЭМ!$A$39:$A$782,$A63,СВЦЭМ!$B$39:$B$782,G$47)+'СЕТ СН'!$G$11+СВЦЭМ!$D$10+'СЕТ СН'!$G$5-'СЕТ СН'!$G$21</f>
        <v>5453.6403117</v>
      </c>
      <c r="H63" s="36">
        <f>SUMIFS(СВЦЭМ!$D$39:$D$782,СВЦЭМ!$A$39:$A$782,$A63,СВЦЭМ!$B$39:$B$782,H$47)+'СЕТ СН'!$G$11+СВЦЭМ!$D$10+'СЕТ СН'!$G$5-'СЕТ СН'!$G$21</f>
        <v>5415.6052813300003</v>
      </c>
      <c r="I63" s="36">
        <f>SUMIFS(СВЦЭМ!$D$39:$D$782,СВЦЭМ!$A$39:$A$782,$A63,СВЦЭМ!$B$39:$B$782,I$47)+'СЕТ СН'!$G$11+СВЦЭМ!$D$10+'СЕТ СН'!$G$5-'СЕТ СН'!$G$21</f>
        <v>5387.3846008100008</v>
      </c>
      <c r="J63" s="36">
        <f>SUMIFS(СВЦЭМ!$D$39:$D$782,СВЦЭМ!$A$39:$A$782,$A63,СВЦЭМ!$B$39:$B$782,J$47)+'СЕТ СН'!$G$11+СВЦЭМ!$D$10+'СЕТ СН'!$G$5-'СЕТ СН'!$G$21</f>
        <v>5351.3381644000001</v>
      </c>
      <c r="K63" s="36">
        <f>SUMIFS(СВЦЭМ!$D$39:$D$782,СВЦЭМ!$A$39:$A$782,$A63,СВЦЭМ!$B$39:$B$782,K$47)+'СЕТ СН'!$G$11+СВЦЭМ!$D$10+'СЕТ СН'!$G$5-'СЕТ СН'!$G$21</f>
        <v>5339.1792067700007</v>
      </c>
      <c r="L63" s="36">
        <f>SUMIFS(СВЦЭМ!$D$39:$D$782,СВЦЭМ!$A$39:$A$782,$A63,СВЦЭМ!$B$39:$B$782,L$47)+'СЕТ СН'!$G$11+СВЦЭМ!$D$10+'СЕТ СН'!$G$5-'СЕТ СН'!$G$21</f>
        <v>5351.4308726700001</v>
      </c>
      <c r="M63" s="36">
        <f>SUMIFS(СВЦЭМ!$D$39:$D$782,СВЦЭМ!$A$39:$A$782,$A63,СВЦЭМ!$B$39:$B$782,M$47)+'СЕТ СН'!$G$11+СВЦЭМ!$D$10+'СЕТ СН'!$G$5-'СЕТ СН'!$G$21</f>
        <v>5369.3108817900002</v>
      </c>
      <c r="N63" s="36">
        <f>SUMIFS(СВЦЭМ!$D$39:$D$782,СВЦЭМ!$A$39:$A$782,$A63,СВЦЭМ!$B$39:$B$782,N$47)+'СЕТ СН'!$G$11+СВЦЭМ!$D$10+'СЕТ СН'!$G$5-'СЕТ СН'!$G$21</f>
        <v>5378.4241596100001</v>
      </c>
      <c r="O63" s="36">
        <f>SUMIFS(СВЦЭМ!$D$39:$D$782,СВЦЭМ!$A$39:$A$782,$A63,СВЦЭМ!$B$39:$B$782,O$47)+'СЕТ СН'!$G$11+СВЦЭМ!$D$10+'СЕТ СН'!$G$5-'СЕТ СН'!$G$21</f>
        <v>5391.9654880100006</v>
      </c>
      <c r="P63" s="36">
        <f>SUMIFS(СВЦЭМ!$D$39:$D$782,СВЦЭМ!$A$39:$A$782,$A63,СВЦЭМ!$B$39:$B$782,P$47)+'СЕТ СН'!$G$11+СВЦЭМ!$D$10+'СЕТ СН'!$G$5-'СЕТ СН'!$G$21</f>
        <v>5405.4127742199998</v>
      </c>
      <c r="Q63" s="36">
        <f>SUMIFS(СВЦЭМ!$D$39:$D$782,СВЦЭМ!$A$39:$A$782,$A63,СВЦЭМ!$B$39:$B$782,Q$47)+'СЕТ СН'!$G$11+СВЦЭМ!$D$10+'СЕТ СН'!$G$5-'СЕТ СН'!$G$21</f>
        <v>5408.3920930599998</v>
      </c>
      <c r="R63" s="36">
        <f>SUMIFS(СВЦЭМ!$D$39:$D$782,СВЦЭМ!$A$39:$A$782,$A63,СВЦЭМ!$B$39:$B$782,R$47)+'СЕТ СН'!$G$11+СВЦЭМ!$D$10+'СЕТ СН'!$G$5-'СЕТ СН'!$G$21</f>
        <v>5411.01589212</v>
      </c>
      <c r="S63" s="36">
        <f>SUMIFS(СВЦЭМ!$D$39:$D$782,СВЦЭМ!$A$39:$A$782,$A63,СВЦЭМ!$B$39:$B$782,S$47)+'СЕТ СН'!$G$11+СВЦЭМ!$D$10+'СЕТ СН'!$G$5-'СЕТ СН'!$G$21</f>
        <v>5371.8580659899999</v>
      </c>
      <c r="T63" s="36">
        <f>SUMIFS(СВЦЭМ!$D$39:$D$782,СВЦЭМ!$A$39:$A$782,$A63,СВЦЭМ!$B$39:$B$782,T$47)+'СЕТ СН'!$G$11+СВЦЭМ!$D$10+'СЕТ СН'!$G$5-'СЕТ СН'!$G$21</f>
        <v>5372.9243690399999</v>
      </c>
      <c r="U63" s="36">
        <f>SUMIFS(СВЦЭМ!$D$39:$D$782,СВЦЭМ!$A$39:$A$782,$A63,СВЦЭМ!$B$39:$B$782,U$47)+'СЕТ СН'!$G$11+СВЦЭМ!$D$10+'СЕТ СН'!$G$5-'СЕТ СН'!$G$21</f>
        <v>5368.1976956800008</v>
      </c>
      <c r="V63" s="36">
        <f>SUMIFS(СВЦЭМ!$D$39:$D$782,СВЦЭМ!$A$39:$A$782,$A63,СВЦЭМ!$B$39:$B$782,V$47)+'СЕТ СН'!$G$11+СВЦЭМ!$D$10+'СЕТ СН'!$G$5-'СЕТ СН'!$G$21</f>
        <v>5377.2313036100004</v>
      </c>
      <c r="W63" s="36">
        <f>SUMIFS(СВЦЭМ!$D$39:$D$782,СВЦЭМ!$A$39:$A$782,$A63,СВЦЭМ!$B$39:$B$782,W$47)+'СЕТ СН'!$G$11+СВЦЭМ!$D$10+'СЕТ СН'!$G$5-'СЕТ СН'!$G$21</f>
        <v>5392.9817193199997</v>
      </c>
      <c r="X63" s="36">
        <f>SUMIFS(СВЦЭМ!$D$39:$D$782,СВЦЭМ!$A$39:$A$782,$A63,СВЦЭМ!$B$39:$B$782,X$47)+'СЕТ СН'!$G$11+СВЦЭМ!$D$10+'СЕТ СН'!$G$5-'СЕТ СН'!$G$21</f>
        <v>5406.7867340600005</v>
      </c>
      <c r="Y63" s="36">
        <f>SUMIFS(СВЦЭМ!$D$39:$D$782,СВЦЭМ!$A$39:$A$782,$A63,СВЦЭМ!$B$39:$B$782,Y$47)+'СЕТ СН'!$G$11+СВЦЭМ!$D$10+'СЕТ СН'!$G$5-'СЕТ СН'!$G$21</f>
        <v>5440.3805266100007</v>
      </c>
    </row>
    <row r="64" spans="1:25" ht="15.75" x14ac:dyDescent="0.2">
      <c r="A64" s="35">
        <f t="shared" si="1"/>
        <v>44943</v>
      </c>
      <c r="B64" s="36">
        <f>SUMIFS(СВЦЭМ!$D$39:$D$782,СВЦЭМ!$A$39:$A$782,$A64,СВЦЭМ!$B$39:$B$782,B$47)+'СЕТ СН'!$G$11+СВЦЭМ!$D$10+'СЕТ СН'!$G$5-'СЕТ СН'!$G$21</f>
        <v>5457.8747742200003</v>
      </c>
      <c r="C64" s="36">
        <f>SUMIFS(СВЦЭМ!$D$39:$D$782,СВЦЭМ!$A$39:$A$782,$A64,СВЦЭМ!$B$39:$B$782,C$47)+'СЕТ СН'!$G$11+СВЦЭМ!$D$10+'СЕТ СН'!$G$5-'СЕТ СН'!$G$21</f>
        <v>5485.9985672100001</v>
      </c>
      <c r="D64" s="36">
        <f>SUMIFS(СВЦЭМ!$D$39:$D$782,СВЦЭМ!$A$39:$A$782,$A64,СВЦЭМ!$B$39:$B$782,D$47)+'СЕТ СН'!$G$11+СВЦЭМ!$D$10+'СЕТ СН'!$G$5-'СЕТ СН'!$G$21</f>
        <v>5493.63099435</v>
      </c>
      <c r="E64" s="36">
        <f>SUMIFS(СВЦЭМ!$D$39:$D$782,СВЦЭМ!$A$39:$A$782,$A64,СВЦЭМ!$B$39:$B$782,E$47)+'СЕТ СН'!$G$11+СВЦЭМ!$D$10+'СЕТ СН'!$G$5-'СЕТ СН'!$G$21</f>
        <v>5491.9441239500002</v>
      </c>
      <c r="F64" s="36">
        <f>SUMIFS(СВЦЭМ!$D$39:$D$782,СВЦЭМ!$A$39:$A$782,$A64,СВЦЭМ!$B$39:$B$782,F$47)+'СЕТ СН'!$G$11+СВЦЭМ!$D$10+'СЕТ СН'!$G$5-'СЕТ СН'!$G$21</f>
        <v>5491.5962930300002</v>
      </c>
      <c r="G64" s="36">
        <f>SUMIFS(СВЦЭМ!$D$39:$D$782,СВЦЭМ!$A$39:$A$782,$A64,СВЦЭМ!$B$39:$B$782,G$47)+'СЕТ СН'!$G$11+СВЦЭМ!$D$10+'СЕТ СН'!$G$5-'СЕТ СН'!$G$21</f>
        <v>5485.7575078099999</v>
      </c>
      <c r="H64" s="36">
        <f>SUMIFS(СВЦЭМ!$D$39:$D$782,СВЦЭМ!$A$39:$A$782,$A64,СВЦЭМ!$B$39:$B$782,H$47)+'СЕТ СН'!$G$11+СВЦЭМ!$D$10+'СЕТ СН'!$G$5-'СЕТ СН'!$G$21</f>
        <v>5460.99989792</v>
      </c>
      <c r="I64" s="36">
        <f>SUMIFS(СВЦЭМ!$D$39:$D$782,СВЦЭМ!$A$39:$A$782,$A64,СВЦЭМ!$B$39:$B$782,I$47)+'СЕТ СН'!$G$11+СВЦЭМ!$D$10+'СЕТ СН'!$G$5-'СЕТ СН'!$G$21</f>
        <v>5412.6374985300008</v>
      </c>
      <c r="J64" s="36">
        <f>SUMIFS(СВЦЭМ!$D$39:$D$782,СВЦЭМ!$A$39:$A$782,$A64,СВЦЭМ!$B$39:$B$782,J$47)+'СЕТ СН'!$G$11+СВЦЭМ!$D$10+'СЕТ СН'!$G$5-'СЕТ СН'!$G$21</f>
        <v>5372.3637127300008</v>
      </c>
      <c r="K64" s="36">
        <f>SUMIFS(СВЦЭМ!$D$39:$D$782,СВЦЭМ!$A$39:$A$782,$A64,СВЦЭМ!$B$39:$B$782,K$47)+'СЕТ СН'!$G$11+СВЦЭМ!$D$10+'СЕТ СН'!$G$5-'СЕТ СН'!$G$21</f>
        <v>5362.4157797099997</v>
      </c>
      <c r="L64" s="36">
        <f>SUMIFS(СВЦЭМ!$D$39:$D$782,СВЦЭМ!$A$39:$A$782,$A64,СВЦЭМ!$B$39:$B$782,L$47)+'СЕТ СН'!$G$11+СВЦЭМ!$D$10+'СЕТ СН'!$G$5-'СЕТ СН'!$G$21</f>
        <v>5346.1186246500001</v>
      </c>
      <c r="M64" s="36">
        <f>SUMIFS(СВЦЭМ!$D$39:$D$782,СВЦЭМ!$A$39:$A$782,$A64,СВЦЭМ!$B$39:$B$782,M$47)+'СЕТ СН'!$G$11+СВЦЭМ!$D$10+'СЕТ СН'!$G$5-'СЕТ СН'!$G$21</f>
        <v>5348.8724586999997</v>
      </c>
      <c r="N64" s="36">
        <f>SUMIFS(СВЦЭМ!$D$39:$D$782,СВЦЭМ!$A$39:$A$782,$A64,СВЦЭМ!$B$39:$B$782,N$47)+'СЕТ СН'!$G$11+СВЦЭМ!$D$10+'СЕТ СН'!$G$5-'СЕТ СН'!$G$21</f>
        <v>5365.9061048200001</v>
      </c>
      <c r="O64" s="36">
        <f>SUMIFS(СВЦЭМ!$D$39:$D$782,СВЦЭМ!$A$39:$A$782,$A64,СВЦЭМ!$B$39:$B$782,O$47)+'СЕТ СН'!$G$11+СВЦЭМ!$D$10+'СЕТ СН'!$G$5-'СЕТ СН'!$G$21</f>
        <v>5379.76103203</v>
      </c>
      <c r="P64" s="36">
        <f>SUMIFS(СВЦЭМ!$D$39:$D$782,СВЦЭМ!$A$39:$A$782,$A64,СВЦЭМ!$B$39:$B$782,P$47)+'СЕТ СН'!$G$11+СВЦЭМ!$D$10+'СЕТ СН'!$G$5-'СЕТ СН'!$G$21</f>
        <v>5398.4284791999999</v>
      </c>
      <c r="Q64" s="36">
        <f>SUMIFS(СВЦЭМ!$D$39:$D$782,СВЦЭМ!$A$39:$A$782,$A64,СВЦЭМ!$B$39:$B$782,Q$47)+'СЕТ СН'!$G$11+СВЦЭМ!$D$10+'СЕТ СН'!$G$5-'СЕТ СН'!$G$21</f>
        <v>5406.0833634200008</v>
      </c>
      <c r="R64" s="36">
        <f>SUMIFS(СВЦЭМ!$D$39:$D$782,СВЦЭМ!$A$39:$A$782,$A64,СВЦЭМ!$B$39:$B$782,R$47)+'СЕТ СН'!$G$11+СВЦЭМ!$D$10+'СЕТ СН'!$G$5-'СЕТ СН'!$G$21</f>
        <v>5367.7480604700004</v>
      </c>
      <c r="S64" s="36">
        <f>SUMIFS(СВЦЭМ!$D$39:$D$782,СВЦЭМ!$A$39:$A$782,$A64,СВЦЭМ!$B$39:$B$782,S$47)+'СЕТ СН'!$G$11+СВЦЭМ!$D$10+'СЕТ СН'!$G$5-'СЕТ СН'!$G$21</f>
        <v>5365.9535582400003</v>
      </c>
      <c r="T64" s="36">
        <f>SUMIFS(СВЦЭМ!$D$39:$D$782,СВЦЭМ!$A$39:$A$782,$A64,СВЦЭМ!$B$39:$B$782,T$47)+'СЕТ СН'!$G$11+СВЦЭМ!$D$10+'СЕТ СН'!$G$5-'СЕТ СН'!$G$21</f>
        <v>5339.7407037800003</v>
      </c>
      <c r="U64" s="36">
        <f>SUMIFS(СВЦЭМ!$D$39:$D$782,СВЦЭМ!$A$39:$A$782,$A64,СВЦЭМ!$B$39:$B$782,U$47)+'СЕТ СН'!$G$11+СВЦЭМ!$D$10+'СЕТ СН'!$G$5-'СЕТ СН'!$G$21</f>
        <v>5351.8897428</v>
      </c>
      <c r="V64" s="36">
        <f>SUMIFS(СВЦЭМ!$D$39:$D$782,СВЦЭМ!$A$39:$A$782,$A64,СВЦЭМ!$B$39:$B$782,V$47)+'СЕТ СН'!$G$11+СВЦЭМ!$D$10+'СЕТ СН'!$G$5-'СЕТ СН'!$G$21</f>
        <v>5374.61587065</v>
      </c>
      <c r="W64" s="36">
        <f>SUMIFS(СВЦЭМ!$D$39:$D$782,СВЦЭМ!$A$39:$A$782,$A64,СВЦЭМ!$B$39:$B$782,W$47)+'СЕТ СН'!$G$11+СВЦЭМ!$D$10+'СЕТ СН'!$G$5-'СЕТ СН'!$G$21</f>
        <v>5385.2141208600005</v>
      </c>
      <c r="X64" s="36">
        <f>SUMIFS(СВЦЭМ!$D$39:$D$782,СВЦЭМ!$A$39:$A$782,$A64,СВЦЭМ!$B$39:$B$782,X$47)+'СЕТ СН'!$G$11+СВЦЭМ!$D$10+'СЕТ СН'!$G$5-'СЕТ СН'!$G$21</f>
        <v>5395.6279603100002</v>
      </c>
      <c r="Y64" s="36">
        <f>SUMIFS(СВЦЭМ!$D$39:$D$782,СВЦЭМ!$A$39:$A$782,$A64,СВЦЭМ!$B$39:$B$782,Y$47)+'СЕТ СН'!$G$11+СВЦЭМ!$D$10+'СЕТ СН'!$G$5-'СЕТ СН'!$G$21</f>
        <v>5425.4371687900002</v>
      </c>
    </row>
    <row r="65" spans="1:26" ht="15.75" x14ac:dyDescent="0.2">
      <c r="A65" s="35">
        <f t="shared" si="1"/>
        <v>44944</v>
      </c>
      <c r="B65" s="36">
        <f>SUMIFS(СВЦЭМ!$D$39:$D$782,СВЦЭМ!$A$39:$A$782,$A65,СВЦЭМ!$B$39:$B$782,B$47)+'СЕТ СН'!$G$11+СВЦЭМ!$D$10+'СЕТ СН'!$G$5-'СЕТ СН'!$G$21</f>
        <v>5458.9399924299996</v>
      </c>
      <c r="C65" s="36">
        <f>SUMIFS(СВЦЭМ!$D$39:$D$782,СВЦЭМ!$A$39:$A$782,$A65,СВЦЭМ!$B$39:$B$782,C$47)+'СЕТ СН'!$G$11+СВЦЭМ!$D$10+'СЕТ СН'!$G$5-'СЕТ СН'!$G$21</f>
        <v>5479.1059767099996</v>
      </c>
      <c r="D65" s="36">
        <f>SUMIFS(СВЦЭМ!$D$39:$D$782,СВЦЭМ!$A$39:$A$782,$A65,СВЦЭМ!$B$39:$B$782,D$47)+'СЕТ СН'!$G$11+СВЦЭМ!$D$10+'СЕТ СН'!$G$5-'СЕТ СН'!$G$21</f>
        <v>5462.9401310200001</v>
      </c>
      <c r="E65" s="36">
        <f>SUMIFS(СВЦЭМ!$D$39:$D$782,СВЦЭМ!$A$39:$A$782,$A65,СВЦЭМ!$B$39:$B$782,E$47)+'СЕТ СН'!$G$11+СВЦЭМ!$D$10+'СЕТ СН'!$G$5-'СЕТ СН'!$G$21</f>
        <v>5466.92190372</v>
      </c>
      <c r="F65" s="36">
        <f>SUMIFS(СВЦЭМ!$D$39:$D$782,СВЦЭМ!$A$39:$A$782,$A65,СВЦЭМ!$B$39:$B$782,F$47)+'СЕТ СН'!$G$11+СВЦЭМ!$D$10+'СЕТ СН'!$G$5-'СЕТ СН'!$G$21</f>
        <v>5436.7950825400003</v>
      </c>
      <c r="G65" s="36">
        <f>SUMIFS(СВЦЭМ!$D$39:$D$782,СВЦЭМ!$A$39:$A$782,$A65,СВЦЭМ!$B$39:$B$782,G$47)+'СЕТ СН'!$G$11+СВЦЭМ!$D$10+'СЕТ СН'!$G$5-'СЕТ СН'!$G$21</f>
        <v>5385.8819125200007</v>
      </c>
      <c r="H65" s="36">
        <f>SUMIFS(СВЦЭМ!$D$39:$D$782,СВЦЭМ!$A$39:$A$782,$A65,СВЦЭМ!$B$39:$B$782,H$47)+'СЕТ СН'!$G$11+СВЦЭМ!$D$10+'СЕТ СН'!$G$5-'СЕТ СН'!$G$21</f>
        <v>5336.4005448600001</v>
      </c>
      <c r="I65" s="36">
        <f>SUMIFS(СВЦЭМ!$D$39:$D$782,СВЦЭМ!$A$39:$A$782,$A65,СВЦЭМ!$B$39:$B$782,I$47)+'СЕТ СН'!$G$11+СВЦЭМ!$D$10+'СЕТ СН'!$G$5-'СЕТ СН'!$G$21</f>
        <v>5308.1700941600002</v>
      </c>
      <c r="J65" s="36">
        <f>SUMIFS(СВЦЭМ!$D$39:$D$782,СВЦЭМ!$A$39:$A$782,$A65,СВЦЭМ!$B$39:$B$782,J$47)+'СЕТ СН'!$G$11+СВЦЭМ!$D$10+'СЕТ СН'!$G$5-'СЕТ СН'!$G$21</f>
        <v>5299.2953985300001</v>
      </c>
      <c r="K65" s="36">
        <f>SUMIFS(СВЦЭМ!$D$39:$D$782,СВЦЭМ!$A$39:$A$782,$A65,СВЦЭМ!$B$39:$B$782,K$47)+'СЕТ СН'!$G$11+СВЦЭМ!$D$10+'СЕТ СН'!$G$5-'СЕТ СН'!$G$21</f>
        <v>5294.1264910500004</v>
      </c>
      <c r="L65" s="36">
        <f>SUMIFS(СВЦЭМ!$D$39:$D$782,СВЦЭМ!$A$39:$A$782,$A65,СВЦЭМ!$B$39:$B$782,L$47)+'СЕТ СН'!$G$11+СВЦЭМ!$D$10+'СЕТ СН'!$G$5-'СЕТ СН'!$G$21</f>
        <v>5308.2283164700002</v>
      </c>
      <c r="M65" s="36">
        <f>SUMIFS(СВЦЭМ!$D$39:$D$782,СВЦЭМ!$A$39:$A$782,$A65,СВЦЭМ!$B$39:$B$782,M$47)+'СЕТ СН'!$G$11+СВЦЭМ!$D$10+'СЕТ СН'!$G$5-'СЕТ СН'!$G$21</f>
        <v>5310.0959134799996</v>
      </c>
      <c r="N65" s="36">
        <f>SUMIFS(СВЦЭМ!$D$39:$D$782,СВЦЭМ!$A$39:$A$782,$A65,СВЦЭМ!$B$39:$B$782,N$47)+'СЕТ СН'!$G$11+СВЦЭМ!$D$10+'СЕТ СН'!$G$5-'СЕТ СН'!$G$21</f>
        <v>5335.8758304900002</v>
      </c>
      <c r="O65" s="36">
        <f>SUMIFS(СВЦЭМ!$D$39:$D$782,СВЦЭМ!$A$39:$A$782,$A65,СВЦЭМ!$B$39:$B$782,O$47)+'СЕТ СН'!$G$11+СВЦЭМ!$D$10+'СЕТ СН'!$G$5-'СЕТ СН'!$G$21</f>
        <v>5372.4368952200002</v>
      </c>
      <c r="P65" s="36">
        <f>SUMIFS(СВЦЭМ!$D$39:$D$782,СВЦЭМ!$A$39:$A$782,$A65,СВЦЭМ!$B$39:$B$782,P$47)+'СЕТ СН'!$G$11+СВЦЭМ!$D$10+'СЕТ СН'!$G$5-'СЕТ СН'!$G$21</f>
        <v>5391.4432002499998</v>
      </c>
      <c r="Q65" s="36">
        <f>SUMIFS(СВЦЭМ!$D$39:$D$782,СВЦЭМ!$A$39:$A$782,$A65,СВЦЭМ!$B$39:$B$782,Q$47)+'СЕТ СН'!$G$11+СВЦЭМ!$D$10+'СЕТ СН'!$G$5-'СЕТ СН'!$G$21</f>
        <v>5396.3077440100005</v>
      </c>
      <c r="R65" s="36">
        <f>SUMIFS(СВЦЭМ!$D$39:$D$782,СВЦЭМ!$A$39:$A$782,$A65,СВЦЭМ!$B$39:$B$782,R$47)+'СЕТ СН'!$G$11+СВЦЭМ!$D$10+'СЕТ СН'!$G$5-'СЕТ СН'!$G$21</f>
        <v>5383.0132070500003</v>
      </c>
      <c r="S65" s="36">
        <f>SUMIFS(СВЦЭМ!$D$39:$D$782,СВЦЭМ!$A$39:$A$782,$A65,СВЦЭМ!$B$39:$B$782,S$47)+'СЕТ СН'!$G$11+СВЦЭМ!$D$10+'СЕТ СН'!$G$5-'СЕТ СН'!$G$21</f>
        <v>5346.8835496400006</v>
      </c>
      <c r="T65" s="36">
        <f>SUMIFS(СВЦЭМ!$D$39:$D$782,СВЦЭМ!$A$39:$A$782,$A65,СВЦЭМ!$B$39:$B$782,T$47)+'СЕТ СН'!$G$11+СВЦЭМ!$D$10+'СЕТ СН'!$G$5-'СЕТ СН'!$G$21</f>
        <v>5325.6286825300003</v>
      </c>
      <c r="U65" s="36">
        <f>SUMIFS(СВЦЭМ!$D$39:$D$782,СВЦЭМ!$A$39:$A$782,$A65,СВЦЭМ!$B$39:$B$782,U$47)+'СЕТ СН'!$G$11+СВЦЭМ!$D$10+'СЕТ СН'!$G$5-'СЕТ СН'!$G$21</f>
        <v>5329.3975308999998</v>
      </c>
      <c r="V65" s="36">
        <f>SUMIFS(СВЦЭМ!$D$39:$D$782,СВЦЭМ!$A$39:$A$782,$A65,СВЦЭМ!$B$39:$B$782,V$47)+'СЕТ СН'!$G$11+СВЦЭМ!$D$10+'СЕТ СН'!$G$5-'СЕТ СН'!$G$21</f>
        <v>5354.9088707299998</v>
      </c>
      <c r="W65" s="36">
        <f>SUMIFS(СВЦЭМ!$D$39:$D$782,СВЦЭМ!$A$39:$A$782,$A65,СВЦЭМ!$B$39:$B$782,W$47)+'СЕТ СН'!$G$11+СВЦЭМ!$D$10+'СЕТ СН'!$G$5-'СЕТ СН'!$G$21</f>
        <v>5372.5203882400001</v>
      </c>
      <c r="X65" s="36">
        <f>SUMIFS(СВЦЭМ!$D$39:$D$782,СВЦЭМ!$A$39:$A$782,$A65,СВЦЭМ!$B$39:$B$782,X$47)+'СЕТ СН'!$G$11+СВЦЭМ!$D$10+'СЕТ СН'!$G$5-'СЕТ СН'!$G$21</f>
        <v>5402.4834902800003</v>
      </c>
      <c r="Y65" s="36">
        <f>SUMIFS(СВЦЭМ!$D$39:$D$782,СВЦЭМ!$A$39:$A$782,$A65,СВЦЭМ!$B$39:$B$782,Y$47)+'СЕТ СН'!$G$11+СВЦЭМ!$D$10+'СЕТ СН'!$G$5-'СЕТ СН'!$G$21</f>
        <v>5440.4406651400004</v>
      </c>
    </row>
    <row r="66" spans="1:26" ht="15.75" x14ac:dyDescent="0.2">
      <c r="A66" s="35">
        <f t="shared" si="1"/>
        <v>44945</v>
      </c>
      <c r="B66" s="36">
        <f>SUMIFS(СВЦЭМ!$D$39:$D$782,СВЦЭМ!$A$39:$A$782,$A66,СВЦЭМ!$B$39:$B$782,B$47)+'СЕТ СН'!$G$11+СВЦЭМ!$D$10+'СЕТ СН'!$G$5-'СЕТ СН'!$G$21</f>
        <v>5386.3959419900002</v>
      </c>
      <c r="C66" s="36">
        <f>SUMIFS(СВЦЭМ!$D$39:$D$782,СВЦЭМ!$A$39:$A$782,$A66,СВЦЭМ!$B$39:$B$782,C$47)+'СЕТ СН'!$G$11+СВЦЭМ!$D$10+'СЕТ СН'!$G$5-'СЕТ СН'!$G$21</f>
        <v>5434.5198016600007</v>
      </c>
      <c r="D66" s="36">
        <f>SUMIFS(СВЦЭМ!$D$39:$D$782,СВЦЭМ!$A$39:$A$782,$A66,СВЦЭМ!$B$39:$B$782,D$47)+'СЕТ СН'!$G$11+СВЦЭМ!$D$10+'СЕТ СН'!$G$5-'СЕТ СН'!$G$21</f>
        <v>5427.6553565600007</v>
      </c>
      <c r="E66" s="36">
        <f>SUMIFS(СВЦЭМ!$D$39:$D$782,СВЦЭМ!$A$39:$A$782,$A66,СВЦЭМ!$B$39:$B$782,E$47)+'СЕТ СН'!$G$11+СВЦЭМ!$D$10+'СЕТ СН'!$G$5-'СЕТ СН'!$G$21</f>
        <v>5420.1552405700004</v>
      </c>
      <c r="F66" s="36">
        <f>SUMIFS(СВЦЭМ!$D$39:$D$782,СВЦЭМ!$A$39:$A$782,$A66,СВЦЭМ!$B$39:$B$782,F$47)+'СЕТ СН'!$G$11+СВЦЭМ!$D$10+'СЕТ СН'!$G$5-'СЕТ СН'!$G$21</f>
        <v>5412.6804148400006</v>
      </c>
      <c r="G66" s="36">
        <f>SUMIFS(СВЦЭМ!$D$39:$D$782,СВЦЭМ!$A$39:$A$782,$A66,СВЦЭМ!$B$39:$B$782,G$47)+'СЕТ СН'!$G$11+СВЦЭМ!$D$10+'СЕТ СН'!$G$5-'СЕТ СН'!$G$21</f>
        <v>5346.4067573700004</v>
      </c>
      <c r="H66" s="36">
        <f>SUMIFS(СВЦЭМ!$D$39:$D$782,СВЦЭМ!$A$39:$A$782,$A66,СВЦЭМ!$B$39:$B$782,H$47)+'СЕТ СН'!$G$11+СВЦЭМ!$D$10+'СЕТ СН'!$G$5-'СЕТ СН'!$G$21</f>
        <v>5339.4728865500001</v>
      </c>
      <c r="I66" s="36">
        <f>SUMIFS(СВЦЭМ!$D$39:$D$782,СВЦЭМ!$A$39:$A$782,$A66,СВЦЭМ!$B$39:$B$782,I$47)+'СЕТ СН'!$G$11+СВЦЭМ!$D$10+'СЕТ СН'!$G$5-'СЕТ СН'!$G$21</f>
        <v>5303.4849667899998</v>
      </c>
      <c r="J66" s="36">
        <f>SUMIFS(СВЦЭМ!$D$39:$D$782,СВЦЭМ!$A$39:$A$782,$A66,СВЦЭМ!$B$39:$B$782,J$47)+'СЕТ СН'!$G$11+СВЦЭМ!$D$10+'СЕТ СН'!$G$5-'СЕТ СН'!$G$21</f>
        <v>5275.4458174900001</v>
      </c>
      <c r="K66" s="36">
        <f>SUMIFS(СВЦЭМ!$D$39:$D$782,СВЦЭМ!$A$39:$A$782,$A66,СВЦЭМ!$B$39:$B$782,K$47)+'СЕТ СН'!$G$11+СВЦЭМ!$D$10+'СЕТ СН'!$G$5-'СЕТ СН'!$G$21</f>
        <v>5276.2835923399998</v>
      </c>
      <c r="L66" s="36">
        <f>SUMIFS(СВЦЭМ!$D$39:$D$782,СВЦЭМ!$A$39:$A$782,$A66,СВЦЭМ!$B$39:$B$782,L$47)+'СЕТ СН'!$G$11+СВЦЭМ!$D$10+'СЕТ СН'!$G$5-'СЕТ СН'!$G$21</f>
        <v>5294.3425252699999</v>
      </c>
      <c r="M66" s="36">
        <f>SUMIFS(СВЦЭМ!$D$39:$D$782,СВЦЭМ!$A$39:$A$782,$A66,СВЦЭМ!$B$39:$B$782,M$47)+'СЕТ СН'!$G$11+СВЦЭМ!$D$10+'СЕТ СН'!$G$5-'СЕТ СН'!$G$21</f>
        <v>5288.6390849199997</v>
      </c>
      <c r="N66" s="36">
        <f>SUMIFS(СВЦЭМ!$D$39:$D$782,СВЦЭМ!$A$39:$A$782,$A66,СВЦЭМ!$B$39:$B$782,N$47)+'СЕТ СН'!$G$11+СВЦЭМ!$D$10+'СЕТ СН'!$G$5-'СЕТ СН'!$G$21</f>
        <v>5310.3256372899996</v>
      </c>
      <c r="O66" s="36">
        <f>SUMIFS(СВЦЭМ!$D$39:$D$782,СВЦЭМ!$A$39:$A$782,$A66,СВЦЭМ!$B$39:$B$782,O$47)+'СЕТ СН'!$G$11+СВЦЭМ!$D$10+'СЕТ СН'!$G$5-'СЕТ СН'!$G$21</f>
        <v>5321.2402836700003</v>
      </c>
      <c r="P66" s="36">
        <f>SUMIFS(СВЦЭМ!$D$39:$D$782,СВЦЭМ!$A$39:$A$782,$A66,СВЦЭМ!$B$39:$B$782,P$47)+'СЕТ СН'!$G$11+СВЦЭМ!$D$10+'СЕТ СН'!$G$5-'СЕТ СН'!$G$21</f>
        <v>5328.3933163500005</v>
      </c>
      <c r="Q66" s="36">
        <f>SUMIFS(СВЦЭМ!$D$39:$D$782,СВЦЭМ!$A$39:$A$782,$A66,СВЦЭМ!$B$39:$B$782,Q$47)+'СЕТ СН'!$G$11+СВЦЭМ!$D$10+'СЕТ СН'!$G$5-'СЕТ СН'!$G$21</f>
        <v>5334.9051202000001</v>
      </c>
      <c r="R66" s="36">
        <f>SUMIFS(СВЦЭМ!$D$39:$D$782,СВЦЭМ!$A$39:$A$782,$A66,СВЦЭМ!$B$39:$B$782,R$47)+'СЕТ СН'!$G$11+СВЦЭМ!$D$10+'СЕТ СН'!$G$5-'СЕТ СН'!$G$21</f>
        <v>5330.02172384</v>
      </c>
      <c r="S66" s="36">
        <f>SUMIFS(СВЦЭМ!$D$39:$D$782,СВЦЭМ!$A$39:$A$782,$A66,СВЦЭМ!$B$39:$B$782,S$47)+'СЕТ СН'!$G$11+СВЦЭМ!$D$10+'СЕТ СН'!$G$5-'СЕТ СН'!$G$21</f>
        <v>5312.3634271499996</v>
      </c>
      <c r="T66" s="36">
        <f>SUMIFS(СВЦЭМ!$D$39:$D$782,СВЦЭМ!$A$39:$A$782,$A66,СВЦЭМ!$B$39:$B$782,T$47)+'СЕТ СН'!$G$11+СВЦЭМ!$D$10+'СЕТ СН'!$G$5-'СЕТ СН'!$G$21</f>
        <v>5279.2112252000006</v>
      </c>
      <c r="U66" s="36">
        <f>SUMIFS(СВЦЭМ!$D$39:$D$782,СВЦЭМ!$A$39:$A$782,$A66,СВЦЭМ!$B$39:$B$782,U$47)+'СЕТ СН'!$G$11+СВЦЭМ!$D$10+'СЕТ СН'!$G$5-'СЕТ СН'!$G$21</f>
        <v>5292.6866527000002</v>
      </c>
      <c r="V66" s="36">
        <f>SUMIFS(СВЦЭМ!$D$39:$D$782,СВЦЭМ!$A$39:$A$782,$A66,СВЦЭМ!$B$39:$B$782,V$47)+'СЕТ СН'!$G$11+СВЦЭМ!$D$10+'СЕТ СН'!$G$5-'СЕТ СН'!$G$21</f>
        <v>5305.07614302</v>
      </c>
      <c r="W66" s="36">
        <f>SUMIFS(СВЦЭМ!$D$39:$D$782,СВЦЭМ!$A$39:$A$782,$A66,СВЦЭМ!$B$39:$B$782,W$47)+'СЕТ СН'!$G$11+СВЦЭМ!$D$10+'СЕТ СН'!$G$5-'СЕТ СН'!$G$21</f>
        <v>5313.3318570000001</v>
      </c>
      <c r="X66" s="36">
        <f>SUMIFS(СВЦЭМ!$D$39:$D$782,СВЦЭМ!$A$39:$A$782,$A66,СВЦЭМ!$B$39:$B$782,X$47)+'СЕТ СН'!$G$11+СВЦЭМ!$D$10+'СЕТ СН'!$G$5-'СЕТ СН'!$G$21</f>
        <v>5324.5438807499995</v>
      </c>
      <c r="Y66" s="36">
        <f>SUMIFS(СВЦЭМ!$D$39:$D$782,СВЦЭМ!$A$39:$A$782,$A66,СВЦЭМ!$B$39:$B$782,Y$47)+'СЕТ СН'!$G$11+СВЦЭМ!$D$10+'СЕТ СН'!$G$5-'СЕТ СН'!$G$21</f>
        <v>5382.0912056300003</v>
      </c>
    </row>
    <row r="67" spans="1:26" ht="15.75" x14ac:dyDescent="0.2">
      <c r="A67" s="35">
        <f t="shared" si="1"/>
        <v>44946</v>
      </c>
      <c r="B67" s="36">
        <f>SUMIFS(СВЦЭМ!$D$39:$D$782,СВЦЭМ!$A$39:$A$782,$A67,СВЦЭМ!$B$39:$B$782,B$47)+'СЕТ СН'!$G$11+СВЦЭМ!$D$10+'СЕТ СН'!$G$5-'СЕТ СН'!$G$21</f>
        <v>5514.1077664100003</v>
      </c>
      <c r="C67" s="36">
        <f>SUMIFS(СВЦЭМ!$D$39:$D$782,СВЦЭМ!$A$39:$A$782,$A67,СВЦЭМ!$B$39:$B$782,C$47)+'СЕТ СН'!$G$11+СВЦЭМ!$D$10+'СЕТ СН'!$G$5-'СЕТ СН'!$G$21</f>
        <v>5540.9410293700003</v>
      </c>
      <c r="D67" s="36">
        <f>SUMIFS(СВЦЭМ!$D$39:$D$782,СВЦЭМ!$A$39:$A$782,$A67,СВЦЭМ!$B$39:$B$782,D$47)+'СЕТ СН'!$G$11+СВЦЭМ!$D$10+'СЕТ СН'!$G$5-'СЕТ СН'!$G$21</f>
        <v>5529.1421768</v>
      </c>
      <c r="E67" s="36">
        <f>SUMIFS(СВЦЭМ!$D$39:$D$782,СВЦЭМ!$A$39:$A$782,$A67,СВЦЭМ!$B$39:$B$782,E$47)+'СЕТ СН'!$G$11+СВЦЭМ!$D$10+'СЕТ СН'!$G$5-'СЕТ СН'!$G$21</f>
        <v>5517.8566372100004</v>
      </c>
      <c r="F67" s="36">
        <f>SUMIFS(СВЦЭМ!$D$39:$D$782,СВЦЭМ!$A$39:$A$782,$A67,СВЦЭМ!$B$39:$B$782,F$47)+'СЕТ СН'!$G$11+СВЦЭМ!$D$10+'СЕТ СН'!$G$5-'СЕТ СН'!$G$21</f>
        <v>5489.0409381500003</v>
      </c>
      <c r="G67" s="36">
        <f>SUMIFS(СВЦЭМ!$D$39:$D$782,СВЦЭМ!$A$39:$A$782,$A67,СВЦЭМ!$B$39:$B$782,G$47)+'СЕТ СН'!$G$11+СВЦЭМ!$D$10+'СЕТ СН'!$G$5-'СЕТ СН'!$G$21</f>
        <v>5436.1646802300002</v>
      </c>
      <c r="H67" s="36">
        <f>SUMIFS(СВЦЭМ!$D$39:$D$782,СВЦЭМ!$A$39:$A$782,$A67,СВЦЭМ!$B$39:$B$782,H$47)+'СЕТ СН'!$G$11+СВЦЭМ!$D$10+'СЕТ СН'!$G$5-'СЕТ СН'!$G$21</f>
        <v>5400.20999407</v>
      </c>
      <c r="I67" s="36">
        <f>SUMIFS(СВЦЭМ!$D$39:$D$782,СВЦЭМ!$A$39:$A$782,$A67,СВЦЭМ!$B$39:$B$782,I$47)+'СЕТ СН'!$G$11+СВЦЭМ!$D$10+'СЕТ СН'!$G$5-'СЕТ СН'!$G$21</f>
        <v>5370.7173998100006</v>
      </c>
      <c r="J67" s="36">
        <f>SUMIFS(СВЦЭМ!$D$39:$D$782,СВЦЭМ!$A$39:$A$782,$A67,СВЦЭМ!$B$39:$B$782,J$47)+'СЕТ СН'!$G$11+СВЦЭМ!$D$10+'СЕТ СН'!$G$5-'СЕТ СН'!$G$21</f>
        <v>5340.3128192900003</v>
      </c>
      <c r="K67" s="36">
        <f>SUMIFS(СВЦЭМ!$D$39:$D$782,СВЦЭМ!$A$39:$A$782,$A67,СВЦЭМ!$B$39:$B$782,K$47)+'СЕТ СН'!$G$11+СВЦЭМ!$D$10+'СЕТ СН'!$G$5-'СЕТ СН'!$G$21</f>
        <v>5335.2743456200005</v>
      </c>
      <c r="L67" s="36">
        <f>SUMIFS(СВЦЭМ!$D$39:$D$782,СВЦЭМ!$A$39:$A$782,$A67,СВЦЭМ!$B$39:$B$782,L$47)+'СЕТ СН'!$G$11+СВЦЭМ!$D$10+'СЕТ СН'!$G$5-'СЕТ СН'!$G$21</f>
        <v>5340.9183062600005</v>
      </c>
      <c r="M67" s="36">
        <f>SUMIFS(СВЦЭМ!$D$39:$D$782,СВЦЭМ!$A$39:$A$782,$A67,СВЦЭМ!$B$39:$B$782,M$47)+'СЕТ СН'!$G$11+СВЦЭМ!$D$10+'СЕТ СН'!$G$5-'СЕТ СН'!$G$21</f>
        <v>5377.8512727400002</v>
      </c>
      <c r="N67" s="36">
        <f>SUMIFS(СВЦЭМ!$D$39:$D$782,СВЦЭМ!$A$39:$A$782,$A67,СВЦЭМ!$B$39:$B$782,N$47)+'СЕТ СН'!$G$11+СВЦЭМ!$D$10+'СЕТ СН'!$G$5-'СЕТ СН'!$G$21</f>
        <v>5392.24856559</v>
      </c>
      <c r="O67" s="36">
        <f>SUMIFS(СВЦЭМ!$D$39:$D$782,СВЦЭМ!$A$39:$A$782,$A67,СВЦЭМ!$B$39:$B$782,O$47)+'СЕТ СН'!$G$11+СВЦЭМ!$D$10+'СЕТ СН'!$G$5-'СЕТ СН'!$G$21</f>
        <v>5404.1715156500004</v>
      </c>
      <c r="P67" s="36">
        <f>SUMIFS(СВЦЭМ!$D$39:$D$782,СВЦЭМ!$A$39:$A$782,$A67,СВЦЭМ!$B$39:$B$782,P$47)+'СЕТ СН'!$G$11+СВЦЭМ!$D$10+'СЕТ СН'!$G$5-'СЕТ СН'!$G$21</f>
        <v>5417.7618000000002</v>
      </c>
      <c r="Q67" s="36">
        <f>SUMIFS(СВЦЭМ!$D$39:$D$782,СВЦЭМ!$A$39:$A$782,$A67,СВЦЭМ!$B$39:$B$782,Q$47)+'СЕТ СН'!$G$11+СВЦЭМ!$D$10+'СЕТ СН'!$G$5-'СЕТ СН'!$G$21</f>
        <v>5413.2426592000002</v>
      </c>
      <c r="R67" s="36">
        <f>SUMIFS(СВЦЭМ!$D$39:$D$782,СВЦЭМ!$A$39:$A$782,$A67,СВЦЭМ!$B$39:$B$782,R$47)+'СЕТ СН'!$G$11+СВЦЭМ!$D$10+'СЕТ СН'!$G$5-'СЕТ СН'!$G$21</f>
        <v>5417.73330136</v>
      </c>
      <c r="S67" s="36">
        <f>SUMIFS(СВЦЭМ!$D$39:$D$782,СВЦЭМ!$A$39:$A$782,$A67,СВЦЭМ!$B$39:$B$782,S$47)+'СЕТ СН'!$G$11+СВЦЭМ!$D$10+'СЕТ СН'!$G$5-'СЕТ СН'!$G$21</f>
        <v>5376.0628699600002</v>
      </c>
      <c r="T67" s="36">
        <f>SUMIFS(СВЦЭМ!$D$39:$D$782,СВЦЭМ!$A$39:$A$782,$A67,СВЦЭМ!$B$39:$B$782,T$47)+'СЕТ СН'!$G$11+СВЦЭМ!$D$10+'СЕТ СН'!$G$5-'СЕТ СН'!$G$21</f>
        <v>5363.6370258700008</v>
      </c>
      <c r="U67" s="36">
        <f>SUMIFS(СВЦЭМ!$D$39:$D$782,СВЦЭМ!$A$39:$A$782,$A67,СВЦЭМ!$B$39:$B$782,U$47)+'СЕТ СН'!$G$11+СВЦЭМ!$D$10+'СЕТ СН'!$G$5-'СЕТ СН'!$G$21</f>
        <v>5382.5833974800007</v>
      </c>
      <c r="V67" s="36">
        <f>SUMIFS(СВЦЭМ!$D$39:$D$782,СВЦЭМ!$A$39:$A$782,$A67,СВЦЭМ!$B$39:$B$782,V$47)+'СЕТ СН'!$G$11+СВЦЭМ!$D$10+'СЕТ СН'!$G$5-'СЕТ СН'!$G$21</f>
        <v>5392.3506809800001</v>
      </c>
      <c r="W67" s="36">
        <f>SUMIFS(СВЦЭМ!$D$39:$D$782,СВЦЭМ!$A$39:$A$782,$A67,СВЦЭМ!$B$39:$B$782,W$47)+'СЕТ СН'!$G$11+СВЦЭМ!$D$10+'СЕТ СН'!$G$5-'СЕТ СН'!$G$21</f>
        <v>5410.2840352000003</v>
      </c>
      <c r="X67" s="36">
        <f>SUMIFS(СВЦЭМ!$D$39:$D$782,СВЦЭМ!$A$39:$A$782,$A67,СВЦЭМ!$B$39:$B$782,X$47)+'СЕТ СН'!$G$11+СВЦЭМ!$D$10+'СЕТ СН'!$G$5-'СЕТ СН'!$G$21</f>
        <v>5423.2762562200005</v>
      </c>
      <c r="Y67" s="36">
        <f>SUMIFS(СВЦЭМ!$D$39:$D$782,СВЦЭМ!$A$39:$A$782,$A67,СВЦЭМ!$B$39:$B$782,Y$47)+'СЕТ СН'!$G$11+СВЦЭМ!$D$10+'СЕТ СН'!$G$5-'СЕТ СН'!$G$21</f>
        <v>5505.5302188200003</v>
      </c>
    </row>
    <row r="68" spans="1:26" ht="15.75" x14ac:dyDescent="0.2">
      <c r="A68" s="35">
        <f t="shared" si="1"/>
        <v>44947</v>
      </c>
      <c r="B68" s="36">
        <f>SUMIFS(СВЦЭМ!$D$39:$D$782,СВЦЭМ!$A$39:$A$782,$A68,СВЦЭМ!$B$39:$B$782,B$47)+'СЕТ СН'!$G$11+СВЦЭМ!$D$10+'СЕТ СН'!$G$5-'СЕТ СН'!$G$21</f>
        <v>5522.8303048199996</v>
      </c>
      <c r="C68" s="36">
        <f>SUMIFS(СВЦЭМ!$D$39:$D$782,СВЦЭМ!$A$39:$A$782,$A68,СВЦЭМ!$B$39:$B$782,C$47)+'СЕТ СН'!$G$11+СВЦЭМ!$D$10+'СЕТ СН'!$G$5-'СЕТ СН'!$G$21</f>
        <v>5539.1411929300002</v>
      </c>
      <c r="D68" s="36">
        <f>SUMIFS(СВЦЭМ!$D$39:$D$782,СВЦЭМ!$A$39:$A$782,$A68,СВЦЭМ!$B$39:$B$782,D$47)+'СЕТ СН'!$G$11+СВЦЭМ!$D$10+'СЕТ СН'!$G$5-'СЕТ СН'!$G$21</f>
        <v>5539.7061904399998</v>
      </c>
      <c r="E68" s="36">
        <f>SUMIFS(СВЦЭМ!$D$39:$D$782,СВЦЭМ!$A$39:$A$782,$A68,СВЦЭМ!$B$39:$B$782,E$47)+'СЕТ СН'!$G$11+СВЦЭМ!$D$10+'СЕТ СН'!$G$5-'СЕТ СН'!$G$21</f>
        <v>5548.1322575499998</v>
      </c>
      <c r="F68" s="36">
        <f>SUMIFS(СВЦЭМ!$D$39:$D$782,СВЦЭМ!$A$39:$A$782,$A68,СВЦЭМ!$B$39:$B$782,F$47)+'СЕТ СН'!$G$11+СВЦЭМ!$D$10+'СЕТ СН'!$G$5-'СЕТ СН'!$G$21</f>
        <v>5534.7243438900005</v>
      </c>
      <c r="G68" s="36">
        <f>SUMIFS(СВЦЭМ!$D$39:$D$782,СВЦЭМ!$A$39:$A$782,$A68,СВЦЭМ!$B$39:$B$782,G$47)+'СЕТ СН'!$G$11+СВЦЭМ!$D$10+'СЕТ СН'!$G$5-'СЕТ СН'!$G$21</f>
        <v>5512.64872879</v>
      </c>
      <c r="H68" s="36">
        <f>SUMIFS(СВЦЭМ!$D$39:$D$782,СВЦЭМ!$A$39:$A$782,$A68,СВЦЭМ!$B$39:$B$782,H$47)+'СЕТ СН'!$G$11+СВЦЭМ!$D$10+'СЕТ СН'!$G$5-'СЕТ СН'!$G$21</f>
        <v>5469.2256938200007</v>
      </c>
      <c r="I68" s="36">
        <f>SUMIFS(СВЦЭМ!$D$39:$D$782,СВЦЭМ!$A$39:$A$782,$A68,СВЦЭМ!$B$39:$B$782,I$47)+'СЕТ СН'!$G$11+СВЦЭМ!$D$10+'СЕТ СН'!$G$5-'СЕТ СН'!$G$21</f>
        <v>5402.2406158200001</v>
      </c>
      <c r="J68" s="36">
        <f>SUMIFS(СВЦЭМ!$D$39:$D$782,СВЦЭМ!$A$39:$A$782,$A68,СВЦЭМ!$B$39:$B$782,J$47)+'СЕТ СН'!$G$11+СВЦЭМ!$D$10+'СЕТ СН'!$G$5-'СЕТ СН'!$G$21</f>
        <v>5348.1750994699996</v>
      </c>
      <c r="K68" s="36">
        <f>SUMIFS(СВЦЭМ!$D$39:$D$782,СВЦЭМ!$A$39:$A$782,$A68,СВЦЭМ!$B$39:$B$782,K$47)+'СЕТ СН'!$G$11+СВЦЭМ!$D$10+'СЕТ СН'!$G$5-'СЕТ СН'!$G$21</f>
        <v>5364.5862916700007</v>
      </c>
      <c r="L68" s="36">
        <f>SUMIFS(СВЦЭМ!$D$39:$D$782,СВЦЭМ!$A$39:$A$782,$A68,СВЦЭМ!$B$39:$B$782,L$47)+'СЕТ СН'!$G$11+СВЦЭМ!$D$10+'СЕТ СН'!$G$5-'СЕТ СН'!$G$21</f>
        <v>5357.3140294100003</v>
      </c>
      <c r="M68" s="36">
        <f>SUMIFS(СВЦЭМ!$D$39:$D$782,СВЦЭМ!$A$39:$A$782,$A68,СВЦЭМ!$B$39:$B$782,M$47)+'СЕТ СН'!$G$11+СВЦЭМ!$D$10+'СЕТ СН'!$G$5-'СЕТ СН'!$G$21</f>
        <v>5379.0128545099997</v>
      </c>
      <c r="N68" s="36">
        <f>SUMIFS(СВЦЭМ!$D$39:$D$782,СВЦЭМ!$A$39:$A$782,$A68,СВЦЭМ!$B$39:$B$782,N$47)+'СЕТ СН'!$G$11+СВЦЭМ!$D$10+'СЕТ СН'!$G$5-'СЕТ СН'!$G$21</f>
        <v>5401.21792164</v>
      </c>
      <c r="O68" s="36">
        <f>SUMIFS(СВЦЭМ!$D$39:$D$782,СВЦЭМ!$A$39:$A$782,$A68,СВЦЭМ!$B$39:$B$782,O$47)+'СЕТ СН'!$G$11+СВЦЭМ!$D$10+'СЕТ СН'!$G$5-'СЕТ СН'!$G$21</f>
        <v>5418.5094558000001</v>
      </c>
      <c r="P68" s="36">
        <f>SUMIFS(СВЦЭМ!$D$39:$D$782,СВЦЭМ!$A$39:$A$782,$A68,СВЦЭМ!$B$39:$B$782,P$47)+'СЕТ СН'!$G$11+СВЦЭМ!$D$10+'СЕТ СН'!$G$5-'СЕТ СН'!$G$21</f>
        <v>5439.3495878499998</v>
      </c>
      <c r="Q68" s="36">
        <f>SUMIFS(СВЦЭМ!$D$39:$D$782,СВЦЭМ!$A$39:$A$782,$A68,СВЦЭМ!$B$39:$B$782,Q$47)+'СЕТ СН'!$G$11+СВЦЭМ!$D$10+'СЕТ СН'!$G$5-'СЕТ СН'!$G$21</f>
        <v>5442.3143596099999</v>
      </c>
      <c r="R68" s="36">
        <f>SUMIFS(СВЦЭМ!$D$39:$D$782,СВЦЭМ!$A$39:$A$782,$A68,СВЦЭМ!$B$39:$B$782,R$47)+'СЕТ СН'!$G$11+СВЦЭМ!$D$10+'СЕТ СН'!$G$5-'СЕТ СН'!$G$21</f>
        <v>5415.6490400399998</v>
      </c>
      <c r="S68" s="36">
        <f>SUMIFS(СВЦЭМ!$D$39:$D$782,СВЦЭМ!$A$39:$A$782,$A68,СВЦЭМ!$B$39:$B$782,S$47)+'СЕТ СН'!$G$11+СВЦЭМ!$D$10+'СЕТ СН'!$G$5-'СЕТ СН'!$G$21</f>
        <v>5384.4245184299998</v>
      </c>
      <c r="T68" s="36">
        <f>SUMIFS(СВЦЭМ!$D$39:$D$782,СВЦЭМ!$A$39:$A$782,$A68,СВЦЭМ!$B$39:$B$782,T$47)+'СЕТ СН'!$G$11+СВЦЭМ!$D$10+'СЕТ СН'!$G$5-'СЕТ СН'!$G$21</f>
        <v>5387.6774109600001</v>
      </c>
      <c r="U68" s="36">
        <f>SUMIFS(СВЦЭМ!$D$39:$D$782,СВЦЭМ!$A$39:$A$782,$A68,СВЦЭМ!$B$39:$B$782,U$47)+'СЕТ СН'!$G$11+СВЦЭМ!$D$10+'СЕТ СН'!$G$5-'СЕТ СН'!$G$21</f>
        <v>5401.6006940400002</v>
      </c>
      <c r="V68" s="36">
        <f>SUMIFS(СВЦЭМ!$D$39:$D$782,СВЦЭМ!$A$39:$A$782,$A68,СВЦЭМ!$B$39:$B$782,V$47)+'СЕТ СН'!$G$11+СВЦЭМ!$D$10+'СЕТ СН'!$G$5-'СЕТ СН'!$G$21</f>
        <v>5415.1395672400004</v>
      </c>
      <c r="W68" s="36">
        <f>SUMIFS(СВЦЭМ!$D$39:$D$782,СВЦЭМ!$A$39:$A$782,$A68,СВЦЭМ!$B$39:$B$782,W$47)+'СЕТ СН'!$G$11+СВЦЭМ!$D$10+'СЕТ СН'!$G$5-'СЕТ СН'!$G$21</f>
        <v>5429.9283022</v>
      </c>
      <c r="X68" s="36">
        <f>SUMIFS(СВЦЭМ!$D$39:$D$782,СВЦЭМ!$A$39:$A$782,$A68,СВЦЭМ!$B$39:$B$782,X$47)+'СЕТ СН'!$G$11+СВЦЭМ!$D$10+'СЕТ СН'!$G$5-'СЕТ СН'!$G$21</f>
        <v>5465.2465233200001</v>
      </c>
      <c r="Y68" s="36">
        <f>SUMIFS(СВЦЭМ!$D$39:$D$782,СВЦЭМ!$A$39:$A$782,$A68,СВЦЭМ!$B$39:$B$782,Y$47)+'СЕТ СН'!$G$11+СВЦЭМ!$D$10+'СЕТ СН'!$G$5-'СЕТ СН'!$G$21</f>
        <v>5489.7895203400003</v>
      </c>
    </row>
    <row r="69" spans="1:26" ht="15.75" x14ac:dyDescent="0.2">
      <c r="A69" s="35">
        <f t="shared" si="1"/>
        <v>44948</v>
      </c>
      <c r="B69" s="36">
        <f>SUMIFS(СВЦЭМ!$D$39:$D$782,СВЦЭМ!$A$39:$A$782,$A69,СВЦЭМ!$B$39:$B$782,B$47)+'СЕТ СН'!$G$11+СВЦЭМ!$D$10+'СЕТ СН'!$G$5-'СЕТ СН'!$G$21</f>
        <v>5507.7153186699998</v>
      </c>
      <c r="C69" s="36">
        <f>SUMIFS(СВЦЭМ!$D$39:$D$782,СВЦЭМ!$A$39:$A$782,$A69,СВЦЭМ!$B$39:$B$782,C$47)+'СЕТ СН'!$G$11+СВЦЭМ!$D$10+'СЕТ СН'!$G$5-'СЕТ СН'!$G$21</f>
        <v>5547.3619034000003</v>
      </c>
      <c r="D69" s="36">
        <f>SUMIFS(СВЦЭМ!$D$39:$D$782,СВЦЭМ!$A$39:$A$782,$A69,СВЦЭМ!$B$39:$B$782,D$47)+'СЕТ СН'!$G$11+СВЦЭМ!$D$10+'СЕТ СН'!$G$5-'СЕТ СН'!$G$21</f>
        <v>5558.1320603500008</v>
      </c>
      <c r="E69" s="36">
        <f>SUMIFS(СВЦЭМ!$D$39:$D$782,СВЦЭМ!$A$39:$A$782,$A69,СВЦЭМ!$B$39:$B$782,E$47)+'СЕТ СН'!$G$11+СВЦЭМ!$D$10+'СЕТ СН'!$G$5-'СЕТ СН'!$G$21</f>
        <v>5575.0013979100004</v>
      </c>
      <c r="F69" s="36">
        <f>SUMIFS(СВЦЭМ!$D$39:$D$782,СВЦЭМ!$A$39:$A$782,$A69,СВЦЭМ!$B$39:$B$782,F$47)+'СЕТ СН'!$G$11+СВЦЭМ!$D$10+'СЕТ СН'!$G$5-'СЕТ СН'!$G$21</f>
        <v>5559.8693834700007</v>
      </c>
      <c r="G69" s="36">
        <f>SUMIFS(СВЦЭМ!$D$39:$D$782,СВЦЭМ!$A$39:$A$782,$A69,СВЦЭМ!$B$39:$B$782,G$47)+'СЕТ СН'!$G$11+СВЦЭМ!$D$10+'СЕТ СН'!$G$5-'СЕТ СН'!$G$21</f>
        <v>5555.8128297200001</v>
      </c>
      <c r="H69" s="36">
        <f>SUMIFS(СВЦЭМ!$D$39:$D$782,СВЦЭМ!$A$39:$A$782,$A69,СВЦЭМ!$B$39:$B$782,H$47)+'СЕТ СН'!$G$11+СВЦЭМ!$D$10+'СЕТ СН'!$G$5-'СЕТ СН'!$G$21</f>
        <v>5556.4470985999997</v>
      </c>
      <c r="I69" s="36">
        <f>SUMIFS(СВЦЭМ!$D$39:$D$782,СВЦЭМ!$A$39:$A$782,$A69,СВЦЭМ!$B$39:$B$782,I$47)+'СЕТ СН'!$G$11+СВЦЭМ!$D$10+'СЕТ СН'!$G$5-'СЕТ СН'!$G$21</f>
        <v>5552.3058448600004</v>
      </c>
      <c r="J69" s="36">
        <f>SUMIFS(СВЦЭМ!$D$39:$D$782,СВЦЭМ!$A$39:$A$782,$A69,СВЦЭМ!$B$39:$B$782,J$47)+'СЕТ СН'!$G$11+СВЦЭМ!$D$10+'СЕТ СН'!$G$5-'СЕТ СН'!$G$21</f>
        <v>5505.0915425399999</v>
      </c>
      <c r="K69" s="36">
        <f>SUMIFS(СВЦЭМ!$D$39:$D$782,СВЦЭМ!$A$39:$A$782,$A69,СВЦЭМ!$B$39:$B$782,K$47)+'СЕТ СН'!$G$11+СВЦЭМ!$D$10+'СЕТ СН'!$G$5-'СЕТ СН'!$G$21</f>
        <v>5447.8964366399996</v>
      </c>
      <c r="L69" s="36">
        <f>SUMIFS(СВЦЭМ!$D$39:$D$782,СВЦЭМ!$A$39:$A$782,$A69,СВЦЭМ!$B$39:$B$782,L$47)+'СЕТ СН'!$G$11+СВЦЭМ!$D$10+'СЕТ СН'!$G$5-'СЕТ СН'!$G$21</f>
        <v>5411.4051747000003</v>
      </c>
      <c r="M69" s="36">
        <f>SUMIFS(СВЦЭМ!$D$39:$D$782,СВЦЭМ!$A$39:$A$782,$A69,СВЦЭМ!$B$39:$B$782,M$47)+'СЕТ СН'!$G$11+СВЦЭМ!$D$10+'СЕТ СН'!$G$5-'СЕТ СН'!$G$21</f>
        <v>5399.6522217300007</v>
      </c>
      <c r="N69" s="36">
        <f>SUMIFS(СВЦЭМ!$D$39:$D$782,СВЦЭМ!$A$39:$A$782,$A69,СВЦЭМ!$B$39:$B$782,N$47)+'СЕТ СН'!$G$11+СВЦЭМ!$D$10+'СЕТ СН'!$G$5-'СЕТ СН'!$G$21</f>
        <v>5399.1325237199999</v>
      </c>
      <c r="O69" s="36">
        <f>SUMIFS(СВЦЭМ!$D$39:$D$782,СВЦЭМ!$A$39:$A$782,$A69,СВЦЭМ!$B$39:$B$782,O$47)+'СЕТ СН'!$G$11+СВЦЭМ!$D$10+'СЕТ СН'!$G$5-'СЕТ СН'!$G$21</f>
        <v>5424.9043404700005</v>
      </c>
      <c r="P69" s="36">
        <f>SUMIFS(СВЦЭМ!$D$39:$D$782,СВЦЭМ!$A$39:$A$782,$A69,СВЦЭМ!$B$39:$B$782,P$47)+'СЕТ СН'!$G$11+СВЦЭМ!$D$10+'СЕТ СН'!$G$5-'СЕТ СН'!$G$21</f>
        <v>5439.9550147600003</v>
      </c>
      <c r="Q69" s="36">
        <f>SUMIFS(СВЦЭМ!$D$39:$D$782,СВЦЭМ!$A$39:$A$782,$A69,СВЦЭМ!$B$39:$B$782,Q$47)+'СЕТ СН'!$G$11+СВЦЭМ!$D$10+'СЕТ СН'!$G$5-'СЕТ СН'!$G$21</f>
        <v>5453.6760722899999</v>
      </c>
      <c r="R69" s="36">
        <f>SUMIFS(СВЦЭМ!$D$39:$D$782,СВЦЭМ!$A$39:$A$782,$A69,СВЦЭМ!$B$39:$B$782,R$47)+'СЕТ СН'!$G$11+СВЦЭМ!$D$10+'СЕТ СН'!$G$5-'СЕТ СН'!$G$21</f>
        <v>5453.7242758700004</v>
      </c>
      <c r="S69" s="36">
        <f>SUMIFS(СВЦЭМ!$D$39:$D$782,СВЦЭМ!$A$39:$A$782,$A69,СВЦЭМ!$B$39:$B$782,S$47)+'СЕТ СН'!$G$11+СВЦЭМ!$D$10+'СЕТ СН'!$G$5-'СЕТ СН'!$G$21</f>
        <v>5412.4198217200001</v>
      </c>
      <c r="T69" s="36">
        <f>SUMIFS(СВЦЭМ!$D$39:$D$782,СВЦЭМ!$A$39:$A$782,$A69,СВЦЭМ!$B$39:$B$782,T$47)+'СЕТ СН'!$G$11+СВЦЭМ!$D$10+'СЕТ СН'!$G$5-'СЕТ СН'!$G$21</f>
        <v>5366.7047828499999</v>
      </c>
      <c r="U69" s="36">
        <f>SUMIFS(СВЦЭМ!$D$39:$D$782,СВЦЭМ!$A$39:$A$782,$A69,СВЦЭМ!$B$39:$B$782,U$47)+'СЕТ СН'!$G$11+СВЦЭМ!$D$10+'СЕТ СН'!$G$5-'СЕТ СН'!$G$21</f>
        <v>5374.77759006</v>
      </c>
      <c r="V69" s="36">
        <f>SUMIFS(СВЦЭМ!$D$39:$D$782,СВЦЭМ!$A$39:$A$782,$A69,СВЦЭМ!$B$39:$B$782,V$47)+'СЕТ СН'!$G$11+СВЦЭМ!$D$10+'СЕТ СН'!$G$5-'СЕТ СН'!$G$21</f>
        <v>5390.4682379900005</v>
      </c>
      <c r="W69" s="36">
        <f>SUMIFS(СВЦЭМ!$D$39:$D$782,СВЦЭМ!$A$39:$A$782,$A69,СВЦЭМ!$B$39:$B$782,W$47)+'СЕТ СН'!$G$11+СВЦЭМ!$D$10+'СЕТ СН'!$G$5-'СЕТ СН'!$G$21</f>
        <v>5394.3151168200002</v>
      </c>
      <c r="X69" s="36">
        <f>SUMIFS(СВЦЭМ!$D$39:$D$782,СВЦЭМ!$A$39:$A$782,$A69,СВЦЭМ!$B$39:$B$782,X$47)+'СЕТ СН'!$G$11+СВЦЭМ!$D$10+'СЕТ СН'!$G$5-'СЕТ СН'!$G$21</f>
        <v>5430.5235542299997</v>
      </c>
      <c r="Y69" s="36">
        <f>SUMIFS(СВЦЭМ!$D$39:$D$782,СВЦЭМ!$A$39:$A$782,$A69,СВЦЭМ!$B$39:$B$782,Y$47)+'СЕТ СН'!$G$11+СВЦЭМ!$D$10+'СЕТ СН'!$G$5-'СЕТ СН'!$G$21</f>
        <v>5467.7561097199996</v>
      </c>
    </row>
    <row r="70" spans="1:26" ht="15.75" x14ac:dyDescent="0.2">
      <c r="A70" s="35">
        <f t="shared" si="1"/>
        <v>44949</v>
      </c>
      <c r="B70" s="36">
        <f>SUMIFS(СВЦЭМ!$D$39:$D$782,СВЦЭМ!$A$39:$A$782,$A70,СВЦЭМ!$B$39:$B$782,B$47)+'СЕТ СН'!$G$11+СВЦЭМ!$D$10+'СЕТ СН'!$G$5-'СЕТ СН'!$G$21</f>
        <v>5488.2628361200004</v>
      </c>
      <c r="C70" s="36">
        <f>SUMIFS(СВЦЭМ!$D$39:$D$782,СВЦЭМ!$A$39:$A$782,$A70,СВЦЭМ!$B$39:$B$782,C$47)+'СЕТ СН'!$G$11+СВЦЭМ!$D$10+'СЕТ СН'!$G$5-'СЕТ СН'!$G$21</f>
        <v>5483.6349785500006</v>
      </c>
      <c r="D70" s="36">
        <f>SUMIFS(СВЦЭМ!$D$39:$D$782,СВЦЭМ!$A$39:$A$782,$A70,СВЦЭМ!$B$39:$B$782,D$47)+'СЕТ СН'!$G$11+СВЦЭМ!$D$10+'СЕТ СН'!$G$5-'СЕТ СН'!$G$21</f>
        <v>5467.7312581400001</v>
      </c>
      <c r="E70" s="36">
        <f>SUMIFS(СВЦЭМ!$D$39:$D$782,СВЦЭМ!$A$39:$A$782,$A70,СВЦЭМ!$B$39:$B$782,E$47)+'СЕТ СН'!$G$11+СВЦЭМ!$D$10+'СЕТ СН'!$G$5-'СЕТ СН'!$G$21</f>
        <v>5485.9969083699998</v>
      </c>
      <c r="F70" s="36">
        <f>SUMIFS(СВЦЭМ!$D$39:$D$782,СВЦЭМ!$A$39:$A$782,$A70,СВЦЭМ!$B$39:$B$782,F$47)+'СЕТ СН'!$G$11+СВЦЭМ!$D$10+'СЕТ СН'!$G$5-'СЕТ СН'!$G$21</f>
        <v>5483.0608565100001</v>
      </c>
      <c r="G70" s="36">
        <f>SUMIFS(СВЦЭМ!$D$39:$D$782,СВЦЭМ!$A$39:$A$782,$A70,СВЦЭМ!$B$39:$B$782,G$47)+'СЕТ СН'!$G$11+СВЦЭМ!$D$10+'СЕТ СН'!$G$5-'СЕТ СН'!$G$21</f>
        <v>5472.0751696400002</v>
      </c>
      <c r="H70" s="36">
        <f>SUMIFS(СВЦЭМ!$D$39:$D$782,СВЦЭМ!$A$39:$A$782,$A70,СВЦЭМ!$B$39:$B$782,H$47)+'СЕТ СН'!$G$11+СВЦЭМ!$D$10+'СЕТ СН'!$G$5-'СЕТ СН'!$G$21</f>
        <v>5502.6737640499996</v>
      </c>
      <c r="I70" s="36">
        <f>SUMIFS(СВЦЭМ!$D$39:$D$782,СВЦЭМ!$A$39:$A$782,$A70,СВЦЭМ!$B$39:$B$782,I$47)+'СЕТ СН'!$G$11+СВЦЭМ!$D$10+'СЕТ СН'!$G$5-'СЕТ СН'!$G$21</f>
        <v>5450.1066783099996</v>
      </c>
      <c r="J70" s="36">
        <f>SUMIFS(СВЦЭМ!$D$39:$D$782,СВЦЭМ!$A$39:$A$782,$A70,СВЦЭМ!$B$39:$B$782,J$47)+'СЕТ СН'!$G$11+СВЦЭМ!$D$10+'СЕТ СН'!$G$5-'СЕТ СН'!$G$21</f>
        <v>5401.1720549700003</v>
      </c>
      <c r="K70" s="36">
        <f>SUMIFS(СВЦЭМ!$D$39:$D$782,СВЦЭМ!$A$39:$A$782,$A70,СВЦЭМ!$B$39:$B$782,K$47)+'СЕТ СН'!$G$11+СВЦЭМ!$D$10+'СЕТ СН'!$G$5-'СЕТ СН'!$G$21</f>
        <v>5380.4913248699995</v>
      </c>
      <c r="L70" s="36">
        <f>SUMIFS(СВЦЭМ!$D$39:$D$782,СВЦЭМ!$A$39:$A$782,$A70,СВЦЭМ!$B$39:$B$782,L$47)+'СЕТ СН'!$G$11+СВЦЭМ!$D$10+'СЕТ СН'!$G$5-'СЕТ СН'!$G$21</f>
        <v>5361.7753301699995</v>
      </c>
      <c r="M70" s="36">
        <f>SUMIFS(СВЦЭМ!$D$39:$D$782,СВЦЭМ!$A$39:$A$782,$A70,СВЦЭМ!$B$39:$B$782,M$47)+'СЕТ СН'!$G$11+СВЦЭМ!$D$10+'СЕТ СН'!$G$5-'СЕТ СН'!$G$21</f>
        <v>5378.2122864299999</v>
      </c>
      <c r="N70" s="36">
        <f>SUMIFS(СВЦЭМ!$D$39:$D$782,СВЦЭМ!$A$39:$A$782,$A70,СВЦЭМ!$B$39:$B$782,N$47)+'СЕТ СН'!$G$11+СВЦЭМ!$D$10+'СЕТ СН'!$G$5-'СЕТ СН'!$G$21</f>
        <v>5403.1465504200005</v>
      </c>
      <c r="O70" s="36">
        <f>SUMIFS(СВЦЭМ!$D$39:$D$782,СВЦЭМ!$A$39:$A$782,$A70,СВЦЭМ!$B$39:$B$782,O$47)+'СЕТ СН'!$G$11+СВЦЭМ!$D$10+'СЕТ СН'!$G$5-'СЕТ СН'!$G$21</f>
        <v>5416.28470234</v>
      </c>
      <c r="P70" s="36">
        <f>SUMIFS(СВЦЭМ!$D$39:$D$782,СВЦЭМ!$A$39:$A$782,$A70,СВЦЭМ!$B$39:$B$782,P$47)+'СЕТ СН'!$G$11+СВЦЭМ!$D$10+'СЕТ СН'!$G$5-'СЕТ СН'!$G$21</f>
        <v>5430.3348673600003</v>
      </c>
      <c r="Q70" s="36">
        <f>SUMIFS(СВЦЭМ!$D$39:$D$782,СВЦЭМ!$A$39:$A$782,$A70,СВЦЭМ!$B$39:$B$782,Q$47)+'СЕТ СН'!$G$11+СВЦЭМ!$D$10+'СЕТ СН'!$G$5-'СЕТ СН'!$G$21</f>
        <v>5450.6454600400002</v>
      </c>
      <c r="R70" s="36">
        <f>SUMIFS(СВЦЭМ!$D$39:$D$782,СВЦЭМ!$A$39:$A$782,$A70,СВЦЭМ!$B$39:$B$782,R$47)+'СЕТ СН'!$G$11+СВЦЭМ!$D$10+'СЕТ СН'!$G$5-'СЕТ СН'!$G$21</f>
        <v>5444.3434825799995</v>
      </c>
      <c r="S70" s="36">
        <f>SUMIFS(СВЦЭМ!$D$39:$D$782,СВЦЭМ!$A$39:$A$782,$A70,СВЦЭМ!$B$39:$B$782,S$47)+'СЕТ СН'!$G$11+СВЦЭМ!$D$10+'СЕТ СН'!$G$5-'СЕТ СН'!$G$21</f>
        <v>5426.8616557799996</v>
      </c>
      <c r="T70" s="36">
        <f>SUMIFS(СВЦЭМ!$D$39:$D$782,СВЦЭМ!$A$39:$A$782,$A70,СВЦЭМ!$B$39:$B$782,T$47)+'СЕТ СН'!$G$11+СВЦЭМ!$D$10+'СЕТ СН'!$G$5-'СЕТ СН'!$G$21</f>
        <v>5375.8681632099997</v>
      </c>
      <c r="U70" s="36">
        <f>SUMIFS(СВЦЭМ!$D$39:$D$782,СВЦЭМ!$A$39:$A$782,$A70,СВЦЭМ!$B$39:$B$782,U$47)+'СЕТ СН'!$G$11+СВЦЭМ!$D$10+'СЕТ СН'!$G$5-'СЕТ СН'!$G$21</f>
        <v>5380.7249028900005</v>
      </c>
      <c r="V70" s="36">
        <f>SUMIFS(СВЦЭМ!$D$39:$D$782,СВЦЭМ!$A$39:$A$782,$A70,СВЦЭМ!$B$39:$B$782,V$47)+'СЕТ СН'!$G$11+СВЦЭМ!$D$10+'СЕТ СН'!$G$5-'СЕТ СН'!$G$21</f>
        <v>5397.1710578700004</v>
      </c>
      <c r="W70" s="36">
        <f>SUMIFS(СВЦЭМ!$D$39:$D$782,СВЦЭМ!$A$39:$A$782,$A70,СВЦЭМ!$B$39:$B$782,W$47)+'СЕТ СН'!$G$11+СВЦЭМ!$D$10+'СЕТ СН'!$G$5-'СЕТ СН'!$G$21</f>
        <v>5413.8556527700002</v>
      </c>
      <c r="X70" s="36">
        <f>SUMIFS(СВЦЭМ!$D$39:$D$782,СВЦЭМ!$A$39:$A$782,$A70,СВЦЭМ!$B$39:$B$782,X$47)+'СЕТ СН'!$G$11+СВЦЭМ!$D$10+'СЕТ СН'!$G$5-'СЕТ СН'!$G$21</f>
        <v>5413.0282569400006</v>
      </c>
      <c r="Y70" s="36">
        <f>SUMIFS(СВЦЭМ!$D$39:$D$782,СВЦЭМ!$A$39:$A$782,$A70,СВЦЭМ!$B$39:$B$782,Y$47)+'СЕТ СН'!$G$11+СВЦЭМ!$D$10+'СЕТ СН'!$G$5-'СЕТ СН'!$G$21</f>
        <v>5436.9395901500002</v>
      </c>
    </row>
    <row r="71" spans="1:26" ht="15.75" x14ac:dyDescent="0.2">
      <c r="A71" s="35">
        <f t="shared" si="1"/>
        <v>44950</v>
      </c>
      <c r="B71" s="36">
        <f>SUMIFS(СВЦЭМ!$D$39:$D$782,СВЦЭМ!$A$39:$A$782,$A71,СВЦЭМ!$B$39:$B$782,B$47)+'СЕТ СН'!$G$11+СВЦЭМ!$D$10+'СЕТ СН'!$G$5-'СЕТ СН'!$G$21</f>
        <v>5397.79215449</v>
      </c>
      <c r="C71" s="36">
        <f>SUMIFS(СВЦЭМ!$D$39:$D$782,СВЦЭМ!$A$39:$A$782,$A71,СВЦЭМ!$B$39:$B$782,C$47)+'СЕТ СН'!$G$11+СВЦЭМ!$D$10+'СЕТ СН'!$G$5-'СЕТ СН'!$G$21</f>
        <v>5394.9250323899996</v>
      </c>
      <c r="D71" s="36">
        <f>SUMIFS(СВЦЭМ!$D$39:$D$782,СВЦЭМ!$A$39:$A$782,$A71,СВЦЭМ!$B$39:$B$782,D$47)+'СЕТ СН'!$G$11+СВЦЭМ!$D$10+'СЕТ СН'!$G$5-'СЕТ СН'!$G$21</f>
        <v>5385.53602254</v>
      </c>
      <c r="E71" s="36">
        <f>SUMIFS(СВЦЭМ!$D$39:$D$782,СВЦЭМ!$A$39:$A$782,$A71,СВЦЭМ!$B$39:$B$782,E$47)+'СЕТ СН'!$G$11+СВЦЭМ!$D$10+'СЕТ СН'!$G$5-'СЕТ СН'!$G$21</f>
        <v>5381.3833029500001</v>
      </c>
      <c r="F71" s="36">
        <f>SUMIFS(СВЦЭМ!$D$39:$D$782,СВЦЭМ!$A$39:$A$782,$A71,СВЦЭМ!$B$39:$B$782,F$47)+'СЕТ СН'!$G$11+СВЦЭМ!$D$10+'СЕТ СН'!$G$5-'СЕТ СН'!$G$21</f>
        <v>5393.0800352999995</v>
      </c>
      <c r="G71" s="36">
        <f>SUMIFS(СВЦЭМ!$D$39:$D$782,СВЦЭМ!$A$39:$A$782,$A71,СВЦЭМ!$B$39:$B$782,G$47)+'СЕТ СН'!$G$11+СВЦЭМ!$D$10+'СЕТ СН'!$G$5-'СЕТ СН'!$G$21</f>
        <v>5377.4286079600006</v>
      </c>
      <c r="H71" s="36">
        <f>SUMIFS(СВЦЭМ!$D$39:$D$782,СВЦЭМ!$A$39:$A$782,$A71,СВЦЭМ!$B$39:$B$782,H$47)+'СЕТ СН'!$G$11+СВЦЭМ!$D$10+'СЕТ СН'!$G$5-'СЕТ СН'!$G$21</f>
        <v>5366.2689557600006</v>
      </c>
      <c r="I71" s="36">
        <f>SUMIFS(СВЦЭМ!$D$39:$D$782,СВЦЭМ!$A$39:$A$782,$A71,СВЦЭМ!$B$39:$B$782,I$47)+'СЕТ СН'!$G$11+СВЦЭМ!$D$10+'СЕТ СН'!$G$5-'СЕТ СН'!$G$21</f>
        <v>5341.15823421</v>
      </c>
      <c r="J71" s="36">
        <f>SUMIFS(СВЦЭМ!$D$39:$D$782,СВЦЭМ!$A$39:$A$782,$A71,СВЦЭМ!$B$39:$B$782,J$47)+'СЕТ СН'!$G$11+СВЦЭМ!$D$10+'СЕТ СН'!$G$5-'СЕТ СН'!$G$21</f>
        <v>5304.0906487400007</v>
      </c>
      <c r="K71" s="36">
        <f>SUMIFS(СВЦЭМ!$D$39:$D$782,СВЦЭМ!$A$39:$A$782,$A71,СВЦЭМ!$B$39:$B$782,K$47)+'СЕТ СН'!$G$11+СВЦЭМ!$D$10+'СЕТ СН'!$G$5-'СЕТ СН'!$G$21</f>
        <v>5281.1741327500004</v>
      </c>
      <c r="L71" s="36">
        <f>SUMIFS(СВЦЭМ!$D$39:$D$782,СВЦЭМ!$A$39:$A$782,$A71,СВЦЭМ!$B$39:$B$782,L$47)+'СЕТ СН'!$G$11+СВЦЭМ!$D$10+'СЕТ СН'!$G$5-'СЕТ СН'!$G$21</f>
        <v>5278.2152482500005</v>
      </c>
      <c r="M71" s="36">
        <f>SUMIFS(СВЦЭМ!$D$39:$D$782,СВЦЭМ!$A$39:$A$782,$A71,СВЦЭМ!$B$39:$B$782,M$47)+'СЕТ СН'!$G$11+СВЦЭМ!$D$10+'СЕТ СН'!$G$5-'СЕТ СН'!$G$21</f>
        <v>5289.7879916399997</v>
      </c>
      <c r="N71" s="36">
        <f>SUMIFS(СВЦЭМ!$D$39:$D$782,СВЦЭМ!$A$39:$A$782,$A71,СВЦЭМ!$B$39:$B$782,N$47)+'СЕТ СН'!$G$11+СВЦЭМ!$D$10+'СЕТ СН'!$G$5-'СЕТ СН'!$G$21</f>
        <v>5307.8228890099999</v>
      </c>
      <c r="O71" s="36">
        <f>SUMIFS(СВЦЭМ!$D$39:$D$782,СВЦЭМ!$A$39:$A$782,$A71,СВЦЭМ!$B$39:$B$782,O$47)+'СЕТ СН'!$G$11+СВЦЭМ!$D$10+'СЕТ СН'!$G$5-'СЕТ СН'!$G$21</f>
        <v>5317.4523255100003</v>
      </c>
      <c r="P71" s="36">
        <f>SUMIFS(СВЦЭМ!$D$39:$D$782,СВЦЭМ!$A$39:$A$782,$A71,СВЦЭМ!$B$39:$B$782,P$47)+'СЕТ СН'!$G$11+СВЦЭМ!$D$10+'СЕТ СН'!$G$5-'СЕТ СН'!$G$21</f>
        <v>5344.7347484300008</v>
      </c>
      <c r="Q71" s="36">
        <f>SUMIFS(СВЦЭМ!$D$39:$D$782,СВЦЭМ!$A$39:$A$782,$A71,СВЦЭМ!$B$39:$B$782,Q$47)+'СЕТ СН'!$G$11+СВЦЭМ!$D$10+'СЕТ СН'!$G$5-'СЕТ СН'!$G$21</f>
        <v>5351.1092238600004</v>
      </c>
      <c r="R71" s="36">
        <f>SUMIFS(СВЦЭМ!$D$39:$D$782,СВЦЭМ!$A$39:$A$782,$A71,СВЦЭМ!$B$39:$B$782,R$47)+'СЕТ СН'!$G$11+СВЦЭМ!$D$10+'СЕТ СН'!$G$5-'СЕТ СН'!$G$21</f>
        <v>5347.2343839000005</v>
      </c>
      <c r="S71" s="36">
        <f>SUMIFS(СВЦЭМ!$D$39:$D$782,СВЦЭМ!$A$39:$A$782,$A71,СВЦЭМ!$B$39:$B$782,S$47)+'СЕТ СН'!$G$11+СВЦЭМ!$D$10+'СЕТ СН'!$G$5-'СЕТ СН'!$G$21</f>
        <v>5318.1253913100009</v>
      </c>
      <c r="T71" s="36">
        <f>SUMIFS(СВЦЭМ!$D$39:$D$782,СВЦЭМ!$A$39:$A$782,$A71,СВЦЭМ!$B$39:$B$782,T$47)+'СЕТ СН'!$G$11+СВЦЭМ!$D$10+'СЕТ СН'!$G$5-'СЕТ СН'!$G$21</f>
        <v>5274.8219106400002</v>
      </c>
      <c r="U71" s="36">
        <f>SUMIFS(СВЦЭМ!$D$39:$D$782,СВЦЭМ!$A$39:$A$782,$A71,СВЦЭМ!$B$39:$B$782,U$47)+'СЕТ СН'!$G$11+СВЦЭМ!$D$10+'СЕТ СН'!$G$5-'СЕТ СН'!$G$21</f>
        <v>5285.2030351699996</v>
      </c>
      <c r="V71" s="36">
        <f>SUMIFS(СВЦЭМ!$D$39:$D$782,СВЦЭМ!$A$39:$A$782,$A71,СВЦЭМ!$B$39:$B$782,V$47)+'СЕТ СН'!$G$11+СВЦЭМ!$D$10+'СЕТ СН'!$G$5-'СЕТ СН'!$G$21</f>
        <v>5306.8005946200001</v>
      </c>
      <c r="W71" s="36">
        <f>SUMIFS(СВЦЭМ!$D$39:$D$782,СВЦЭМ!$A$39:$A$782,$A71,СВЦЭМ!$B$39:$B$782,W$47)+'СЕТ СН'!$G$11+СВЦЭМ!$D$10+'СЕТ СН'!$G$5-'СЕТ СН'!$G$21</f>
        <v>5316.7688329700004</v>
      </c>
      <c r="X71" s="36">
        <f>SUMIFS(СВЦЭМ!$D$39:$D$782,СВЦЭМ!$A$39:$A$782,$A71,СВЦЭМ!$B$39:$B$782,X$47)+'СЕТ СН'!$G$11+СВЦЭМ!$D$10+'СЕТ СН'!$G$5-'СЕТ СН'!$G$21</f>
        <v>5334.965193</v>
      </c>
      <c r="Y71" s="36">
        <f>SUMIFS(СВЦЭМ!$D$39:$D$782,СВЦЭМ!$A$39:$A$782,$A71,СВЦЭМ!$B$39:$B$782,Y$47)+'СЕТ СН'!$G$11+СВЦЭМ!$D$10+'СЕТ СН'!$G$5-'СЕТ СН'!$G$21</f>
        <v>5352.54026514</v>
      </c>
    </row>
    <row r="72" spans="1:26" ht="15.75" x14ac:dyDescent="0.2">
      <c r="A72" s="35">
        <f t="shared" si="1"/>
        <v>44951</v>
      </c>
      <c r="B72" s="36">
        <f>SUMIFS(СВЦЭМ!$D$39:$D$782,СВЦЭМ!$A$39:$A$782,$A72,СВЦЭМ!$B$39:$B$782,B$47)+'СЕТ СН'!$G$11+СВЦЭМ!$D$10+'СЕТ СН'!$G$5-'СЕТ СН'!$G$21</f>
        <v>5411.6535351100001</v>
      </c>
      <c r="C72" s="36">
        <f>SUMIFS(СВЦЭМ!$D$39:$D$782,СВЦЭМ!$A$39:$A$782,$A72,СВЦЭМ!$B$39:$B$782,C$47)+'СЕТ СН'!$G$11+СВЦЭМ!$D$10+'СЕТ СН'!$G$5-'СЕТ СН'!$G$21</f>
        <v>5444.3588957499996</v>
      </c>
      <c r="D72" s="36">
        <f>SUMIFS(СВЦЭМ!$D$39:$D$782,СВЦЭМ!$A$39:$A$782,$A72,СВЦЭМ!$B$39:$B$782,D$47)+'СЕТ СН'!$G$11+СВЦЭМ!$D$10+'СЕТ СН'!$G$5-'СЕТ СН'!$G$21</f>
        <v>5454.3220923200006</v>
      </c>
      <c r="E72" s="36">
        <f>SUMIFS(СВЦЭМ!$D$39:$D$782,СВЦЭМ!$A$39:$A$782,$A72,СВЦЭМ!$B$39:$B$782,E$47)+'СЕТ СН'!$G$11+СВЦЭМ!$D$10+'СЕТ СН'!$G$5-'СЕТ СН'!$G$21</f>
        <v>5465.7973126300003</v>
      </c>
      <c r="F72" s="36">
        <f>SUMIFS(СВЦЭМ!$D$39:$D$782,СВЦЭМ!$A$39:$A$782,$A72,СВЦЭМ!$B$39:$B$782,F$47)+'СЕТ СН'!$G$11+СВЦЭМ!$D$10+'СЕТ СН'!$G$5-'СЕТ СН'!$G$21</f>
        <v>5462.6622975800001</v>
      </c>
      <c r="G72" s="36">
        <f>SUMIFS(СВЦЭМ!$D$39:$D$782,СВЦЭМ!$A$39:$A$782,$A72,СВЦЭМ!$B$39:$B$782,G$47)+'СЕТ СН'!$G$11+СВЦЭМ!$D$10+'СЕТ СН'!$G$5-'СЕТ СН'!$G$21</f>
        <v>5451.9886628200002</v>
      </c>
      <c r="H72" s="36">
        <f>SUMIFS(СВЦЭМ!$D$39:$D$782,СВЦЭМ!$A$39:$A$782,$A72,СВЦЭМ!$B$39:$B$782,H$47)+'СЕТ СН'!$G$11+СВЦЭМ!$D$10+'СЕТ СН'!$G$5-'СЕТ СН'!$G$21</f>
        <v>5451.6890628300007</v>
      </c>
      <c r="I72" s="36">
        <f>SUMIFS(СВЦЭМ!$D$39:$D$782,СВЦЭМ!$A$39:$A$782,$A72,СВЦЭМ!$B$39:$B$782,I$47)+'СЕТ СН'!$G$11+СВЦЭМ!$D$10+'СЕТ СН'!$G$5-'СЕТ СН'!$G$21</f>
        <v>5449.3145185100002</v>
      </c>
      <c r="J72" s="36">
        <f>SUMIFS(СВЦЭМ!$D$39:$D$782,СВЦЭМ!$A$39:$A$782,$A72,СВЦЭМ!$B$39:$B$782,J$47)+'СЕТ СН'!$G$11+СВЦЭМ!$D$10+'СЕТ СН'!$G$5-'СЕТ СН'!$G$21</f>
        <v>5428.3521612599998</v>
      </c>
      <c r="K72" s="36">
        <f>SUMIFS(СВЦЭМ!$D$39:$D$782,СВЦЭМ!$A$39:$A$782,$A72,СВЦЭМ!$B$39:$B$782,K$47)+'СЕТ СН'!$G$11+СВЦЭМ!$D$10+'СЕТ СН'!$G$5-'СЕТ СН'!$G$21</f>
        <v>5403.4419603300003</v>
      </c>
      <c r="L72" s="36">
        <f>SUMIFS(СВЦЭМ!$D$39:$D$782,СВЦЭМ!$A$39:$A$782,$A72,СВЦЭМ!$B$39:$B$782,L$47)+'СЕТ СН'!$G$11+СВЦЭМ!$D$10+'СЕТ СН'!$G$5-'СЕТ СН'!$G$21</f>
        <v>5368.8225653200006</v>
      </c>
      <c r="M72" s="36">
        <f>SUMIFS(СВЦЭМ!$D$39:$D$782,СВЦЭМ!$A$39:$A$782,$A72,СВЦЭМ!$B$39:$B$782,M$47)+'СЕТ СН'!$G$11+СВЦЭМ!$D$10+'СЕТ СН'!$G$5-'СЕТ СН'!$G$21</f>
        <v>5334.8025344199996</v>
      </c>
      <c r="N72" s="36">
        <f>SUMIFS(СВЦЭМ!$D$39:$D$782,СВЦЭМ!$A$39:$A$782,$A72,СВЦЭМ!$B$39:$B$782,N$47)+'СЕТ СН'!$G$11+СВЦЭМ!$D$10+'СЕТ СН'!$G$5-'СЕТ СН'!$G$21</f>
        <v>5347.1479302000007</v>
      </c>
      <c r="O72" s="36">
        <f>SUMIFS(СВЦЭМ!$D$39:$D$782,СВЦЭМ!$A$39:$A$782,$A72,СВЦЭМ!$B$39:$B$782,O$47)+'СЕТ СН'!$G$11+СВЦЭМ!$D$10+'СЕТ СН'!$G$5-'СЕТ СН'!$G$21</f>
        <v>5353.4042640799998</v>
      </c>
      <c r="P72" s="36">
        <f>SUMIFS(СВЦЭМ!$D$39:$D$782,СВЦЭМ!$A$39:$A$782,$A72,СВЦЭМ!$B$39:$B$782,P$47)+'СЕТ СН'!$G$11+СВЦЭМ!$D$10+'СЕТ СН'!$G$5-'СЕТ СН'!$G$21</f>
        <v>5363.1887135199995</v>
      </c>
      <c r="Q72" s="36">
        <f>SUMIFS(СВЦЭМ!$D$39:$D$782,СВЦЭМ!$A$39:$A$782,$A72,СВЦЭМ!$B$39:$B$782,Q$47)+'СЕТ СН'!$G$11+СВЦЭМ!$D$10+'СЕТ СН'!$G$5-'СЕТ СН'!$G$21</f>
        <v>5361.9092569200002</v>
      </c>
      <c r="R72" s="36">
        <f>SUMIFS(СВЦЭМ!$D$39:$D$782,СВЦЭМ!$A$39:$A$782,$A72,СВЦЭМ!$B$39:$B$782,R$47)+'СЕТ СН'!$G$11+СВЦЭМ!$D$10+'СЕТ СН'!$G$5-'СЕТ СН'!$G$21</f>
        <v>5351.8382636300003</v>
      </c>
      <c r="S72" s="36">
        <f>SUMIFS(СВЦЭМ!$D$39:$D$782,СВЦЭМ!$A$39:$A$782,$A72,СВЦЭМ!$B$39:$B$782,S$47)+'СЕТ СН'!$G$11+СВЦЭМ!$D$10+'СЕТ СН'!$G$5-'СЕТ СН'!$G$21</f>
        <v>5333.1650028500007</v>
      </c>
      <c r="T72" s="36">
        <f>SUMIFS(СВЦЭМ!$D$39:$D$782,СВЦЭМ!$A$39:$A$782,$A72,СВЦЭМ!$B$39:$B$782,T$47)+'СЕТ СН'!$G$11+СВЦЭМ!$D$10+'СЕТ СН'!$G$5-'СЕТ СН'!$G$21</f>
        <v>5313.7509871900002</v>
      </c>
      <c r="U72" s="36">
        <f>SUMIFS(СВЦЭМ!$D$39:$D$782,СВЦЭМ!$A$39:$A$782,$A72,СВЦЭМ!$B$39:$B$782,U$47)+'СЕТ СН'!$G$11+СВЦЭМ!$D$10+'СЕТ СН'!$G$5-'СЕТ СН'!$G$21</f>
        <v>5317.9539822799998</v>
      </c>
      <c r="V72" s="36">
        <f>SUMIFS(СВЦЭМ!$D$39:$D$782,СВЦЭМ!$A$39:$A$782,$A72,СВЦЭМ!$B$39:$B$782,V$47)+'СЕТ СН'!$G$11+СВЦЭМ!$D$10+'СЕТ СН'!$G$5-'СЕТ СН'!$G$21</f>
        <v>5330.4418461599998</v>
      </c>
      <c r="W72" s="36">
        <f>SUMIFS(СВЦЭМ!$D$39:$D$782,СВЦЭМ!$A$39:$A$782,$A72,СВЦЭМ!$B$39:$B$782,W$47)+'СЕТ СН'!$G$11+СВЦЭМ!$D$10+'СЕТ СН'!$G$5-'СЕТ СН'!$G$21</f>
        <v>5343.6703126700004</v>
      </c>
      <c r="X72" s="36">
        <f>SUMIFS(СВЦЭМ!$D$39:$D$782,СВЦЭМ!$A$39:$A$782,$A72,СВЦЭМ!$B$39:$B$782,X$47)+'СЕТ СН'!$G$11+СВЦЭМ!$D$10+'СЕТ СН'!$G$5-'СЕТ СН'!$G$21</f>
        <v>5363.1013763400006</v>
      </c>
      <c r="Y72" s="36">
        <f>SUMIFS(СВЦЭМ!$D$39:$D$782,СВЦЭМ!$A$39:$A$782,$A72,СВЦЭМ!$B$39:$B$782,Y$47)+'СЕТ СН'!$G$11+СВЦЭМ!$D$10+'СЕТ СН'!$G$5-'СЕТ СН'!$G$21</f>
        <v>5389.4413059600001</v>
      </c>
    </row>
    <row r="73" spans="1:26" ht="15.75" x14ac:dyDescent="0.2">
      <c r="A73" s="35">
        <f t="shared" si="1"/>
        <v>44952</v>
      </c>
      <c r="B73" s="36">
        <f>SUMIFS(СВЦЭМ!$D$39:$D$782,СВЦЭМ!$A$39:$A$782,$A73,СВЦЭМ!$B$39:$B$782,B$47)+'СЕТ СН'!$G$11+СВЦЭМ!$D$10+'СЕТ СН'!$G$5-'СЕТ СН'!$G$21</f>
        <v>5443.4751543599996</v>
      </c>
      <c r="C73" s="36">
        <f>SUMIFS(СВЦЭМ!$D$39:$D$782,СВЦЭМ!$A$39:$A$782,$A73,СВЦЭМ!$B$39:$B$782,C$47)+'СЕТ СН'!$G$11+СВЦЭМ!$D$10+'СЕТ СН'!$G$5-'СЕТ СН'!$G$21</f>
        <v>5488.0937244100005</v>
      </c>
      <c r="D73" s="36">
        <f>SUMIFS(СВЦЭМ!$D$39:$D$782,СВЦЭМ!$A$39:$A$782,$A73,СВЦЭМ!$B$39:$B$782,D$47)+'СЕТ СН'!$G$11+СВЦЭМ!$D$10+'СЕТ СН'!$G$5-'СЕТ СН'!$G$21</f>
        <v>5507.75601981</v>
      </c>
      <c r="E73" s="36">
        <f>SUMIFS(СВЦЭМ!$D$39:$D$782,СВЦЭМ!$A$39:$A$782,$A73,СВЦЭМ!$B$39:$B$782,E$47)+'СЕТ СН'!$G$11+СВЦЭМ!$D$10+'СЕТ СН'!$G$5-'СЕТ СН'!$G$21</f>
        <v>5492.3051971700006</v>
      </c>
      <c r="F73" s="36">
        <f>SUMIFS(СВЦЭМ!$D$39:$D$782,СВЦЭМ!$A$39:$A$782,$A73,СВЦЭМ!$B$39:$B$782,F$47)+'СЕТ СН'!$G$11+СВЦЭМ!$D$10+'СЕТ СН'!$G$5-'СЕТ СН'!$G$21</f>
        <v>5481.9953262100007</v>
      </c>
      <c r="G73" s="36">
        <f>SUMIFS(СВЦЭМ!$D$39:$D$782,СВЦЭМ!$A$39:$A$782,$A73,СВЦЭМ!$B$39:$B$782,G$47)+'СЕТ СН'!$G$11+СВЦЭМ!$D$10+'СЕТ СН'!$G$5-'СЕТ СН'!$G$21</f>
        <v>5484.2977487900007</v>
      </c>
      <c r="H73" s="36">
        <f>SUMIFS(СВЦЭМ!$D$39:$D$782,СВЦЭМ!$A$39:$A$782,$A73,СВЦЭМ!$B$39:$B$782,H$47)+'СЕТ СН'!$G$11+СВЦЭМ!$D$10+'СЕТ СН'!$G$5-'СЕТ СН'!$G$21</f>
        <v>5442.0894564600003</v>
      </c>
      <c r="I73" s="36">
        <f>SUMIFS(СВЦЭМ!$D$39:$D$782,СВЦЭМ!$A$39:$A$782,$A73,СВЦЭМ!$B$39:$B$782,I$47)+'СЕТ СН'!$G$11+СВЦЭМ!$D$10+'СЕТ СН'!$G$5-'СЕТ СН'!$G$21</f>
        <v>5409.2552274400005</v>
      </c>
      <c r="J73" s="36">
        <f>SUMIFS(СВЦЭМ!$D$39:$D$782,СВЦЭМ!$A$39:$A$782,$A73,СВЦЭМ!$B$39:$B$782,J$47)+'СЕТ СН'!$G$11+СВЦЭМ!$D$10+'СЕТ СН'!$G$5-'СЕТ СН'!$G$21</f>
        <v>5375.4381124499996</v>
      </c>
      <c r="K73" s="36">
        <f>SUMIFS(СВЦЭМ!$D$39:$D$782,СВЦЭМ!$A$39:$A$782,$A73,СВЦЭМ!$B$39:$B$782,K$47)+'СЕТ СН'!$G$11+СВЦЭМ!$D$10+'СЕТ СН'!$G$5-'СЕТ СН'!$G$21</f>
        <v>5331.9305983900003</v>
      </c>
      <c r="L73" s="36">
        <f>SUMIFS(СВЦЭМ!$D$39:$D$782,СВЦЭМ!$A$39:$A$782,$A73,СВЦЭМ!$B$39:$B$782,L$47)+'СЕТ СН'!$G$11+СВЦЭМ!$D$10+'СЕТ СН'!$G$5-'СЕТ СН'!$G$21</f>
        <v>5307.31548045</v>
      </c>
      <c r="M73" s="36">
        <f>SUMIFS(СВЦЭМ!$D$39:$D$782,СВЦЭМ!$A$39:$A$782,$A73,СВЦЭМ!$B$39:$B$782,M$47)+'СЕТ СН'!$G$11+СВЦЭМ!$D$10+'СЕТ СН'!$G$5-'СЕТ СН'!$G$21</f>
        <v>5308.8095505199999</v>
      </c>
      <c r="N73" s="36">
        <f>SUMIFS(СВЦЭМ!$D$39:$D$782,СВЦЭМ!$A$39:$A$782,$A73,СВЦЭМ!$B$39:$B$782,N$47)+'СЕТ СН'!$G$11+СВЦЭМ!$D$10+'СЕТ СН'!$G$5-'СЕТ СН'!$G$21</f>
        <v>5320.0495462500003</v>
      </c>
      <c r="O73" s="36">
        <f>SUMIFS(СВЦЭМ!$D$39:$D$782,СВЦЭМ!$A$39:$A$782,$A73,СВЦЭМ!$B$39:$B$782,O$47)+'СЕТ СН'!$G$11+СВЦЭМ!$D$10+'СЕТ СН'!$G$5-'СЕТ СН'!$G$21</f>
        <v>5318.3539151900004</v>
      </c>
      <c r="P73" s="36">
        <f>SUMIFS(СВЦЭМ!$D$39:$D$782,СВЦЭМ!$A$39:$A$782,$A73,СВЦЭМ!$B$39:$B$782,P$47)+'СЕТ СН'!$G$11+СВЦЭМ!$D$10+'СЕТ СН'!$G$5-'СЕТ СН'!$G$21</f>
        <v>5332.1932312999998</v>
      </c>
      <c r="Q73" s="36">
        <f>SUMIFS(СВЦЭМ!$D$39:$D$782,СВЦЭМ!$A$39:$A$782,$A73,СВЦЭМ!$B$39:$B$782,Q$47)+'СЕТ СН'!$G$11+СВЦЭМ!$D$10+'СЕТ СН'!$G$5-'СЕТ СН'!$G$21</f>
        <v>5347.7382656900008</v>
      </c>
      <c r="R73" s="36">
        <f>SUMIFS(СВЦЭМ!$D$39:$D$782,СВЦЭМ!$A$39:$A$782,$A73,СВЦЭМ!$B$39:$B$782,R$47)+'СЕТ СН'!$G$11+СВЦЭМ!$D$10+'СЕТ СН'!$G$5-'СЕТ СН'!$G$21</f>
        <v>5352.00291062</v>
      </c>
      <c r="S73" s="36">
        <f>SUMIFS(СВЦЭМ!$D$39:$D$782,СВЦЭМ!$A$39:$A$782,$A73,СВЦЭМ!$B$39:$B$782,S$47)+'СЕТ СН'!$G$11+СВЦЭМ!$D$10+'СЕТ СН'!$G$5-'СЕТ СН'!$G$21</f>
        <v>5340.3760035800005</v>
      </c>
      <c r="T73" s="36">
        <f>SUMIFS(СВЦЭМ!$D$39:$D$782,СВЦЭМ!$A$39:$A$782,$A73,СВЦЭМ!$B$39:$B$782,T$47)+'СЕТ СН'!$G$11+СВЦЭМ!$D$10+'СЕТ СН'!$G$5-'СЕТ СН'!$G$21</f>
        <v>5290.4694449400004</v>
      </c>
      <c r="U73" s="36">
        <f>SUMIFS(СВЦЭМ!$D$39:$D$782,СВЦЭМ!$A$39:$A$782,$A73,СВЦЭМ!$B$39:$B$782,U$47)+'СЕТ СН'!$G$11+СВЦЭМ!$D$10+'СЕТ СН'!$G$5-'СЕТ СН'!$G$21</f>
        <v>5293.3937268200007</v>
      </c>
      <c r="V73" s="36">
        <f>SUMIFS(СВЦЭМ!$D$39:$D$782,СВЦЭМ!$A$39:$A$782,$A73,СВЦЭМ!$B$39:$B$782,V$47)+'СЕТ СН'!$G$11+СВЦЭМ!$D$10+'СЕТ СН'!$G$5-'СЕТ СН'!$G$21</f>
        <v>5301.8094403800005</v>
      </c>
      <c r="W73" s="36">
        <f>SUMIFS(СВЦЭМ!$D$39:$D$782,СВЦЭМ!$A$39:$A$782,$A73,СВЦЭМ!$B$39:$B$782,W$47)+'СЕТ СН'!$G$11+СВЦЭМ!$D$10+'СЕТ СН'!$G$5-'СЕТ СН'!$G$21</f>
        <v>5319.1586561799995</v>
      </c>
      <c r="X73" s="36">
        <f>SUMIFS(СВЦЭМ!$D$39:$D$782,СВЦЭМ!$A$39:$A$782,$A73,СВЦЭМ!$B$39:$B$782,X$47)+'СЕТ СН'!$G$11+СВЦЭМ!$D$10+'СЕТ СН'!$G$5-'СЕТ СН'!$G$21</f>
        <v>5349.6300307000001</v>
      </c>
      <c r="Y73" s="36">
        <f>SUMIFS(СВЦЭМ!$D$39:$D$782,СВЦЭМ!$A$39:$A$782,$A73,СВЦЭМ!$B$39:$B$782,Y$47)+'СЕТ СН'!$G$11+СВЦЭМ!$D$10+'СЕТ СН'!$G$5-'СЕТ СН'!$G$21</f>
        <v>5381.6765163199998</v>
      </c>
    </row>
    <row r="74" spans="1:26" ht="15.75" x14ac:dyDescent="0.2">
      <c r="A74" s="35">
        <f t="shared" si="1"/>
        <v>44953</v>
      </c>
      <c r="B74" s="36">
        <f>SUMIFS(СВЦЭМ!$D$39:$D$782,СВЦЭМ!$A$39:$A$782,$A74,СВЦЭМ!$B$39:$B$782,B$47)+'СЕТ СН'!$G$11+СВЦЭМ!$D$10+'СЕТ СН'!$G$5-'СЕТ СН'!$G$21</f>
        <v>5423.6236418299995</v>
      </c>
      <c r="C74" s="36">
        <f>SUMIFS(СВЦЭМ!$D$39:$D$782,СВЦЭМ!$A$39:$A$782,$A74,СВЦЭМ!$B$39:$B$782,C$47)+'СЕТ СН'!$G$11+СВЦЭМ!$D$10+'СЕТ СН'!$G$5-'СЕТ СН'!$G$21</f>
        <v>5391.3573590100004</v>
      </c>
      <c r="D74" s="36">
        <f>SUMIFS(СВЦЭМ!$D$39:$D$782,СВЦЭМ!$A$39:$A$782,$A74,СВЦЭМ!$B$39:$B$782,D$47)+'СЕТ СН'!$G$11+СВЦЭМ!$D$10+'СЕТ СН'!$G$5-'СЕТ СН'!$G$21</f>
        <v>5388.9181661100001</v>
      </c>
      <c r="E74" s="36">
        <f>SUMIFS(СВЦЭМ!$D$39:$D$782,СВЦЭМ!$A$39:$A$782,$A74,СВЦЭМ!$B$39:$B$782,E$47)+'СЕТ СН'!$G$11+СВЦЭМ!$D$10+'СЕТ СН'!$G$5-'СЕТ СН'!$G$21</f>
        <v>5401.54603391</v>
      </c>
      <c r="F74" s="36">
        <f>SUMIFS(СВЦЭМ!$D$39:$D$782,СВЦЭМ!$A$39:$A$782,$A74,СВЦЭМ!$B$39:$B$782,F$47)+'СЕТ СН'!$G$11+СВЦЭМ!$D$10+'СЕТ СН'!$G$5-'СЕТ СН'!$G$21</f>
        <v>5409.1655387600003</v>
      </c>
      <c r="G74" s="36">
        <f>SUMIFS(СВЦЭМ!$D$39:$D$782,СВЦЭМ!$A$39:$A$782,$A74,СВЦЭМ!$B$39:$B$782,G$47)+'СЕТ СН'!$G$11+СВЦЭМ!$D$10+'СЕТ СН'!$G$5-'СЕТ СН'!$G$21</f>
        <v>5421.8968257300003</v>
      </c>
      <c r="H74" s="36">
        <f>SUMIFS(СВЦЭМ!$D$39:$D$782,СВЦЭМ!$A$39:$A$782,$A74,СВЦЭМ!$B$39:$B$782,H$47)+'СЕТ СН'!$G$11+СВЦЭМ!$D$10+'СЕТ СН'!$G$5-'СЕТ СН'!$G$21</f>
        <v>5409.8209890899998</v>
      </c>
      <c r="I74" s="36">
        <f>SUMIFS(СВЦЭМ!$D$39:$D$782,СВЦЭМ!$A$39:$A$782,$A74,СВЦЭМ!$B$39:$B$782,I$47)+'СЕТ СН'!$G$11+СВЦЭМ!$D$10+'СЕТ СН'!$G$5-'СЕТ СН'!$G$21</f>
        <v>5371.9036786200004</v>
      </c>
      <c r="J74" s="36">
        <f>SUMIFS(СВЦЭМ!$D$39:$D$782,СВЦЭМ!$A$39:$A$782,$A74,СВЦЭМ!$B$39:$B$782,J$47)+'СЕТ СН'!$G$11+СВЦЭМ!$D$10+'СЕТ СН'!$G$5-'СЕТ СН'!$G$21</f>
        <v>5330.3730658000004</v>
      </c>
      <c r="K74" s="36">
        <f>SUMIFS(СВЦЭМ!$D$39:$D$782,СВЦЭМ!$A$39:$A$782,$A74,СВЦЭМ!$B$39:$B$782,K$47)+'СЕТ СН'!$G$11+СВЦЭМ!$D$10+'СЕТ СН'!$G$5-'СЕТ СН'!$G$21</f>
        <v>5307.3602434900004</v>
      </c>
      <c r="L74" s="36">
        <f>SUMIFS(СВЦЭМ!$D$39:$D$782,СВЦЭМ!$A$39:$A$782,$A74,СВЦЭМ!$B$39:$B$782,L$47)+'СЕТ СН'!$G$11+СВЦЭМ!$D$10+'СЕТ СН'!$G$5-'СЕТ СН'!$G$21</f>
        <v>5291.9519423700003</v>
      </c>
      <c r="M74" s="36">
        <f>SUMIFS(СВЦЭМ!$D$39:$D$782,СВЦЭМ!$A$39:$A$782,$A74,СВЦЭМ!$B$39:$B$782,M$47)+'СЕТ СН'!$G$11+СВЦЭМ!$D$10+'СЕТ СН'!$G$5-'СЕТ СН'!$G$21</f>
        <v>5288.9900338099997</v>
      </c>
      <c r="N74" s="36">
        <f>SUMIFS(СВЦЭМ!$D$39:$D$782,СВЦЭМ!$A$39:$A$782,$A74,СВЦЭМ!$B$39:$B$782,N$47)+'СЕТ СН'!$G$11+СВЦЭМ!$D$10+'СЕТ СН'!$G$5-'СЕТ СН'!$G$21</f>
        <v>5320.5809383899996</v>
      </c>
      <c r="O74" s="36">
        <f>SUMIFS(СВЦЭМ!$D$39:$D$782,СВЦЭМ!$A$39:$A$782,$A74,СВЦЭМ!$B$39:$B$782,O$47)+'СЕТ СН'!$G$11+СВЦЭМ!$D$10+'СЕТ СН'!$G$5-'СЕТ СН'!$G$21</f>
        <v>5343.2082592799998</v>
      </c>
      <c r="P74" s="36">
        <f>SUMIFS(СВЦЭМ!$D$39:$D$782,СВЦЭМ!$A$39:$A$782,$A74,СВЦЭМ!$B$39:$B$782,P$47)+'СЕТ СН'!$G$11+СВЦЭМ!$D$10+'СЕТ СН'!$G$5-'СЕТ СН'!$G$21</f>
        <v>5373.4210218999997</v>
      </c>
      <c r="Q74" s="36">
        <f>SUMIFS(СВЦЭМ!$D$39:$D$782,СВЦЭМ!$A$39:$A$782,$A74,СВЦЭМ!$B$39:$B$782,Q$47)+'СЕТ СН'!$G$11+СВЦЭМ!$D$10+'СЕТ СН'!$G$5-'СЕТ СН'!$G$21</f>
        <v>5346.7940232300007</v>
      </c>
      <c r="R74" s="36">
        <f>SUMIFS(СВЦЭМ!$D$39:$D$782,СВЦЭМ!$A$39:$A$782,$A74,СВЦЭМ!$B$39:$B$782,R$47)+'СЕТ СН'!$G$11+СВЦЭМ!$D$10+'СЕТ СН'!$G$5-'СЕТ СН'!$G$21</f>
        <v>5366.1908270100002</v>
      </c>
      <c r="S74" s="36">
        <f>SUMIFS(СВЦЭМ!$D$39:$D$782,СВЦЭМ!$A$39:$A$782,$A74,СВЦЭМ!$B$39:$B$782,S$47)+'СЕТ СН'!$G$11+СВЦЭМ!$D$10+'СЕТ СН'!$G$5-'СЕТ СН'!$G$21</f>
        <v>5347.1039550300002</v>
      </c>
      <c r="T74" s="36">
        <f>SUMIFS(СВЦЭМ!$D$39:$D$782,СВЦЭМ!$A$39:$A$782,$A74,СВЦЭМ!$B$39:$B$782,T$47)+'СЕТ СН'!$G$11+СВЦЭМ!$D$10+'СЕТ СН'!$G$5-'СЕТ СН'!$G$21</f>
        <v>5304.4887791300007</v>
      </c>
      <c r="U74" s="36">
        <f>SUMIFS(СВЦЭМ!$D$39:$D$782,СВЦЭМ!$A$39:$A$782,$A74,СВЦЭМ!$B$39:$B$782,U$47)+'СЕТ СН'!$G$11+СВЦЭМ!$D$10+'СЕТ СН'!$G$5-'СЕТ СН'!$G$21</f>
        <v>5312.7156449100003</v>
      </c>
      <c r="V74" s="36">
        <f>SUMIFS(СВЦЭМ!$D$39:$D$782,СВЦЭМ!$A$39:$A$782,$A74,СВЦЭМ!$B$39:$B$782,V$47)+'СЕТ СН'!$G$11+СВЦЭМ!$D$10+'СЕТ СН'!$G$5-'СЕТ СН'!$G$21</f>
        <v>5338.2942488099998</v>
      </c>
      <c r="W74" s="36">
        <f>SUMIFS(СВЦЭМ!$D$39:$D$782,СВЦЭМ!$A$39:$A$782,$A74,СВЦЭМ!$B$39:$B$782,W$47)+'СЕТ СН'!$G$11+СВЦЭМ!$D$10+'СЕТ СН'!$G$5-'СЕТ СН'!$G$21</f>
        <v>5371.5776040600003</v>
      </c>
      <c r="X74" s="36">
        <f>SUMIFS(СВЦЭМ!$D$39:$D$782,СВЦЭМ!$A$39:$A$782,$A74,СВЦЭМ!$B$39:$B$782,X$47)+'СЕТ СН'!$G$11+СВЦЭМ!$D$10+'СЕТ СН'!$G$5-'СЕТ СН'!$G$21</f>
        <v>5383.9147437200008</v>
      </c>
      <c r="Y74" s="36">
        <f>SUMIFS(СВЦЭМ!$D$39:$D$782,СВЦЭМ!$A$39:$A$782,$A74,СВЦЭМ!$B$39:$B$782,Y$47)+'СЕТ СН'!$G$11+СВЦЭМ!$D$10+'СЕТ СН'!$G$5-'СЕТ СН'!$G$21</f>
        <v>5468.6118346200001</v>
      </c>
    </row>
    <row r="75" spans="1:26" ht="15.75" x14ac:dyDescent="0.2">
      <c r="A75" s="35">
        <f t="shared" si="1"/>
        <v>44954</v>
      </c>
      <c r="B75" s="36">
        <f>SUMIFS(СВЦЭМ!$D$39:$D$782,СВЦЭМ!$A$39:$A$782,$A75,СВЦЭМ!$B$39:$B$782,B$47)+'СЕТ СН'!$G$11+СВЦЭМ!$D$10+'СЕТ СН'!$G$5-'СЕТ СН'!$G$21</f>
        <v>5439.5900272500003</v>
      </c>
      <c r="C75" s="36">
        <f>SUMIFS(СВЦЭМ!$D$39:$D$782,СВЦЭМ!$A$39:$A$782,$A75,СВЦЭМ!$B$39:$B$782,C$47)+'СЕТ СН'!$G$11+СВЦЭМ!$D$10+'СЕТ СН'!$G$5-'СЕТ СН'!$G$21</f>
        <v>5479.9992982200001</v>
      </c>
      <c r="D75" s="36">
        <f>SUMIFS(СВЦЭМ!$D$39:$D$782,СВЦЭМ!$A$39:$A$782,$A75,СВЦЭМ!$B$39:$B$782,D$47)+'СЕТ СН'!$G$11+СВЦЭМ!$D$10+'СЕТ СН'!$G$5-'СЕТ СН'!$G$21</f>
        <v>5476.8514641800002</v>
      </c>
      <c r="E75" s="36">
        <f>SUMIFS(СВЦЭМ!$D$39:$D$782,СВЦЭМ!$A$39:$A$782,$A75,СВЦЭМ!$B$39:$B$782,E$47)+'СЕТ СН'!$G$11+СВЦЭМ!$D$10+'СЕТ СН'!$G$5-'СЕТ СН'!$G$21</f>
        <v>5472.9506832099996</v>
      </c>
      <c r="F75" s="36">
        <f>SUMIFS(СВЦЭМ!$D$39:$D$782,СВЦЭМ!$A$39:$A$782,$A75,СВЦЭМ!$B$39:$B$782,F$47)+'СЕТ СН'!$G$11+СВЦЭМ!$D$10+'СЕТ СН'!$G$5-'СЕТ СН'!$G$21</f>
        <v>5467.5610442199995</v>
      </c>
      <c r="G75" s="36">
        <f>SUMIFS(СВЦЭМ!$D$39:$D$782,СВЦЭМ!$A$39:$A$782,$A75,СВЦЭМ!$B$39:$B$782,G$47)+'СЕТ СН'!$G$11+СВЦЭМ!$D$10+'СЕТ СН'!$G$5-'СЕТ СН'!$G$21</f>
        <v>5470.5518179200008</v>
      </c>
      <c r="H75" s="36">
        <f>SUMIFS(СВЦЭМ!$D$39:$D$782,СВЦЭМ!$A$39:$A$782,$A75,СВЦЭМ!$B$39:$B$782,H$47)+'СЕТ СН'!$G$11+СВЦЭМ!$D$10+'СЕТ СН'!$G$5-'СЕТ СН'!$G$21</f>
        <v>5422.5284729499999</v>
      </c>
      <c r="I75" s="36">
        <f>SUMIFS(СВЦЭМ!$D$39:$D$782,СВЦЭМ!$A$39:$A$782,$A75,СВЦЭМ!$B$39:$B$782,I$47)+'СЕТ СН'!$G$11+СВЦЭМ!$D$10+'СЕТ СН'!$G$5-'СЕТ СН'!$G$21</f>
        <v>5425.7167557900002</v>
      </c>
      <c r="J75" s="36">
        <f>SUMIFS(СВЦЭМ!$D$39:$D$782,СВЦЭМ!$A$39:$A$782,$A75,СВЦЭМ!$B$39:$B$782,J$47)+'СЕТ СН'!$G$11+СВЦЭМ!$D$10+'СЕТ СН'!$G$5-'СЕТ СН'!$G$21</f>
        <v>5423.0556075900004</v>
      </c>
      <c r="K75" s="36">
        <f>SUMIFS(СВЦЭМ!$D$39:$D$782,СВЦЭМ!$A$39:$A$782,$A75,СВЦЭМ!$B$39:$B$782,K$47)+'СЕТ СН'!$G$11+СВЦЭМ!$D$10+'СЕТ СН'!$G$5-'СЕТ СН'!$G$21</f>
        <v>5339.7600467000002</v>
      </c>
      <c r="L75" s="36">
        <f>SUMIFS(СВЦЭМ!$D$39:$D$782,СВЦЭМ!$A$39:$A$782,$A75,СВЦЭМ!$B$39:$B$782,L$47)+'СЕТ СН'!$G$11+СВЦЭМ!$D$10+'СЕТ СН'!$G$5-'СЕТ СН'!$G$21</f>
        <v>5292.2230415100003</v>
      </c>
      <c r="M75" s="36">
        <f>SUMIFS(СВЦЭМ!$D$39:$D$782,СВЦЭМ!$A$39:$A$782,$A75,СВЦЭМ!$B$39:$B$782,M$47)+'СЕТ СН'!$G$11+СВЦЭМ!$D$10+'СЕТ СН'!$G$5-'СЕТ СН'!$G$21</f>
        <v>5285.1334575700002</v>
      </c>
      <c r="N75" s="36">
        <f>SUMIFS(СВЦЭМ!$D$39:$D$782,СВЦЭМ!$A$39:$A$782,$A75,СВЦЭМ!$B$39:$B$782,N$47)+'СЕТ СН'!$G$11+СВЦЭМ!$D$10+'СЕТ СН'!$G$5-'СЕТ СН'!$G$21</f>
        <v>5288.8537782200001</v>
      </c>
      <c r="O75" s="36">
        <f>SUMIFS(СВЦЭМ!$D$39:$D$782,СВЦЭМ!$A$39:$A$782,$A75,СВЦЭМ!$B$39:$B$782,O$47)+'СЕТ СН'!$G$11+СВЦЭМ!$D$10+'СЕТ СН'!$G$5-'СЕТ СН'!$G$21</f>
        <v>5298.6823747199996</v>
      </c>
      <c r="P75" s="36">
        <f>SUMIFS(СВЦЭМ!$D$39:$D$782,СВЦЭМ!$A$39:$A$782,$A75,СВЦЭМ!$B$39:$B$782,P$47)+'СЕТ СН'!$G$11+СВЦЭМ!$D$10+'СЕТ СН'!$G$5-'СЕТ СН'!$G$21</f>
        <v>5318.0068252399997</v>
      </c>
      <c r="Q75" s="36">
        <f>SUMIFS(СВЦЭМ!$D$39:$D$782,СВЦЭМ!$A$39:$A$782,$A75,СВЦЭМ!$B$39:$B$782,Q$47)+'СЕТ СН'!$G$11+СВЦЭМ!$D$10+'СЕТ СН'!$G$5-'СЕТ СН'!$G$21</f>
        <v>5329.8478196800006</v>
      </c>
      <c r="R75" s="36">
        <f>SUMIFS(СВЦЭМ!$D$39:$D$782,СВЦЭМ!$A$39:$A$782,$A75,СВЦЭМ!$B$39:$B$782,R$47)+'СЕТ СН'!$G$11+СВЦЭМ!$D$10+'СЕТ СН'!$G$5-'СЕТ СН'!$G$21</f>
        <v>5335.4443666300003</v>
      </c>
      <c r="S75" s="36">
        <f>SUMIFS(СВЦЭМ!$D$39:$D$782,СВЦЭМ!$A$39:$A$782,$A75,СВЦЭМ!$B$39:$B$782,S$47)+'СЕТ СН'!$G$11+СВЦЭМ!$D$10+'СЕТ СН'!$G$5-'СЕТ СН'!$G$21</f>
        <v>5309.9461321199997</v>
      </c>
      <c r="T75" s="36">
        <f>SUMIFS(СВЦЭМ!$D$39:$D$782,СВЦЭМ!$A$39:$A$782,$A75,СВЦЭМ!$B$39:$B$782,T$47)+'СЕТ СН'!$G$11+СВЦЭМ!$D$10+'СЕТ СН'!$G$5-'СЕТ СН'!$G$21</f>
        <v>5281.0003657500001</v>
      </c>
      <c r="U75" s="36">
        <f>SUMIFS(СВЦЭМ!$D$39:$D$782,СВЦЭМ!$A$39:$A$782,$A75,СВЦЭМ!$B$39:$B$782,U$47)+'СЕТ СН'!$G$11+СВЦЭМ!$D$10+'СЕТ СН'!$G$5-'СЕТ СН'!$G$21</f>
        <v>5279.53405587</v>
      </c>
      <c r="V75" s="36">
        <f>SUMIFS(СВЦЭМ!$D$39:$D$782,СВЦЭМ!$A$39:$A$782,$A75,СВЦЭМ!$B$39:$B$782,V$47)+'СЕТ СН'!$G$11+СВЦЭМ!$D$10+'СЕТ СН'!$G$5-'СЕТ СН'!$G$21</f>
        <v>5298.0780496900006</v>
      </c>
      <c r="W75" s="36">
        <f>SUMIFS(СВЦЭМ!$D$39:$D$782,СВЦЭМ!$A$39:$A$782,$A75,СВЦЭМ!$B$39:$B$782,W$47)+'СЕТ СН'!$G$11+СВЦЭМ!$D$10+'СЕТ СН'!$G$5-'СЕТ СН'!$G$21</f>
        <v>5306.8607787800001</v>
      </c>
      <c r="X75" s="36">
        <f>SUMIFS(СВЦЭМ!$D$39:$D$782,СВЦЭМ!$A$39:$A$782,$A75,СВЦЭМ!$B$39:$B$782,X$47)+'СЕТ СН'!$G$11+СВЦЭМ!$D$10+'СЕТ СН'!$G$5-'СЕТ СН'!$G$21</f>
        <v>5328.99435085</v>
      </c>
      <c r="Y75" s="36">
        <f>SUMIFS(СВЦЭМ!$D$39:$D$782,СВЦЭМ!$A$39:$A$782,$A75,СВЦЭМ!$B$39:$B$782,Y$47)+'СЕТ СН'!$G$11+СВЦЭМ!$D$10+'СЕТ СН'!$G$5-'СЕТ СН'!$G$21</f>
        <v>5364.8159990799995</v>
      </c>
    </row>
    <row r="76" spans="1:26" ht="15.75" x14ac:dyDescent="0.2">
      <c r="A76" s="35">
        <f t="shared" si="1"/>
        <v>44955</v>
      </c>
      <c r="B76" s="36">
        <f>SUMIFS(СВЦЭМ!$D$39:$D$782,СВЦЭМ!$A$39:$A$782,$A76,СВЦЭМ!$B$39:$B$782,B$47)+'СЕТ СН'!$G$11+СВЦЭМ!$D$10+'СЕТ СН'!$G$5-'СЕТ СН'!$G$21</f>
        <v>5364.99510173</v>
      </c>
      <c r="C76" s="36">
        <f>SUMIFS(СВЦЭМ!$D$39:$D$782,СВЦЭМ!$A$39:$A$782,$A76,СВЦЭМ!$B$39:$B$782,C$47)+'СЕТ СН'!$G$11+СВЦЭМ!$D$10+'СЕТ СН'!$G$5-'СЕТ СН'!$G$21</f>
        <v>5413.6378705799998</v>
      </c>
      <c r="D76" s="36">
        <f>SUMIFS(СВЦЭМ!$D$39:$D$782,СВЦЭМ!$A$39:$A$782,$A76,СВЦЭМ!$B$39:$B$782,D$47)+'СЕТ СН'!$G$11+СВЦЭМ!$D$10+'СЕТ СН'!$G$5-'СЕТ СН'!$G$21</f>
        <v>5434.0927061100001</v>
      </c>
      <c r="E76" s="36">
        <f>SUMIFS(СВЦЭМ!$D$39:$D$782,СВЦЭМ!$A$39:$A$782,$A76,СВЦЭМ!$B$39:$B$782,E$47)+'СЕТ СН'!$G$11+СВЦЭМ!$D$10+'СЕТ СН'!$G$5-'СЕТ СН'!$G$21</f>
        <v>5441.5129124899995</v>
      </c>
      <c r="F76" s="36">
        <f>SUMIFS(СВЦЭМ!$D$39:$D$782,СВЦЭМ!$A$39:$A$782,$A76,СВЦЭМ!$B$39:$B$782,F$47)+'СЕТ СН'!$G$11+СВЦЭМ!$D$10+'СЕТ СН'!$G$5-'СЕТ СН'!$G$21</f>
        <v>5445.7499903500002</v>
      </c>
      <c r="G76" s="36">
        <f>SUMIFS(СВЦЭМ!$D$39:$D$782,СВЦЭМ!$A$39:$A$782,$A76,СВЦЭМ!$B$39:$B$782,G$47)+'СЕТ СН'!$G$11+СВЦЭМ!$D$10+'СЕТ СН'!$G$5-'СЕТ СН'!$G$21</f>
        <v>5425.3032268300003</v>
      </c>
      <c r="H76" s="36">
        <f>SUMIFS(СВЦЭМ!$D$39:$D$782,СВЦЭМ!$A$39:$A$782,$A76,СВЦЭМ!$B$39:$B$782,H$47)+'СЕТ СН'!$G$11+СВЦЭМ!$D$10+'СЕТ СН'!$G$5-'СЕТ СН'!$G$21</f>
        <v>5417.3028787599997</v>
      </c>
      <c r="I76" s="36">
        <f>SUMIFS(СВЦЭМ!$D$39:$D$782,СВЦЭМ!$A$39:$A$782,$A76,СВЦЭМ!$B$39:$B$782,I$47)+'СЕТ СН'!$G$11+СВЦЭМ!$D$10+'СЕТ СН'!$G$5-'СЕТ СН'!$G$21</f>
        <v>5400.0564378199997</v>
      </c>
      <c r="J76" s="36">
        <f>SUMIFS(СВЦЭМ!$D$39:$D$782,СВЦЭМ!$A$39:$A$782,$A76,СВЦЭМ!$B$39:$B$782,J$47)+'СЕТ СН'!$G$11+СВЦЭМ!$D$10+'СЕТ СН'!$G$5-'СЕТ СН'!$G$21</f>
        <v>5350.9719920700009</v>
      </c>
      <c r="K76" s="36">
        <f>SUMIFS(СВЦЭМ!$D$39:$D$782,СВЦЭМ!$A$39:$A$782,$A76,СВЦЭМ!$B$39:$B$782,K$47)+'СЕТ СН'!$G$11+СВЦЭМ!$D$10+'СЕТ СН'!$G$5-'СЕТ СН'!$G$21</f>
        <v>5299.7323413400009</v>
      </c>
      <c r="L76" s="36">
        <f>SUMIFS(СВЦЭМ!$D$39:$D$782,СВЦЭМ!$A$39:$A$782,$A76,СВЦЭМ!$B$39:$B$782,L$47)+'СЕТ СН'!$G$11+СВЦЭМ!$D$10+'СЕТ СН'!$G$5-'СЕТ СН'!$G$21</f>
        <v>5282.5400200900003</v>
      </c>
      <c r="M76" s="36">
        <f>SUMIFS(СВЦЭМ!$D$39:$D$782,СВЦЭМ!$A$39:$A$782,$A76,СВЦЭМ!$B$39:$B$782,M$47)+'СЕТ СН'!$G$11+СВЦЭМ!$D$10+'СЕТ СН'!$G$5-'СЕТ СН'!$G$21</f>
        <v>5282.8468577200001</v>
      </c>
      <c r="N76" s="36">
        <f>SUMIFS(СВЦЭМ!$D$39:$D$782,СВЦЭМ!$A$39:$A$782,$A76,СВЦЭМ!$B$39:$B$782,N$47)+'СЕТ СН'!$G$11+СВЦЭМ!$D$10+'СЕТ СН'!$G$5-'СЕТ СН'!$G$21</f>
        <v>5295.0730627299999</v>
      </c>
      <c r="O76" s="36">
        <f>SUMIFS(СВЦЭМ!$D$39:$D$782,СВЦЭМ!$A$39:$A$782,$A76,СВЦЭМ!$B$39:$B$782,O$47)+'СЕТ СН'!$G$11+СВЦЭМ!$D$10+'СЕТ СН'!$G$5-'СЕТ СН'!$G$21</f>
        <v>5308.8361905700003</v>
      </c>
      <c r="P76" s="36">
        <f>SUMIFS(СВЦЭМ!$D$39:$D$782,СВЦЭМ!$A$39:$A$782,$A76,СВЦЭМ!$B$39:$B$782,P$47)+'СЕТ СН'!$G$11+СВЦЭМ!$D$10+'СЕТ СН'!$G$5-'СЕТ СН'!$G$21</f>
        <v>5325.0637295300003</v>
      </c>
      <c r="Q76" s="36">
        <f>SUMIFS(СВЦЭМ!$D$39:$D$782,СВЦЭМ!$A$39:$A$782,$A76,СВЦЭМ!$B$39:$B$782,Q$47)+'СЕТ СН'!$G$11+СВЦЭМ!$D$10+'СЕТ СН'!$G$5-'СЕТ СН'!$G$21</f>
        <v>5334.0037131400004</v>
      </c>
      <c r="R76" s="36">
        <f>SUMIFS(СВЦЭМ!$D$39:$D$782,СВЦЭМ!$A$39:$A$782,$A76,СВЦЭМ!$B$39:$B$782,R$47)+'СЕТ СН'!$G$11+СВЦЭМ!$D$10+'СЕТ СН'!$G$5-'СЕТ СН'!$G$21</f>
        <v>5328.4799672000008</v>
      </c>
      <c r="S76" s="36">
        <f>SUMIFS(СВЦЭМ!$D$39:$D$782,СВЦЭМ!$A$39:$A$782,$A76,СВЦЭМ!$B$39:$B$782,S$47)+'СЕТ СН'!$G$11+СВЦЭМ!$D$10+'СЕТ СН'!$G$5-'СЕТ СН'!$G$21</f>
        <v>5315.0744151400004</v>
      </c>
      <c r="T76" s="36">
        <f>SUMIFS(СВЦЭМ!$D$39:$D$782,СВЦЭМ!$A$39:$A$782,$A76,СВЦЭМ!$B$39:$B$782,T$47)+'СЕТ СН'!$G$11+СВЦЭМ!$D$10+'СЕТ СН'!$G$5-'СЕТ СН'!$G$21</f>
        <v>5270.8795273100004</v>
      </c>
      <c r="U76" s="36">
        <f>SUMIFS(СВЦЭМ!$D$39:$D$782,СВЦЭМ!$A$39:$A$782,$A76,СВЦЭМ!$B$39:$B$782,U$47)+'СЕТ СН'!$G$11+СВЦЭМ!$D$10+'СЕТ СН'!$G$5-'СЕТ СН'!$G$21</f>
        <v>5258.9520972400005</v>
      </c>
      <c r="V76" s="36">
        <f>SUMIFS(СВЦЭМ!$D$39:$D$782,СВЦЭМ!$A$39:$A$782,$A76,СВЦЭМ!$B$39:$B$782,V$47)+'СЕТ СН'!$G$11+СВЦЭМ!$D$10+'СЕТ СН'!$G$5-'СЕТ СН'!$G$21</f>
        <v>5274.7308523400006</v>
      </c>
      <c r="W76" s="36">
        <f>SUMIFS(СВЦЭМ!$D$39:$D$782,СВЦЭМ!$A$39:$A$782,$A76,СВЦЭМ!$B$39:$B$782,W$47)+'СЕТ СН'!$G$11+СВЦЭМ!$D$10+'СЕТ СН'!$G$5-'СЕТ СН'!$G$21</f>
        <v>5286.6334228400001</v>
      </c>
      <c r="X76" s="36">
        <f>SUMIFS(СВЦЭМ!$D$39:$D$782,СВЦЭМ!$A$39:$A$782,$A76,СВЦЭМ!$B$39:$B$782,X$47)+'СЕТ СН'!$G$11+СВЦЭМ!$D$10+'СЕТ СН'!$G$5-'СЕТ СН'!$G$21</f>
        <v>5316.5758214400003</v>
      </c>
      <c r="Y76" s="36">
        <f>SUMIFS(СВЦЭМ!$D$39:$D$782,СВЦЭМ!$A$39:$A$782,$A76,СВЦЭМ!$B$39:$B$782,Y$47)+'СЕТ СН'!$G$11+СВЦЭМ!$D$10+'СЕТ СН'!$G$5-'СЕТ СН'!$G$21</f>
        <v>5349.6435587100004</v>
      </c>
    </row>
    <row r="77" spans="1:26" ht="15.75" x14ac:dyDescent="0.2">
      <c r="A77" s="35">
        <f t="shared" si="1"/>
        <v>44956</v>
      </c>
      <c r="B77" s="36">
        <f>SUMIFS(СВЦЭМ!$D$39:$D$782,СВЦЭМ!$A$39:$A$782,$A77,СВЦЭМ!$B$39:$B$782,B$47)+'СЕТ СН'!$G$11+СВЦЭМ!$D$10+'СЕТ СН'!$G$5-'СЕТ СН'!$G$21</f>
        <v>5349.9480790100006</v>
      </c>
      <c r="C77" s="36">
        <f>SUMIFS(СВЦЭМ!$D$39:$D$782,СВЦЭМ!$A$39:$A$782,$A77,СВЦЭМ!$B$39:$B$782,C$47)+'СЕТ СН'!$G$11+СВЦЭМ!$D$10+'СЕТ СН'!$G$5-'СЕТ СН'!$G$21</f>
        <v>5376.7707891500004</v>
      </c>
      <c r="D77" s="36">
        <f>SUMIFS(СВЦЭМ!$D$39:$D$782,СВЦЭМ!$A$39:$A$782,$A77,СВЦЭМ!$B$39:$B$782,D$47)+'СЕТ СН'!$G$11+СВЦЭМ!$D$10+'СЕТ СН'!$G$5-'СЕТ СН'!$G$21</f>
        <v>5395.3081609700002</v>
      </c>
      <c r="E77" s="36">
        <f>SUMIFS(СВЦЭМ!$D$39:$D$782,СВЦЭМ!$A$39:$A$782,$A77,СВЦЭМ!$B$39:$B$782,E$47)+'СЕТ СН'!$G$11+СВЦЭМ!$D$10+'СЕТ СН'!$G$5-'СЕТ СН'!$G$21</f>
        <v>5386.5381145299998</v>
      </c>
      <c r="F77" s="36">
        <f>SUMIFS(СВЦЭМ!$D$39:$D$782,СВЦЭМ!$A$39:$A$782,$A77,СВЦЭМ!$B$39:$B$782,F$47)+'СЕТ СН'!$G$11+СВЦЭМ!$D$10+'СЕТ СН'!$G$5-'СЕТ СН'!$G$21</f>
        <v>5362.9063776500006</v>
      </c>
      <c r="G77" s="36">
        <f>SUMIFS(СВЦЭМ!$D$39:$D$782,СВЦЭМ!$A$39:$A$782,$A77,СВЦЭМ!$B$39:$B$782,G$47)+'СЕТ СН'!$G$11+СВЦЭМ!$D$10+'СЕТ СН'!$G$5-'СЕТ СН'!$G$21</f>
        <v>5383.4139080599998</v>
      </c>
      <c r="H77" s="36">
        <f>SUMIFS(СВЦЭМ!$D$39:$D$782,СВЦЭМ!$A$39:$A$782,$A77,СВЦЭМ!$B$39:$B$782,H$47)+'СЕТ СН'!$G$11+СВЦЭМ!$D$10+'СЕТ СН'!$G$5-'СЕТ СН'!$G$21</f>
        <v>5387.6473300500002</v>
      </c>
      <c r="I77" s="36">
        <f>SUMIFS(СВЦЭМ!$D$39:$D$782,СВЦЭМ!$A$39:$A$782,$A77,СВЦЭМ!$B$39:$B$782,I$47)+'СЕТ СН'!$G$11+СВЦЭМ!$D$10+'СЕТ СН'!$G$5-'СЕТ СН'!$G$21</f>
        <v>5368.2538891200002</v>
      </c>
      <c r="J77" s="36">
        <f>SUMIFS(СВЦЭМ!$D$39:$D$782,СВЦЭМ!$A$39:$A$782,$A77,СВЦЭМ!$B$39:$B$782,J$47)+'СЕТ СН'!$G$11+СВЦЭМ!$D$10+'СЕТ СН'!$G$5-'СЕТ СН'!$G$21</f>
        <v>5318.5173606200005</v>
      </c>
      <c r="K77" s="36">
        <f>SUMIFS(СВЦЭМ!$D$39:$D$782,СВЦЭМ!$A$39:$A$782,$A77,СВЦЭМ!$B$39:$B$782,K$47)+'СЕТ СН'!$G$11+СВЦЭМ!$D$10+'СЕТ СН'!$G$5-'СЕТ СН'!$G$21</f>
        <v>5291.6863414100008</v>
      </c>
      <c r="L77" s="36">
        <f>SUMIFS(СВЦЭМ!$D$39:$D$782,СВЦЭМ!$A$39:$A$782,$A77,СВЦЭМ!$B$39:$B$782,L$47)+'СЕТ СН'!$G$11+СВЦЭМ!$D$10+'СЕТ СН'!$G$5-'СЕТ СН'!$G$21</f>
        <v>5279.3472455000001</v>
      </c>
      <c r="M77" s="36">
        <f>SUMIFS(СВЦЭМ!$D$39:$D$782,СВЦЭМ!$A$39:$A$782,$A77,СВЦЭМ!$B$39:$B$782,M$47)+'СЕТ СН'!$G$11+СВЦЭМ!$D$10+'СЕТ СН'!$G$5-'СЕТ СН'!$G$21</f>
        <v>5283.5019927100002</v>
      </c>
      <c r="N77" s="36">
        <f>SUMIFS(СВЦЭМ!$D$39:$D$782,СВЦЭМ!$A$39:$A$782,$A77,СВЦЭМ!$B$39:$B$782,N$47)+'СЕТ СН'!$G$11+СВЦЭМ!$D$10+'СЕТ СН'!$G$5-'СЕТ СН'!$G$21</f>
        <v>5306.99890349</v>
      </c>
      <c r="O77" s="36">
        <f>SUMIFS(СВЦЭМ!$D$39:$D$782,СВЦЭМ!$A$39:$A$782,$A77,СВЦЭМ!$B$39:$B$782,O$47)+'СЕТ СН'!$G$11+СВЦЭМ!$D$10+'СЕТ СН'!$G$5-'СЕТ СН'!$G$21</f>
        <v>5292.9385584499996</v>
      </c>
      <c r="P77" s="36">
        <f>SUMIFS(СВЦЭМ!$D$39:$D$782,СВЦЭМ!$A$39:$A$782,$A77,СВЦЭМ!$B$39:$B$782,P$47)+'СЕТ СН'!$G$11+СВЦЭМ!$D$10+'СЕТ СН'!$G$5-'СЕТ СН'!$G$21</f>
        <v>5304.3089306800002</v>
      </c>
      <c r="Q77" s="36">
        <f>SUMIFS(СВЦЭМ!$D$39:$D$782,СВЦЭМ!$A$39:$A$782,$A77,СВЦЭМ!$B$39:$B$782,Q$47)+'СЕТ СН'!$G$11+СВЦЭМ!$D$10+'СЕТ СН'!$G$5-'СЕТ СН'!$G$21</f>
        <v>5308.6294751799996</v>
      </c>
      <c r="R77" s="36">
        <f>SUMIFS(СВЦЭМ!$D$39:$D$782,СВЦЭМ!$A$39:$A$782,$A77,СВЦЭМ!$B$39:$B$782,R$47)+'СЕТ СН'!$G$11+СВЦЭМ!$D$10+'СЕТ СН'!$G$5-'СЕТ СН'!$G$21</f>
        <v>5307.4318962199995</v>
      </c>
      <c r="S77" s="36">
        <f>SUMIFS(СВЦЭМ!$D$39:$D$782,СВЦЭМ!$A$39:$A$782,$A77,СВЦЭМ!$B$39:$B$782,S$47)+'СЕТ СН'!$G$11+СВЦЭМ!$D$10+'СЕТ СН'!$G$5-'СЕТ СН'!$G$21</f>
        <v>5284.0157255200002</v>
      </c>
      <c r="T77" s="36">
        <f>SUMIFS(СВЦЭМ!$D$39:$D$782,СВЦЭМ!$A$39:$A$782,$A77,СВЦЭМ!$B$39:$B$782,T$47)+'СЕТ СН'!$G$11+СВЦЭМ!$D$10+'СЕТ СН'!$G$5-'СЕТ СН'!$G$21</f>
        <v>5298.5224904900006</v>
      </c>
      <c r="U77" s="36">
        <f>SUMIFS(СВЦЭМ!$D$39:$D$782,СВЦЭМ!$A$39:$A$782,$A77,СВЦЭМ!$B$39:$B$782,U$47)+'СЕТ СН'!$G$11+СВЦЭМ!$D$10+'СЕТ СН'!$G$5-'СЕТ СН'!$G$21</f>
        <v>5307.0920231199998</v>
      </c>
      <c r="V77" s="36">
        <f>SUMIFS(СВЦЭМ!$D$39:$D$782,СВЦЭМ!$A$39:$A$782,$A77,СВЦЭМ!$B$39:$B$782,V$47)+'СЕТ СН'!$G$11+СВЦЭМ!$D$10+'СЕТ СН'!$G$5-'СЕТ СН'!$G$21</f>
        <v>5337.8427498800002</v>
      </c>
      <c r="W77" s="36">
        <f>SUMIFS(СВЦЭМ!$D$39:$D$782,СВЦЭМ!$A$39:$A$782,$A77,СВЦЭМ!$B$39:$B$782,W$47)+'СЕТ СН'!$G$11+СВЦЭМ!$D$10+'СЕТ СН'!$G$5-'СЕТ СН'!$G$21</f>
        <v>5353.9011934800001</v>
      </c>
      <c r="X77" s="36">
        <f>SUMIFS(СВЦЭМ!$D$39:$D$782,СВЦЭМ!$A$39:$A$782,$A77,СВЦЭМ!$B$39:$B$782,X$47)+'СЕТ СН'!$G$11+СВЦЭМ!$D$10+'СЕТ СН'!$G$5-'СЕТ СН'!$G$21</f>
        <v>5358.7422388100003</v>
      </c>
      <c r="Y77" s="36">
        <f>SUMIFS(СВЦЭМ!$D$39:$D$782,СВЦЭМ!$A$39:$A$782,$A77,СВЦЭМ!$B$39:$B$782,Y$47)+'СЕТ СН'!$G$11+СВЦЭМ!$D$10+'СЕТ СН'!$G$5-'СЕТ СН'!$G$21</f>
        <v>5366.8940168099998</v>
      </c>
    </row>
    <row r="78" spans="1:26" ht="15.75" x14ac:dyDescent="0.2">
      <c r="A78" s="35">
        <f t="shared" si="1"/>
        <v>44957</v>
      </c>
      <c r="B78" s="36">
        <f>SUMIFS(СВЦЭМ!$D$39:$D$782,СВЦЭМ!$A$39:$A$782,$A78,СВЦЭМ!$B$39:$B$782,B$47)+'СЕТ СН'!$G$11+СВЦЭМ!$D$10+'СЕТ СН'!$G$5-'СЕТ СН'!$G$21</f>
        <v>5363.8106404999999</v>
      </c>
      <c r="C78" s="36">
        <f>SUMIFS(СВЦЭМ!$D$39:$D$782,СВЦЭМ!$A$39:$A$782,$A78,СВЦЭМ!$B$39:$B$782,C$47)+'СЕТ СН'!$G$11+СВЦЭМ!$D$10+'СЕТ СН'!$G$5-'СЕТ СН'!$G$21</f>
        <v>5365.8338703299996</v>
      </c>
      <c r="D78" s="36">
        <f>SUMIFS(СВЦЭМ!$D$39:$D$782,СВЦЭМ!$A$39:$A$782,$A78,СВЦЭМ!$B$39:$B$782,D$47)+'СЕТ СН'!$G$11+СВЦЭМ!$D$10+'СЕТ СН'!$G$5-'СЕТ СН'!$G$21</f>
        <v>5375.9734375600001</v>
      </c>
      <c r="E78" s="36">
        <f>SUMIFS(СВЦЭМ!$D$39:$D$782,СВЦЭМ!$A$39:$A$782,$A78,СВЦЭМ!$B$39:$B$782,E$47)+'СЕТ СН'!$G$11+СВЦЭМ!$D$10+'СЕТ СН'!$G$5-'СЕТ СН'!$G$21</f>
        <v>5375.7702691100003</v>
      </c>
      <c r="F78" s="36">
        <f>SUMIFS(СВЦЭМ!$D$39:$D$782,СВЦЭМ!$A$39:$A$782,$A78,СВЦЭМ!$B$39:$B$782,F$47)+'СЕТ СН'!$G$11+СВЦЭМ!$D$10+'СЕТ СН'!$G$5-'СЕТ СН'!$G$21</f>
        <v>5375.5917177600004</v>
      </c>
      <c r="G78" s="36">
        <f>SUMIFS(СВЦЭМ!$D$39:$D$782,СВЦЭМ!$A$39:$A$782,$A78,СВЦЭМ!$B$39:$B$782,G$47)+'СЕТ СН'!$G$11+СВЦЭМ!$D$10+'СЕТ СН'!$G$5-'СЕТ СН'!$G$21</f>
        <v>5371.3488885900006</v>
      </c>
      <c r="H78" s="36">
        <f>SUMIFS(СВЦЭМ!$D$39:$D$782,СВЦЭМ!$A$39:$A$782,$A78,СВЦЭМ!$B$39:$B$782,H$47)+'СЕТ СН'!$G$11+СВЦЭМ!$D$10+'СЕТ СН'!$G$5-'СЕТ СН'!$G$21</f>
        <v>5338.6718098700003</v>
      </c>
      <c r="I78" s="36">
        <f>SUMIFS(СВЦЭМ!$D$39:$D$782,СВЦЭМ!$A$39:$A$782,$A78,СВЦЭМ!$B$39:$B$782,I$47)+'СЕТ СН'!$G$11+СВЦЭМ!$D$10+'СЕТ СН'!$G$5-'СЕТ СН'!$G$21</f>
        <v>5317.5860994699997</v>
      </c>
      <c r="J78" s="36">
        <f>SUMIFS(СВЦЭМ!$D$39:$D$782,СВЦЭМ!$A$39:$A$782,$A78,СВЦЭМ!$B$39:$B$782,J$47)+'СЕТ СН'!$G$11+СВЦЭМ!$D$10+'СЕТ СН'!$G$5-'СЕТ СН'!$G$21</f>
        <v>5285.2622155200006</v>
      </c>
      <c r="K78" s="36">
        <f>SUMIFS(СВЦЭМ!$D$39:$D$782,СВЦЭМ!$A$39:$A$782,$A78,СВЦЭМ!$B$39:$B$782,K$47)+'СЕТ СН'!$G$11+СВЦЭМ!$D$10+'СЕТ СН'!$G$5-'СЕТ СН'!$G$21</f>
        <v>5279.2691739599995</v>
      </c>
      <c r="L78" s="36">
        <f>SUMIFS(СВЦЭМ!$D$39:$D$782,СВЦЭМ!$A$39:$A$782,$A78,СВЦЭМ!$B$39:$B$782,L$47)+'СЕТ СН'!$G$11+СВЦЭМ!$D$10+'СЕТ СН'!$G$5-'СЕТ СН'!$G$21</f>
        <v>5275.6065891199996</v>
      </c>
      <c r="M78" s="36">
        <f>SUMIFS(СВЦЭМ!$D$39:$D$782,СВЦЭМ!$A$39:$A$782,$A78,СВЦЭМ!$B$39:$B$782,M$47)+'СЕТ СН'!$G$11+СВЦЭМ!$D$10+'СЕТ СН'!$G$5-'СЕТ СН'!$G$21</f>
        <v>5293.1772630300002</v>
      </c>
      <c r="N78" s="36">
        <f>SUMIFS(СВЦЭМ!$D$39:$D$782,СВЦЭМ!$A$39:$A$782,$A78,СВЦЭМ!$B$39:$B$782,N$47)+'СЕТ СН'!$G$11+СВЦЭМ!$D$10+'СЕТ СН'!$G$5-'СЕТ СН'!$G$21</f>
        <v>5308.39518477</v>
      </c>
      <c r="O78" s="36">
        <f>SUMIFS(СВЦЭМ!$D$39:$D$782,СВЦЭМ!$A$39:$A$782,$A78,СВЦЭМ!$B$39:$B$782,O$47)+'СЕТ СН'!$G$11+СВЦЭМ!$D$10+'СЕТ СН'!$G$5-'СЕТ СН'!$G$21</f>
        <v>5311.58497687</v>
      </c>
      <c r="P78" s="36">
        <f>SUMIFS(СВЦЭМ!$D$39:$D$782,СВЦЭМ!$A$39:$A$782,$A78,СВЦЭМ!$B$39:$B$782,P$47)+'СЕТ СН'!$G$11+СВЦЭМ!$D$10+'СЕТ СН'!$G$5-'СЕТ СН'!$G$21</f>
        <v>5327.4973434900003</v>
      </c>
      <c r="Q78" s="36">
        <f>SUMIFS(СВЦЭМ!$D$39:$D$782,СВЦЭМ!$A$39:$A$782,$A78,СВЦЭМ!$B$39:$B$782,Q$47)+'СЕТ СН'!$G$11+СВЦЭМ!$D$10+'СЕТ СН'!$G$5-'СЕТ СН'!$G$21</f>
        <v>5330.5599828800005</v>
      </c>
      <c r="R78" s="36">
        <f>SUMIFS(СВЦЭМ!$D$39:$D$782,СВЦЭМ!$A$39:$A$782,$A78,СВЦЭМ!$B$39:$B$782,R$47)+'СЕТ СН'!$G$11+СВЦЭМ!$D$10+'СЕТ СН'!$G$5-'СЕТ СН'!$G$21</f>
        <v>5332.4644381100006</v>
      </c>
      <c r="S78" s="36">
        <f>SUMIFS(СВЦЭМ!$D$39:$D$782,СВЦЭМ!$A$39:$A$782,$A78,СВЦЭМ!$B$39:$B$782,S$47)+'СЕТ СН'!$G$11+СВЦЭМ!$D$10+'СЕТ СН'!$G$5-'СЕТ СН'!$G$21</f>
        <v>5318.7864537300002</v>
      </c>
      <c r="T78" s="36">
        <f>SUMIFS(СВЦЭМ!$D$39:$D$782,СВЦЭМ!$A$39:$A$782,$A78,СВЦЭМ!$B$39:$B$782,T$47)+'СЕТ СН'!$G$11+СВЦЭМ!$D$10+'СЕТ СН'!$G$5-'СЕТ СН'!$G$21</f>
        <v>5291.0543542300002</v>
      </c>
      <c r="U78" s="36">
        <f>SUMIFS(СВЦЭМ!$D$39:$D$782,СВЦЭМ!$A$39:$A$782,$A78,СВЦЭМ!$B$39:$B$782,U$47)+'СЕТ СН'!$G$11+СВЦЭМ!$D$10+'СЕТ СН'!$G$5-'СЕТ СН'!$G$21</f>
        <v>5293.0872494800005</v>
      </c>
      <c r="V78" s="36">
        <f>SUMIFS(СВЦЭМ!$D$39:$D$782,СВЦЭМ!$A$39:$A$782,$A78,СВЦЭМ!$B$39:$B$782,V$47)+'СЕТ СН'!$G$11+СВЦЭМ!$D$10+'СЕТ СН'!$G$5-'СЕТ СН'!$G$21</f>
        <v>5303.1936523700006</v>
      </c>
      <c r="W78" s="36">
        <f>SUMIFS(СВЦЭМ!$D$39:$D$782,СВЦЭМ!$A$39:$A$782,$A78,СВЦЭМ!$B$39:$B$782,W$47)+'СЕТ СН'!$G$11+СВЦЭМ!$D$10+'СЕТ СН'!$G$5-'СЕТ СН'!$G$21</f>
        <v>5320.2254534000003</v>
      </c>
      <c r="X78" s="36">
        <f>SUMIFS(СВЦЭМ!$D$39:$D$782,СВЦЭМ!$A$39:$A$782,$A78,СВЦЭМ!$B$39:$B$782,X$47)+'СЕТ СН'!$G$11+СВЦЭМ!$D$10+'СЕТ СН'!$G$5-'СЕТ СН'!$G$21</f>
        <v>5309.90540272</v>
      </c>
      <c r="Y78" s="36">
        <f>SUMIFS(СВЦЭМ!$D$39:$D$782,СВЦЭМ!$A$39:$A$782,$A78,СВЦЭМ!$B$39:$B$782,Y$47)+'СЕТ СН'!$G$11+СВЦЭМ!$D$10+'СЕТ СН'!$G$5-'СЕТ СН'!$G$21</f>
        <v>5402.77249768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01.01.2023</v>
      </c>
      <c r="B84" s="36">
        <f>SUMIFS(СВЦЭМ!$D$39:$D$782,СВЦЭМ!$A$39:$A$782,$A84,СВЦЭМ!$B$39:$B$782,B$83)+'СЕТ СН'!$H$11+СВЦЭМ!$D$10+'СЕТ СН'!$H$5-'СЕТ СН'!$H$21</f>
        <v>5652.2364292700004</v>
      </c>
      <c r="C84" s="36">
        <f>SUMIFS(СВЦЭМ!$D$39:$D$782,СВЦЭМ!$A$39:$A$782,$A84,СВЦЭМ!$B$39:$B$782,C$83)+'СЕТ СН'!$H$11+СВЦЭМ!$D$10+'СЕТ СН'!$H$5-'СЕТ СН'!$H$21</f>
        <v>5671.0264198300001</v>
      </c>
      <c r="D84" s="36">
        <f>SUMIFS(СВЦЭМ!$D$39:$D$782,СВЦЭМ!$A$39:$A$782,$A84,СВЦЭМ!$B$39:$B$782,D$83)+'СЕТ СН'!$H$11+СВЦЭМ!$D$10+'СЕТ СН'!$H$5-'СЕТ СН'!$H$21</f>
        <v>5618.1315175300006</v>
      </c>
      <c r="E84" s="36">
        <f>SUMIFS(СВЦЭМ!$D$39:$D$782,СВЦЭМ!$A$39:$A$782,$A84,СВЦЭМ!$B$39:$B$782,E$83)+'СЕТ СН'!$H$11+СВЦЭМ!$D$10+'СЕТ СН'!$H$5-'СЕТ СН'!$H$21</f>
        <v>5618.5290059700001</v>
      </c>
      <c r="F84" s="36">
        <f>SUMIFS(СВЦЭМ!$D$39:$D$782,СВЦЭМ!$A$39:$A$782,$A84,СВЦЭМ!$B$39:$B$782,F$83)+'СЕТ СН'!$H$11+СВЦЭМ!$D$10+'СЕТ СН'!$H$5-'СЕТ СН'!$H$21</f>
        <v>5617.3281166899997</v>
      </c>
      <c r="G84" s="36">
        <f>SUMIFS(СВЦЭМ!$D$39:$D$782,СВЦЭМ!$A$39:$A$782,$A84,СВЦЭМ!$B$39:$B$782,G$83)+'СЕТ СН'!$H$11+СВЦЭМ!$D$10+'СЕТ СН'!$H$5-'СЕТ СН'!$H$21</f>
        <v>5622.2116105500008</v>
      </c>
      <c r="H84" s="36">
        <f>SUMIFS(СВЦЭМ!$D$39:$D$782,СВЦЭМ!$A$39:$A$782,$A84,СВЦЭМ!$B$39:$B$782,H$83)+'СЕТ СН'!$H$11+СВЦЭМ!$D$10+'СЕТ СН'!$H$5-'СЕТ СН'!$H$21</f>
        <v>5623.5399688400003</v>
      </c>
      <c r="I84" s="36">
        <f>SUMIFS(СВЦЭМ!$D$39:$D$782,СВЦЭМ!$A$39:$A$782,$A84,СВЦЭМ!$B$39:$B$782,I$83)+'СЕТ СН'!$H$11+СВЦЭМ!$D$10+'СЕТ СН'!$H$5-'СЕТ СН'!$H$21</f>
        <v>5620.7997381700006</v>
      </c>
      <c r="J84" s="36">
        <f>SUMIFS(СВЦЭМ!$D$39:$D$782,СВЦЭМ!$A$39:$A$782,$A84,СВЦЭМ!$B$39:$B$782,J$83)+'СЕТ СН'!$H$11+СВЦЭМ!$D$10+'СЕТ СН'!$H$5-'СЕТ СН'!$H$21</f>
        <v>5621.3040376500003</v>
      </c>
      <c r="K84" s="36">
        <f>SUMIFS(СВЦЭМ!$D$39:$D$782,СВЦЭМ!$A$39:$A$782,$A84,СВЦЭМ!$B$39:$B$782,K$83)+'СЕТ СН'!$H$11+СВЦЭМ!$D$10+'СЕТ СН'!$H$5-'СЕТ СН'!$H$21</f>
        <v>5650.8496644799998</v>
      </c>
      <c r="L84" s="36">
        <f>SUMIFS(СВЦЭМ!$D$39:$D$782,СВЦЭМ!$A$39:$A$782,$A84,СВЦЭМ!$B$39:$B$782,L$83)+'СЕТ СН'!$H$11+СВЦЭМ!$D$10+'СЕТ СН'!$H$5-'СЕТ СН'!$H$21</f>
        <v>5637.0813505799997</v>
      </c>
      <c r="M84" s="36">
        <f>SUMIFS(СВЦЭМ!$D$39:$D$782,СВЦЭМ!$A$39:$A$782,$A84,СВЦЭМ!$B$39:$B$782,M$83)+'СЕТ СН'!$H$11+СВЦЭМ!$D$10+'СЕТ СН'!$H$5-'СЕТ СН'!$H$21</f>
        <v>5614.6138297199996</v>
      </c>
      <c r="N84" s="36">
        <f>SUMIFS(СВЦЭМ!$D$39:$D$782,СВЦЭМ!$A$39:$A$782,$A84,СВЦЭМ!$B$39:$B$782,N$83)+'СЕТ СН'!$H$11+СВЦЭМ!$D$10+'СЕТ СН'!$H$5-'СЕТ СН'!$H$21</f>
        <v>5599.7921294500002</v>
      </c>
      <c r="O84" s="36">
        <f>SUMIFS(СВЦЭМ!$D$39:$D$782,СВЦЭМ!$A$39:$A$782,$A84,СВЦЭМ!$B$39:$B$782,O$83)+'СЕТ СН'!$H$11+СВЦЭМ!$D$10+'СЕТ СН'!$H$5-'СЕТ СН'!$H$21</f>
        <v>5589.2857014199999</v>
      </c>
      <c r="P84" s="36">
        <f>SUMIFS(СВЦЭМ!$D$39:$D$782,СВЦЭМ!$A$39:$A$782,$A84,СВЦЭМ!$B$39:$B$782,P$83)+'СЕТ СН'!$H$11+СВЦЭМ!$D$10+'СЕТ СН'!$H$5-'СЕТ СН'!$H$21</f>
        <v>5614.94895946</v>
      </c>
      <c r="Q84" s="36">
        <f>SUMIFS(СВЦЭМ!$D$39:$D$782,СВЦЭМ!$A$39:$A$782,$A84,СВЦЭМ!$B$39:$B$782,Q$83)+'СЕТ СН'!$H$11+СВЦЭМ!$D$10+'СЕТ СН'!$H$5-'СЕТ СН'!$H$21</f>
        <v>5604.5491808099996</v>
      </c>
      <c r="R84" s="36">
        <f>SUMIFS(СВЦЭМ!$D$39:$D$782,СВЦЭМ!$A$39:$A$782,$A84,СВЦЭМ!$B$39:$B$782,R$83)+'СЕТ СН'!$H$11+СВЦЭМ!$D$10+'СЕТ СН'!$H$5-'СЕТ СН'!$H$21</f>
        <v>5591.5478547300008</v>
      </c>
      <c r="S84" s="36">
        <f>SUMIFS(СВЦЭМ!$D$39:$D$782,СВЦЭМ!$A$39:$A$782,$A84,СВЦЭМ!$B$39:$B$782,S$83)+'СЕТ СН'!$H$11+СВЦЭМ!$D$10+'СЕТ СН'!$H$5-'СЕТ СН'!$H$21</f>
        <v>5528.0981097200001</v>
      </c>
      <c r="T84" s="36">
        <f>SUMIFS(СВЦЭМ!$D$39:$D$782,СВЦЭМ!$A$39:$A$782,$A84,СВЦЭМ!$B$39:$B$782,T$83)+'СЕТ СН'!$H$11+СВЦЭМ!$D$10+'СЕТ СН'!$H$5-'СЕТ СН'!$H$21</f>
        <v>5510.7308304100006</v>
      </c>
      <c r="U84" s="36">
        <f>SUMIFS(СВЦЭМ!$D$39:$D$782,СВЦЭМ!$A$39:$A$782,$A84,СВЦЭМ!$B$39:$B$782,U$83)+'СЕТ СН'!$H$11+СВЦЭМ!$D$10+'СЕТ СН'!$H$5-'СЕТ СН'!$H$21</f>
        <v>5529.1655792800002</v>
      </c>
      <c r="V84" s="36">
        <f>SUMIFS(СВЦЭМ!$D$39:$D$782,СВЦЭМ!$A$39:$A$782,$A84,СВЦЭМ!$B$39:$B$782,V$83)+'СЕТ СН'!$H$11+СВЦЭМ!$D$10+'СЕТ СН'!$H$5-'СЕТ СН'!$H$21</f>
        <v>5533.7541401899998</v>
      </c>
      <c r="W84" s="36">
        <f>SUMIFS(СВЦЭМ!$D$39:$D$782,СВЦЭМ!$A$39:$A$782,$A84,СВЦЭМ!$B$39:$B$782,W$83)+'СЕТ СН'!$H$11+СВЦЭМ!$D$10+'СЕТ СН'!$H$5-'СЕТ СН'!$H$21</f>
        <v>5559.6816799299995</v>
      </c>
      <c r="X84" s="36">
        <f>SUMIFS(СВЦЭМ!$D$39:$D$782,СВЦЭМ!$A$39:$A$782,$A84,СВЦЭМ!$B$39:$B$782,X$83)+'СЕТ СН'!$H$11+СВЦЭМ!$D$10+'СЕТ СН'!$H$5-'СЕТ СН'!$H$21</f>
        <v>5596.0628703700004</v>
      </c>
      <c r="Y84" s="36">
        <f>SUMIFS(СВЦЭМ!$D$39:$D$782,СВЦЭМ!$A$39:$A$782,$A84,СВЦЭМ!$B$39:$B$782,Y$83)+'СЕТ СН'!$H$11+СВЦЭМ!$D$10+'СЕТ СН'!$H$5-'СЕТ СН'!$H$21</f>
        <v>5687.2532628000008</v>
      </c>
      <c r="AA84" s="45"/>
    </row>
    <row r="85" spans="1:27" ht="15.75" x14ac:dyDescent="0.2">
      <c r="A85" s="35">
        <f>A84+1</f>
        <v>44928</v>
      </c>
      <c r="B85" s="36">
        <f>SUMIFS(СВЦЭМ!$D$39:$D$782,СВЦЭМ!$A$39:$A$782,$A85,СВЦЭМ!$B$39:$B$782,B$83)+'СЕТ СН'!$H$11+СВЦЭМ!$D$10+'СЕТ СН'!$H$5-'СЕТ СН'!$H$21</f>
        <v>5671.9259690100007</v>
      </c>
      <c r="C85" s="36">
        <f>SUMIFS(СВЦЭМ!$D$39:$D$782,СВЦЭМ!$A$39:$A$782,$A85,СВЦЭМ!$B$39:$B$782,C$83)+'СЕТ СН'!$H$11+СВЦЭМ!$D$10+'СЕТ СН'!$H$5-'СЕТ СН'!$H$21</f>
        <v>5661.90245211</v>
      </c>
      <c r="D85" s="36">
        <f>SUMIFS(СВЦЭМ!$D$39:$D$782,СВЦЭМ!$A$39:$A$782,$A85,СВЦЭМ!$B$39:$B$782,D$83)+'СЕТ СН'!$H$11+СВЦЭМ!$D$10+'СЕТ СН'!$H$5-'СЕТ СН'!$H$21</f>
        <v>5672.9982805500003</v>
      </c>
      <c r="E85" s="36">
        <f>SUMIFS(СВЦЭМ!$D$39:$D$782,СВЦЭМ!$A$39:$A$782,$A85,СВЦЭМ!$B$39:$B$782,E$83)+'СЕТ СН'!$H$11+СВЦЭМ!$D$10+'СЕТ СН'!$H$5-'СЕТ СН'!$H$21</f>
        <v>5673.66277747</v>
      </c>
      <c r="F85" s="36">
        <f>SUMIFS(СВЦЭМ!$D$39:$D$782,СВЦЭМ!$A$39:$A$782,$A85,СВЦЭМ!$B$39:$B$782,F$83)+'СЕТ СН'!$H$11+СВЦЭМ!$D$10+'СЕТ СН'!$H$5-'СЕТ СН'!$H$21</f>
        <v>5657.3199602500008</v>
      </c>
      <c r="G85" s="36">
        <f>SUMIFS(СВЦЭМ!$D$39:$D$782,СВЦЭМ!$A$39:$A$782,$A85,СВЦЭМ!$B$39:$B$782,G$83)+'СЕТ СН'!$H$11+СВЦЭМ!$D$10+'СЕТ СН'!$H$5-'СЕТ СН'!$H$21</f>
        <v>5652.8215483100003</v>
      </c>
      <c r="H85" s="36">
        <f>SUMIFS(СВЦЭМ!$D$39:$D$782,СВЦЭМ!$A$39:$A$782,$A85,СВЦЭМ!$B$39:$B$782,H$83)+'СЕТ СН'!$H$11+СВЦЭМ!$D$10+'СЕТ СН'!$H$5-'СЕТ СН'!$H$21</f>
        <v>5625.3526792000002</v>
      </c>
      <c r="I85" s="36">
        <f>SUMIFS(СВЦЭМ!$D$39:$D$782,СВЦЭМ!$A$39:$A$782,$A85,СВЦЭМ!$B$39:$B$782,I$83)+'СЕТ СН'!$H$11+СВЦЭМ!$D$10+'СЕТ СН'!$H$5-'СЕТ СН'!$H$21</f>
        <v>5604.85455774</v>
      </c>
      <c r="J85" s="36">
        <f>SUMIFS(СВЦЭМ!$D$39:$D$782,СВЦЭМ!$A$39:$A$782,$A85,СВЦЭМ!$B$39:$B$782,J$83)+'СЕТ СН'!$H$11+СВЦЭМ!$D$10+'СЕТ СН'!$H$5-'СЕТ СН'!$H$21</f>
        <v>5579.8197018400006</v>
      </c>
      <c r="K85" s="36">
        <f>SUMIFS(СВЦЭМ!$D$39:$D$782,СВЦЭМ!$A$39:$A$782,$A85,СВЦЭМ!$B$39:$B$782,K$83)+'СЕТ СН'!$H$11+СВЦЭМ!$D$10+'СЕТ СН'!$H$5-'СЕТ СН'!$H$21</f>
        <v>5572.9647823800005</v>
      </c>
      <c r="L85" s="36">
        <f>SUMIFS(СВЦЭМ!$D$39:$D$782,СВЦЭМ!$A$39:$A$782,$A85,СВЦЭМ!$B$39:$B$782,L$83)+'СЕТ СН'!$H$11+СВЦЭМ!$D$10+'СЕТ СН'!$H$5-'СЕТ СН'!$H$21</f>
        <v>5567.3502021500008</v>
      </c>
      <c r="M85" s="36">
        <f>SUMIFS(СВЦЭМ!$D$39:$D$782,СВЦЭМ!$A$39:$A$782,$A85,СВЦЭМ!$B$39:$B$782,M$83)+'СЕТ СН'!$H$11+СВЦЭМ!$D$10+'СЕТ СН'!$H$5-'СЕТ СН'!$H$21</f>
        <v>5586.5529688700008</v>
      </c>
      <c r="N85" s="36">
        <f>SUMIFS(СВЦЭМ!$D$39:$D$782,СВЦЭМ!$A$39:$A$782,$A85,СВЦЭМ!$B$39:$B$782,N$83)+'СЕТ СН'!$H$11+СВЦЭМ!$D$10+'СЕТ СН'!$H$5-'СЕТ СН'!$H$21</f>
        <v>5580.36949826</v>
      </c>
      <c r="O85" s="36">
        <f>SUMIFS(СВЦЭМ!$D$39:$D$782,СВЦЭМ!$A$39:$A$782,$A85,СВЦЭМ!$B$39:$B$782,O$83)+'СЕТ СН'!$H$11+СВЦЭМ!$D$10+'СЕТ СН'!$H$5-'СЕТ СН'!$H$21</f>
        <v>5584.12112075</v>
      </c>
      <c r="P85" s="36">
        <f>SUMIFS(СВЦЭМ!$D$39:$D$782,СВЦЭМ!$A$39:$A$782,$A85,СВЦЭМ!$B$39:$B$782,P$83)+'СЕТ СН'!$H$11+СВЦЭМ!$D$10+'СЕТ СН'!$H$5-'СЕТ СН'!$H$21</f>
        <v>5588.4087908700003</v>
      </c>
      <c r="Q85" s="36">
        <f>SUMIFS(СВЦЭМ!$D$39:$D$782,СВЦЭМ!$A$39:$A$782,$A85,СВЦЭМ!$B$39:$B$782,Q$83)+'СЕТ СН'!$H$11+СВЦЭМ!$D$10+'СЕТ СН'!$H$5-'СЕТ СН'!$H$21</f>
        <v>5570.9251427199997</v>
      </c>
      <c r="R85" s="36">
        <f>SUMIFS(СВЦЭМ!$D$39:$D$782,СВЦЭМ!$A$39:$A$782,$A85,СВЦЭМ!$B$39:$B$782,R$83)+'СЕТ СН'!$H$11+СВЦЭМ!$D$10+'СЕТ СН'!$H$5-'СЕТ СН'!$H$21</f>
        <v>5543.6361040900001</v>
      </c>
      <c r="S85" s="36">
        <f>SUMIFS(СВЦЭМ!$D$39:$D$782,СВЦЭМ!$A$39:$A$782,$A85,СВЦЭМ!$B$39:$B$782,S$83)+'СЕТ СН'!$H$11+СВЦЭМ!$D$10+'СЕТ СН'!$H$5-'СЕТ СН'!$H$21</f>
        <v>5506.2978784400002</v>
      </c>
      <c r="T85" s="36">
        <f>SUMIFS(СВЦЭМ!$D$39:$D$782,СВЦЭМ!$A$39:$A$782,$A85,СВЦЭМ!$B$39:$B$782,T$83)+'СЕТ СН'!$H$11+СВЦЭМ!$D$10+'СЕТ СН'!$H$5-'СЕТ СН'!$H$21</f>
        <v>5485.28379761</v>
      </c>
      <c r="U85" s="36">
        <f>SUMIFS(СВЦЭМ!$D$39:$D$782,СВЦЭМ!$A$39:$A$782,$A85,СВЦЭМ!$B$39:$B$782,U$83)+'СЕТ СН'!$H$11+СВЦЭМ!$D$10+'СЕТ СН'!$H$5-'СЕТ СН'!$H$21</f>
        <v>5511.1495367400003</v>
      </c>
      <c r="V85" s="36">
        <f>SUMIFS(СВЦЭМ!$D$39:$D$782,СВЦЭМ!$A$39:$A$782,$A85,СВЦЭМ!$B$39:$B$782,V$83)+'СЕТ СН'!$H$11+СВЦЭМ!$D$10+'СЕТ СН'!$H$5-'СЕТ СН'!$H$21</f>
        <v>5530.9980531600004</v>
      </c>
      <c r="W85" s="36">
        <f>SUMIFS(СВЦЭМ!$D$39:$D$782,СВЦЭМ!$A$39:$A$782,$A85,СВЦЭМ!$B$39:$B$782,W$83)+'СЕТ СН'!$H$11+СВЦЭМ!$D$10+'СЕТ СН'!$H$5-'СЕТ СН'!$H$21</f>
        <v>5545.7222270000002</v>
      </c>
      <c r="X85" s="36">
        <f>SUMIFS(СВЦЭМ!$D$39:$D$782,СВЦЭМ!$A$39:$A$782,$A85,СВЦЭМ!$B$39:$B$782,X$83)+'СЕТ СН'!$H$11+СВЦЭМ!$D$10+'СЕТ СН'!$H$5-'СЕТ СН'!$H$21</f>
        <v>5584.3826257000001</v>
      </c>
      <c r="Y85" s="36">
        <f>SUMIFS(СВЦЭМ!$D$39:$D$782,СВЦЭМ!$A$39:$A$782,$A85,СВЦЭМ!$B$39:$B$782,Y$83)+'СЕТ СН'!$H$11+СВЦЭМ!$D$10+'СЕТ СН'!$H$5-'СЕТ СН'!$H$21</f>
        <v>5641.0297478100001</v>
      </c>
    </row>
    <row r="86" spans="1:27" ht="15.75" x14ac:dyDescent="0.2">
      <c r="A86" s="35">
        <f t="shared" ref="A86:A114" si="2">A85+1</f>
        <v>44929</v>
      </c>
      <c r="B86" s="36">
        <f>SUMIFS(СВЦЭМ!$D$39:$D$782,СВЦЭМ!$A$39:$A$782,$A86,СВЦЭМ!$B$39:$B$782,B$83)+'СЕТ СН'!$H$11+СВЦЭМ!$D$10+'СЕТ СН'!$H$5-'СЕТ СН'!$H$21</f>
        <v>5621.68813985</v>
      </c>
      <c r="C86" s="36">
        <f>SUMIFS(СВЦЭМ!$D$39:$D$782,СВЦЭМ!$A$39:$A$782,$A86,СВЦЭМ!$B$39:$B$782,C$83)+'СЕТ СН'!$H$11+СВЦЭМ!$D$10+'СЕТ СН'!$H$5-'СЕТ СН'!$H$21</f>
        <v>5593.8600232600002</v>
      </c>
      <c r="D86" s="36">
        <f>SUMIFS(СВЦЭМ!$D$39:$D$782,СВЦЭМ!$A$39:$A$782,$A86,СВЦЭМ!$B$39:$B$782,D$83)+'СЕТ СН'!$H$11+СВЦЭМ!$D$10+'СЕТ СН'!$H$5-'СЕТ СН'!$H$21</f>
        <v>5596.2172193500001</v>
      </c>
      <c r="E86" s="36">
        <f>SUMIFS(СВЦЭМ!$D$39:$D$782,СВЦЭМ!$A$39:$A$782,$A86,СВЦЭМ!$B$39:$B$782,E$83)+'СЕТ СН'!$H$11+СВЦЭМ!$D$10+'СЕТ СН'!$H$5-'СЕТ СН'!$H$21</f>
        <v>5575.6288246700005</v>
      </c>
      <c r="F86" s="36">
        <f>SUMIFS(СВЦЭМ!$D$39:$D$782,СВЦЭМ!$A$39:$A$782,$A86,СВЦЭМ!$B$39:$B$782,F$83)+'СЕТ СН'!$H$11+СВЦЭМ!$D$10+'СЕТ СН'!$H$5-'СЕТ СН'!$H$21</f>
        <v>5589.9264362699996</v>
      </c>
      <c r="G86" s="36">
        <f>SUMIFS(СВЦЭМ!$D$39:$D$782,СВЦЭМ!$A$39:$A$782,$A86,СВЦЭМ!$B$39:$B$782,G$83)+'СЕТ СН'!$H$11+СВЦЭМ!$D$10+'СЕТ СН'!$H$5-'СЕТ СН'!$H$21</f>
        <v>5596.3357101000001</v>
      </c>
      <c r="H86" s="36">
        <f>SUMIFS(СВЦЭМ!$D$39:$D$782,СВЦЭМ!$A$39:$A$782,$A86,СВЦЭМ!$B$39:$B$782,H$83)+'СЕТ СН'!$H$11+СВЦЭМ!$D$10+'СЕТ СН'!$H$5-'СЕТ СН'!$H$21</f>
        <v>5564.3422576000003</v>
      </c>
      <c r="I86" s="36">
        <f>SUMIFS(СВЦЭМ!$D$39:$D$782,СВЦЭМ!$A$39:$A$782,$A86,СВЦЭМ!$B$39:$B$782,I$83)+'СЕТ СН'!$H$11+СВЦЭМ!$D$10+'СЕТ СН'!$H$5-'СЕТ СН'!$H$21</f>
        <v>5540.2340326600006</v>
      </c>
      <c r="J86" s="36">
        <f>SUMIFS(СВЦЭМ!$D$39:$D$782,СВЦЭМ!$A$39:$A$782,$A86,СВЦЭМ!$B$39:$B$782,J$83)+'СЕТ СН'!$H$11+СВЦЭМ!$D$10+'СЕТ СН'!$H$5-'СЕТ СН'!$H$21</f>
        <v>5529.1284520400004</v>
      </c>
      <c r="K86" s="36">
        <f>SUMIFS(СВЦЭМ!$D$39:$D$782,СВЦЭМ!$A$39:$A$782,$A86,СВЦЭМ!$B$39:$B$782,K$83)+'СЕТ СН'!$H$11+СВЦЭМ!$D$10+'СЕТ СН'!$H$5-'СЕТ СН'!$H$21</f>
        <v>5543.9382045399998</v>
      </c>
      <c r="L86" s="36">
        <f>SUMIFS(СВЦЭМ!$D$39:$D$782,СВЦЭМ!$A$39:$A$782,$A86,СВЦЭМ!$B$39:$B$782,L$83)+'СЕТ СН'!$H$11+СВЦЭМ!$D$10+'СЕТ СН'!$H$5-'СЕТ СН'!$H$21</f>
        <v>5563.1912991999998</v>
      </c>
      <c r="M86" s="36">
        <f>SUMIFS(СВЦЭМ!$D$39:$D$782,СВЦЭМ!$A$39:$A$782,$A86,СВЦЭМ!$B$39:$B$782,M$83)+'СЕТ СН'!$H$11+СВЦЭМ!$D$10+'СЕТ СН'!$H$5-'СЕТ СН'!$H$21</f>
        <v>5568.37742058</v>
      </c>
      <c r="N86" s="36">
        <f>SUMIFS(СВЦЭМ!$D$39:$D$782,СВЦЭМ!$A$39:$A$782,$A86,СВЦЭМ!$B$39:$B$782,N$83)+'СЕТ СН'!$H$11+СВЦЭМ!$D$10+'СЕТ СН'!$H$5-'СЕТ СН'!$H$21</f>
        <v>5599.3773592800007</v>
      </c>
      <c r="O86" s="36">
        <f>SUMIFS(СВЦЭМ!$D$39:$D$782,СВЦЭМ!$A$39:$A$782,$A86,СВЦЭМ!$B$39:$B$782,O$83)+'СЕТ СН'!$H$11+СВЦЭМ!$D$10+'СЕТ СН'!$H$5-'СЕТ СН'!$H$21</f>
        <v>5612.8735925600004</v>
      </c>
      <c r="P86" s="36">
        <f>SUMIFS(СВЦЭМ!$D$39:$D$782,СВЦЭМ!$A$39:$A$782,$A86,СВЦЭМ!$B$39:$B$782,P$83)+'СЕТ СН'!$H$11+СВЦЭМ!$D$10+'СЕТ СН'!$H$5-'СЕТ СН'!$H$21</f>
        <v>5607.1285867200004</v>
      </c>
      <c r="Q86" s="36">
        <f>SUMIFS(СВЦЭМ!$D$39:$D$782,СВЦЭМ!$A$39:$A$782,$A86,СВЦЭМ!$B$39:$B$782,Q$83)+'СЕТ СН'!$H$11+СВЦЭМ!$D$10+'СЕТ СН'!$H$5-'СЕТ СН'!$H$21</f>
        <v>5594.9565514799997</v>
      </c>
      <c r="R86" s="36">
        <f>SUMIFS(СВЦЭМ!$D$39:$D$782,СВЦЭМ!$A$39:$A$782,$A86,СВЦЭМ!$B$39:$B$782,R$83)+'СЕТ СН'!$H$11+СВЦЭМ!$D$10+'СЕТ СН'!$H$5-'СЕТ СН'!$H$21</f>
        <v>5552.10418802</v>
      </c>
      <c r="S86" s="36">
        <f>SUMIFS(СВЦЭМ!$D$39:$D$782,СВЦЭМ!$A$39:$A$782,$A86,СВЦЭМ!$B$39:$B$782,S$83)+'СЕТ СН'!$H$11+СВЦЭМ!$D$10+'СЕТ СН'!$H$5-'СЕТ СН'!$H$21</f>
        <v>5527.4648225700003</v>
      </c>
      <c r="T86" s="36">
        <f>SUMIFS(СВЦЭМ!$D$39:$D$782,СВЦЭМ!$A$39:$A$782,$A86,СВЦЭМ!$B$39:$B$782,T$83)+'СЕТ СН'!$H$11+СВЦЭМ!$D$10+'СЕТ СН'!$H$5-'СЕТ СН'!$H$21</f>
        <v>5532.3420166100004</v>
      </c>
      <c r="U86" s="36">
        <f>SUMIFS(СВЦЭМ!$D$39:$D$782,СВЦЭМ!$A$39:$A$782,$A86,СВЦЭМ!$B$39:$B$782,U$83)+'СЕТ СН'!$H$11+СВЦЭМ!$D$10+'СЕТ СН'!$H$5-'СЕТ СН'!$H$21</f>
        <v>5536.6346497200002</v>
      </c>
      <c r="V86" s="36">
        <f>SUMIFS(СВЦЭМ!$D$39:$D$782,СВЦЭМ!$A$39:$A$782,$A86,СВЦЭМ!$B$39:$B$782,V$83)+'СЕТ СН'!$H$11+СВЦЭМ!$D$10+'СЕТ СН'!$H$5-'СЕТ СН'!$H$21</f>
        <v>5545.7953902099998</v>
      </c>
      <c r="W86" s="36">
        <f>SUMIFS(СВЦЭМ!$D$39:$D$782,СВЦЭМ!$A$39:$A$782,$A86,СВЦЭМ!$B$39:$B$782,W$83)+'СЕТ СН'!$H$11+СВЦЭМ!$D$10+'СЕТ СН'!$H$5-'СЕТ СН'!$H$21</f>
        <v>5574.7732379600002</v>
      </c>
      <c r="X86" s="36">
        <f>SUMIFS(СВЦЭМ!$D$39:$D$782,СВЦЭМ!$A$39:$A$782,$A86,СВЦЭМ!$B$39:$B$782,X$83)+'СЕТ СН'!$H$11+СВЦЭМ!$D$10+'СЕТ СН'!$H$5-'СЕТ СН'!$H$21</f>
        <v>5597.6546939100008</v>
      </c>
      <c r="Y86" s="36">
        <f>SUMIFS(СВЦЭМ!$D$39:$D$782,СВЦЭМ!$A$39:$A$782,$A86,СВЦЭМ!$B$39:$B$782,Y$83)+'СЕТ СН'!$H$11+СВЦЭМ!$D$10+'СЕТ СН'!$H$5-'СЕТ СН'!$H$21</f>
        <v>5648.4627873999998</v>
      </c>
    </row>
    <row r="87" spans="1:27" ht="15.75" x14ac:dyDescent="0.2">
      <c r="A87" s="35">
        <f t="shared" si="2"/>
        <v>44930</v>
      </c>
      <c r="B87" s="36">
        <f>SUMIFS(СВЦЭМ!$D$39:$D$782,СВЦЭМ!$A$39:$A$782,$A87,СВЦЭМ!$B$39:$B$782,B$83)+'СЕТ СН'!$H$11+СВЦЭМ!$D$10+'СЕТ СН'!$H$5-'СЕТ СН'!$H$21</f>
        <v>5609.7390856900001</v>
      </c>
      <c r="C87" s="36">
        <f>SUMIFS(СВЦЭМ!$D$39:$D$782,СВЦЭМ!$A$39:$A$782,$A87,СВЦЭМ!$B$39:$B$782,C$83)+'СЕТ СН'!$H$11+СВЦЭМ!$D$10+'СЕТ СН'!$H$5-'СЕТ СН'!$H$21</f>
        <v>5650.0654918300006</v>
      </c>
      <c r="D87" s="36">
        <f>SUMIFS(СВЦЭМ!$D$39:$D$782,СВЦЭМ!$A$39:$A$782,$A87,СВЦЭМ!$B$39:$B$782,D$83)+'СЕТ СН'!$H$11+СВЦЭМ!$D$10+'СЕТ СН'!$H$5-'СЕТ СН'!$H$21</f>
        <v>5674.3123565000005</v>
      </c>
      <c r="E87" s="36">
        <f>SUMIFS(СВЦЭМ!$D$39:$D$782,СВЦЭМ!$A$39:$A$782,$A87,СВЦЭМ!$B$39:$B$782,E$83)+'СЕТ СН'!$H$11+СВЦЭМ!$D$10+'СЕТ СН'!$H$5-'СЕТ СН'!$H$21</f>
        <v>5686.2768422300005</v>
      </c>
      <c r="F87" s="36">
        <f>SUMIFS(СВЦЭМ!$D$39:$D$782,СВЦЭМ!$A$39:$A$782,$A87,СВЦЭМ!$B$39:$B$782,F$83)+'СЕТ СН'!$H$11+СВЦЭМ!$D$10+'СЕТ СН'!$H$5-'СЕТ СН'!$H$21</f>
        <v>5662.7297168200002</v>
      </c>
      <c r="G87" s="36">
        <f>SUMIFS(СВЦЭМ!$D$39:$D$782,СВЦЭМ!$A$39:$A$782,$A87,СВЦЭМ!$B$39:$B$782,G$83)+'СЕТ СН'!$H$11+СВЦЭМ!$D$10+'СЕТ СН'!$H$5-'СЕТ СН'!$H$21</f>
        <v>5585.2808068000004</v>
      </c>
      <c r="H87" s="36">
        <f>SUMIFS(СВЦЭМ!$D$39:$D$782,СВЦЭМ!$A$39:$A$782,$A87,СВЦЭМ!$B$39:$B$782,H$83)+'СЕТ СН'!$H$11+СВЦЭМ!$D$10+'СЕТ СН'!$H$5-'СЕТ СН'!$H$21</f>
        <v>5569.43378837</v>
      </c>
      <c r="I87" s="36">
        <f>SUMIFS(СВЦЭМ!$D$39:$D$782,СВЦЭМ!$A$39:$A$782,$A87,СВЦЭМ!$B$39:$B$782,I$83)+'СЕТ СН'!$H$11+СВЦЭМ!$D$10+'СЕТ СН'!$H$5-'СЕТ СН'!$H$21</f>
        <v>5542.2169195099996</v>
      </c>
      <c r="J87" s="36">
        <f>SUMIFS(СВЦЭМ!$D$39:$D$782,СВЦЭМ!$A$39:$A$782,$A87,СВЦЭМ!$B$39:$B$782,J$83)+'СЕТ СН'!$H$11+СВЦЭМ!$D$10+'СЕТ СН'!$H$5-'СЕТ СН'!$H$21</f>
        <v>5512.4950107700006</v>
      </c>
      <c r="K87" s="36">
        <f>SUMIFS(СВЦЭМ!$D$39:$D$782,СВЦЭМ!$A$39:$A$782,$A87,СВЦЭМ!$B$39:$B$782,K$83)+'СЕТ СН'!$H$11+СВЦЭМ!$D$10+'СЕТ СН'!$H$5-'СЕТ СН'!$H$21</f>
        <v>5502.74759868</v>
      </c>
      <c r="L87" s="36">
        <f>SUMIFS(СВЦЭМ!$D$39:$D$782,СВЦЭМ!$A$39:$A$782,$A87,СВЦЭМ!$B$39:$B$782,L$83)+'СЕТ СН'!$H$11+СВЦЭМ!$D$10+'СЕТ СН'!$H$5-'СЕТ СН'!$H$21</f>
        <v>5491.54531769</v>
      </c>
      <c r="M87" s="36">
        <f>SUMIFS(СВЦЭМ!$D$39:$D$782,СВЦЭМ!$A$39:$A$782,$A87,СВЦЭМ!$B$39:$B$782,M$83)+'СЕТ СН'!$H$11+СВЦЭМ!$D$10+'СЕТ СН'!$H$5-'СЕТ СН'!$H$21</f>
        <v>5485.5669166600001</v>
      </c>
      <c r="N87" s="36">
        <f>SUMIFS(СВЦЭМ!$D$39:$D$782,СВЦЭМ!$A$39:$A$782,$A87,СВЦЭМ!$B$39:$B$782,N$83)+'СЕТ СН'!$H$11+СВЦЭМ!$D$10+'СЕТ СН'!$H$5-'СЕТ СН'!$H$21</f>
        <v>5508.0590396999996</v>
      </c>
      <c r="O87" s="36">
        <f>SUMIFS(СВЦЭМ!$D$39:$D$782,СВЦЭМ!$A$39:$A$782,$A87,СВЦЭМ!$B$39:$B$782,O$83)+'СЕТ СН'!$H$11+СВЦЭМ!$D$10+'СЕТ СН'!$H$5-'СЕТ СН'!$H$21</f>
        <v>5505.1918864700001</v>
      </c>
      <c r="P87" s="36">
        <f>SUMIFS(СВЦЭМ!$D$39:$D$782,СВЦЭМ!$A$39:$A$782,$A87,СВЦЭМ!$B$39:$B$782,P$83)+'СЕТ СН'!$H$11+СВЦЭМ!$D$10+'СЕТ СН'!$H$5-'СЕТ СН'!$H$21</f>
        <v>5513.1860535800006</v>
      </c>
      <c r="Q87" s="36">
        <f>SUMIFS(СВЦЭМ!$D$39:$D$782,СВЦЭМ!$A$39:$A$782,$A87,СВЦЭМ!$B$39:$B$782,Q$83)+'СЕТ СН'!$H$11+СВЦЭМ!$D$10+'СЕТ СН'!$H$5-'СЕТ СН'!$H$21</f>
        <v>5505.9819635799995</v>
      </c>
      <c r="R87" s="36">
        <f>SUMIFS(СВЦЭМ!$D$39:$D$782,СВЦЭМ!$A$39:$A$782,$A87,СВЦЭМ!$B$39:$B$782,R$83)+'СЕТ СН'!$H$11+СВЦЭМ!$D$10+'СЕТ СН'!$H$5-'СЕТ СН'!$H$21</f>
        <v>5499.5167070500002</v>
      </c>
      <c r="S87" s="36">
        <f>SUMIFS(СВЦЭМ!$D$39:$D$782,СВЦЭМ!$A$39:$A$782,$A87,СВЦЭМ!$B$39:$B$782,S$83)+'СЕТ СН'!$H$11+СВЦЭМ!$D$10+'СЕТ СН'!$H$5-'СЕТ СН'!$H$21</f>
        <v>5436.1580672100008</v>
      </c>
      <c r="T87" s="36">
        <f>SUMIFS(СВЦЭМ!$D$39:$D$782,СВЦЭМ!$A$39:$A$782,$A87,СВЦЭМ!$B$39:$B$782,T$83)+'СЕТ СН'!$H$11+СВЦЭМ!$D$10+'СЕТ СН'!$H$5-'СЕТ СН'!$H$21</f>
        <v>5440.3400476700008</v>
      </c>
      <c r="U87" s="36">
        <f>SUMIFS(СВЦЭМ!$D$39:$D$782,СВЦЭМ!$A$39:$A$782,$A87,СВЦЭМ!$B$39:$B$782,U$83)+'СЕТ СН'!$H$11+СВЦЭМ!$D$10+'СЕТ СН'!$H$5-'СЕТ СН'!$H$21</f>
        <v>5457.7300508900007</v>
      </c>
      <c r="V87" s="36">
        <f>SUMIFS(СВЦЭМ!$D$39:$D$782,СВЦЭМ!$A$39:$A$782,$A87,СВЦЭМ!$B$39:$B$782,V$83)+'СЕТ СН'!$H$11+СВЦЭМ!$D$10+'СЕТ СН'!$H$5-'СЕТ СН'!$H$21</f>
        <v>5471.4034114999995</v>
      </c>
      <c r="W87" s="36">
        <f>SUMIFS(СВЦЭМ!$D$39:$D$782,СВЦЭМ!$A$39:$A$782,$A87,СВЦЭМ!$B$39:$B$782,W$83)+'СЕТ СН'!$H$11+СВЦЭМ!$D$10+'СЕТ СН'!$H$5-'СЕТ СН'!$H$21</f>
        <v>5486.5681140699999</v>
      </c>
      <c r="X87" s="36">
        <f>SUMIFS(СВЦЭМ!$D$39:$D$782,СВЦЭМ!$A$39:$A$782,$A87,СВЦЭМ!$B$39:$B$782,X$83)+'СЕТ СН'!$H$11+СВЦЭМ!$D$10+'СЕТ СН'!$H$5-'СЕТ СН'!$H$21</f>
        <v>5511.0041327199997</v>
      </c>
      <c r="Y87" s="36">
        <f>SUMIFS(СВЦЭМ!$D$39:$D$782,СВЦЭМ!$A$39:$A$782,$A87,СВЦЭМ!$B$39:$B$782,Y$83)+'СЕТ СН'!$H$11+СВЦЭМ!$D$10+'СЕТ СН'!$H$5-'СЕТ СН'!$H$21</f>
        <v>5537.9314053600001</v>
      </c>
    </row>
    <row r="88" spans="1:27" ht="15.75" x14ac:dyDescent="0.2">
      <c r="A88" s="35">
        <f t="shared" si="2"/>
        <v>44931</v>
      </c>
      <c r="B88" s="36">
        <f>SUMIFS(СВЦЭМ!$D$39:$D$782,СВЦЭМ!$A$39:$A$782,$A88,СВЦЭМ!$B$39:$B$782,B$83)+'СЕТ СН'!$H$11+СВЦЭМ!$D$10+'СЕТ СН'!$H$5-'СЕТ СН'!$H$21</f>
        <v>5538.0739002700002</v>
      </c>
      <c r="C88" s="36">
        <f>SUMIFS(СВЦЭМ!$D$39:$D$782,СВЦЭМ!$A$39:$A$782,$A88,СВЦЭМ!$B$39:$B$782,C$83)+'СЕТ СН'!$H$11+СВЦЭМ!$D$10+'СЕТ СН'!$H$5-'СЕТ СН'!$H$21</f>
        <v>5514.9368390700001</v>
      </c>
      <c r="D88" s="36">
        <f>SUMIFS(СВЦЭМ!$D$39:$D$782,СВЦЭМ!$A$39:$A$782,$A88,СВЦЭМ!$B$39:$B$782,D$83)+'СЕТ СН'!$H$11+СВЦЭМ!$D$10+'СЕТ СН'!$H$5-'СЕТ СН'!$H$21</f>
        <v>5528.2161100100002</v>
      </c>
      <c r="E88" s="36">
        <f>SUMIFS(СВЦЭМ!$D$39:$D$782,СВЦЭМ!$A$39:$A$782,$A88,СВЦЭМ!$B$39:$B$782,E$83)+'СЕТ СН'!$H$11+СВЦЭМ!$D$10+'СЕТ СН'!$H$5-'СЕТ СН'!$H$21</f>
        <v>5546.3221963699998</v>
      </c>
      <c r="F88" s="36">
        <f>SUMIFS(СВЦЭМ!$D$39:$D$782,СВЦЭМ!$A$39:$A$782,$A88,СВЦЭМ!$B$39:$B$782,F$83)+'СЕТ СН'!$H$11+СВЦЭМ!$D$10+'СЕТ СН'!$H$5-'СЕТ СН'!$H$21</f>
        <v>5596.9046593500007</v>
      </c>
      <c r="G88" s="36">
        <f>SUMIFS(СВЦЭМ!$D$39:$D$782,СВЦЭМ!$A$39:$A$782,$A88,СВЦЭМ!$B$39:$B$782,G$83)+'СЕТ СН'!$H$11+СВЦЭМ!$D$10+'СЕТ СН'!$H$5-'СЕТ СН'!$H$21</f>
        <v>5591.98666813</v>
      </c>
      <c r="H88" s="36">
        <f>SUMIFS(СВЦЭМ!$D$39:$D$782,СВЦЭМ!$A$39:$A$782,$A88,СВЦЭМ!$B$39:$B$782,H$83)+'СЕТ СН'!$H$11+СВЦЭМ!$D$10+'СЕТ СН'!$H$5-'СЕТ СН'!$H$21</f>
        <v>5592.2873527900001</v>
      </c>
      <c r="I88" s="36">
        <f>SUMIFS(СВЦЭМ!$D$39:$D$782,СВЦЭМ!$A$39:$A$782,$A88,СВЦЭМ!$B$39:$B$782,I$83)+'СЕТ СН'!$H$11+СВЦЭМ!$D$10+'СЕТ СН'!$H$5-'СЕТ СН'!$H$21</f>
        <v>5578.47289009</v>
      </c>
      <c r="J88" s="36">
        <f>SUMIFS(СВЦЭМ!$D$39:$D$782,СВЦЭМ!$A$39:$A$782,$A88,СВЦЭМ!$B$39:$B$782,J$83)+'СЕТ СН'!$H$11+СВЦЭМ!$D$10+'СЕТ СН'!$H$5-'СЕТ СН'!$H$21</f>
        <v>5559.039366</v>
      </c>
      <c r="K88" s="36">
        <f>SUMIFS(СВЦЭМ!$D$39:$D$782,СВЦЭМ!$A$39:$A$782,$A88,СВЦЭМ!$B$39:$B$782,K$83)+'СЕТ СН'!$H$11+СВЦЭМ!$D$10+'СЕТ СН'!$H$5-'СЕТ СН'!$H$21</f>
        <v>5513.5223248599996</v>
      </c>
      <c r="L88" s="36">
        <f>SUMIFS(СВЦЭМ!$D$39:$D$782,СВЦЭМ!$A$39:$A$782,$A88,СВЦЭМ!$B$39:$B$782,L$83)+'СЕТ СН'!$H$11+СВЦЭМ!$D$10+'СЕТ СН'!$H$5-'СЕТ СН'!$H$21</f>
        <v>5495.8747556500002</v>
      </c>
      <c r="M88" s="36">
        <f>SUMIFS(СВЦЭМ!$D$39:$D$782,СВЦЭМ!$A$39:$A$782,$A88,СВЦЭМ!$B$39:$B$782,M$83)+'СЕТ СН'!$H$11+СВЦЭМ!$D$10+'СЕТ СН'!$H$5-'СЕТ СН'!$H$21</f>
        <v>5489.0789933600008</v>
      </c>
      <c r="N88" s="36">
        <f>SUMIFS(СВЦЭМ!$D$39:$D$782,СВЦЭМ!$A$39:$A$782,$A88,СВЦЭМ!$B$39:$B$782,N$83)+'СЕТ СН'!$H$11+СВЦЭМ!$D$10+'СЕТ СН'!$H$5-'СЕТ СН'!$H$21</f>
        <v>5501.4207151800001</v>
      </c>
      <c r="O88" s="36">
        <f>SUMIFS(СВЦЭМ!$D$39:$D$782,СВЦЭМ!$A$39:$A$782,$A88,СВЦЭМ!$B$39:$B$782,O$83)+'СЕТ СН'!$H$11+СВЦЭМ!$D$10+'СЕТ СН'!$H$5-'СЕТ СН'!$H$21</f>
        <v>5523.8709891400003</v>
      </c>
      <c r="P88" s="36">
        <f>SUMIFS(СВЦЭМ!$D$39:$D$782,СВЦЭМ!$A$39:$A$782,$A88,СВЦЭМ!$B$39:$B$782,P$83)+'СЕТ СН'!$H$11+СВЦЭМ!$D$10+'СЕТ СН'!$H$5-'СЕТ СН'!$H$21</f>
        <v>5521.3236067100006</v>
      </c>
      <c r="Q88" s="36">
        <f>SUMIFS(СВЦЭМ!$D$39:$D$782,СВЦЭМ!$A$39:$A$782,$A88,СВЦЭМ!$B$39:$B$782,Q$83)+'СЕТ СН'!$H$11+СВЦЭМ!$D$10+'СЕТ СН'!$H$5-'СЕТ СН'!$H$21</f>
        <v>5528.4641568500001</v>
      </c>
      <c r="R88" s="36">
        <f>SUMIFS(СВЦЭМ!$D$39:$D$782,СВЦЭМ!$A$39:$A$782,$A88,СВЦЭМ!$B$39:$B$782,R$83)+'СЕТ СН'!$H$11+СВЦЭМ!$D$10+'СЕТ СН'!$H$5-'СЕТ СН'!$H$21</f>
        <v>5535.50420975</v>
      </c>
      <c r="S88" s="36">
        <f>SUMIFS(СВЦЭМ!$D$39:$D$782,СВЦЭМ!$A$39:$A$782,$A88,СВЦЭМ!$B$39:$B$782,S$83)+'СЕТ СН'!$H$11+СВЦЭМ!$D$10+'СЕТ СН'!$H$5-'СЕТ СН'!$H$21</f>
        <v>5560.4722175700008</v>
      </c>
      <c r="T88" s="36">
        <f>SUMIFS(СВЦЭМ!$D$39:$D$782,СВЦЭМ!$A$39:$A$782,$A88,СВЦЭМ!$B$39:$B$782,T$83)+'СЕТ СН'!$H$11+СВЦЭМ!$D$10+'СЕТ СН'!$H$5-'СЕТ СН'!$H$21</f>
        <v>5474.2829454300008</v>
      </c>
      <c r="U88" s="36">
        <f>SUMIFS(СВЦЭМ!$D$39:$D$782,СВЦЭМ!$A$39:$A$782,$A88,СВЦЭМ!$B$39:$B$782,U$83)+'СЕТ СН'!$H$11+СВЦЭМ!$D$10+'СЕТ СН'!$H$5-'СЕТ СН'!$H$21</f>
        <v>5489.9349277000001</v>
      </c>
      <c r="V88" s="36">
        <f>SUMIFS(СВЦЭМ!$D$39:$D$782,СВЦЭМ!$A$39:$A$782,$A88,СВЦЭМ!$B$39:$B$782,V$83)+'СЕТ СН'!$H$11+СВЦЭМ!$D$10+'СЕТ СН'!$H$5-'СЕТ СН'!$H$21</f>
        <v>5502.1645916699999</v>
      </c>
      <c r="W88" s="36">
        <f>SUMIFS(СВЦЭМ!$D$39:$D$782,СВЦЭМ!$A$39:$A$782,$A88,СВЦЭМ!$B$39:$B$782,W$83)+'СЕТ СН'!$H$11+СВЦЭМ!$D$10+'СЕТ СН'!$H$5-'СЕТ СН'!$H$21</f>
        <v>5512.1107263100002</v>
      </c>
      <c r="X88" s="36">
        <f>SUMIFS(СВЦЭМ!$D$39:$D$782,СВЦЭМ!$A$39:$A$782,$A88,СВЦЭМ!$B$39:$B$782,X$83)+'СЕТ СН'!$H$11+СВЦЭМ!$D$10+'СЕТ СН'!$H$5-'СЕТ СН'!$H$21</f>
        <v>5539.6641425300004</v>
      </c>
      <c r="Y88" s="36">
        <f>SUMIFS(СВЦЭМ!$D$39:$D$782,СВЦЭМ!$A$39:$A$782,$A88,СВЦЭМ!$B$39:$B$782,Y$83)+'СЕТ СН'!$H$11+СВЦЭМ!$D$10+'СЕТ СН'!$H$5-'СЕТ СН'!$H$21</f>
        <v>5557.2929962300004</v>
      </c>
    </row>
    <row r="89" spans="1:27" ht="15.75" x14ac:dyDescent="0.2">
      <c r="A89" s="35">
        <f t="shared" si="2"/>
        <v>44932</v>
      </c>
      <c r="B89" s="36">
        <f>SUMIFS(СВЦЭМ!$D$39:$D$782,СВЦЭМ!$A$39:$A$782,$A89,СВЦЭМ!$B$39:$B$782,B$83)+'СЕТ СН'!$H$11+СВЦЭМ!$D$10+'СЕТ СН'!$H$5-'СЕТ СН'!$H$21</f>
        <v>5448.0508587000004</v>
      </c>
      <c r="C89" s="36">
        <f>SUMIFS(СВЦЭМ!$D$39:$D$782,СВЦЭМ!$A$39:$A$782,$A89,СВЦЭМ!$B$39:$B$782,C$83)+'СЕТ СН'!$H$11+СВЦЭМ!$D$10+'СЕТ СН'!$H$5-'СЕТ СН'!$H$21</f>
        <v>5469.6833486600008</v>
      </c>
      <c r="D89" s="36">
        <f>SUMIFS(СВЦЭМ!$D$39:$D$782,СВЦЭМ!$A$39:$A$782,$A89,СВЦЭМ!$B$39:$B$782,D$83)+'СЕТ СН'!$H$11+СВЦЭМ!$D$10+'СЕТ СН'!$H$5-'СЕТ СН'!$H$21</f>
        <v>5483.7609615399997</v>
      </c>
      <c r="E89" s="36">
        <f>SUMIFS(СВЦЭМ!$D$39:$D$782,СВЦЭМ!$A$39:$A$782,$A89,СВЦЭМ!$B$39:$B$782,E$83)+'СЕТ СН'!$H$11+СВЦЭМ!$D$10+'СЕТ СН'!$H$5-'СЕТ СН'!$H$21</f>
        <v>5481.3472682000001</v>
      </c>
      <c r="F89" s="36">
        <f>SUMIFS(СВЦЭМ!$D$39:$D$782,СВЦЭМ!$A$39:$A$782,$A89,СВЦЭМ!$B$39:$B$782,F$83)+'СЕТ СН'!$H$11+СВЦЭМ!$D$10+'СЕТ СН'!$H$5-'СЕТ СН'!$H$21</f>
        <v>5474.1219123400006</v>
      </c>
      <c r="G89" s="36">
        <f>SUMIFS(СВЦЭМ!$D$39:$D$782,СВЦЭМ!$A$39:$A$782,$A89,СВЦЭМ!$B$39:$B$782,G$83)+'СЕТ СН'!$H$11+СВЦЭМ!$D$10+'СЕТ СН'!$H$5-'СЕТ СН'!$H$21</f>
        <v>5461.3842084799999</v>
      </c>
      <c r="H89" s="36">
        <f>SUMIFS(СВЦЭМ!$D$39:$D$782,СВЦЭМ!$A$39:$A$782,$A89,СВЦЭМ!$B$39:$B$782,H$83)+'СЕТ СН'!$H$11+СВЦЭМ!$D$10+'СЕТ СН'!$H$5-'СЕТ СН'!$H$21</f>
        <v>5440.6801385899998</v>
      </c>
      <c r="I89" s="36">
        <f>SUMIFS(СВЦЭМ!$D$39:$D$782,СВЦЭМ!$A$39:$A$782,$A89,СВЦЭМ!$B$39:$B$782,I$83)+'СЕТ СН'!$H$11+СВЦЭМ!$D$10+'СЕТ СН'!$H$5-'СЕТ СН'!$H$21</f>
        <v>5391.6797853999997</v>
      </c>
      <c r="J89" s="36">
        <f>SUMIFS(СВЦЭМ!$D$39:$D$782,СВЦЭМ!$A$39:$A$782,$A89,СВЦЭМ!$B$39:$B$782,J$83)+'СЕТ СН'!$H$11+СВЦЭМ!$D$10+'СЕТ СН'!$H$5-'СЕТ СН'!$H$21</f>
        <v>5342.8335706800008</v>
      </c>
      <c r="K89" s="36">
        <f>SUMIFS(СВЦЭМ!$D$39:$D$782,СВЦЭМ!$A$39:$A$782,$A89,СВЦЭМ!$B$39:$B$782,K$83)+'СЕТ СН'!$H$11+СВЦЭМ!$D$10+'СЕТ СН'!$H$5-'СЕТ СН'!$H$21</f>
        <v>5327.5289626200001</v>
      </c>
      <c r="L89" s="36">
        <f>SUMIFS(СВЦЭМ!$D$39:$D$782,СВЦЭМ!$A$39:$A$782,$A89,СВЦЭМ!$B$39:$B$782,L$83)+'СЕТ СН'!$H$11+СВЦЭМ!$D$10+'СЕТ СН'!$H$5-'СЕТ СН'!$H$21</f>
        <v>5326.9605865600006</v>
      </c>
      <c r="M89" s="36">
        <f>SUMIFS(СВЦЭМ!$D$39:$D$782,СВЦЭМ!$A$39:$A$782,$A89,СВЦЭМ!$B$39:$B$782,M$83)+'СЕТ СН'!$H$11+СВЦЭМ!$D$10+'СЕТ СН'!$H$5-'СЕТ СН'!$H$21</f>
        <v>5345.3071779399997</v>
      </c>
      <c r="N89" s="36">
        <f>SUMIFS(СВЦЭМ!$D$39:$D$782,СВЦЭМ!$A$39:$A$782,$A89,СВЦЭМ!$B$39:$B$782,N$83)+'СЕТ СН'!$H$11+СВЦЭМ!$D$10+'СЕТ СН'!$H$5-'СЕТ СН'!$H$21</f>
        <v>5373.2059790500007</v>
      </c>
      <c r="O89" s="36">
        <f>SUMIFS(СВЦЭМ!$D$39:$D$782,СВЦЭМ!$A$39:$A$782,$A89,СВЦЭМ!$B$39:$B$782,O$83)+'СЕТ СН'!$H$11+СВЦЭМ!$D$10+'СЕТ СН'!$H$5-'СЕТ СН'!$H$21</f>
        <v>5400.7742467299995</v>
      </c>
      <c r="P89" s="36">
        <f>SUMIFS(СВЦЭМ!$D$39:$D$782,СВЦЭМ!$A$39:$A$782,$A89,СВЦЭМ!$B$39:$B$782,P$83)+'СЕТ СН'!$H$11+СВЦЭМ!$D$10+'СЕТ СН'!$H$5-'СЕТ СН'!$H$21</f>
        <v>5426.6925368499997</v>
      </c>
      <c r="Q89" s="36">
        <f>SUMIFS(СВЦЭМ!$D$39:$D$782,СВЦЭМ!$A$39:$A$782,$A89,СВЦЭМ!$B$39:$B$782,Q$83)+'СЕТ СН'!$H$11+СВЦЭМ!$D$10+'СЕТ СН'!$H$5-'СЕТ СН'!$H$21</f>
        <v>5431.0642072099999</v>
      </c>
      <c r="R89" s="36">
        <f>SUMIFS(СВЦЭМ!$D$39:$D$782,СВЦЭМ!$A$39:$A$782,$A89,СВЦЭМ!$B$39:$B$782,R$83)+'СЕТ СН'!$H$11+СВЦЭМ!$D$10+'СЕТ СН'!$H$5-'СЕТ СН'!$H$21</f>
        <v>5384.0157675700002</v>
      </c>
      <c r="S89" s="36">
        <f>SUMIFS(СВЦЭМ!$D$39:$D$782,СВЦЭМ!$A$39:$A$782,$A89,СВЦЭМ!$B$39:$B$782,S$83)+'СЕТ СН'!$H$11+СВЦЭМ!$D$10+'СЕТ СН'!$H$5-'СЕТ СН'!$H$21</f>
        <v>5362.53049663</v>
      </c>
      <c r="T89" s="36">
        <f>SUMIFS(СВЦЭМ!$D$39:$D$782,СВЦЭМ!$A$39:$A$782,$A89,СВЦЭМ!$B$39:$B$782,T$83)+'СЕТ СН'!$H$11+СВЦЭМ!$D$10+'СЕТ СН'!$H$5-'СЕТ СН'!$H$21</f>
        <v>5369.0251317700004</v>
      </c>
      <c r="U89" s="36">
        <f>SUMIFS(СВЦЭМ!$D$39:$D$782,СВЦЭМ!$A$39:$A$782,$A89,СВЦЭМ!$B$39:$B$782,U$83)+'СЕТ СН'!$H$11+СВЦЭМ!$D$10+'СЕТ СН'!$H$5-'СЕТ СН'!$H$21</f>
        <v>5371.8998368000002</v>
      </c>
      <c r="V89" s="36">
        <f>SUMIFS(СВЦЭМ!$D$39:$D$782,СВЦЭМ!$A$39:$A$782,$A89,СВЦЭМ!$B$39:$B$782,V$83)+'СЕТ СН'!$H$11+СВЦЭМ!$D$10+'СЕТ СН'!$H$5-'СЕТ СН'!$H$21</f>
        <v>5373.08848347</v>
      </c>
      <c r="W89" s="36">
        <f>SUMIFS(СВЦЭМ!$D$39:$D$782,СВЦЭМ!$A$39:$A$782,$A89,СВЦЭМ!$B$39:$B$782,W$83)+'СЕТ СН'!$H$11+СВЦЭМ!$D$10+'СЕТ СН'!$H$5-'СЕТ СН'!$H$21</f>
        <v>5385.0059783800007</v>
      </c>
      <c r="X89" s="36">
        <f>SUMIFS(СВЦЭМ!$D$39:$D$782,СВЦЭМ!$A$39:$A$782,$A89,СВЦЭМ!$B$39:$B$782,X$83)+'СЕТ СН'!$H$11+СВЦЭМ!$D$10+'СЕТ СН'!$H$5-'СЕТ СН'!$H$21</f>
        <v>5398.54225821</v>
      </c>
      <c r="Y89" s="36">
        <f>SUMIFS(СВЦЭМ!$D$39:$D$782,СВЦЭМ!$A$39:$A$782,$A89,СВЦЭМ!$B$39:$B$782,Y$83)+'СЕТ СН'!$H$11+СВЦЭМ!$D$10+'СЕТ СН'!$H$5-'СЕТ СН'!$H$21</f>
        <v>5450.1031301700004</v>
      </c>
    </row>
    <row r="90" spans="1:27" ht="15.75" x14ac:dyDescent="0.2">
      <c r="A90" s="35">
        <f t="shared" si="2"/>
        <v>44933</v>
      </c>
      <c r="B90" s="36">
        <f>SUMIFS(СВЦЭМ!$D$39:$D$782,СВЦЭМ!$A$39:$A$782,$A90,СВЦЭМ!$B$39:$B$782,B$83)+'СЕТ СН'!$H$11+СВЦЭМ!$D$10+'СЕТ СН'!$H$5-'СЕТ СН'!$H$21</f>
        <v>5532.1251990000001</v>
      </c>
      <c r="C90" s="36">
        <f>SUMIFS(СВЦЭМ!$D$39:$D$782,СВЦЭМ!$A$39:$A$782,$A90,СВЦЭМ!$B$39:$B$782,C$83)+'СЕТ СН'!$H$11+СВЦЭМ!$D$10+'СЕТ СН'!$H$5-'СЕТ СН'!$H$21</f>
        <v>5576.9830301300008</v>
      </c>
      <c r="D90" s="36">
        <f>SUMIFS(СВЦЭМ!$D$39:$D$782,СВЦЭМ!$A$39:$A$782,$A90,СВЦЭМ!$B$39:$B$782,D$83)+'СЕТ СН'!$H$11+СВЦЭМ!$D$10+'СЕТ СН'!$H$5-'СЕТ СН'!$H$21</f>
        <v>5592.8238903800002</v>
      </c>
      <c r="E90" s="36">
        <f>SUMIFS(СВЦЭМ!$D$39:$D$782,СВЦЭМ!$A$39:$A$782,$A90,СВЦЭМ!$B$39:$B$782,E$83)+'СЕТ СН'!$H$11+СВЦЭМ!$D$10+'СЕТ СН'!$H$5-'СЕТ СН'!$H$21</f>
        <v>5600.2421052700001</v>
      </c>
      <c r="F90" s="36">
        <f>SUMIFS(СВЦЭМ!$D$39:$D$782,СВЦЭМ!$A$39:$A$782,$A90,СВЦЭМ!$B$39:$B$782,F$83)+'СЕТ СН'!$H$11+СВЦЭМ!$D$10+'СЕТ СН'!$H$5-'СЕТ СН'!$H$21</f>
        <v>5585.8936891400008</v>
      </c>
      <c r="G90" s="36">
        <f>SUMIFS(СВЦЭМ!$D$39:$D$782,СВЦЭМ!$A$39:$A$782,$A90,СВЦЭМ!$B$39:$B$782,G$83)+'СЕТ СН'!$H$11+СВЦЭМ!$D$10+'СЕТ СН'!$H$5-'СЕТ СН'!$H$21</f>
        <v>5579.4346182299996</v>
      </c>
      <c r="H90" s="36">
        <f>SUMIFS(СВЦЭМ!$D$39:$D$782,СВЦЭМ!$A$39:$A$782,$A90,СВЦЭМ!$B$39:$B$782,H$83)+'СЕТ СН'!$H$11+СВЦЭМ!$D$10+'СЕТ СН'!$H$5-'СЕТ СН'!$H$21</f>
        <v>5554.22705976</v>
      </c>
      <c r="I90" s="36">
        <f>SUMIFS(СВЦЭМ!$D$39:$D$782,СВЦЭМ!$A$39:$A$782,$A90,СВЦЭМ!$B$39:$B$782,I$83)+'СЕТ СН'!$H$11+СВЦЭМ!$D$10+'СЕТ СН'!$H$5-'СЕТ СН'!$H$21</f>
        <v>5548.6753769200004</v>
      </c>
      <c r="J90" s="36">
        <f>SUMIFS(СВЦЭМ!$D$39:$D$782,СВЦЭМ!$A$39:$A$782,$A90,СВЦЭМ!$B$39:$B$782,J$83)+'СЕТ СН'!$H$11+СВЦЭМ!$D$10+'СЕТ СН'!$H$5-'СЕТ СН'!$H$21</f>
        <v>5493.0547182600003</v>
      </c>
      <c r="K90" s="36">
        <f>SUMIFS(СВЦЭМ!$D$39:$D$782,СВЦЭМ!$A$39:$A$782,$A90,СВЦЭМ!$B$39:$B$782,K$83)+'СЕТ СН'!$H$11+СВЦЭМ!$D$10+'СЕТ СН'!$H$5-'СЕТ СН'!$H$21</f>
        <v>5475.8652434699998</v>
      </c>
      <c r="L90" s="36">
        <f>SUMIFS(СВЦЭМ!$D$39:$D$782,СВЦЭМ!$A$39:$A$782,$A90,СВЦЭМ!$B$39:$B$782,L$83)+'СЕТ СН'!$H$11+СВЦЭМ!$D$10+'СЕТ СН'!$H$5-'СЕТ СН'!$H$21</f>
        <v>5453.2125048100006</v>
      </c>
      <c r="M90" s="36">
        <f>SUMIFS(СВЦЭМ!$D$39:$D$782,СВЦЭМ!$A$39:$A$782,$A90,СВЦЭМ!$B$39:$B$782,M$83)+'СЕТ СН'!$H$11+СВЦЭМ!$D$10+'СЕТ СН'!$H$5-'СЕТ СН'!$H$21</f>
        <v>5472.6209914900001</v>
      </c>
      <c r="N90" s="36">
        <f>SUMIFS(СВЦЭМ!$D$39:$D$782,СВЦЭМ!$A$39:$A$782,$A90,СВЦЭМ!$B$39:$B$782,N$83)+'СЕТ СН'!$H$11+СВЦЭМ!$D$10+'СЕТ СН'!$H$5-'СЕТ СН'!$H$21</f>
        <v>5500.8864552899995</v>
      </c>
      <c r="O90" s="36">
        <f>SUMIFS(СВЦЭМ!$D$39:$D$782,СВЦЭМ!$A$39:$A$782,$A90,СВЦЭМ!$B$39:$B$782,O$83)+'СЕТ СН'!$H$11+СВЦЭМ!$D$10+'СЕТ СН'!$H$5-'СЕТ СН'!$H$21</f>
        <v>5508.4567369400002</v>
      </c>
      <c r="P90" s="36">
        <f>SUMIFS(СВЦЭМ!$D$39:$D$782,СВЦЭМ!$A$39:$A$782,$A90,СВЦЭМ!$B$39:$B$782,P$83)+'СЕТ СН'!$H$11+СВЦЭМ!$D$10+'СЕТ СН'!$H$5-'СЕТ СН'!$H$21</f>
        <v>5525.7415146100002</v>
      </c>
      <c r="Q90" s="36">
        <f>SUMIFS(СВЦЭМ!$D$39:$D$782,СВЦЭМ!$A$39:$A$782,$A90,СВЦЭМ!$B$39:$B$782,Q$83)+'СЕТ СН'!$H$11+СВЦЭМ!$D$10+'СЕТ СН'!$H$5-'СЕТ СН'!$H$21</f>
        <v>5516.4718811000002</v>
      </c>
      <c r="R90" s="36">
        <f>SUMIFS(СВЦЭМ!$D$39:$D$782,СВЦЭМ!$A$39:$A$782,$A90,СВЦЭМ!$B$39:$B$782,R$83)+'СЕТ СН'!$H$11+СВЦЭМ!$D$10+'СЕТ СН'!$H$5-'СЕТ СН'!$H$21</f>
        <v>5488.4244716800004</v>
      </c>
      <c r="S90" s="36">
        <f>SUMIFS(СВЦЭМ!$D$39:$D$782,СВЦЭМ!$A$39:$A$782,$A90,СВЦЭМ!$B$39:$B$782,S$83)+'СЕТ СН'!$H$11+СВЦЭМ!$D$10+'СЕТ СН'!$H$5-'СЕТ СН'!$H$21</f>
        <v>5475.5487068399998</v>
      </c>
      <c r="T90" s="36">
        <f>SUMIFS(СВЦЭМ!$D$39:$D$782,СВЦЭМ!$A$39:$A$782,$A90,СВЦЭМ!$B$39:$B$782,T$83)+'СЕТ СН'!$H$11+СВЦЭМ!$D$10+'СЕТ СН'!$H$5-'СЕТ СН'!$H$21</f>
        <v>5470.6087752500007</v>
      </c>
      <c r="U90" s="36">
        <f>SUMIFS(СВЦЭМ!$D$39:$D$782,СВЦЭМ!$A$39:$A$782,$A90,СВЦЭМ!$B$39:$B$782,U$83)+'СЕТ СН'!$H$11+СВЦЭМ!$D$10+'СЕТ СН'!$H$5-'СЕТ СН'!$H$21</f>
        <v>5476.1619381500004</v>
      </c>
      <c r="V90" s="36">
        <f>SUMIFS(СВЦЭМ!$D$39:$D$782,СВЦЭМ!$A$39:$A$782,$A90,СВЦЭМ!$B$39:$B$782,V$83)+'СЕТ СН'!$H$11+СВЦЭМ!$D$10+'СЕТ СН'!$H$5-'СЕТ СН'!$H$21</f>
        <v>5498.6057168400002</v>
      </c>
      <c r="W90" s="36">
        <f>SUMIFS(СВЦЭМ!$D$39:$D$782,СВЦЭМ!$A$39:$A$782,$A90,СВЦЭМ!$B$39:$B$782,W$83)+'СЕТ СН'!$H$11+СВЦЭМ!$D$10+'СЕТ СН'!$H$5-'СЕТ СН'!$H$21</f>
        <v>5506.56277039</v>
      </c>
      <c r="X90" s="36">
        <f>SUMIFS(СВЦЭМ!$D$39:$D$782,СВЦЭМ!$A$39:$A$782,$A90,СВЦЭМ!$B$39:$B$782,X$83)+'СЕТ СН'!$H$11+СВЦЭМ!$D$10+'СЕТ СН'!$H$5-'СЕТ СН'!$H$21</f>
        <v>5492.9471797400001</v>
      </c>
      <c r="Y90" s="36">
        <f>SUMIFS(СВЦЭМ!$D$39:$D$782,СВЦЭМ!$A$39:$A$782,$A90,СВЦЭМ!$B$39:$B$782,Y$83)+'СЕТ СН'!$H$11+СВЦЭМ!$D$10+'СЕТ СН'!$H$5-'СЕТ СН'!$H$21</f>
        <v>5558.80815919</v>
      </c>
    </row>
    <row r="91" spans="1:27" ht="15.75" x14ac:dyDescent="0.2">
      <c r="A91" s="35">
        <f t="shared" si="2"/>
        <v>44934</v>
      </c>
      <c r="B91" s="36">
        <f>SUMIFS(СВЦЭМ!$D$39:$D$782,СВЦЭМ!$A$39:$A$782,$A91,СВЦЭМ!$B$39:$B$782,B$83)+'СЕТ СН'!$H$11+СВЦЭМ!$D$10+'СЕТ СН'!$H$5-'СЕТ СН'!$H$21</f>
        <v>5702.8906713400002</v>
      </c>
      <c r="C91" s="36">
        <f>SUMIFS(СВЦЭМ!$D$39:$D$782,СВЦЭМ!$A$39:$A$782,$A91,СВЦЭМ!$B$39:$B$782,C$83)+'СЕТ СН'!$H$11+СВЦЭМ!$D$10+'СЕТ СН'!$H$5-'СЕТ СН'!$H$21</f>
        <v>5727.3804719100008</v>
      </c>
      <c r="D91" s="36">
        <f>SUMIFS(СВЦЭМ!$D$39:$D$782,СВЦЭМ!$A$39:$A$782,$A91,СВЦЭМ!$B$39:$B$782,D$83)+'СЕТ СН'!$H$11+СВЦЭМ!$D$10+'СЕТ СН'!$H$5-'СЕТ СН'!$H$21</f>
        <v>5749.3756455700004</v>
      </c>
      <c r="E91" s="36">
        <f>SUMIFS(СВЦЭМ!$D$39:$D$782,СВЦЭМ!$A$39:$A$782,$A91,СВЦЭМ!$B$39:$B$782,E$83)+'СЕТ СН'!$H$11+СВЦЭМ!$D$10+'СЕТ СН'!$H$5-'СЕТ СН'!$H$21</f>
        <v>5750.3130004400009</v>
      </c>
      <c r="F91" s="36">
        <f>SUMIFS(СВЦЭМ!$D$39:$D$782,СВЦЭМ!$A$39:$A$782,$A91,СВЦЭМ!$B$39:$B$782,F$83)+'СЕТ СН'!$H$11+СВЦЭМ!$D$10+'СЕТ СН'!$H$5-'СЕТ СН'!$H$21</f>
        <v>5754.3605286600005</v>
      </c>
      <c r="G91" s="36">
        <f>SUMIFS(СВЦЭМ!$D$39:$D$782,СВЦЭМ!$A$39:$A$782,$A91,СВЦЭМ!$B$39:$B$782,G$83)+'СЕТ СН'!$H$11+СВЦЭМ!$D$10+'СЕТ СН'!$H$5-'СЕТ СН'!$H$21</f>
        <v>5740.8657021500003</v>
      </c>
      <c r="H91" s="36">
        <f>SUMIFS(СВЦЭМ!$D$39:$D$782,СВЦЭМ!$A$39:$A$782,$A91,СВЦЭМ!$B$39:$B$782,H$83)+'СЕТ СН'!$H$11+СВЦЭМ!$D$10+'СЕТ СН'!$H$5-'СЕТ СН'!$H$21</f>
        <v>5721.4076671900002</v>
      </c>
      <c r="I91" s="36">
        <f>SUMIFS(СВЦЭМ!$D$39:$D$782,СВЦЭМ!$A$39:$A$782,$A91,СВЦЭМ!$B$39:$B$782,I$83)+'СЕТ СН'!$H$11+СВЦЭМ!$D$10+'СЕТ СН'!$H$5-'СЕТ СН'!$H$21</f>
        <v>5659.5694062600005</v>
      </c>
      <c r="J91" s="36">
        <f>SUMIFS(СВЦЭМ!$D$39:$D$782,СВЦЭМ!$A$39:$A$782,$A91,СВЦЭМ!$B$39:$B$782,J$83)+'СЕТ СН'!$H$11+СВЦЭМ!$D$10+'СЕТ СН'!$H$5-'СЕТ СН'!$H$21</f>
        <v>5630.3465220600001</v>
      </c>
      <c r="K91" s="36">
        <f>SUMIFS(СВЦЭМ!$D$39:$D$782,СВЦЭМ!$A$39:$A$782,$A91,СВЦЭМ!$B$39:$B$782,K$83)+'СЕТ СН'!$H$11+СВЦЭМ!$D$10+'СЕТ СН'!$H$5-'СЕТ СН'!$H$21</f>
        <v>5603.7935316599996</v>
      </c>
      <c r="L91" s="36">
        <f>SUMIFS(СВЦЭМ!$D$39:$D$782,СВЦЭМ!$A$39:$A$782,$A91,СВЦЭМ!$B$39:$B$782,L$83)+'СЕТ СН'!$H$11+СВЦЭМ!$D$10+'СЕТ СН'!$H$5-'СЕТ СН'!$H$21</f>
        <v>5601.0471285000003</v>
      </c>
      <c r="M91" s="36">
        <f>SUMIFS(СВЦЭМ!$D$39:$D$782,СВЦЭМ!$A$39:$A$782,$A91,СВЦЭМ!$B$39:$B$782,M$83)+'СЕТ СН'!$H$11+СВЦЭМ!$D$10+'СЕТ СН'!$H$5-'СЕТ СН'!$H$21</f>
        <v>5618.6993133899996</v>
      </c>
      <c r="N91" s="36">
        <f>SUMIFS(СВЦЭМ!$D$39:$D$782,СВЦЭМ!$A$39:$A$782,$A91,СВЦЭМ!$B$39:$B$782,N$83)+'СЕТ СН'!$H$11+СВЦЭМ!$D$10+'СЕТ СН'!$H$5-'СЕТ СН'!$H$21</f>
        <v>5628.0165101800003</v>
      </c>
      <c r="O91" s="36">
        <f>SUMIFS(СВЦЭМ!$D$39:$D$782,СВЦЭМ!$A$39:$A$782,$A91,СВЦЭМ!$B$39:$B$782,O$83)+'СЕТ СН'!$H$11+СВЦЭМ!$D$10+'СЕТ СН'!$H$5-'СЕТ СН'!$H$21</f>
        <v>5651.7695508800007</v>
      </c>
      <c r="P91" s="36">
        <f>SUMIFS(СВЦЭМ!$D$39:$D$782,СВЦЭМ!$A$39:$A$782,$A91,СВЦЭМ!$B$39:$B$782,P$83)+'СЕТ СН'!$H$11+СВЦЭМ!$D$10+'СЕТ СН'!$H$5-'СЕТ СН'!$H$21</f>
        <v>5656.1191607700002</v>
      </c>
      <c r="Q91" s="36">
        <f>SUMIFS(СВЦЭМ!$D$39:$D$782,СВЦЭМ!$A$39:$A$782,$A91,СВЦЭМ!$B$39:$B$782,Q$83)+'СЕТ СН'!$H$11+СВЦЭМ!$D$10+'СЕТ СН'!$H$5-'СЕТ СН'!$H$21</f>
        <v>5646.2360813400001</v>
      </c>
      <c r="R91" s="36">
        <f>SUMIFS(СВЦЭМ!$D$39:$D$782,СВЦЭМ!$A$39:$A$782,$A91,СВЦЭМ!$B$39:$B$782,R$83)+'СЕТ СН'!$H$11+СВЦЭМ!$D$10+'СЕТ СН'!$H$5-'СЕТ СН'!$H$21</f>
        <v>5616.6547312599996</v>
      </c>
      <c r="S91" s="36">
        <f>SUMIFS(СВЦЭМ!$D$39:$D$782,СВЦЭМ!$A$39:$A$782,$A91,СВЦЭМ!$B$39:$B$782,S$83)+'СЕТ СН'!$H$11+СВЦЭМ!$D$10+'СЕТ СН'!$H$5-'СЕТ СН'!$H$21</f>
        <v>5538.9106096400001</v>
      </c>
      <c r="T91" s="36">
        <f>SUMIFS(СВЦЭМ!$D$39:$D$782,СВЦЭМ!$A$39:$A$782,$A91,СВЦЭМ!$B$39:$B$782,T$83)+'СЕТ СН'!$H$11+СВЦЭМ!$D$10+'СЕТ СН'!$H$5-'СЕТ СН'!$H$21</f>
        <v>5551.5216058400001</v>
      </c>
      <c r="U91" s="36">
        <f>SUMIFS(СВЦЭМ!$D$39:$D$782,СВЦЭМ!$A$39:$A$782,$A91,СВЦЭМ!$B$39:$B$782,U$83)+'СЕТ СН'!$H$11+СВЦЭМ!$D$10+'СЕТ СН'!$H$5-'СЕТ СН'!$H$21</f>
        <v>5565.1321783700005</v>
      </c>
      <c r="V91" s="36">
        <f>SUMIFS(СВЦЭМ!$D$39:$D$782,СВЦЭМ!$A$39:$A$782,$A91,СВЦЭМ!$B$39:$B$782,V$83)+'СЕТ СН'!$H$11+СВЦЭМ!$D$10+'СЕТ СН'!$H$5-'СЕТ СН'!$H$21</f>
        <v>5590.9444538999996</v>
      </c>
      <c r="W91" s="36">
        <f>SUMIFS(СВЦЭМ!$D$39:$D$782,СВЦЭМ!$A$39:$A$782,$A91,СВЦЭМ!$B$39:$B$782,W$83)+'СЕТ СН'!$H$11+СВЦЭМ!$D$10+'СЕТ СН'!$H$5-'СЕТ СН'!$H$21</f>
        <v>5620.3552396699997</v>
      </c>
      <c r="X91" s="36">
        <f>SUMIFS(СВЦЭМ!$D$39:$D$782,СВЦЭМ!$A$39:$A$782,$A91,СВЦЭМ!$B$39:$B$782,X$83)+'СЕТ СН'!$H$11+СВЦЭМ!$D$10+'СЕТ СН'!$H$5-'СЕТ СН'!$H$21</f>
        <v>5650.0518366800006</v>
      </c>
      <c r="Y91" s="36">
        <f>SUMIFS(СВЦЭМ!$D$39:$D$782,СВЦЭМ!$A$39:$A$782,$A91,СВЦЭМ!$B$39:$B$782,Y$83)+'СЕТ СН'!$H$11+СВЦЭМ!$D$10+'СЕТ СН'!$H$5-'СЕТ СН'!$H$21</f>
        <v>5698.3656192800008</v>
      </c>
    </row>
    <row r="92" spans="1:27" ht="15.75" x14ac:dyDescent="0.2">
      <c r="A92" s="35">
        <f t="shared" si="2"/>
        <v>44935</v>
      </c>
      <c r="B92" s="36">
        <f>SUMIFS(СВЦЭМ!$D$39:$D$782,СВЦЭМ!$A$39:$A$782,$A92,СВЦЭМ!$B$39:$B$782,B$83)+'СЕТ СН'!$H$11+СВЦЭМ!$D$10+'СЕТ СН'!$H$5-'СЕТ СН'!$H$21</f>
        <v>5639.2150484800004</v>
      </c>
      <c r="C92" s="36">
        <f>SUMIFS(СВЦЭМ!$D$39:$D$782,СВЦЭМ!$A$39:$A$782,$A92,СВЦЭМ!$B$39:$B$782,C$83)+'СЕТ СН'!$H$11+СВЦЭМ!$D$10+'СЕТ СН'!$H$5-'СЕТ СН'!$H$21</f>
        <v>5619.0712936199998</v>
      </c>
      <c r="D92" s="36">
        <f>SUMIFS(СВЦЭМ!$D$39:$D$782,СВЦЭМ!$A$39:$A$782,$A92,СВЦЭМ!$B$39:$B$782,D$83)+'СЕТ СН'!$H$11+СВЦЭМ!$D$10+'СЕТ СН'!$H$5-'СЕТ СН'!$H$21</f>
        <v>5597.6988493000008</v>
      </c>
      <c r="E92" s="36">
        <f>SUMIFS(СВЦЭМ!$D$39:$D$782,СВЦЭМ!$A$39:$A$782,$A92,СВЦЭМ!$B$39:$B$782,E$83)+'СЕТ СН'!$H$11+СВЦЭМ!$D$10+'СЕТ СН'!$H$5-'СЕТ СН'!$H$21</f>
        <v>5593.5767535699997</v>
      </c>
      <c r="F92" s="36">
        <f>SUMIFS(СВЦЭМ!$D$39:$D$782,СВЦЭМ!$A$39:$A$782,$A92,СВЦЭМ!$B$39:$B$782,F$83)+'СЕТ СН'!$H$11+СВЦЭМ!$D$10+'СЕТ СН'!$H$5-'СЕТ СН'!$H$21</f>
        <v>5606.1882422899998</v>
      </c>
      <c r="G92" s="36">
        <f>SUMIFS(СВЦЭМ!$D$39:$D$782,СВЦЭМ!$A$39:$A$782,$A92,СВЦЭМ!$B$39:$B$782,G$83)+'СЕТ СН'!$H$11+СВЦЭМ!$D$10+'СЕТ СН'!$H$5-'СЕТ СН'!$H$21</f>
        <v>5590.7118243000004</v>
      </c>
      <c r="H92" s="36">
        <f>SUMIFS(СВЦЭМ!$D$39:$D$782,СВЦЭМ!$A$39:$A$782,$A92,СВЦЭМ!$B$39:$B$782,H$83)+'СЕТ СН'!$H$11+СВЦЭМ!$D$10+'СЕТ СН'!$H$5-'СЕТ СН'!$H$21</f>
        <v>5605.2302275100001</v>
      </c>
      <c r="I92" s="36">
        <f>SUMIFS(СВЦЭМ!$D$39:$D$782,СВЦЭМ!$A$39:$A$782,$A92,СВЦЭМ!$B$39:$B$782,I$83)+'СЕТ СН'!$H$11+СВЦЭМ!$D$10+'СЕТ СН'!$H$5-'СЕТ СН'!$H$21</f>
        <v>5602.1398556900003</v>
      </c>
      <c r="J92" s="36">
        <f>SUMIFS(СВЦЭМ!$D$39:$D$782,СВЦЭМ!$A$39:$A$782,$A92,СВЦЭМ!$B$39:$B$782,J$83)+'СЕТ СН'!$H$11+СВЦЭМ!$D$10+'СЕТ СН'!$H$5-'СЕТ СН'!$H$21</f>
        <v>5645.7197483500004</v>
      </c>
      <c r="K92" s="36">
        <f>SUMIFS(СВЦЭМ!$D$39:$D$782,СВЦЭМ!$A$39:$A$782,$A92,СВЦЭМ!$B$39:$B$782,K$83)+'СЕТ СН'!$H$11+СВЦЭМ!$D$10+'СЕТ СН'!$H$5-'СЕТ СН'!$H$21</f>
        <v>5625.0947505700005</v>
      </c>
      <c r="L92" s="36">
        <f>SUMIFS(СВЦЭМ!$D$39:$D$782,СВЦЭМ!$A$39:$A$782,$A92,СВЦЭМ!$B$39:$B$782,L$83)+'СЕТ СН'!$H$11+СВЦЭМ!$D$10+'СЕТ СН'!$H$5-'СЕТ СН'!$H$21</f>
        <v>5603.3423121300002</v>
      </c>
      <c r="M92" s="36">
        <f>SUMIFS(СВЦЭМ!$D$39:$D$782,СВЦЭМ!$A$39:$A$782,$A92,СВЦЭМ!$B$39:$B$782,M$83)+'СЕТ СН'!$H$11+СВЦЭМ!$D$10+'СЕТ СН'!$H$5-'СЕТ СН'!$H$21</f>
        <v>5622.17707875</v>
      </c>
      <c r="N92" s="36">
        <f>SUMIFS(СВЦЭМ!$D$39:$D$782,СВЦЭМ!$A$39:$A$782,$A92,СВЦЭМ!$B$39:$B$782,N$83)+'СЕТ СН'!$H$11+СВЦЭМ!$D$10+'СЕТ СН'!$H$5-'СЕТ СН'!$H$21</f>
        <v>5597.1664876600007</v>
      </c>
      <c r="O92" s="36">
        <f>SUMIFS(СВЦЭМ!$D$39:$D$782,СВЦЭМ!$A$39:$A$782,$A92,СВЦЭМ!$B$39:$B$782,O$83)+'СЕТ СН'!$H$11+СВЦЭМ!$D$10+'СЕТ СН'!$H$5-'СЕТ СН'!$H$21</f>
        <v>5592.9010315800006</v>
      </c>
      <c r="P92" s="36">
        <f>SUMIFS(СВЦЭМ!$D$39:$D$782,СВЦЭМ!$A$39:$A$782,$A92,СВЦЭМ!$B$39:$B$782,P$83)+'СЕТ СН'!$H$11+СВЦЭМ!$D$10+'СЕТ СН'!$H$5-'СЕТ СН'!$H$21</f>
        <v>5602.5459301999999</v>
      </c>
      <c r="Q92" s="36">
        <f>SUMIFS(СВЦЭМ!$D$39:$D$782,СВЦЭМ!$A$39:$A$782,$A92,СВЦЭМ!$B$39:$B$782,Q$83)+'СЕТ СН'!$H$11+СВЦЭМ!$D$10+'СЕТ СН'!$H$5-'СЕТ СН'!$H$21</f>
        <v>5599.5017020600008</v>
      </c>
      <c r="R92" s="36">
        <f>SUMIFS(СВЦЭМ!$D$39:$D$782,СВЦЭМ!$A$39:$A$782,$A92,СВЦЭМ!$B$39:$B$782,R$83)+'СЕТ СН'!$H$11+СВЦЭМ!$D$10+'СЕТ СН'!$H$5-'СЕТ СН'!$H$21</f>
        <v>5611.8939309800007</v>
      </c>
      <c r="S92" s="36">
        <f>SUMIFS(СВЦЭМ!$D$39:$D$782,СВЦЭМ!$A$39:$A$782,$A92,СВЦЭМ!$B$39:$B$782,S$83)+'СЕТ СН'!$H$11+СВЦЭМ!$D$10+'СЕТ СН'!$H$5-'СЕТ СН'!$H$21</f>
        <v>5598.6457204100006</v>
      </c>
      <c r="T92" s="36">
        <f>SUMIFS(СВЦЭМ!$D$39:$D$782,СВЦЭМ!$A$39:$A$782,$A92,СВЦЭМ!$B$39:$B$782,T$83)+'СЕТ СН'!$H$11+СВЦЭМ!$D$10+'СЕТ СН'!$H$5-'СЕТ СН'!$H$21</f>
        <v>5571.5351933300008</v>
      </c>
      <c r="U92" s="36">
        <f>SUMIFS(СВЦЭМ!$D$39:$D$782,СВЦЭМ!$A$39:$A$782,$A92,СВЦЭМ!$B$39:$B$782,U$83)+'СЕТ СН'!$H$11+СВЦЭМ!$D$10+'СЕТ СН'!$H$5-'СЕТ СН'!$H$21</f>
        <v>5572.7786851800001</v>
      </c>
      <c r="V92" s="36">
        <f>SUMIFS(СВЦЭМ!$D$39:$D$782,СВЦЭМ!$A$39:$A$782,$A92,СВЦЭМ!$B$39:$B$782,V$83)+'СЕТ СН'!$H$11+СВЦЭМ!$D$10+'СЕТ СН'!$H$5-'СЕТ СН'!$H$21</f>
        <v>5610.4049711500002</v>
      </c>
      <c r="W92" s="36">
        <f>SUMIFS(СВЦЭМ!$D$39:$D$782,СВЦЭМ!$A$39:$A$782,$A92,СВЦЭМ!$B$39:$B$782,W$83)+'СЕТ СН'!$H$11+СВЦЭМ!$D$10+'СЕТ СН'!$H$5-'СЕТ СН'!$H$21</f>
        <v>5622.3502576400006</v>
      </c>
      <c r="X92" s="36">
        <f>SUMIFS(СВЦЭМ!$D$39:$D$782,СВЦЭМ!$A$39:$A$782,$A92,СВЦЭМ!$B$39:$B$782,X$83)+'СЕТ СН'!$H$11+СВЦЭМ!$D$10+'СЕТ СН'!$H$5-'СЕТ СН'!$H$21</f>
        <v>5626.5503292800004</v>
      </c>
      <c r="Y92" s="36">
        <f>SUMIFS(СВЦЭМ!$D$39:$D$782,СВЦЭМ!$A$39:$A$782,$A92,СВЦЭМ!$B$39:$B$782,Y$83)+'СЕТ СН'!$H$11+СВЦЭМ!$D$10+'СЕТ СН'!$H$5-'СЕТ СН'!$H$21</f>
        <v>5667.4887386999999</v>
      </c>
    </row>
    <row r="93" spans="1:27" ht="15.75" x14ac:dyDescent="0.2">
      <c r="A93" s="35">
        <f t="shared" si="2"/>
        <v>44936</v>
      </c>
      <c r="B93" s="36">
        <f>SUMIFS(СВЦЭМ!$D$39:$D$782,СВЦЭМ!$A$39:$A$782,$A93,СВЦЭМ!$B$39:$B$782,B$83)+'СЕТ СН'!$H$11+СВЦЭМ!$D$10+'СЕТ СН'!$H$5-'СЕТ СН'!$H$21</f>
        <v>5518.2567662599995</v>
      </c>
      <c r="C93" s="36">
        <f>SUMIFS(СВЦЭМ!$D$39:$D$782,СВЦЭМ!$A$39:$A$782,$A93,СВЦЭМ!$B$39:$B$782,C$83)+'СЕТ СН'!$H$11+СВЦЭМ!$D$10+'СЕТ СН'!$H$5-'СЕТ СН'!$H$21</f>
        <v>5542.8368740799997</v>
      </c>
      <c r="D93" s="36">
        <f>SUMIFS(СВЦЭМ!$D$39:$D$782,СВЦЭМ!$A$39:$A$782,$A93,СВЦЭМ!$B$39:$B$782,D$83)+'СЕТ СН'!$H$11+СВЦЭМ!$D$10+'СЕТ СН'!$H$5-'СЕТ СН'!$H$21</f>
        <v>5555.54679278</v>
      </c>
      <c r="E93" s="36">
        <f>SUMIFS(СВЦЭМ!$D$39:$D$782,СВЦЭМ!$A$39:$A$782,$A93,СВЦЭМ!$B$39:$B$782,E$83)+'СЕТ СН'!$H$11+СВЦЭМ!$D$10+'СЕТ СН'!$H$5-'СЕТ СН'!$H$21</f>
        <v>5561.0665024200007</v>
      </c>
      <c r="F93" s="36">
        <f>SUMIFS(СВЦЭМ!$D$39:$D$782,СВЦЭМ!$A$39:$A$782,$A93,СВЦЭМ!$B$39:$B$782,F$83)+'СЕТ СН'!$H$11+СВЦЭМ!$D$10+'СЕТ СН'!$H$5-'СЕТ СН'!$H$21</f>
        <v>5587.5398633500008</v>
      </c>
      <c r="G93" s="36">
        <f>SUMIFS(СВЦЭМ!$D$39:$D$782,СВЦЭМ!$A$39:$A$782,$A93,СВЦЭМ!$B$39:$B$782,G$83)+'СЕТ СН'!$H$11+СВЦЭМ!$D$10+'СЕТ СН'!$H$5-'СЕТ СН'!$H$21</f>
        <v>5584.5518769800001</v>
      </c>
      <c r="H93" s="36">
        <f>SUMIFS(СВЦЭМ!$D$39:$D$782,СВЦЭМ!$A$39:$A$782,$A93,СВЦЭМ!$B$39:$B$782,H$83)+'СЕТ СН'!$H$11+СВЦЭМ!$D$10+'СЕТ СН'!$H$5-'СЕТ СН'!$H$21</f>
        <v>5564.6225290599996</v>
      </c>
      <c r="I93" s="36">
        <f>SUMIFS(СВЦЭМ!$D$39:$D$782,СВЦЭМ!$A$39:$A$782,$A93,СВЦЭМ!$B$39:$B$782,I$83)+'СЕТ СН'!$H$11+СВЦЭМ!$D$10+'СЕТ СН'!$H$5-'СЕТ СН'!$H$21</f>
        <v>5530.3489831200004</v>
      </c>
      <c r="J93" s="36">
        <f>SUMIFS(СВЦЭМ!$D$39:$D$782,СВЦЭМ!$A$39:$A$782,$A93,СВЦЭМ!$B$39:$B$782,J$83)+'СЕТ СН'!$H$11+СВЦЭМ!$D$10+'СЕТ СН'!$H$5-'СЕТ СН'!$H$21</f>
        <v>5502.1534908699996</v>
      </c>
      <c r="K93" s="36">
        <f>SUMIFS(СВЦЭМ!$D$39:$D$782,СВЦЭМ!$A$39:$A$782,$A93,СВЦЭМ!$B$39:$B$782,K$83)+'СЕТ СН'!$H$11+СВЦЭМ!$D$10+'СЕТ СН'!$H$5-'СЕТ СН'!$H$21</f>
        <v>5489.0819247899999</v>
      </c>
      <c r="L93" s="36">
        <f>SUMIFS(СВЦЭМ!$D$39:$D$782,СВЦЭМ!$A$39:$A$782,$A93,СВЦЭМ!$B$39:$B$782,L$83)+'СЕТ СН'!$H$11+СВЦЭМ!$D$10+'СЕТ СН'!$H$5-'СЕТ СН'!$H$21</f>
        <v>5479.7229112599998</v>
      </c>
      <c r="M93" s="36">
        <f>SUMIFS(СВЦЭМ!$D$39:$D$782,СВЦЭМ!$A$39:$A$782,$A93,СВЦЭМ!$B$39:$B$782,M$83)+'СЕТ СН'!$H$11+СВЦЭМ!$D$10+'СЕТ СН'!$H$5-'СЕТ СН'!$H$21</f>
        <v>5490.72583123</v>
      </c>
      <c r="N93" s="36">
        <f>SUMIFS(СВЦЭМ!$D$39:$D$782,СВЦЭМ!$A$39:$A$782,$A93,СВЦЭМ!$B$39:$B$782,N$83)+'СЕТ СН'!$H$11+СВЦЭМ!$D$10+'СЕТ СН'!$H$5-'СЕТ СН'!$H$21</f>
        <v>5488.00834717</v>
      </c>
      <c r="O93" s="36">
        <f>SUMIFS(СВЦЭМ!$D$39:$D$782,СВЦЭМ!$A$39:$A$782,$A93,СВЦЭМ!$B$39:$B$782,O$83)+'СЕТ СН'!$H$11+СВЦЭМ!$D$10+'СЕТ СН'!$H$5-'СЕТ СН'!$H$21</f>
        <v>5502.4715934300002</v>
      </c>
      <c r="P93" s="36">
        <f>SUMIFS(СВЦЭМ!$D$39:$D$782,СВЦЭМ!$A$39:$A$782,$A93,СВЦЭМ!$B$39:$B$782,P$83)+'СЕТ СН'!$H$11+СВЦЭМ!$D$10+'СЕТ СН'!$H$5-'СЕТ СН'!$H$21</f>
        <v>5512.3897991499998</v>
      </c>
      <c r="Q93" s="36">
        <f>SUMIFS(СВЦЭМ!$D$39:$D$782,СВЦЭМ!$A$39:$A$782,$A93,СВЦЭМ!$B$39:$B$782,Q$83)+'СЕТ СН'!$H$11+СВЦЭМ!$D$10+'СЕТ СН'!$H$5-'СЕТ СН'!$H$21</f>
        <v>5529.1169315999996</v>
      </c>
      <c r="R93" s="36">
        <f>SUMIFS(СВЦЭМ!$D$39:$D$782,СВЦЭМ!$A$39:$A$782,$A93,СВЦЭМ!$B$39:$B$782,R$83)+'СЕТ СН'!$H$11+СВЦЭМ!$D$10+'СЕТ СН'!$H$5-'СЕТ СН'!$H$21</f>
        <v>5508.2081179899997</v>
      </c>
      <c r="S93" s="36">
        <f>SUMIFS(СВЦЭМ!$D$39:$D$782,СВЦЭМ!$A$39:$A$782,$A93,СВЦЭМ!$B$39:$B$782,S$83)+'СЕТ СН'!$H$11+СВЦЭМ!$D$10+'СЕТ СН'!$H$5-'СЕТ СН'!$H$21</f>
        <v>5467.6834761099999</v>
      </c>
      <c r="T93" s="36">
        <f>SUMIFS(СВЦЭМ!$D$39:$D$782,СВЦЭМ!$A$39:$A$782,$A93,СВЦЭМ!$B$39:$B$782,T$83)+'СЕТ СН'!$H$11+СВЦЭМ!$D$10+'СЕТ СН'!$H$5-'СЕТ СН'!$H$21</f>
        <v>5462.0294224600002</v>
      </c>
      <c r="U93" s="36">
        <f>SUMIFS(СВЦЭМ!$D$39:$D$782,СВЦЭМ!$A$39:$A$782,$A93,СВЦЭМ!$B$39:$B$782,U$83)+'СЕТ СН'!$H$11+СВЦЭМ!$D$10+'СЕТ СН'!$H$5-'СЕТ СН'!$H$21</f>
        <v>5456.1371120599997</v>
      </c>
      <c r="V93" s="36">
        <f>SUMIFS(СВЦЭМ!$D$39:$D$782,СВЦЭМ!$A$39:$A$782,$A93,СВЦЭМ!$B$39:$B$782,V$83)+'СЕТ СН'!$H$11+СВЦЭМ!$D$10+'СЕТ СН'!$H$5-'СЕТ СН'!$H$21</f>
        <v>5464.0493966800004</v>
      </c>
      <c r="W93" s="36">
        <f>SUMIFS(СВЦЭМ!$D$39:$D$782,СВЦЭМ!$A$39:$A$782,$A93,СВЦЭМ!$B$39:$B$782,W$83)+'СЕТ СН'!$H$11+СВЦЭМ!$D$10+'СЕТ СН'!$H$5-'СЕТ СН'!$H$21</f>
        <v>5474.8605217900003</v>
      </c>
      <c r="X93" s="36">
        <f>SUMIFS(СВЦЭМ!$D$39:$D$782,СВЦЭМ!$A$39:$A$782,$A93,СВЦЭМ!$B$39:$B$782,X$83)+'СЕТ СН'!$H$11+СВЦЭМ!$D$10+'СЕТ СН'!$H$5-'СЕТ СН'!$H$21</f>
        <v>5505.9189798099997</v>
      </c>
      <c r="Y93" s="36">
        <f>SUMIFS(СВЦЭМ!$D$39:$D$782,СВЦЭМ!$A$39:$A$782,$A93,СВЦЭМ!$B$39:$B$782,Y$83)+'СЕТ СН'!$H$11+СВЦЭМ!$D$10+'СЕТ СН'!$H$5-'СЕТ СН'!$H$21</f>
        <v>5528.86537795</v>
      </c>
    </row>
    <row r="94" spans="1:27" ht="15.75" x14ac:dyDescent="0.2">
      <c r="A94" s="35">
        <f t="shared" si="2"/>
        <v>44937</v>
      </c>
      <c r="B94" s="36">
        <f>SUMIFS(СВЦЭМ!$D$39:$D$782,СВЦЭМ!$A$39:$A$782,$A94,СВЦЭМ!$B$39:$B$782,B$83)+'СЕТ СН'!$H$11+СВЦЭМ!$D$10+'СЕТ СН'!$H$5-'СЕТ СН'!$H$21</f>
        <v>5459.8711043500007</v>
      </c>
      <c r="C94" s="36">
        <f>SUMIFS(СВЦЭМ!$D$39:$D$782,СВЦЭМ!$A$39:$A$782,$A94,СВЦЭМ!$B$39:$B$782,C$83)+'СЕТ СН'!$H$11+СВЦЭМ!$D$10+'СЕТ СН'!$H$5-'СЕТ СН'!$H$21</f>
        <v>5467.1716760300005</v>
      </c>
      <c r="D94" s="36">
        <f>SUMIFS(СВЦЭМ!$D$39:$D$782,СВЦЭМ!$A$39:$A$782,$A94,СВЦЭМ!$B$39:$B$782,D$83)+'СЕТ СН'!$H$11+СВЦЭМ!$D$10+'СЕТ СН'!$H$5-'СЕТ СН'!$H$21</f>
        <v>5458.9732293500001</v>
      </c>
      <c r="E94" s="36">
        <f>SUMIFS(СВЦЭМ!$D$39:$D$782,СВЦЭМ!$A$39:$A$782,$A94,СВЦЭМ!$B$39:$B$782,E$83)+'СЕТ СН'!$H$11+СВЦЭМ!$D$10+'СЕТ СН'!$H$5-'СЕТ СН'!$H$21</f>
        <v>5454.7818582700002</v>
      </c>
      <c r="F94" s="36">
        <f>SUMIFS(СВЦЭМ!$D$39:$D$782,СВЦЭМ!$A$39:$A$782,$A94,СВЦЭМ!$B$39:$B$782,F$83)+'СЕТ СН'!$H$11+СВЦЭМ!$D$10+'СЕТ СН'!$H$5-'СЕТ СН'!$H$21</f>
        <v>5449.8708264500001</v>
      </c>
      <c r="G94" s="36">
        <f>SUMIFS(СВЦЭМ!$D$39:$D$782,СВЦЭМ!$A$39:$A$782,$A94,СВЦЭМ!$B$39:$B$782,G$83)+'СЕТ СН'!$H$11+СВЦЭМ!$D$10+'СЕТ СН'!$H$5-'СЕТ СН'!$H$21</f>
        <v>5455.3828773900004</v>
      </c>
      <c r="H94" s="36">
        <f>SUMIFS(СВЦЭМ!$D$39:$D$782,СВЦЭМ!$A$39:$A$782,$A94,СВЦЭМ!$B$39:$B$782,H$83)+'СЕТ СН'!$H$11+СВЦЭМ!$D$10+'СЕТ СН'!$H$5-'СЕТ СН'!$H$21</f>
        <v>5443.5991796199996</v>
      </c>
      <c r="I94" s="36">
        <f>SUMIFS(СВЦЭМ!$D$39:$D$782,СВЦЭМ!$A$39:$A$782,$A94,СВЦЭМ!$B$39:$B$782,I$83)+'СЕТ СН'!$H$11+СВЦЭМ!$D$10+'СЕТ СН'!$H$5-'СЕТ СН'!$H$21</f>
        <v>5431.0595210700003</v>
      </c>
      <c r="J94" s="36">
        <f>SUMIFS(СВЦЭМ!$D$39:$D$782,СВЦЭМ!$A$39:$A$782,$A94,СВЦЭМ!$B$39:$B$782,J$83)+'СЕТ СН'!$H$11+СВЦЭМ!$D$10+'СЕТ СН'!$H$5-'СЕТ СН'!$H$21</f>
        <v>5406.38218323</v>
      </c>
      <c r="K94" s="36">
        <f>SUMIFS(СВЦЭМ!$D$39:$D$782,СВЦЭМ!$A$39:$A$782,$A94,СВЦЭМ!$B$39:$B$782,K$83)+'СЕТ СН'!$H$11+СВЦЭМ!$D$10+'СЕТ СН'!$H$5-'СЕТ СН'!$H$21</f>
        <v>5395.9014368600001</v>
      </c>
      <c r="L94" s="36">
        <f>SUMIFS(СВЦЭМ!$D$39:$D$782,СВЦЭМ!$A$39:$A$782,$A94,СВЦЭМ!$B$39:$B$782,L$83)+'СЕТ СН'!$H$11+СВЦЭМ!$D$10+'СЕТ СН'!$H$5-'СЕТ СН'!$H$21</f>
        <v>5406.2114360300002</v>
      </c>
      <c r="M94" s="36">
        <f>SUMIFS(СВЦЭМ!$D$39:$D$782,СВЦЭМ!$A$39:$A$782,$A94,СВЦЭМ!$B$39:$B$782,M$83)+'СЕТ СН'!$H$11+СВЦЭМ!$D$10+'СЕТ СН'!$H$5-'СЕТ СН'!$H$21</f>
        <v>5416.4349822799995</v>
      </c>
      <c r="N94" s="36">
        <f>SUMIFS(СВЦЭМ!$D$39:$D$782,СВЦЭМ!$A$39:$A$782,$A94,СВЦЭМ!$B$39:$B$782,N$83)+'СЕТ СН'!$H$11+СВЦЭМ!$D$10+'СЕТ СН'!$H$5-'СЕТ СН'!$H$21</f>
        <v>5442.5923924400004</v>
      </c>
      <c r="O94" s="36">
        <f>SUMIFS(СВЦЭМ!$D$39:$D$782,СВЦЭМ!$A$39:$A$782,$A94,СВЦЭМ!$B$39:$B$782,O$83)+'СЕТ СН'!$H$11+СВЦЭМ!$D$10+'СЕТ СН'!$H$5-'СЕТ СН'!$H$21</f>
        <v>5418.85246792</v>
      </c>
      <c r="P94" s="36">
        <f>SUMIFS(СВЦЭМ!$D$39:$D$782,СВЦЭМ!$A$39:$A$782,$A94,СВЦЭМ!$B$39:$B$782,P$83)+'СЕТ СН'!$H$11+СВЦЭМ!$D$10+'СЕТ СН'!$H$5-'СЕТ СН'!$H$21</f>
        <v>5432.2281858200004</v>
      </c>
      <c r="Q94" s="36">
        <f>SUMIFS(СВЦЭМ!$D$39:$D$782,СВЦЭМ!$A$39:$A$782,$A94,СВЦЭМ!$B$39:$B$782,Q$83)+'СЕТ СН'!$H$11+СВЦЭМ!$D$10+'СЕТ СН'!$H$5-'СЕТ СН'!$H$21</f>
        <v>5443.8649888700002</v>
      </c>
      <c r="R94" s="36">
        <f>SUMIFS(СВЦЭМ!$D$39:$D$782,СВЦЭМ!$A$39:$A$782,$A94,СВЦЭМ!$B$39:$B$782,R$83)+'СЕТ СН'!$H$11+СВЦЭМ!$D$10+'СЕТ СН'!$H$5-'СЕТ СН'!$H$21</f>
        <v>5458.6958513700001</v>
      </c>
      <c r="S94" s="36">
        <f>SUMIFS(СВЦЭМ!$D$39:$D$782,СВЦЭМ!$A$39:$A$782,$A94,СВЦЭМ!$B$39:$B$782,S$83)+'СЕТ СН'!$H$11+СВЦЭМ!$D$10+'СЕТ СН'!$H$5-'СЕТ СН'!$H$21</f>
        <v>5430.2454639300004</v>
      </c>
      <c r="T94" s="36">
        <f>SUMIFS(СВЦЭМ!$D$39:$D$782,СВЦЭМ!$A$39:$A$782,$A94,СВЦЭМ!$B$39:$B$782,T$83)+'СЕТ СН'!$H$11+СВЦЭМ!$D$10+'СЕТ СН'!$H$5-'СЕТ СН'!$H$21</f>
        <v>5394.5232107299998</v>
      </c>
      <c r="U94" s="36">
        <f>SUMIFS(СВЦЭМ!$D$39:$D$782,СВЦЭМ!$A$39:$A$782,$A94,СВЦЭМ!$B$39:$B$782,U$83)+'СЕТ СН'!$H$11+СВЦЭМ!$D$10+'СЕТ СН'!$H$5-'СЕТ СН'!$H$21</f>
        <v>5404.0615061099998</v>
      </c>
      <c r="V94" s="36">
        <f>SUMIFS(СВЦЭМ!$D$39:$D$782,СВЦЭМ!$A$39:$A$782,$A94,СВЦЭМ!$B$39:$B$782,V$83)+'СЕТ СН'!$H$11+СВЦЭМ!$D$10+'СЕТ СН'!$H$5-'СЕТ СН'!$H$21</f>
        <v>5426.3374029099996</v>
      </c>
      <c r="W94" s="36">
        <f>SUMIFS(СВЦЭМ!$D$39:$D$782,СВЦЭМ!$A$39:$A$782,$A94,СВЦЭМ!$B$39:$B$782,W$83)+'СЕТ СН'!$H$11+СВЦЭМ!$D$10+'СЕТ СН'!$H$5-'СЕТ СН'!$H$21</f>
        <v>5436.3760357299998</v>
      </c>
      <c r="X94" s="36">
        <f>SUMIFS(СВЦЭМ!$D$39:$D$782,СВЦЭМ!$A$39:$A$782,$A94,СВЦЭМ!$B$39:$B$782,X$83)+'СЕТ СН'!$H$11+СВЦЭМ!$D$10+'СЕТ СН'!$H$5-'СЕТ СН'!$H$21</f>
        <v>5445.5854175900004</v>
      </c>
      <c r="Y94" s="36">
        <f>SUMIFS(СВЦЭМ!$D$39:$D$782,СВЦЭМ!$A$39:$A$782,$A94,СВЦЭМ!$B$39:$B$782,Y$83)+'СЕТ СН'!$H$11+СВЦЭМ!$D$10+'СЕТ СН'!$H$5-'СЕТ СН'!$H$21</f>
        <v>5476.2355972799996</v>
      </c>
    </row>
    <row r="95" spans="1:27" ht="15.75" x14ac:dyDescent="0.2">
      <c r="A95" s="35">
        <f t="shared" si="2"/>
        <v>44938</v>
      </c>
      <c r="B95" s="36">
        <f>SUMIFS(СВЦЭМ!$D$39:$D$782,СВЦЭМ!$A$39:$A$782,$A95,СВЦЭМ!$B$39:$B$782,B$83)+'СЕТ СН'!$H$11+СВЦЭМ!$D$10+'СЕТ СН'!$H$5-'СЕТ СН'!$H$21</f>
        <v>5494.7694524100007</v>
      </c>
      <c r="C95" s="36">
        <f>SUMIFS(СВЦЭМ!$D$39:$D$782,СВЦЭМ!$A$39:$A$782,$A95,СВЦЭМ!$B$39:$B$782,C$83)+'СЕТ СН'!$H$11+СВЦЭМ!$D$10+'СЕТ СН'!$H$5-'СЕТ СН'!$H$21</f>
        <v>5528.1195296900005</v>
      </c>
      <c r="D95" s="36">
        <f>SUMIFS(СВЦЭМ!$D$39:$D$782,СВЦЭМ!$A$39:$A$782,$A95,СВЦЭМ!$B$39:$B$782,D$83)+'СЕТ СН'!$H$11+СВЦЭМ!$D$10+'СЕТ СН'!$H$5-'СЕТ СН'!$H$21</f>
        <v>5550.6172392799999</v>
      </c>
      <c r="E95" s="36">
        <f>SUMIFS(СВЦЭМ!$D$39:$D$782,СВЦЭМ!$A$39:$A$782,$A95,СВЦЭМ!$B$39:$B$782,E$83)+'СЕТ СН'!$H$11+СВЦЭМ!$D$10+'СЕТ СН'!$H$5-'СЕТ СН'!$H$21</f>
        <v>5553.8552544300001</v>
      </c>
      <c r="F95" s="36">
        <f>SUMIFS(СВЦЭМ!$D$39:$D$782,СВЦЭМ!$A$39:$A$782,$A95,СВЦЭМ!$B$39:$B$782,F$83)+'СЕТ СН'!$H$11+СВЦЭМ!$D$10+'СЕТ СН'!$H$5-'СЕТ СН'!$H$21</f>
        <v>5554.64405953</v>
      </c>
      <c r="G95" s="36">
        <f>SUMIFS(СВЦЭМ!$D$39:$D$782,СВЦЭМ!$A$39:$A$782,$A95,СВЦЭМ!$B$39:$B$782,G$83)+'СЕТ СН'!$H$11+СВЦЭМ!$D$10+'СЕТ СН'!$H$5-'СЕТ СН'!$H$21</f>
        <v>5544.2553554400001</v>
      </c>
      <c r="H95" s="36">
        <f>SUMIFS(СВЦЭМ!$D$39:$D$782,СВЦЭМ!$A$39:$A$782,$A95,СВЦЭМ!$B$39:$B$782,H$83)+'СЕТ СН'!$H$11+СВЦЭМ!$D$10+'СЕТ СН'!$H$5-'СЕТ СН'!$H$21</f>
        <v>5516.90833501</v>
      </c>
      <c r="I95" s="36">
        <f>SUMIFS(СВЦЭМ!$D$39:$D$782,СВЦЭМ!$A$39:$A$782,$A95,СВЦЭМ!$B$39:$B$782,I$83)+'СЕТ СН'!$H$11+СВЦЭМ!$D$10+'СЕТ СН'!$H$5-'СЕТ СН'!$H$21</f>
        <v>5471.2147889400003</v>
      </c>
      <c r="J95" s="36">
        <f>SUMIFS(СВЦЭМ!$D$39:$D$782,СВЦЭМ!$A$39:$A$782,$A95,СВЦЭМ!$B$39:$B$782,J$83)+'СЕТ СН'!$H$11+СВЦЭМ!$D$10+'СЕТ СН'!$H$5-'СЕТ СН'!$H$21</f>
        <v>5424.6988211799999</v>
      </c>
      <c r="K95" s="36">
        <f>SUMIFS(СВЦЭМ!$D$39:$D$782,СВЦЭМ!$A$39:$A$782,$A95,СВЦЭМ!$B$39:$B$782,K$83)+'СЕТ СН'!$H$11+СВЦЭМ!$D$10+'СЕТ СН'!$H$5-'СЕТ СН'!$H$21</f>
        <v>5424.1997784300002</v>
      </c>
      <c r="L95" s="36">
        <f>SUMIFS(СВЦЭМ!$D$39:$D$782,СВЦЭМ!$A$39:$A$782,$A95,СВЦЭМ!$B$39:$B$782,L$83)+'СЕТ СН'!$H$11+СВЦЭМ!$D$10+'СЕТ СН'!$H$5-'СЕТ СН'!$H$21</f>
        <v>5413.8143385800004</v>
      </c>
      <c r="M95" s="36">
        <f>SUMIFS(СВЦЭМ!$D$39:$D$782,СВЦЭМ!$A$39:$A$782,$A95,СВЦЭМ!$B$39:$B$782,M$83)+'СЕТ СН'!$H$11+СВЦЭМ!$D$10+'СЕТ СН'!$H$5-'СЕТ СН'!$H$21</f>
        <v>5413.5845179200005</v>
      </c>
      <c r="N95" s="36">
        <f>SUMIFS(СВЦЭМ!$D$39:$D$782,СВЦЭМ!$A$39:$A$782,$A95,СВЦЭМ!$B$39:$B$782,N$83)+'СЕТ СН'!$H$11+СВЦЭМ!$D$10+'СЕТ СН'!$H$5-'СЕТ СН'!$H$21</f>
        <v>5438.0689244900004</v>
      </c>
      <c r="O95" s="36">
        <f>SUMIFS(СВЦЭМ!$D$39:$D$782,СВЦЭМ!$A$39:$A$782,$A95,СВЦЭМ!$B$39:$B$782,O$83)+'СЕТ СН'!$H$11+СВЦЭМ!$D$10+'СЕТ СН'!$H$5-'СЕТ СН'!$H$21</f>
        <v>5445.4200313300007</v>
      </c>
      <c r="P95" s="36">
        <f>SUMIFS(СВЦЭМ!$D$39:$D$782,СВЦЭМ!$A$39:$A$782,$A95,СВЦЭМ!$B$39:$B$782,P$83)+'СЕТ СН'!$H$11+СВЦЭМ!$D$10+'СЕТ СН'!$H$5-'СЕТ СН'!$H$21</f>
        <v>5429.4274631900007</v>
      </c>
      <c r="Q95" s="36">
        <f>SUMIFS(СВЦЭМ!$D$39:$D$782,СВЦЭМ!$A$39:$A$782,$A95,СВЦЭМ!$B$39:$B$782,Q$83)+'СЕТ СН'!$H$11+СВЦЭМ!$D$10+'СЕТ СН'!$H$5-'СЕТ СН'!$H$21</f>
        <v>5438.5122301800002</v>
      </c>
      <c r="R95" s="36">
        <f>SUMIFS(СВЦЭМ!$D$39:$D$782,СВЦЭМ!$A$39:$A$782,$A95,СВЦЭМ!$B$39:$B$782,R$83)+'СЕТ СН'!$H$11+СВЦЭМ!$D$10+'СЕТ СН'!$H$5-'СЕТ СН'!$H$21</f>
        <v>5449.6856930699996</v>
      </c>
      <c r="S95" s="36">
        <f>SUMIFS(СВЦЭМ!$D$39:$D$782,СВЦЭМ!$A$39:$A$782,$A95,СВЦЭМ!$B$39:$B$782,S$83)+'СЕТ СН'!$H$11+СВЦЭМ!$D$10+'СЕТ СН'!$H$5-'СЕТ СН'!$H$21</f>
        <v>5448.7877978200004</v>
      </c>
      <c r="T95" s="36">
        <f>SUMIFS(СВЦЭМ!$D$39:$D$782,СВЦЭМ!$A$39:$A$782,$A95,СВЦЭМ!$B$39:$B$782,T$83)+'СЕТ СН'!$H$11+СВЦЭМ!$D$10+'СЕТ СН'!$H$5-'СЕТ СН'!$H$21</f>
        <v>5420.3685047899999</v>
      </c>
      <c r="U95" s="36">
        <f>SUMIFS(СВЦЭМ!$D$39:$D$782,СВЦЭМ!$A$39:$A$782,$A95,СВЦЭМ!$B$39:$B$782,U$83)+'СЕТ СН'!$H$11+СВЦЭМ!$D$10+'СЕТ СН'!$H$5-'СЕТ СН'!$H$21</f>
        <v>5406.0815987000005</v>
      </c>
      <c r="V95" s="36">
        <f>SUMIFS(СВЦЭМ!$D$39:$D$782,СВЦЭМ!$A$39:$A$782,$A95,СВЦЭМ!$B$39:$B$782,V$83)+'СЕТ СН'!$H$11+СВЦЭМ!$D$10+'СЕТ СН'!$H$5-'СЕТ СН'!$H$21</f>
        <v>5413.4065232000003</v>
      </c>
      <c r="W95" s="36">
        <f>SUMIFS(СВЦЭМ!$D$39:$D$782,СВЦЭМ!$A$39:$A$782,$A95,СВЦЭМ!$B$39:$B$782,W$83)+'СЕТ СН'!$H$11+СВЦЭМ!$D$10+'СЕТ СН'!$H$5-'СЕТ СН'!$H$21</f>
        <v>5423.8402726000004</v>
      </c>
      <c r="X95" s="36">
        <f>SUMIFS(СВЦЭМ!$D$39:$D$782,СВЦЭМ!$A$39:$A$782,$A95,СВЦЭМ!$B$39:$B$782,X$83)+'СЕТ СН'!$H$11+СВЦЭМ!$D$10+'СЕТ СН'!$H$5-'СЕТ СН'!$H$21</f>
        <v>5445.4434954000008</v>
      </c>
      <c r="Y95" s="36">
        <f>SUMIFS(СВЦЭМ!$D$39:$D$782,СВЦЭМ!$A$39:$A$782,$A95,СВЦЭМ!$B$39:$B$782,Y$83)+'СЕТ СН'!$H$11+СВЦЭМ!$D$10+'СЕТ СН'!$H$5-'СЕТ СН'!$H$21</f>
        <v>5452.26116594</v>
      </c>
    </row>
    <row r="96" spans="1:27" ht="15.75" x14ac:dyDescent="0.2">
      <c r="A96" s="35">
        <f t="shared" si="2"/>
        <v>44939</v>
      </c>
      <c r="B96" s="36">
        <f>SUMIFS(СВЦЭМ!$D$39:$D$782,СВЦЭМ!$A$39:$A$782,$A96,СВЦЭМ!$B$39:$B$782,B$83)+'СЕТ СН'!$H$11+СВЦЭМ!$D$10+'СЕТ СН'!$H$5-'СЕТ СН'!$H$21</f>
        <v>5583.1601132800006</v>
      </c>
      <c r="C96" s="36">
        <f>SUMIFS(СВЦЭМ!$D$39:$D$782,СВЦЭМ!$A$39:$A$782,$A96,СВЦЭМ!$B$39:$B$782,C$83)+'СЕТ СН'!$H$11+СВЦЭМ!$D$10+'СЕТ СН'!$H$5-'СЕТ СН'!$H$21</f>
        <v>5601.8749301200005</v>
      </c>
      <c r="D96" s="36">
        <f>SUMIFS(СВЦЭМ!$D$39:$D$782,СВЦЭМ!$A$39:$A$782,$A96,СВЦЭМ!$B$39:$B$782,D$83)+'СЕТ СН'!$H$11+СВЦЭМ!$D$10+'СЕТ СН'!$H$5-'СЕТ СН'!$H$21</f>
        <v>5603.1839807200004</v>
      </c>
      <c r="E96" s="36">
        <f>SUMIFS(СВЦЭМ!$D$39:$D$782,СВЦЭМ!$A$39:$A$782,$A96,СВЦЭМ!$B$39:$B$782,E$83)+'СЕТ СН'!$H$11+СВЦЭМ!$D$10+'СЕТ СН'!$H$5-'СЕТ СН'!$H$21</f>
        <v>5611.0258364000001</v>
      </c>
      <c r="F96" s="36">
        <f>SUMIFS(СВЦЭМ!$D$39:$D$782,СВЦЭМ!$A$39:$A$782,$A96,СВЦЭМ!$B$39:$B$782,F$83)+'СЕТ СН'!$H$11+СВЦЭМ!$D$10+'СЕТ СН'!$H$5-'СЕТ СН'!$H$21</f>
        <v>5598.5079454700008</v>
      </c>
      <c r="G96" s="36">
        <f>SUMIFS(СВЦЭМ!$D$39:$D$782,СВЦЭМ!$A$39:$A$782,$A96,СВЦЭМ!$B$39:$B$782,G$83)+'СЕТ СН'!$H$11+СВЦЭМ!$D$10+'СЕТ СН'!$H$5-'СЕТ СН'!$H$21</f>
        <v>5558.6869716800002</v>
      </c>
      <c r="H96" s="36">
        <f>SUMIFS(СВЦЭМ!$D$39:$D$782,СВЦЭМ!$A$39:$A$782,$A96,СВЦЭМ!$B$39:$B$782,H$83)+'СЕТ СН'!$H$11+СВЦЭМ!$D$10+'СЕТ СН'!$H$5-'СЕТ СН'!$H$21</f>
        <v>5493.5706799399995</v>
      </c>
      <c r="I96" s="36">
        <f>SUMIFS(СВЦЭМ!$D$39:$D$782,СВЦЭМ!$A$39:$A$782,$A96,СВЦЭМ!$B$39:$B$782,I$83)+'СЕТ СН'!$H$11+СВЦЭМ!$D$10+'СЕТ СН'!$H$5-'СЕТ СН'!$H$21</f>
        <v>5468.7877045000005</v>
      </c>
      <c r="J96" s="36">
        <f>SUMIFS(СВЦЭМ!$D$39:$D$782,СВЦЭМ!$A$39:$A$782,$A96,СВЦЭМ!$B$39:$B$782,J$83)+'СЕТ СН'!$H$11+СВЦЭМ!$D$10+'СЕТ СН'!$H$5-'СЕТ СН'!$H$21</f>
        <v>5450.1072401300007</v>
      </c>
      <c r="K96" s="36">
        <f>SUMIFS(СВЦЭМ!$D$39:$D$782,СВЦЭМ!$A$39:$A$782,$A96,СВЦЭМ!$B$39:$B$782,K$83)+'СЕТ СН'!$H$11+СВЦЭМ!$D$10+'СЕТ СН'!$H$5-'СЕТ СН'!$H$21</f>
        <v>5425.6994737300001</v>
      </c>
      <c r="L96" s="36">
        <f>SUMIFS(СВЦЭМ!$D$39:$D$782,СВЦЭМ!$A$39:$A$782,$A96,СВЦЭМ!$B$39:$B$782,L$83)+'СЕТ СН'!$H$11+СВЦЭМ!$D$10+'СЕТ СН'!$H$5-'СЕТ СН'!$H$21</f>
        <v>5415.3844155999996</v>
      </c>
      <c r="M96" s="36">
        <f>SUMIFS(СВЦЭМ!$D$39:$D$782,СВЦЭМ!$A$39:$A$782,$A96,СВЦЭМ!$B$39:$B$782,M$83)+'СЕТ СН'!$H$11+СВЦЭМ!$D$10+'СЕТ СН'!$H$5-'СЕТ СН'!$H$21</f>
        <v>5440.1529548400003</v>
      </c>
      <c r="N96" s="36">
        <f>SUMIFS(СВЦЭМ!$D$39:$D$782,СВЦЭМ!$A$39:$A$782,$A96,СВЦЭМ!$B$39:$B$782,N$83)+'СЕТ СН'!$H$11+СВЦЭМ!$D$10+'СЕТ СН'!$H$5-'СЕТ СН'!$H$21</f>
        <v>5467.8810134600008</v>
      </c>
      <c r="O96" s="36">
        <f>SUMIFS(СВЦЭМ!$D$39:$D$782,СВЦЭМ!$A$39:$A$782,$A96,СВЦЭМ!$B$39:$B$782,O$83)+'СЕТ СН'!$H$11+СВЦЭМ!$D$10+'СЕТ СН'!$H$5-'СЕТ СН'!$H$21</f>
        <v>5485.9780389699999</v>
      </c>
      <c r="P96" s="36">
        <f>SUMIFS(СВЦЭМ!$D$39:$D$782,СВЦЭМ!$A$39:$A$782,$A96,СВЦЭМ!$B$39:$B$782,P$83)+'СЕТ СН'!$H$11+СВЦЭМ!$D$10+'СЕТ СН'!$H$5-'СЕТ СН'!$H$21</f>
        <v>5471.6643058299996</v>
      </c>
      <c r="Q96" s="36">
        <f>SUMIFS(СВЦЭМ!$D$39:$D$782,СВЦЭМ!$A$39:$A$782,$A96,СВЦЭМ!$B$39:$B$782,Q$83)+'СЕТ СН'!$H$11+СВЦЭМ!$D$10+'СЕТ СН'!$H$5-'СЕТ СН'!$H$21</f>
        <v>5469.9654112299995</v>
      </c>
      <c r="R96" s="36">
        <f>SUMIFS(СВЦЭМ!$D$39:$D$782,СВЦЭМ!$A$39:$A$782,$A96,СВЦЭМ!$B$39:$B$782,R$83)+'СЕТ СН'!$H$11+СВЦЭМ!$D$10+'СЕТ СН'!$H$5-'СЕТ СН'!$H$21</f>
        <v>5453.9129411100002</v>
      </c>
      <c r="S96" s="36">
        <f>SUMIFS(СВЦЭМ!$D$39:$D$782,СВЦЭМ!$A$39:$A$782,$A96,СВЦЭМ!$B$39:$B$782,S$83)+'СЕТ СН'!$H$11+СВЦЭМ!$D$10+'СЕТ СН'!$H$5-'СЕТ СН'!$H$21</f>
        <v>5429.9292769500007</v>
      </c>
      <c r="T96" s="36">
        <f>SUMIFS(СВЦЭМ!$D$39:$D$782,СВЦЭМ!$A$39:$A$782,$A96,СВЦЭМ!$B$39:$B$782,T$83)+'СЕТ СН'!$H$11+СВЦЭМ!$D$10+'СЕТ СН'!$H$5-'СЕТ СН'!$H$21</f>
        <v>5425.5981174099998</v>
      </c>
      <c r="U96" s="36">
        <f>SUMIFS(СВЦЭМ!$D$39:$D$782,СВЦЭМ!$A$39:$A$782,$A96,СВЦЭМ!$B$39:$B$782,U$83)+'СЕТ СН'!$H$11+СВЦЭМ!$D$10+'СЕТ СН'!$H$5-'СЕТ СН'!$H$21</f>
        <v>5440.3639417200002</v>
      </c>
      <c r="V96" s="36">
        <f>SUMIFS(СВЦЭМ!$D$39:$D$782,СВЦЭМ!$A$39:$A$782,$A96,СВЦЭМ!$B$39:$B$782,V$83)+'СЕТ СН'!$H$11+СВЦЭМ!$D$10+'СЕТ СН'!$H$5-'СЕТ СН'!$H$21</f>
        <v>5445.2233951600001</v>
      </c>
      <c r="W96" s="36">
        <f>SUMIFS(СВЦЭМ!$D$39:$D$782,СВЦЭМ!$A$39:$A$782,$A96,СВЦЭМ!$B$39:$B$782,W$83)+'СЕТ СН'!$H$11+СВЦЭМ!$D$10+'СЕТ СН'!$H$5-'СЕТ СН'!$H$21</f>
        <v>5464.0676355400001</v>
      </c>
      <c r="X96" s="36">
        <f>SUMIFS(СВЦЭМ!$D$39:$D$782,СВЦЭМ!$A$39:$A$782,$A96,СВЦЭМ!$B$39:$B$782,X$83)+'СЕТ СН'!$H$11+СВЦЭМ!$D$10+'СЕТ СН'!$H$5-'СЕТ СН'!$H$21</f>
        <v>5505.1845824700004</v>
      </c>
      <c r="Y96" s="36">
        <f>SUMIFS(СВЦЭМ!$D$39:$D$782,СВЦЭМ!$A$39:$A$782,$A96,СВЦЭМ!$B$39:$B$782,Y$83)+'СЕТ СН'!$H$11+СВЦЭМ!$D$10+'СЕТ СН'!$H$5-'СЕТ СН'!$H$21</f>
        <v>5590.3139379100003</v>
      </c>
    </row>
    <row r="97" spans="1:25" ht="15.75" x14ac:dyDescent="0.2">
      <c r="A97" s="35">
        <f t="shared" si="2"/>
        <v>44940</v>
      </c>
      <c r="B97" s="36">
        <f>SUMIFS(СВЦЭМ!$D$39:$D$782,СВЦЭМ!$A$39:$A$782,$A97,СВЦЭМ!$B$39:$B$782,B$83)+'СЕТ СН'!$H$11+СВЦЭМ!$D$10+'СЕТ СН'!$H$5-'СЕТ СН'!$H$21</f>
        <v>5456.3390579799998</v>
      </c>
      <c r="C97" s="36">
        <f>SUMIFS(СВЦЭМ!$D$39:$D$782,СВЦЭМ!$A$39:$A$782,$A97,СВЦЭМ!$B$39:$B$782,C$83)+'СЕТ СН'!$H$11+СВЦЭМ!$D$10+'СЕТ СН'!$H$5-'СЕТ СН'!$H$21</f>
        <v>5433.7041834000001</v>
      </c>
      <c r="D97" s="36">
        <f>SUMIFS(СВЦЭМ!$D$39:$D$782,СВЦЭМ!$A$39:$A$782,$A97,СВЦЭМ!$B$39:$B$782,D$83)+'СЕТ СН'!$H$11+СВЦЭМ!$D$10+'СЕТ СН'!$H$5-'СЕТ СН'!$H$21</f>
        <v>5448.0073683099999</v>
      </c>
      <c r="E97" s="36">
        <f>SUMIFS(СВЦЭМ!$D$39:$D$782,СВЦЭМ!$A$39:$A$782,$A97,СВЦЭМ!$B$39:$B$782,E$83)+'СЕТ СН'!$H$11+СВЦЭМ!$D$10+'СЕТ СН'!$H$5-'СЕТ СН'!$H$21</f>
        <v>5431.98859137</v>
      </c>
      <c r="F97" s="36">
        <f>SUMIFS(СВЦЭМ!$D$39:$D$782,СВЦЭМ!$A$39:$A$782,$A97,СВЦЭМ!$B$39:$B$782,F$83)+'СЕТ СН'!$H$11+СВЦЭМ!$D$10+'СЕТ СН'!$H$5-'СЕТ СН'!$H$21</f>
        <v>5430.0950998200005</v>
      </c>
      <c r="G97" s="36">
        <f>SUMIFS(СВЦЭМ!$D$39:$D$782,СВЦЭМ!$A$39:$A$782,$A97,СВЦЭМ!$B$39:$B$782,G$83)+'СЕТ СН'!$H$11+СВЦЭМ!$D$10+'СЕТ СН'!$H$5-'СЕТ СН'!$H$21</f>
        <v>5405.1020468799998</v>
      </c>
      <c r="H97" s="36">
        <f>SUMIFS(СВЦЭМ!$D$39:$D$782,СВЦЭМ!$A$39:$A$782,$A97,СВЦЭМ!$B$39:$B$782,H$83)+'СЕТ СН'!$H$11+СВЦЭМ!$D$10+'СЕТ СН'!$H$5-'СЕТ СН'!$H$21</f>
        <v>5414.0575942300002</v>
      </c>
      <c r="I97" s="36">
        <f>SUMIFS(СВЦЭМ!$D$39:$D$782,СВЦЭМ!$A$39:$A$782,$A97,СВЦЭМ!$B$39:$B$782,I$83)+'СЕТ СН'!$H$11+СВЦЭМ!$D$10+'СЕТ СН'!$H$5-'СЕТ СН'!$H$21</f>
        <v>5439.63330417</v>
      </c>
      <c r="J97" s="36">
        <f>SUMIFS(СВЦЭМ!$D$39:$D$782,СВЦЭМ!$A$39:$A$782,$A97,СВЦЭМ!$B$39:$B$782,J$83)+'СЕТ СН'!$H$11+СВЦЭМ!$D$10+'СЕТ СН'!$H$5-'СЕТ СН'!$H$21</f>
        <v>5420.2602909400002</v>
      </c>
      <c r="K97" s="36">
        <f>SUMIFS(СВЦЭМ!$D$39:$D$782,СВЦЭМ!$A$39:$A$782,$A97,СВЦЭМ!$B$39:$B$782,K$83)+'СЕТ СН'!$H$11+СВЦЭМ!$D$10+'СЕТ СН'!$H$5-'СЕТ СН'!$H$21</f>
        <v>5419.6480394700002</v>
      </c>
      <c r="L97" s="36">
        <f>SUMIFS(СВЦЭМ!$D$39:$D$782,СВЦЭМ!$A$39:$A$782,$A97,СВЦЭМ!$B$39:$B$782,L$83)+'СЕТ СН'!$H$11+СВЦЭМ!$D$10+'СЕТ СН'!$H$5-'СЕТ СН'!$H$21</f>
        <v>5385.6731892000007</v>
      </c>
      <c r="M97" s="36">
        <f>SUMIFS(СВЦЭМ!$D$39:$D$782,СВЦЭМ!$A$39:$A$782,$A97,СВЦЭМ!$B$39:$B$782,M$83)+'СЕТ СН'!$H$11+СВЦЭМ!$D$10+'СЕТ СН'!$H$5-'СЕТ СН'!$H$21</f>
        <v>5384.2199258700002</v>
      </c>
      <c r="N97" s="36">
        <f>SUMIFS(СВЦЭМ!$D$39:$D$782,СВЦЭМ!$A$39:$A$782,$A97,СВЦЭМ!$B$39:$B$782,N$83)+'СЕТ СН'!$H$11+СВЦЭМ!$D$10+'СЕТ СН'!$H$5-'СЕТ СН'!$H$21</f>
        <v>5402.5454053600006</v>
      </c>
      <c r="O97" s="36">
        <f>SUMIFS(СВЦЭМ!$D$39:$D$782,СВЦЭМ!$A$39:$A$782,$A97,СВЦЭМ!$B$39:$B$782,O$83)+'СЕТ СН'!$H$11+СВЦЭМ!$D$10+'СЕТ СН'!$H$5-'СЕТ СН'!$H$21</f>
        <v>5421.7329676999998</v>
      </c>
      <c r="P97" s="36">
        <f>SUMIFS(СВЦЭМ!$D$39:$D$782,СВЦЭМ!$A$39:$A$782,$A97,СВЦЭМ!$B$39:$B$782,P$83)+'СЕТ СН'!$H$11+СВЦЭМ!$D$10+'СЕТ СН'!$H$5-'СЕТ СН'!$H$21</f>
        <v>5431.7625646699998</v>
      </c>
      <c r="Q97" s="36">
        <f>SUMIFS(СВЦЭМ!$D$39:$D$782,СВЦЭМ!$A$39:$A$782,$A97,СВЦЭМ!$B$39:$B$782,Q$83)+'СЕТ СН'!$H$11+СВЦЭМ!$D$10+'СЕТ СН'!$H$5-'СЕТ СН'!$H$21</f>
        <v>5411.3653474900002</v>
      </c>
      <c r="R97" s="36">
        <f>SUMIFS(СВЦЭМ!$D$39:$D$782,СВЦЭМ!$A$39:$A$782,$A97,СВЦЭМ!$B$39:$B$782,R$83)+'СЕТ СН'!$H$11+СВЦЭМ!$D$10+'СЕТ СН'!$H$5-'СЕТ СН'!$H$21</f>
        <v>5372.3500601600008</v>
      </c>
      <c r="S97" s="36">
        <f>SUMIFS(СВЦЭМ!$D$39:$D$782,СВЦЭМ!$A$39:$A$782,$A97,СВЦЭМ!$B$39:$B$782,S$83)+'СЕТ СН'!$H$11+СВЦЭМ!$D$10+'СЕТ СН'!$H$5-'СЕТ СН'!$H$21</f>
        <v>5330.6762187100003</v>
      </c>
      <c r="T97" s="36">
        <f>SUMIFS(СВЦЭМ!$D$39:$D$782,СВЦЭМ!$A$39:$A$782,$A97,СВЦЭМ!$B$39:$B$782,T$83)+'СЕТ СН'!$H$11+СВЦЭМ!$D$10+'СЕТ СН'!$H$5-'СЕТ СН'!$H$21</f>
        <v>5315.8851090200005</v>
      </c>
      <c r="U97" s="36">
        <f>SUMIFS(СВЦЭМ!$D$39:$D$782,СВЦЭМ!$A$39:$A$782,$A97,СВЦЭМ!$B$39:$B$782,U$83)+'СЕТ СН'!$H$11+СВЦЭМ!$D$10+'СЕТ СН'!$H$5-'СЕТ СН'!$H$21</f>
        <v>5321.0144164000003</v>
      </c>
      <c r="V97" s="36">
        <f>SUMIFS(СВЦЭМ!$D$39:$D$782,СВЦЭМ!$A$39:$A$782,$A97,СВЦЭМ!$B$39:$B$782,V$83)+'СЕТ СН'!$H$11+СВЦЭМ!$D$10+'СЕТ СН'!$H$5-'СЕТ СН'!$H$21</f>
        <v>5329.4719784200006</v>
      </c>
      <c r="W97" s="36">
        <f>SUMIFS(СВЦЭМ!$D$39:$D$782,СВЦЭМ!$A$39:$A$782,$A97,СВЦЭМ!$B$39:$B$782,W$83)+'СЕТ СН'!$H$11+СВЦЭМ!$D$10+'СЕТ СН'!$H$5-'СЕТ СН'!$H$21</f>
        <v>5339.7454393299995</v>
      </c>
      <c r="X97" s="36">
        <f>SUMIFS(СВЦЭМ!$D$39:$D$782,СВЦЭМ!$A$39:$A$782,$A97,СВЦЭМ!$B$39:$B$782,X$83)+'СЕТ СН'!$H$11+СВЦЭМ!$D$10+'СЕТ СН'!$H$5-'СЕТ СН'!$H$21</f>
        <v>5368.0362631999997</v>
      </c>
      <c r="Y97" s="36">
        <f>SUMIFS(СВЦЭМ!$D$39:$D$782,СВЦЭМ!$A$39:$A$782,$A97,СВЦЭМ!$B$39:$B$782,Y$83)+'СЕТ СН'!$H$11+СВЦЭМ!$D$10+'СЕТ СН'!$H$5-'СЕТ СН'!$H$21</f>
        <v>5390.2037522999999</v>
      </c>
    </row>
    <row r="98" spans="1:25" ht="15.75" x14ac:dyDescent="0.2">
      <c r="A98" s="35">
        <f t="shared" si="2"/>
        <v>44941</v>
      </c>
      <c r="B98" s="36">
        <f>SUMIFS(СВЦЭМ!$D$39:$D$782,СВЦЭМ!$A$39:$A$782,$A98,СВЦЭМ!$B$39:$B$782,B$83)+'СЕТ СН'!$H$11+СВЦЭМ!$D$10+'СЕТ СН'!$H$5-'СЕТ СН'!$H$21</f>
        <v>5627.4718009799999</v>
      </c>
      <c r="C98" s="36">
        <f>SUMIFS(СВЦЭМ!$D$39:$D$782,СВЦЭМ!$A$39:$A$782,$A98,СВЦЭМ!$B$39:$B$782,C$83)+'СЕТ СН'!$H$11+СВЦЭМ!$D$10+'СЕТ СН'!$H$5-'СЕТ СН'!$H$21</f>
        <v>5645.7569216800002</v>
      </c>
      <c r="D98" s="36">
        <f>SUMIFS(СВЦЭМ!$D$39:$D$782,СВЦЭМ!$A$39:$A$782,$A98,СВЦЭМ!$B$39:$B$782,D$83)+'СЕТ СН'!$H$11+СВЦЭМ!$D$10+'СЕТ СН'!$H$5-'СЕТ СН'!$H$21</f>
        <v>5664.0981497000002</v>
      </c>
      <c r="E98" s="36">
        <f>SUMIFS(СВЦЭМ!$D$39:$D$782,СВЦЭМ!$A$39:$A$782,$A98,СВЦЭМ!$B$39:$B$782,E$83)+'СЕТ СН'!$H$11+СВЦЭМ!$D$10+'СЕТ СН'!$H$5-'СЕТ СН'!$H$21</f>
        <v>5675.1439912400001</v>
      </c>
      <c r="F98" s="36">
        <f>SUMIFS(СВЦЭМ!$D$39:$D$782,СВЦЭМ!$A$39:$A$782,$A98,СВЦЭМ!$B$39:$B$782,F$83)+'СЕТ СН'!$H$11+СВЦЭМ!$D$10+'СЕТ СН'!$H$5-'СЕТ СН'!$H$21</f>
        <v>5664.8269733900006</v>
      </c>
      <c r="G98" s="36">
        <f>SUMIFS(СВЦЭМ!$D$39:$D$782,СВЦЭМ!$A$39:$A$782,$A98,СВЦЭМ!$B$39:$B$782,G$83)+'СЕТ СН'!$H$11+СВЦЭМ!$D$10+'СЕТ СН'!$H$5-'СЕТ СН'!$H$21</f>
        <v>5691.1946280299999</v>
      </c>
      <c r="H98" s="36">
        <f>SUMIFS(СВЦЭМ!$D$39:$D$782,СВЦЭМ!$A$39:$A$782,$A98,СВЦЭМ!$B$39:$B$782,H$83)+'СЕТ СН'!$H$11+СВЦЭМ!$D$10+'СЕТ СН'!$H$5-'СЕТ СН'!$H$21</f>
        <v>5674.0493295800006</v>
      </c>
      <c r="I98" s="36">
        <f>SUMIFS(СВЦЭМ!$D$39:$D$782,СВЦЭМ!$A$39:$A$782,$A98,СВЦЭМ!$B$39:$B$782,I$83)+'СЕТ СН'!$H$11+СВЦЭМ!$D$10+'СЕТ СН'!$H$5-'СЕТ СН'!$H$21</f>
        <v>5615.9489980800008</v>
      </c>
      <c r="J98" s="36">
        <f>SUMIFS(СВЦЭМ!$D$39:$D$782,СВЦЭМ!$A$39:$A$782,$A98,СВЦЭМ!$B$39:$B$782,J$83)+'СЕТ СН'!$H$11+СВЦЭМ!$D$10+'СЕТ СН'!$H$5-'СЕТ СН'!$H$21</f>
        <v>5548.8649437100003</v>
      </c>
      <c r="K98" s="36">
        <f>SUMIFS(СВЦЭМ!$D$39:$D$782,СВЦЭМ!$A$39:$A$782,$A98,СВЦЭМ!$B$39:$B$782,K$83)+'СЕТ СН'!$H$11+СВЦЭМ!$D$10+'СЕТ СН'!$H$5-'СЕТ СН'!$H$21</f>
        <v>5527.2276304500001</v>
      </c>
      <c r="L98" s="36">
        <f>SUMIFS(СВЦЭМ!$D$39:$D$782,СВЦЭМ!$A$39:$A$782,$A98,СВЦЭМ!$B$39:$B$782,L$83)+'СЕТ СН'!$H$11+СВЦЭМ!$D$10+'СЕТ СН'!$H$5-'СЕТ СН'!$H$21</f>
        <v>5517.1516242100006</v>
      </c>
      <c r="M98" s="36">
        <f>SUMIFS(СВЦЭМ!$D$39:$D$782,СВЦЭМ!$A$39:$A$782,$A98,СВЦЭМ!$B$39:$B$782,M$83)+'СЕТ СН'!$H$11+СВЦЭМ!$D$10+'СЕТ СН'!$H$5-'СЕТ СН'!$H$21</f>
        <v>5520.7930857900001</v>
      </c>
      <c r="N98" s="36">
        <f>SUMIFS(СВЦЭМ!$D$39:$D$782,СВЦЭМ!$A$39:$A$782,$A98,СВЦЭМ!$B$39:$B$782,N$83)+'СЕТ СН'!$H$11+СВЦЭМ!$D$10+'СЕТ СН'!$H$5-'СЕТ СН'!$H$21</f>
        <v>5523.2598739100004</v>
      </c>
      <c r="O98" s="36">
        <f>SUMIFS(СВЦЭМ!$D$39:$D$782,СВЦЭМ!$A$39:$A$782,$A98,СВЦЭМ!$B$39:$B$782,O$83)+'СЕТ СН'!$H$11+СВЦЭМ!$D$10+'СЕТ СН'!$H$5-'СЕТ СН'!$H$21</f>
        <v>5525.7821434899997</v>
      </c>
      <c r="P98" s="36">
        <f>SUMIFS(СВЦЭМ!$D$39:$D$782,СВЦЭМ!$A$39:$A$782,$A98,СВЦЭМ!$B$39:$B$782,P$83)+'СЕТ СН'!$H$11+СВЦЭМ!$D$10+'СЕТ СН'!$H$5-'СЕТ СН'!$H$21</f>
        <v>5539.5282270999996</v>
      </c>
      <c r="Q98" s="36">
        <f>SUMIFS(СВЦЭМ!$D$39:$D$782,СВЦЭМ!$A$39:$A$782,$A98,СВЦЭМ!$B$39:$B$782,Q$83)+'СЕТ СН'!$H$11+СВЦЭМ!$D$10+'СЕТ СН'!$H$5-'СЕТ СН'!$H$21</f>
        <v>5525.3077179400007</v>
      </c>
      <c r="R98" s="36">
        <f>SUMIFS(СВЦЭМ!$D$39:$D$782,СВЦЭМ!$A$39:$A$782,$A98,СВЦЭМ!$B$39:$B$782,R$83)+'СЕТ СН'!$H$11+СВЦЭМ!$D$10+'СЕТ СН'!$H$5-'СЕТ СН'!$H$21</f>
        <v>5505.2174546000006</v>
      </c>
      <c r="S98" s="36">
        <f>SUMIFS(СВЦЭМ!$D$39:$D$782,СВЦЭМ!$A$39:$A$782,$A98,СВЦЭМ!$B$39:$B$782,S$83)+'СЕТ СН'!$H$11+СВЦЭМ!$D$10+'СЕТ СН'!$H$5-'СЕТ СН'!$H$21</f>
        <v>5463.0906955</v>
      </c>
      <c r="T98" s="36">
        <f>SUMIFS(СВЦЭМ!$D$39:$D$782,СВЦЭМ!$A$39:$A$782,$A98,СВЦЭМ!$B$39:$B$782,T$83)+'СЕТ СН'!$H$11+СВЦЭМ!$D$10+'СЕТ СН'!$H$5-'СЕТ СН'!$H$21</f>
        <v>5430.4635714400001</v>
      </c>
      <c r="U98" s="36">
        <f>SUMIFS(СВЦЭМ!$D$39:$D$782,СВЦЭМ!$A$39:$A$782,$A98,СВЦЭМ!$B$39:$B$782,U$83)+'СЕТ СН'!$H$11+СВЦЭМ!$D$10+'СЕТ СН'!$H$5-'СЕТ СН'!$H$21</f>
        <v>5427.778695</v>
      </c>
      <c r="V98" s="36">
        <f>SUMIFS(СВЦЭМ!$D$39:$D$782,СВЦЭМ!$A$39:$A$782,$A98,СВЦЭМ!$B$39:$B$782,V$83)+'СЕТ СН'!$H$11+СВЦЭМ!$D$10+'СЕТ СН'!$H$5-'СЕТ СН'!$H$21</f>
        <v>5461.3492967100001</v>
      </c>
      <c r="W98" s="36">
        <f>SUMIFS(СВЦЭМ!$D$39:$D$782,СВЦЭМ!$A$39:$A$782,$A98,СВЦЭМ!$B$39:$B$782,W$83)+'СЕТ СН'!$H$11+СВЦЭМ!$D$10+'СЕТ СН'!$H$5-'СЕТ СН'!$H$21</f>
        <v>5481.02843046</v>
      </c>
      <c r="X98" s="36">
        <f>SUMIFS(СВЦЭМ!$D$39:$D$782,СВЦЭМ!$A$39:$A$782,$A98,СВЦЭМ!$B$39:$B$782,X$83)+'СЕТ СН'!$H$11+СВЦЭМ!$D$10+'СЕТ СН'!$H$5-'СЕТ СН'!$H$21</f>
        <v>5506.0366524300007</v>
      </c>
      <c r="Y98" s="36">
        <f>SUMIFS(СВЦЭМ!$D$39:$D$782,СВЦЭМ!$A$39:$A$782,$A98,СВЦЭМ!$B$39:$B$782,Y$83)+'СЕТ СН'!$H$11+СВЦЭМ!$D$10+'СЕТ СН'!$H$5-'СЕТ СН'!$H$21</f>
        <v>5563.9449225400003</v>
      </c>
    </row>
    <row r="99" spans="1:25" ht="15.75" x14ac:dyDescent="0.2">
      <c r="A99" s="35">
        <f t="shared" si="2"/>
        <v>44942</v>
      </c>
      <c r="B99" s="36">
        <f>SUMIFS(СВЦЭМ!$D$39:$D$782,СВЦЭМ!$A$39:$A$782,$A99,СВЦЭМ!$B$39:$B$782,B$83)+'СЕТ СН'!$H$11+СВЦЭМ!$D$10+'СЕТ СН'!$H$5-'СЕТ СН'!$H$21</f>
        <v>5555.6972215000005</v>
      </c>
      <c r="C99" s="36">
        <f>SUMIFS(СВЦЭМ!$D$39:$D$782,СВЦЭМ!$A$39:$A$782,$A99,СВЦЭМ!$B$39:$B$782,C$83)+'СЕТ СН'!$H$11+СВЦЭМ!$D$10+'СЕТ СН'!$H$5-'СЕТ СН'!$H$21</f>
        <v>5576.9925144500003</v>
      </c>
      <c r="D99" s="36">
        <f>SUMIFS(СВЦЭМ!$D$39:$D$782,СВЦЭМ!$A$39:$A$782,$A99,СВЦЭМ!$B$39:$B$782,D$83)+'СЕТ СН'!$H$11+СВЦЭМ!$D$10+'СЕТ СН'!$H$5-'СЕТ СН'!$H$21</f>
        <v>5582.0924591200001</v>
      </c>
      <c r="E99" s="36">
        <f>SUMIFS(СВЦЭМ!$D$39:$D$782,СВЦЭМ!$A$39:$A$782,$A99,СВЦЭМ!$B$39:$B$782,E$83)+'СЕТ СН'!$H$11+СВЦЭМ!$D$10+'СЕТ СН'!$H$5-'СЕТ СН'!$H$21</f>
        <v>5588.0663341500003</v>
      </c>
      <c r="F99" s="36">
        <f>SUMIFS(СВЦЭМ!$D$39:$D$782,СВЦЭМ!$A$39:$A$782,$A99,СВЦЭМ!$B$39:$B$782,F$83)+'СЕТ СН'!$H$11+СВЦЭМ!$D$10+'СЕТ СН'!$H$5-'СЕТ СН'!$H$21</f>
        <v>5584.7986414900006</v>
      </c>
      <c r="G99" s="36">
        <f>SUMIFS(СВЦЭМ!$D$39:$D$782,СВЦЭМ!$A$39:$A$782,$A99,СВЦЭМ!$B$39:$B$782,G$83)+'СЕТ СН'!$H$11+СВЦЭМ!$D$10+'СЕТ СН'!$H$5-'СЕТ СН'!$H$21</f>
        <v>5576.4103116999995</v>
      </c>
      <c r="H99" s="36">
        <f>SUMIFS(СВЦЭМ!$D$39:$D$782,СВЦЭМ!$A$39:$A$782,$A99,СВЦЭМ!$B$39:$B$782,H$83)+'СЕТ СН'!$H$11+СВЦЭМ!$D$10+'СЕТ СН'!$H$5-'СЕТ СН'!$H$21</f>
        <v>5538.3752813299998</v>
      </c>
      <c r="I99" s="36">
        <f>SUMIFS(СВЦЭМ!$D$39:$D$782,СВЦЭМ!$A$39:$A$782,$A99,СВЦЭМ!$B$39:$B$782,I$83)+'СЕТ СН'!$H$11+СВЦЭМ!$D$10+'СЕТ СН'!$H$5-'СЕТ СН'!$H$21</f>
        <v>5510.1546008100004</v>
      </c>
      <c r="J99" s="36">
        <f>SUMIFS(СВЦЭМ!$D$39:$D$782,СВЦЭМ!$A$39:$A$782,$A99,СВЦЭМ!$B$39:$B$782,J$83)+'СЕТ СН'!$H$11+СВЦЭМ!$D$10+'СЕТ СН'!$H$5-'СЕТ СН'!$H$21</f>
        <v>5474.1081644000005</v>
      </c>
      <c r="K99" s="36">
        <f>SUMIFS(СВЦЭМ!$D$39:$D$782,СВЦЭМ!$A$39:$A$782,$A99,СВЦЭМ!$B$39:$B$782,K$83)+'СЕТ СН'!$H$11+СВЦЭМ!$D$10+'СЕТ СН'!$H$5-'СЕТ СН'!$H$21</f>
        <v>5461.9492067700003</v>
      </c>
      <c r="L99" s="36">
        <f>SUMIFS(СВЦЭМ!$D$39:$D$782,СВЦЭМ!$A$39:$A$782,$A99,СВЦЭМ!$B$39:$B$782,L$83)+'СЕТ СН'!$H$11+СВЦЭМ!$D$10+'СЕТ СН'!$H$5-'СЕТ СН'!$H$21</f>
        <v>5474.2008726700005</v>
      </c>
      <c r="M99" s="36">
        <f>SUMIFS(СВЦЭМ!$D$39:$D$782,СВЦЭМ!$A$39:$A$782,$A99,СВЦЭМ!$B$39:$B$782,M$83)+'СЕТ СН'!$H$11+СВЦЭМ!$D$10+'СЕТ СН'!$H$5-'СЕТ СН'!$H$21</f>
        <v>5492.0808817899997</v>
      </c>
      <c r="N99" s="36">
        <f>SUMIFS(СВЦЭМ!$D$39:$D$782,СВЦЭМ!$A$39:$A$782,$A99,СВЦЭМ!$B$39:$B$782,N$83)+'СЕТ СН'!$H$11+СВЦЭМ!$D$10+'СЕТ СН'!$H$5-'СЕТ СН'!$H$21</f>
        <v>5501.1941596100005</v>
      </c>
      <c r="O99" s="36">
        <f>SUMIFS(СВЦЭМ!$D$39:$D$782,СВЦЭМ!$A$39:$A$782,$A99,СВЦЭМ!$B$39:$B$782,O$83)+'СЕТ СН'!$H$11+СВЦЭМ!$D$10+'СЕТ СН'!$H$5-'СЕТ СН'!$H$21</f>
        <v>5514.7354880100002</v>
      </c>
      <c r="P99" s="36">
        <f>SUMIFS(СВЦЭМ!$D$39:$D$782,СВЦЭМ!$A$39:$A$782,$A99,СВЦЭМ!$B$39:$B$782,P$83)+'СЕТ СН'!$H$11+СВЦЭМ!$D$10+'СЕТ СН'!$H$5-'СЕТ СН'!$H$21</f>
        <v>5528.1827742200003</v>
      </c>
      <c r="Q99" s="36">
        <f>SUMIFS(СВЦЭМ!$D$39:$D$782,СВЦЭМ!$A$39:$A$782,$A99,СВЦЭМ!$B$39:$B$782,Q$83)+'СЕТ СН'!$H$11+СВЦЭМ!$D$10+'СЕТ СН'!$H$5-'СЕТ СН'!$H$21</f>
        <v>5531.1620930600002</v>
      </c>
      <c r="R99" s="36">
        <f>SUMIFS(СВЦЭМ!$D$39:$D$782,СВЦЭМ!$A$39:$A$782,$A99,СВЦЭМ!$B$39:$B$782,R$83)+'СЕТ СН'!$H$11+СВЦЭМ!$D$10+'СЕТ СН'!$H$5-'СЕТ СН'!$H$21</f>
        <v>5533.7858921200004</v>
      </c>
      <c r="S99" s="36">
        <f>SUMIFS(СВЦЭМ!$D$39:$D$782,СВЦЭМ!$A$39:$A$782,$A99,СВЦЭМ!$B$39:$B$782,S$83)+'СЕТ СН'!$H$11+СВЦЭМ!$D$10+'СЕТ СН'!$H$5-'СЕТ СН'!$H$21</f>
        <v>5494.6280659900003</v>
      </c>
      <c r="T99" s="36">
        <f>SUMIFS(СВЦЭМ!$D$39:$D$782,СВЦЭМ!$A$39:$A$782,$A99,СВЦЭМ!$B$39:$B$782,T$83)+'СЕТ СН'!$H$11+СВЦЭМ!$D$10+'СЕТ СН'!$H$5-'СЕТ СН'!$H$21</f>
        <v>5495.6943690400003</v>
      </c>
      <c r="U99" s="36">
        <f>SUMIFS(СВЦЭМ!$D$39:$D$782,СВЦЭМ!$A$39:$A$782,$A99,СВЦЭМ!$B$39:$B$782,U$83)+'СЕТ СН'!$H$11+СВЦЭМ!$D$10+'СЕТ СН'!$H$5-'СЕТ СН'!$H$21</f>
        <v>5490.9676956800004</v>
      </c>
      <c r="V99" s="36">
        <f>SUMIFS(СВЦЭМ!$D$39:$D$782,СВЦЭМ!$A$39:$A$782,$A99,СВЦЭМ!$B$39:$B$782,V$83)+'СЕТ СН'!$H$11+СВЦЭМ!$D$10+'СЕТ СН'!$H$5-'СЕТ СН'!$H$21</f>
        <v>5500.0013036100008</v>
      </c>
      <c r="W99" s="36">
        <f>SUMIFS(СВЦЭМ!$D$39:$D$782,СВЦЭМ!$A$39:$A$782,$A99,СВЦЭМ!$B$39:$B$782,W$83)+'СЕТ СН'!$H$11+СВЦЭМ!$D$10+'СЕТ СН'!$H$5-'СЕТ СН'!$H$21</f>
        <v>5515.7517193200001</v>
      </c>
      <c r="X99" s="36">
        <f>SUMIFS(СВЦЭМ!$D$39:$D$782,СВЦЭМ!$A$39:$A$782,$A99,СВЦЭМ!$B$39:$B$782,X$83)+'СЕТ СН'!$H$11+СВЦЭМ!$D$10+'СЕТ СН'!$H$5-'СЕТ СН'!$H$21</f>
        <v>5529.5567340600001</v>
      </c>
      <c r="Y99" s="36">
        <f>SUMIFS(СВЦЭМ!$D$39:$D$782,СВЦЭМ!$A$39:$A$782,$A99,СВЦЭМ!$B$39:$B$782,Y$83)+'СЕТ СН'!$H$11+СВЦЭМ!$D$10+'СЕТ СН'!$H$5-'СЕТ СН'!$H$21</f>
        <v>5563.1505266100003</v>
      </c>
    </row>
    <row r="100" spans="1:25" ht="15.75" x14ac:dyDescent="0.2">
      <c r="A100" s="35">
        <f t="shared" si="2"/>
        <v>44943</v>
      </c>
      <c r="B100" s="36">
        <f>SUMIFS(СВЦЭМ!$D$39:$D$782,СВЦЭМ!$A$39:$A$782,$A100,СВЦЭМ!$B$39:$B$782,B$83)+'СЕТ СН'!$H$11+СВЦЭМ!$D$10+'СЕТ СН'!$H$5-'СЕТ СН'!$H$21</f>
        <v>5580.6447742199998</v>
      </c>
      <c r="C100" s="36">
        <f>SUMIFS(СВЦЭМ!$D$39:$D$782,СВЦЭМ!$A$39:$A$782,$A100,СВЦЭМ!$B$39:$B$782,C$83)+'СЕТ СН'!$H$11+СВЦЭМ!$D$10+'СЕТ СН'!$H$5-'СЕТ СН'!$H$21</f>
        <v>5608.7685672099997</v>
      </c>
      <c r="D100" s="36">
        <f>SUMIFS(СВЦЭМ!$D$39:$D$782,СВЦЭМ!$A$39:$A$782,$A100,СВЦЭМ!$B$39:$B$782,D$83)+'СЕТ СН'!$H$11+СВЦЭМ!$D$10+'СЕТ СН'!$H$5-'СЕТ СН'!$H$21</f>
        <v>5616.4009943500005</v>
      </c>
      <c r="E100" s="36">
        <f>SUMIFS(СВЦЭМ!$D$39:$D$782,СВЦЭМ!$A$39:$A$782,$A100,СВЦЭМ!$B$39:$B$782,E$83)+'СЕТ СН'!$H$11+СВЦЭМ!$D$10+'СЕТ СН'!$H$5-'СЕТ СН'!$H$21</f>
        <v>5614.7141239499997</v>
      </c>
      <c r="F100" s="36">
        <f>SUMIFS(СВЦЭМ!$D$39:$D$782,СВЦЭМ!$A$39:$A$782,$A100,СВЦЭМ!$B$39:$B$782,F$83)+'СЕТ СН'!$H$11+СВЦЭМ!$D$10+'СЕТ СН'!$H$5-'СЕТ СН'!$H$21</f>
        <v>5614.3662930299997</v>
      </c>
      <c r="G100" s="36">
        <f>SUMIFS(СВЦЭМ!$D$39:$D$782,СВЦЭМ!$A$39:$A$782,$A100,СВЦЭМ!$B$39:$B$782,G$83)+'СЕТ СН'!$H$11+СВЦЭМ!$D$10+'СЕТ СН'!$H$5-'СЕТ СН'!$H$21</f>
        <v>5608.5275078100003</v>
      </c>
      <c r="H100" s="36">
        <f>SUMIFS(СВЦЭМ!$D$39:$D$782,СВЦЭМ!$A$39:$A$782,$A100,СВЦЭМ!$B$39:$B$782,H$83)+'СЕТ СН'!$H$11+СВЦЭМ!$D$10+'СЕТ СН'!$H$5-'СЕТ СН'!$H$21</f>
        <v>5583.7698979199995</v>
      </c>
      <c r="I100" s="36">
        <f>SUMIFS(СВЦЭМ!$D$39:$D$782,СВЦЭМ!$A$39:$A$782,$A100,СВЦЭМ!$B$39:$B$782,I$83)+'СЕТ СН'!$H$11+СВЦЭМ!$D$10+'СЕТ СН'!$H$5-'СЕТ СН'!$H$21</f>
        <v>5535.4074985300003</v>
      </c>
      <c r="J100" s="36">
        <f>SUMIFS(СВЦЭМ!$D$39:$D$782,СВЦЭМ!$A$39:$A$782,$A100,СВЦЭМ!$B$39:$B$782,J$83)+'СЕТ СН'!$H$11+СВЦЭМ!$D$10+'СЕТ СН'!$H$5-'СЕТ СН'!$H$21</f>
        <v>5495.1337127300003</v>
      </c>
      <c r="K100" s="36">
        <f>SUMIFS(СВЦЭМ!$D$39:$D$782,СВЦЭМ!$A$39:$A$782,$A100,СВЦЭМ!$B$39:$B$782,K$83)+'СЕТ СН'!$H$11+СВЦЭМ!$D$10+'СЕТ СН'!$H$5-'СЕТ СН'!$H$21</f>
        <v>5485.1857797100001</v>
      </c>
      <c r="L100" s="36">
        <f>SUMIFS(СВЦЭМ!$D$39:$D$782,СВЦЭМ!$A$39:$A$782,$A100,СВЦЭМ!$B$39:$B$782,L$83)+'СЕТ СН'!$H$11+СВЦЭМ!$D$10+'СЕТ СН'!$H$5-'СЕТ СН'!$H$21</f>
        <v>5468.8886246500006</v>
      </c>
      <c r="M100" s="36">
        <f>SUMIFS(СВЦЭМ!$D$39:$D$782,СВЦЭМ!$A$39:$A$782,$A100,СВЦЭМ!$B$39:$B$782,M$83)+'СЕТ СН'!$H$11+СВЦЭМ!$D$10+'СЕТ СН'!$H$5-'СЕТ СН'!$H$21</f>
        <v>5471.6424587000001</v>
      </c>
      <c r="N100" s="36">
        <f>SUMIFS(СВЦЭМ!$D$39:$D$782,СВЦЭМ!$A$39:$A$782,$A100,СВЦЭМ!$B$39:$B$782,N$83)+'СЕТ СН'!$H$11+СВЦЭМ!$D$10+'СЕТ СН'!$H$5-'СЕТ СН'!$H$21</f>
        <v>5488.6761048200005</v>
      </c>
      <c r="O100" s="36">
        <f>SUMIFS(СВЦЭМ!$D$39:$D$782,СВЦЭМ!$A$39:$A$782,$A100,СВЦЭМ!$B$39:$B$782,O$83)+'СЕТ СН'!$H$11+СВЦЭМ!$D$10+'СЕТ СН'!$H$5-'СЕТ СН'!$H$21</f>
        <v>5502.5310320299996</v>
      </c>
      <c r="P100" s="36">
        <f>SUMIFS(СВЦЭМ!$D$39:$D$782,СВЦЭМ!$A$39:$A$782,$A100,СВЦЭМ!$B$39:$B$782,P$83)+'СЕТ СН'!$H$11+СВЦЭМ!$D$10+'СЕТ СН'!$H$5-'СЕТ СН'!$H$21</f>
        <v>5521.1984792000003</v>
      </c>
      <c r="Q100" s="36">
        <f>SUMIFS(СВЦЭМ!$D$39:$D$782,СВЦЭМ!$A$39:$A$782,$A100,СВЦЭМ!$B$39:$B$782,Q$83)+'СЕТ СН'!$H$11+СВЦЭМ!$D$10+'СЕТ СН'!$H$5-'СЕТ СН'!$H$21</f>
        <v>5528.8533634200003</v>
      </c>
      <c r="R100" s="36">
        <f>SUMIFS(СВЦЭМ!$D$39:$D$782,СВЦЭМ!$A$39:$A$782,$A100,СВЦЭМ!$B$39:$B$782,R$83)+'СЕТ СН'!$H$11+СВЦЭМ!$D$10+'СЕТ СН'!$H$5-'СЕТ СН'!$H$21</f>
        <v>5490.5180604699999</v>
      </c>
      <c r="S100" s="36">
        <f>SUMIFS(СВЦЭМ!$D$39:$D$782,СВЦЭМ!$A$39:$A$782,$A100,СВЦЭМ!$B$39:$B$782,S$83)+'СЕТ СН'!$H$11+СВЦЭМ!$D$10+'СЕТ СН'!$H$5-'СЕТ СН'!$H$21</f>
        <v>5488.7235582400008</v>
      </c>
      <c r="T100" s="36">
        <f>SUMIFS(СВЦЭМ!$D$39:$D$782,СВЦЭМ!$A$39:$A$782,$A100,СВЦЭМ!$B$39:$B$782,T$83)+'СЕТ СН'!$H$11+СВЦЭМ!$D$10+'СЕТ СН'!$H$5-'СЕТ СН'!$H$21</f>
        <v>5462.5107037800008</v>
      </c>
      <c r="U100" s="36">
        <f>SUMIFS(СВЦЭМ!$D$39:$D$782,СВЦЭМ!$A$39:$A$782,$A100,СВЦЭМ!$B$39:$B$782,U$83)+'СЕТ СН'!$H$11+СВЦЭМ!$D$10+'СЕТ СН'!$H$5-'СЕТ СН'!$H$21</f>
        <v>5474.6597428000005</v>
      </c>
      <c r="V100" s="36">
        <f>SUMIFS(СВЦЭМ!$D$39:$D$782,СВЦЭМ!$A$39:$A$782,$A100,СВЦЭМ!$B$39:$B$782,V$83)+'СЕТ СН'!$H$11+СВЦЭМ!$D$10+'СЕТ СН'!$H$5-'СЕТ СН'!$H$21</f>
        <v>5497.3858706499996</v>
      </c>
      <c r="W100" s="36">
        <f>SUMIFS(СВЦЭМ!$D$39:$D$782,СВЦЭМ!$A$39:$A$782,$A100,СВЦЭМ!$B$39:$B$782,W$83)+'СЕТ СН'!$H$11+СВЦЭМ!$D$10+'СЕТ СН'!$H$5-'СЕТ СН'!$H$21</f>
        <v>5507.9841208600001</v>
      </c>
      <c r="X100" s="36">
        <f>SUMIFS(СВЦЭМ!$D$39:$D$782,СВЦЭМ!$A$39:$A$782,$A100,СВЦЭМ!$B$39:$B$782,X$83)+'СЕТ СН'!$H$11+СВЦЭМ!$D$10+'СЕТ СН'!$H$5-'СЕТ СН'!$H$21</f>
        <v>5518.3979603099997</v>
      </c>
      <c r="Y100" s="36">
        <f>SUMIFS(СВЦЭМ!$D$39:$D$782,СВЦЭМ!$A$39:$A$782,$A100,СВЦЭМ!$B$39:$B$782,Y$83)+'СЕТ СН'!$H$11+СВЦЭМ!$D$10+'СЕТ СН'!$H$5-'СЕТ СН'!$H$21</f>
        <v>5548.2071687900007</v>
      </c>
    </row>
    <row r="101" spans="1:25" ht="15.75" x14ac:dyDescent="0.2">
      <c r="A101" s="35">
        <f t="shared" si="2"/>
        <v>44944</v>
      </c>
      <c r="B101" s="36">
        <f>SUMIFS(СВЦЭМ!$D$39:$D$782,СВЦЭМ!$A$39:$A$782,$A101,СВЦЭМ!$B$39:$B$782,B$83)+'СЕТ СН'!$H$11+СВЦЭМ!$D$10+'СЕТ СН'!$H$5-'СЕТ СН'!$H$21</f>
        <v>5581.7099924300001</v>
      </c>
      <c r="C101" s="36">
        <f>SUMIFS(СВЦЭМ!$D$39:$D$782,СВЦЭМ!$A$39:$A$782,$A101,СВЦЭМ!$B$39:$B$782,C$83)+'СЕТ СН'!$H$11+СВЦЭМ!$D$10+'СЕТ СН'!$H$5-'СЕТ СН'!$H$21</f>
        <v>5601.87597671</v>
      </c>
      <c r="D101" s="36">
        <f>SUMIFS(СВЦЭМ!$D$39:$D$782,СВЦЭМ!$A$39:$A$782,$A101,СВЦЭМ!$B$39:$B$782,D$83)+'СЕТ СН'!$H$11+СВЦЭМ!$D$10+'СЕТ СН'!$H$5-'СЕТ СН'!$H$21</f>
        <v>5585.7101310199996</v>
      </c>
      <c r="E101" s="36">
        <f>SUMIFS(СВЦЭМ!$D$39:$D$782,СВЦЭМ!$A$39:$A$782,$A101,СВЦЭМ!$B$39:$B$782,E$83)+'СЕТ СН'!$H$11+СВЦЭМ!$D$10+'СЕТ СН'!$H$5-'СЕТ СН'!$H$21</f>
        <v>5589.6919037200005</v>
      </c>
      <c r="F101" s="36">
        <f>SUMIFS(СВЦЭМ!$D$39:$D$782,СВЦЭМ!$A$39:$A$782,$A101,СВЦЭМ!$B$39:$B$782,F$83)+'СЕТ СН'!$H$11+СВЦЭМ!$D$10+'СЕТ СН'!$H$5-'СЕТ СН'!$H$21</f>
        <v>5559.5650825400007</v>
      </c>
      <c r="G101" s="36">
        <f>SUMIFS(СВЦЭМ!$D$39:$D$782,СВЦЭМ!$A$39:$A$782,$A101,СВЦЭМ!$B$39:$B$782,G$83)+'СЕТ СН'!$H$11+СВЦЭМ!$D$10+'СЕТ СН'!$H$5-'СЕТ СН'!$H$21</f>
        <v>5508.6519125200002</v>
      </c>
      <c r="H101" s="36">
        <f>SUMIFS(СВЦЭМ!$D$39:$D$782,СВЦЭМ!$A$39:$A$782,$A101,СВЦЭМ!$B$39:$B$782,H$83)+'СЕТ СН'!$H$11+СВЦЭМ!$D$10+'СЕТ СН'!$H$5-'СЕТ СН'!$H$21</f>
        <v>5459.1705448600005</v>
      </c>
      <c r="I101" s="36">
        <f>SUMIFS(СВЦЭМ!$D$39:$D$782,СВЦЭМ!$A$39:$A$782,$A101,СВЦЭМ!$B$39:$B$782,I$83)+'СЕТ СН'!$H$11+СВЦЭМ!$D$10+'СЕТ СН'!$H$5-'СЕТ СН'!$H$21</f>
        <v>5430.9400941599997</v>
      </c>
      <c r="J101" s="36">
        <f>SUMIFS(СВЦЭМ!$D$39:$D$782,СВЦЭМ!$A$39:$A$782,$A101,СВЦЭМ!$B$39:$B$782,J$83)+'СЕТ СН'!$H$11+СВЦЭМ!$D$10+'СЕТ СН'!$H$5-'СЕТ СН'!$H$21</f>
        <v>5422.0653985299996</v>
      </c>
      <c r="K101" s="36">
        <f>SUMIFS(СВЦЭМ!$D$39:$D$782,СВЦЭМ!$A$39:$A$782,$A101,СВЦЭМ!$B$39:$B$782,K$83)+'СЕТ СН'!$H$11+СВЦЭМ!$D$10+'СЕТ СН'!$H$5-'СЕТ СН'!$H$21</f>
        <v>5416.8964910499999</v>
      </c>
      <c r="L101" s="36">
        <f>SUMIFS(СВЦЭМ!$D$39:$D$782,СВЦЭМ!$A$39:$A$782,$A101,СВЦЭМ!$B$39:$B$782,L$83)+'СЕТ СН'!$H$11+СВЦЭМ!$D$10+'СЕТ СН'!$H$5-'СЕТ СН'!$H$21</f>
        <v>5430.9983164700006</v>
      </c>
      <c r="M101" s="36">
        <f>SUMIFS(СВЦЭМ!$D$39:$D$782,СВЦЭМ!$A$39:$A$782,$A101,СВЦЭМ!$B$39:$B$782,M$83)+'СЕТ СН'!$H$11+СВЦЭМ!$D$10+'СЕТ СН'!$H$5-'СЕТ СН'!$H$21</f>
        <v>5432.86591348</v>
      </c>
      <c r="N101" s="36">
        <f>SUMIFS(СВЦЭМ!$D$39:$D$782,СВЦЭМ!$A$39:$A$782,$A101,СВЦЭМ!$B$39:$B$782,N$83)+'СЕТ СН'!$H$11+СВЦЭМ!$D$10+'СЕТ СН'!$H$5-'СЕТ СН'!$H$21</f>
        <v>5458.6458304900007</v>
      </c>
      <c r="O101" s="36">
        <f>SUMIFS(СВЦЭМ!$D$39:$D$782,СВЦЭМ!$A$39:$A$782,$A101,СВЦЭМ!$B$39:$B$782,O$83)+'СЕТ СН'!$H$11+СВЦЭМ!$D$10+'СЕТ СН'!$H$5-'СЕТ СН'!$H$21</f>
        <v>5495.2068952200007</v>
      </c>
      <c r="P101" s="36">
        <f>SUMIFS(СВЦЭМ!$D$39:$D$782,СВЦЭМ!$A$39:$A$782,$A101,СВЦЭМ!$B$39:$B$782,P$83)+'СЕТ СН'!$H$11+СВЦЭМ!$D$10+'СЕТ СН'!$H$5-'СЕТ СН'!$H$21</f>
        <v>5514.2132002500002</v>
      </c>
      <c r="Q101" s="36">
        <f>SUMIFS(СВЦЭМ!$D$39:$D$782,СВЦЭМ!$A$39:$A$782,$A101,СВЦЭМ!$B$39:$B$782,Q$83)+'СЕТ СН'!$H$11+СВЦЭМ!$D$10+'СЕТ СН'!$H$5-'СЕТ СН'!$H$21</f>
        <v>5519.0777440100001</v>
      </c>
      <c r="R101" s="36">
        <f>SUMIFS(СВЦЭМ!$D$39:$D$782,СВЦЭМ!$A$39:$A$782,$A101,СВЦЭМ!$B$39:$B$782,R$83)+'СЕТ СН'!$H$11+СВЦЭМ!$D$10+'СЕТ СН'!$H$5-'СЕТ СН'!$H$21</f>
        <v>5505.7832070500008</v>
      </c>
      <c r="S101" s="36">
        <f>SUMIFS(СВЦЭМ!$D$39:$D$782,СВЦЭМ!$A$39:$A$782,$A101,СВЦЭМ!$B$39:$B$782,S$83)+'СЕТ СН'!$H$11+СВЦЭМ!$D$10+'СЕТ СН'!$H$5-'СЕТ СН'!$H$21</f>
        <v>5469.6535496400002</v>
      </c>
      <c r="T101" s="36">
        <f>SUMIFS(СВЦЭМ!$D$39:$D$782,СВЦЭМ!$A$39:$A$782,$A101,СВЦЭМ!$B$39:$B$782,T$83)+'СЕТ СН'!$H$11+СВЦЭМ!$D$10+'СЕТ СН'!$H$5-'СЕТ СН'!$H$21</f>
        <v>5448.3986825299999</v>
      </c>
      <c r="U101" s="36">
        <f>SUMIFS(СВЦЭМ!$D$39:$D$782,СВЦЭМ!$A$39:$A$782,$A101,СВЦЭМ!$B$39:$B$782,U$83)+'СЕТ СН'!$H$11+СВЦЭМ!$D$10+'СЕТ СН'!$H$5-'СЕТ СН'!$H$21</f>
        <v>5452.1675309000002</v>
      </c>
      <c r="V101" s="36">
        <f>SUMIFS(СВЦЭМ!$D$39:$D$782,СВЦЭМ!$A$39:$A$782,$A101,СВЦЭМ!$B$39:$B$782,V$83)+'СЕТ СН'!$H$11+СВЦЭМ!$D$10+'СЕТ СН'!$H$5-'СЕТ СН'!$H$21</f>
        <v>5477.6788707300002</v>
      </c>
      <c r="W101" s="36">
        <f>SUMIFS(СВЦЭМ!$D$39:$D$782,СВЦЭМ!$A$39:$A$782,$A101,СВЦЭМ!$B$39:$B$782,W$83)+'СЕТ СН'!$H$11+СВЦЭМ!$D$10+'СЕТ СН'!$H$5-'СЕТ СН'!$H$21</f>
        <v>5495.2903882400005</v>
      </c>
      <c r="X101" s="36">
        <f>SUMIFS(СВЦЭМ!$D$39:$D$782,СВЦЭМ!$A$39:$A$782,$A101,СВЦЭМ!$B$39:$B$782,X$83)+'СЕТ СН'!$H$11+СВЦЭМ!$D$10+'СЕТ СН'!$H$5-'СЕТ СН'!$H$21</f>
        <v>5525.2534902799998</v>
      </c>
      <c r="Y101" s="36">
        <f>SUMIFS(СВЦЭМ!$D$39:$D$782,СВЦЭМ!$A$39:$A$782,$A101,СВЦЭМ!$B$39:$B$782,Y$83)+'СЕТ СН'!$H$11+СВЦЭМ!$D$10+'СЕТ СН'!$H$5-'СЕТ СН'!$H$21</f>
        <v>5563.2106651399999</v>
      </c>
    </row>
    <row r="102" spans="1:25" ht="15.75" x14ac:dyDescent="0.2">
      <c r="A102" s="35">
        <f t="shared" si="2"/>
        <v>44945</v>
      </c>
      <c r="B102" s="36">
        <f>SUMIFS(СВЦЭМ!$D$39:$D$782,СВЦЭМ!$A$39:$A$782,$A102,СВЦЭМ!$B$39:$B$782,B$83)+'СЕТ СН'!$H$11+СВЦЭМ!$D$10+'СЕТ СН'!$H$5-'СЕТ СН'!$H$21</f>
        <v>5509.1659419900006</v>
      </c>
      <c r="C102" s="36">
        <f>SUMIFS(СВЦЭМ!$D$39:$D$782,СВЦЭМ!$A$39:$A$782,$A102,СВЦЭМ!$B$39:$B$782,C$83)+'СЕТ СН'!$H$11+СВЦЭМ!$D$10+'СЕТ СН'!$H$5-'СЕТ СН'!$H$21</f>
        <v>5557.2898016600002</v>
      </c>
      <c r="D102" s="36">
        <f>SUMIFS(СВЦЭМ!$D$39:$D$782,СВЦЭМ!$A$39:$A$782,$A102,СВЦЭМ!$B$39:$B$782,D$83)+'СЕТ СН'!$H$11+СВЦЭМ!$D$10+'СЕТ СН'!$H$5-'СЕТ СН'!$H$21</f>
        <v>5550.4253565600002</v>
      </c>
      <c r="E102" s="36">
        <f>SUMIFS(СВЦЭМ!$D$39:$D$782,СВЦЭМ!$A$39:$A$782,$A102,СВЦЭМ!$B$39:$B$782,E$83)+'СЕТ СН'!$H$11+СВЦЭМ!$D$10+'СЕТ СН'!$H$5-'СЕТ СН'!$H$21</f>
        <v>5542.9252405700008</v>
      </c>
      <c r="F102" s="36">
        <f>SUMIFS(СВЦЭМ!$D$39:$D$782,СВЦЭМ!$A$39:$A$782,$A102,СВЦЭМ!$B$39:$B$782,F$83)+'СЕТ СН'!$H$11+СВЦЭМ!$D$10+'СЕТ СН'!$H$5-'СЕТ СН'!$H$21</f>
        <v>5535.4504148400001</v>
      </c>
      <c r="G102" s="36">
        <f>SUMIFS(СВЦЭМ!$D$39:$D$782,СВЦЭМ!$A$39:$A$782,$A102,СВЦЭМ!$B$39:$B$782,G$83)+'СЕТ СН'!$H$11+СВЦЭМ!$D$10+'СЕТ СН'!$H$5-'СЕТ СН'!$H$21</f>
        <v>5469.1767573699999</v>
      </c>
      <c r="H102" s="36">
        <f>SUMIFS(СВЦЭМ!$D$39:$D$782,СВЦЭМ!$A$39:$A$782,$A102,СВЦЭМ!$B$39:$B$782,H$83)+'СЕТ СН'!$H$11+СВЦЭМ!$D$10+'СЕТ СН'!$H$5-'СЕТ СН'!$H$21</f>
        <v>5462.2428865500005</v>
      </c>
      <c r="I102" s="36">
        <f>SUMIFS(СВЦЭМ!$D$39:$D$782,СВЦЭМ!$A$39:$A$782,$A102,СВЦЭМ!$B$39:$B$782,I$83)+'СЕТ СН'!$H$11+СВЦЭМ!$D$10+'СЕТ СН'!$H$5-'СЕТ СН'!$H$21</f>
        <v>5426.2549667900003</v>
      </c>
      <c r="J102" s="36">
        <f>SUMIFS(СВЦЭМ!$D$39:$D$782,СВЦЭМ!$A$39:$A$782,$A102,СВЦЭМ!$B$39:$B$782,J$83)+'СЕТ СН'!$H$11+СВЦЭМ!$D$10+'СЕТ СН'!$H$5-'СЕТ СН'!$H$21</f>
        <v>5398.2158174899996</v>
      </c>
      <c r="K102" s="36">
        <f>SUMIFS(СВЦЭМ!$D$39:$D$782,СВЦЭМ!$A$39:$A$782,$A102,СВЦЭМ!$B$39:$B$782,K$83)+'СЕТ СН'!$H$11+СВЦЭМ!$D$10+'СЕТ СН'!$H$5-'СЕТ СН'!$H$21</f>
        <v>5399.0535923400003</v>
      </c>
      <c r="L102" s="36">
        <f>SUMIFS(СВЦЭМ!$D$39:$D$782,СВЦЭМ!$A$39:$A$782,$A102,СВЦЭМ!$B$39:$B$782,L$83)+'СЕТ СН'!$H$11+СВЦЭМ!$D$10+'СЕТ СН'!$H$5-'СЕТ СН'!$H$21</f>
        <v>5417.1125252700003</v>
      </c>
      <c r="M102" s="36">
        <f>SUMIFS(СВЦЭМ!$D$39:$D$782,СВЦЭМ!$A$39:$A$782,$A102,СВЦЭМ!$B$39:$B$782,M$83)+'СЕТ СН'!$H$11+СВЦЭМ!$D$10+'СЕТ СН'!$H$5-'СЕТ СН'!$H$21</f>
        <v>5411.4090849200002</v>
      </c>
      <c r="N102" s="36">
        <f>SUMIFS(СВЦЭМ!$D$39:$D$782,СВЦЭМ!$A$39:$A$782,$A102,СВЦЭМ!$B$39:$B$782,N$83)+'СЕТ СН'!$H$11+СВЦЭМ!$D$10+'СЕТ СН'!$H$5-'СЕТ СН'!$H$21</f>
        <v>5433.09563729</v>
      </c>
      <c r="O102" s="36">
        <f>SUMIFS(СВЦЭМ!$D$39:$D$782,СВЦЭМ!$A$39:$A$782,$A102,СВЦЭМ!$B$39:$B$782,O$83)+'СЕТ СН'!$H$11+СВЦЭМ!$D$10+'СЕТ СН'!$H$5-'СЕТ СН'!$H$21</f>
        <v>5444.0102836700007</v>
      </c>
      <c r="P102" s="36">
        <f>SUMIFS(СВЦЭМ!$D$39:$D$782,СВЦЭМ!$A$39:$A$782,$A102,СВЦЭМ!$B$39:$B$782,P$83)+'СЕТ СН'!$H$11+СВЦЭМ!$D$10+'СЕТ СН'!$H$5-'СЕТ СН'!$H$21</f>
        <v>5451.1633163500001</v>
      </c>
      <c r="Q102" s="36">
        <f>SUMIFS(СВЦЭМ!$D$39:$D$782,СВЦЭМ!$A$39:$A$782,$A102,СВЦЭМ!$B$39:$B$782,Q$83)+'СЕТ СН'!$H$11+СВЦЭМ!$D$10+'СЕТ СН'!$H$5-'СЕТ СН'!$H$21</f>
        <v>5457.6751201999996</v>
      </c>
      <c r="R102" s="36">
        <f>SUMIFS(СВЦЭМ!$D$39:$D$782,СВЦЭМ!$A$39:$A$782,$A102,СВЦЭМ!$B$39:$B$782,R$83)+'СЕТ СН'!$H$11+СВЦЭМ!$D$10+'СЕТ СН'!$H$5-'СЕТ СН'!$H$21</f>
        <v>5452.7917238400005</v>
      </c>
      <c r="S102" s="36">
        <f>SUMIFS(СВЦЭМ!$D$39:$D$782,СВЦЭМ!$A$39:$A$782,$A102,СВЦЭМ!$B$39:$B$782,S$83)+'СЕТ СН'!$H$11+СВЦЭМ!$D$10+'СЕТ СН'!$H$5-'СЕТ СН'!$H$21</f>
        <v>5435.13342715</v>
      </c>
      <c r="T102" s="36">
        <f>SUMIFS(СВЦЭМ!$D$39:$D$782,СВЦЭМ!$A$39:$A$782,$A102,СВЦЭМ!$B$39:$B$782,T$83)+'СЕТ СН'!$H$11+СВЦЭМ!$D$10+'СЕТ СН'!$H$5-'СЕТ СН'!$H$21</f>
        <v>5401.9812252000002</v>
      </c>
      <c r="U102" s="36">
        <f>SUMIFS(СВЦЭМ!$D$39:$D$782,СВЦЭМ!$A$39:$A$782,$A102,СВЦЭМ!$B$39:$B$782,U$83)+'СЕТ СН'!$H$11+СВЦЭМ!$D$10+'СЕТ СН'!$H$5-'СЕТ СН'!$H$21</f>
        <v>5415.4566527000006</v>
      </c>
      <c r="V102" s="36">
        <f>SUMIFS(СВЦЭМ!$D$39:$D$782,СВЦЭМ!$A$39:$A$782,$A102,СВЦЭМ!$B$39:$B$782,V$83)+'СЕТ СН'!$H$11+СВЦЭМ!$D$10+'СЕТ СН'!$H$5-'СЕТ СН'!$H$21</f>
        <v>5427.8461430200005</v>
      </c>
      <c r="W102" s="36">
        <f>SUMIFS(СВЦЭМ!$D$39:$D$782,СВЦЭМ!$A$39:$A$782,$A102,СВЦЭМ!$B$39:$B$782,W$83)+'СЕТ СН'!$H$11+СВЦЭМ!$D$10+'СЕТ СН'!$H$5-'СЕТ СН'!$H$21</f>
        <v>5436.1018569999997</v>
      </c>
      <c r="X102" s="36">
        <f>SUMIFS(СВЦЭМ!$D$39:$D$782,СВЦЭМ!$A$39:$A$782,$A102,СВЦЭМ!$B$39:$B$782,X$83)+'СЕТ СН'!$H$11+СВЦЭМ!$D$10+'СЕТ СН'!$H$5-'СЕТ СН'!$H$21</f>
        <v>5447.31388075</v>
      </c>
      <c r="Y102" s="36">
        <f>SUMIFS(СВЦЭМ!$D$39:$D$782,СВЦЭМ!$A$39:$A$782,$A102,СВЦЭМ!$B$39:$B$782,Y$83)+'СЕТ СН'!$H$11+СВЦЭМ!$D$10+'СЕТ СН'!$H$5-'СЕТ СН'!$H$21</f>
        <v>5504.8612056300008</v>
      </c>
    </row>
    <row r="103" spans="1:25" ht="15.75" x14ac:dyDescent="0.2">
      <c r="A103" s="35">
        <f t="shared" si="2"/>
        <v>44946</v>
      </c>
      <c r="B103" s="36">
        <f>SUMIFS(СВЦЭМ!$D$39:$D$782,СВЦЭМ!$A$39:$A$782,$A103,СВЦЭМ!$B$39:$B$782,B$83)+'СЕТ СН'!$H$11+СВЦЭМ!$D$10+'СЕТ СН'!$H$5-'СЕТ СН'!$H$21</f>
        <v>5636.8777664099998</v>
      </c>
      <c r="C103" s="36">
        <f>SUMIFS(СВЦЭМ!$D$39:$D$782,СВЦЭМ!$A$39:$A$782,$A103,СВЦЭМ!$B$39:$B$782,C$83)+'СЕТ СН'!$H$11+СВЦЭМ!$D$10+'СЕТ СН'!$H$5-'СЕТ СН'!$H$21</f>
        <v>5663.7110293700007</v>
      </c>
      <c r="D103" s="36">
        <f>SUMIFS(СВЦЭМ!$D$39:$D$782,СВЦЭМ!$A$39:$A$782,$A103,СВЦЭМ!$B$39:$B$782,D$83)+'СЕТ СН'!$H$11+СВЦЭМ!$D$10+'СЕТ СН'!$H$5-'СЕТ СН'!$H$21</f>
        <v>5651.9121768000005</v>
      </c>
      <c r="E103" s="36">
        <f>SUMIFS(СВЦЭМ!$D$39:$D$782,СВЦЭМ!$A$39:$A$782,$A103,СВЦЭМ!$B$39:$B$782,E$83)+'СЕТ СН'!$H$11+СВЦЭМ!$D$10+'СЕТ СН'!$H$5-'СЕТ СН'!$H$21</f>
        <v>5640.6266372099999</v>
      </c>
      <c r="F103" s="36">
        <f>SUMIFS(СВЦЭМ!$D$39:$D$782,СВЦЭМ!$A$39:$A$782,$A103,СВЦЭМ!$B$39:$B$782,F$83)+'СЕТ СН'!$H$11+СВЦЭМ!$D$10+'СЕТ СН'!$H$5-'СЕТ СН'!$H$21</f>
        <v>5611.8109381499999</v>
      </c>
      <c r="G103" s="36">
        <f>SUMIFS(СВЦЭМ!$D$39:$D$782,СВЦЭМ!$A$39:$A$782,$A103,СВЦЭМ!$B$39:$B$782,G$83)+'СЕТ СН'!$H$11+СВЦЭМ!$D$10+'СЕТ СН'!$H$5-'СЕТ СН'!$H$21</f>
        <v>5558.9346802300006</v>
      </c>
      <c r="H103" s="36">
        <f>SUMIFS(СВЦЭМ!$D$39:$D$782,СВЦЭМ!$A$39:$A$782,$A103,СВЦЭМ!$B$39:$B$782,H$83)+'СЕТ СН'!$H$11+СВЦЭМ!$D$10+'СЕТ СН'!$H$5-'СЕТ СН'!$H$21</f>
        <v>5522.9799940699995</v>
      </c>
      <c r="I103" s="36">
        <f>SUMIFS(СВЦЭМ!$D$39:$D$782,СВЦЭМ!$A$39:$A$782,$A103,СВЦЭМ!$B$39:$B$782,I$83)+'СЕТ СН'!$H$11+СВЦЭМ!$D$10+'СЕТ СН'!$H$5-'СЕТ СН'!$H$21</f>
        <v>5493.4873998100002</v>
      </c>
      <c r="J103" s="36">
        <f>SUMIFS(СВЦЭМ!$D$39:$D$782,СВЦЭМ!$A$39:$A$782,$A103,СВЦЭМ!$B$39:$B$782,J$83)+'СЕТ СН'!$H$11+СВЦЭМ!$D$10+'СЕТ СН'!$H$5-'СЕТ СН'!$H$21</f>
        <v>5463.0828192900008</v>
      </c>
      <c r="K103" s="36">
        <f>SUMIFS(СВЦЭМ!$D$39:$D$782,СВЦЭМ!$A$39:$A$782,$A103,СВЦЭМ!$B$39:$B$782,K$83)+'СЕТ СН'!$H$11+СВЦЭМ!$D$10+'СЕТ СН'!$H$5-'СЕТ СН'!$H$21</f>
        <v>5458.0443456200001</v>
      </c>
      <c r="L103" s="36">
        <f>SUMIFS(СВЦЭМ!$D$39:$D$782,СВЦЭМ!$A$39:$A$782,$A103,СВЦЭМ!$B$39:$B$782,L$83)+'СЕТ СН'!$H$11+СВЦЭМ!$D$10+'СЕТ СН'!$H$5-'СЕТ СН'!$H$21</f>
        <v>5463.68830626</v>
      </c>
      <c r="M103" s="36">
        <f>SUMIFS(СВЦЭМ!$D$39:$D$782,СВЦЭМ!$A$39:$A$782,$A103,СВЦЭМ!$B$39:$B$782,M$83)+'СЕТ СН'!$H$11+СВЦЭМ!$D$10+'СЕТ СН'!$H$5-'СЕТ СН'!$H$21</f>
        <v>5500.6212727399998</v>
      </c>
      <c r="N103" s="36">
        <f>SUMIFS(СВЦЭМ!$D$39:$D$782,СВЦЭМ!$A$39:$A$782,$A103,СВЦЭМ!$B$39:$B$782,N$83)+'СЕТ СН'!$H$11+СВЦЭМ!$D$10+'СЕТ СН'!$H$5-'СЕТ СН'!$H$21</f>
        <v>5515.0185655900004</v>
      </c>
      <c r="O103" s="36">
        <f>SUMIFS(СВЦЭМ!$D$39:$D$782,СВЦЭМ!$A$39:$A$782,$A103,СВЦЭМ!$B$39:$B$782,O$83)+'СЕТ СН'!$H$11+СВЦЭМ!$D$10+'СЕТ СН'!$H$5-'СЕТ СН'!$H$21</f>
        <v>5526.9415156499999</v>
      </c>
      <c r="P103" s="36">
        <f>SUMIFS(СВЦЭМ!$D$39:$D$782,СВЦЭМ!$A$39:$A$782,$A103,СВЦЭМ!$B$39:$B$782,P$83)+'СЕТ СН'!$H$11+СВЦЭМ!$D$10+'СЕТ СН'!$H$5-'СЕТ СН'!$H$21</f>
        <v>5540.5318000000007</v>
      </c>
      <c r="Q103" s="36">
        <f>SUMIFS(СВЦЭМ!$D$39:$D$782,СВЦЭМ!$A$39:$A$782,$A103,СВЦЭМ!$B$39:$B$782,Q$83)+'СЕТ СН'!$H$11+СВЦЭМ!$D$10+'СЕТ СН'!$H$5-'СЕТ СН'!$H$21</f>
        <v>5536.0126591999997</v>
      </c>
      <c r="R103" s="36">
        <f>SUMIFS(СВЦЭМ!$D$39:$D$782,СВЦЭМ!$A$39:$A$782,$A103,СВЦЭМ!$B$39:$B$782,R$83)+'СЕТ СН'!$H$11+СВЦЭМ!$D$10+'СЕТ СН'!$H$5-'СЕТ СН'!$H$21</f>
        <v>5540.5033013600005</v>
      </c>
      <c r="S103" s="36">
        <f>SUMIFS(СВЦЭМ!$D$39:$D$782,СВЦЭМ!$A$39:$A$782,$A103,СВЦЭМ!$B$39:$B$782,S$83)+'СЕТ СН'!$H$11+СВЦЭМ!$D$10+'СЕТ СН'!$H$5-'СЕТ СН'!$H$21</f>
        <v>5498.8328699600006</v>
      </c>
      <c r="T103" s="36">
        <f>SUMIFS(СВЦЭМ!$D$39:$D$782,СВЦЭМ!$A$39:$A$782,$A103,СВЦЭМ!$B$39:$B$782,T$83)+'СЕТ СН'!$H$11+СВЦЭМ!$D$10+'СЕТ СН'!$H$5-'СЕТ СН'!$H$21</f>
        <v>5486.4070258700003</v>
      </c>
      <c r="U103" s="36">
        <f>SUMIFS(СВЦЭМ!$D$39:$D$782,СВЦЭМ!$A$39:$A$782,$A103,СВЦЭМ!$B$39:$B$782,U$83)+'СЕТ СН'!$H$11+СВЦЭМ!$D$10+'СЕТ СН'!$H$5-'СЕТ СН'!$H$21</f>
        <v>5505.3533974800002</v>
      </c>
      <c r="V103" s="36">
        <f>SUMIFS(СВЦЭМ!$D$39:$D$782,СВЦЭМ!$A$39:$A$782,$A103,СВЦЭМ!$B$39:$B$782,V$83)+'СЕТ СН'!$H$11+СВЦЭМ!$D$10+'СЕТ СН'!$H$5-'СЕТ СН'!$H$21</f>
        <v>5515.1206809800005</v>
      </c>
      <c r="W103" s="36">
        <f>SUMIFS(СВЦЭМ!$D$39:$D$782,СВЦЭМ!$A$39:$A$782,$A103,СВЦЭМ!$B$39:$B$782,W$83)+'СЕТ СН'!$H$11+СВЦЭМ!$D$10+'СЕТ СН'!$H$5-'СЕТ СН'!$H$21</f>
        <v>5533.0540352000007</v>
      </c>
      <c r="X103" s="36">
        <f>SUMIFS(СВЦЭМ!$D$39:$D$782,СВЦЭМ!$A$39:$A$782,$A103,СВЦЭМ!$B$39:$B$782,X$83)+'СЕТ СН'!$H$11+СВЦЭМ!$D$10+'СЕТ СН'!$H$5-'СЕТ СН'!$H$21</f>
        <v>5546.04625622</v>
      </c>
      <c r="Y103" s="36">
        <f>SUMIFS(СВЦЭМ!$D$39:$D$782,СВЦЭМ!$A$39:$A$782,$A103,СВЦЭМ!$B$39:$B$782,Y$83)+'СЕТ СН'!$H$11+СВЦЭМ!$D$10+'СЕТ СН'!$H$5-'СЕТ СН'!$H$21</f>
        <v>5628.3002188200007</v>
      </c>
    </row>
    <row r="104" spans="1:25" ht="15.75" x14ac:dyDescent="0.2">
      <c r="A104" s="35">
        <f t="shared" si="2"/>
        <v>44947</v>
      </c>
      <c r="B104" s="36">
        <f>SUMIFS(СВЦЭМ!$D$39:$D$782,СВЦЭМ!$A$39:$A$782,$A104,СВЦЭМ!$B$39:$B$782,B$83)+'СЕТ СН'!$H$11+СВЦЭМ!$D$10+'СЕТ СН'!$H$5-'СЕТ СН'!$H$21</f>
        <v>5645.60030482</v>
      </c>
      <c r="C104" s="36">
        <f>SUMIFS(СВЦЭМ!$D$39:$D$782,СВЦЭМ!$A$39:$A$782,$A104,СВЦЭМ!$B$39:$B$782,C$83)+'СЕТ СН'!$H$11+СВЦЭМ!$D$10+'СЕТ СН'!$H$5-'СЕТ СН'!$H$21</f>
        <v>5661.9111929299997</v>
      </c>
      <c r="D104" s="36">
        <f>SUMIFS(СВЦЭМ!$D$39:$D$782,СВЦЭМ!$A$39:$A$782,$A104,СВЦЭМ!$B$39:$B$782,D$83)+'СЕТ СН'!$H$11+СВЦЭМ!$D$10+'СЕТ СН'!$H$5-'СЕТ СН'!$H$21</f>
        <v>5662.4761904400002</v>
      </c>
      <c r="E104" s="36">
        <f>SUMIFS(СВЦЭМ!$D$39:$D$782,СВЦЭМ!$A$39:$A$782,$A104,СВЦЭМ!$B$39:$B$782,E$83)+'СЕТ СН'!$H$11+СВЦЭМ!$D$10+'СЕТ СН'!$H$5-'СЕТ СН'!$H$21</f>
        <v>5670.9022575500003</v>
      </c>
      <c r="F104" s="36">
        <f>SUMIFS(СВЦЭМ!$D$39:$D$782,СВЦЭМ!$A$39:$A$782,$A104,СВЦЭМ!$B$39:$B$782,F$83)+'СЕТ СН'!$H$11+СВЦЭМ!$D$10+'СЕТ СН'!$H$5-'СЕТ СН'!$H$21</f>
        <v>5657.49434389</v>
      </c>
      <c r="G104" s="36">
        <f>SUMIFS(СВЦЭМ!$D$39:$D$782,СВЦЭМ!$A$39:$A$782,$A104,СВЦЭМ!$B$39:$B$782,G$83)+'СЕТ СН'!$H$11+СВЦЭМ!$D$10+'СЕТ СН'!$H$5-'СЕТ СН'!$H$21</f>
        <v>5635.4187287900004</v>
      </c>
      <c r="H104" s="36">
        <f>SUMIFS(СВЦЭМ!$D$39:$D$782,СВЦЭМ!$A$39:$A$782,$A104,СВЦЭМ!$B$39:$B$782,H$83)+'СЕТ СН'!$H$11+СВЦЭМ!$D$10+'СЕТ СН'!$H$5-'СЕТ СН'!$H$21</f>
        <v>5591.9956938200003</v>
      </c>
      <c r="I104" s="36">
        <f>SUMIFS(СВЦЭМ!$D$39:$D$782,СВЦЭМ!$A$39:$A$782,$A104,СВЦЭМ!$B$39:$B$782,I$83)+'СЕТ СН'!$H$11+СВЦЭМ!$D$10+'СЕТ СН'!$H$5-'СЕТ СН'!$H$21</f>
        <v>5525.0106158199997</v>
      </c>
      <c r="J104" s="36">
        <f>SUMIFS(СВЦЭМ!$D$39:$D$782,СВЦЭМ!$A$39:$A$782,$A104,СВЦЭМ!$B$39:$B$782,J$83)+'СЕТ СН'!$H$11+СВЦЭМ!$D$10+'СЕТ СН'!$H$5-'СЕТ СН'!$H$21</f>
        <v>5470.9450994700001</v>
      </c>
      <c r="K104" s="36">
        <f>SUMIFS(СВЦЭМ!$D$39:$D$782,СВЦЭМ!$A$39:$A$782,$A104,СВЦЭМ!$B$39:$B$782,K$83)+'СЕТ СН'!$H$11+СВЦЭМ!$D$10+'СЕТ СН'!$H$5-'СЕТ СН'!$H$21</f>
        <v>5487.3562916700002</v>
      </c>
      <c r="L104" s="36">
        <f>SUMIFS(СВЦЭМ!$D$39:$D$782,СВЦЭМ!$A$39:$A$782,$A104,СВЦЭМ!$B$39:$B$782,L$83)+'СЕТ СН'!$H$11+СВЦЭМ!$D$10+'СЕТ СН'!$H$5-'СЕТ СН'!$H$21</f>
        <v>5480.0840294099999</v>
      </c>
      <c r="M104" s="36">
        <f>SUMIFS(СВЦЭМ!$D$39:$D$782,СВЦЭМ!$A$39:$A$782,$A104,СВЦЭМ!$B$39:$B$782,M$83)+'СЕТ СН'!$H$11+СВЦЭМ!$D$10+'СЕТ СН'!$H$5-'СЕТ СН'!$H$21</f>
        <v>5501.7828545100001</v>
      </c>
      <c r="N104" s="36">
        <f>SUMIFS(СВЦЭМ!$D$39:$D$782,СВЦЭМ!$A$39:$A$782,$A104,СВЦЭМ!$B$39:$B$782,N$83)+'СЕТ СН'!$H$11+СВЦЭМ!$D$10+'СЕТ СН'!$H$5-'СЕТ СН'!$H$21</f>
        <v>5523.9879216400004</v>
      </c>
      <c r="O104" s="36">
        <f>SUMIFS(СВЦЭМ!$D$39:$D$782,СВЦЭМ!$A$39:$A$782,$A104,СВЦЭМ!$B$39:$B$782,O$83)+'СЕТ СН'!$H$11+СВЦЭМ!$D$10+'СЕТ СН'!$H$5-'СЕТ СН'!$H$21</f>
        <v>5541.2794558000005</v>
      </c>
      <c r="P104" s="36">
        <f>SUMIFS(СВЦЭМ!$D$39:$D$782,СВЦЭМ!$A$39:$A$782,$A104,СВЦЭМ!$B$39:$B$782,P$83)+'СЕТ СН'!$H$11+СВЦЭМ!$D$10+'СЕТ СН'!$H$5-'СЕТ СН'!$H$21</f>
        <v>5562.1195878500002</v>
      </c>
      <c r="Q104" s="36">
        <f>SUMIFS(СВЦЭМ!$D$39:$D$782,СВЦЭМ!$A$39:$A$782,$A104,СВЦЭМ!$B$39:$B$782,Q$83)+'СЕТ СН'!$H$11+СВЦЭМ!$D$10+'СЕТ СН'!$H$5-'СЕТ СН'!$H$21</f>
        <v>5565.0843596100003</v>
      </c>
      <c r="R104" s="36">
        <f>SUMIFS(СВЦЭМ!$D$39:$D$782,СВЦЭМ!$A$39:$A$782,$A104,СВЦЭМ!$B$39:$B$782,R$83)+'СЕТ СН'!$H$11+СВЦЭМ!$D$10+'СЕТ СН'!$H$5-'СЕТ СН'!$H$21</f>
        <v>5538.4190400400003</v>
      </c>
      <c r="S104" s="36">
        <f>SUMIFS(СВЦЭМ!$D$39:$D$782,СВЦЭМ!$A$39:$A$782,$A104,СВЦЭМ!$B$39:$B$782,S$83)+'СЕТ СН'!$H$11+СВЦЭМ!$D$10+'СЕТ СН'!$H$5-'СЕТ СН'!$H$21</f>
        <v>5507.1945184300002</v>
      </c>
      <c r="T104" s="36">
        <f>SUMIFS(СВЦЭМ!$D$39:$D$782,СВЦЭМ!$A$39:$A$782,$A104,СВЦЭМ!$B$39:$B$782,T$83)+'СЕТ СН'!$H$11+СВЦЭМ!$D$10+'СЕТ СН'!$H$5-'СЕТ СН'!$H$21</f>
        <v>5510.4474109599996</v>
      </c>
      <c r="U104" s="36">
        <f>SUMIFS(СВЦЭМ!$D$39:$D$782,СВЦЭМ!$A$39:$A$782,$A104,СВЦЭМ!$B$39:$B$782,U$83)+'СЕТ СН'!$H$11+СВЦЭМ!$D$10+'СЕТ СН'!$H$5-'СЕТ СН'!$H$21</f>
        <v>5524.3706940400007</v>
      </c>
      <c r="V104" s="36">
        <f>SUMIFS(СВЦЭМ!$D$39:$D$782,СВЦЭМ!$A$39:$A$782,$A104,СВЦЭМ!$B$39:$B$782,V$83)+'СЕТ СН'!$H$11+СВЦЭМ!$D$10+'СЕТ СН'!$H$5-'СЕТ СН'!$H$21</f>
        <v>5537.9095672399999</v>
      </c>
      <c r="W104" s="36">
        <f>SUMIFS(СВЦЭМ!$D$39:$D$782,СВЦЭМ!$A$39:$A$782,$A104,СВЦЭМ!$B$39:$B$782,W$83)+'СЕТ СН'!$H$11+СВЦЭМ!$D$10+'СЕТ СН'!$H$5-'СЕТ СН'!$H$21</f>
        <v>5552.6983022000004</v>
      </c>
      <c r="X104" s="36">
        <f>SUMIFS(СВЦЭМ!$D$39:$D$782,СВЦЭМ!$A$39:$A$782,$A104,СВЦЭМ!$B$39:$B$782,X$83)+'СЕТ СН'!$H$11+СВЦЭМ!$D$10+'СЕТ СН'!$H$5-'СЕТ СН'!$H$21</f>
        <v>5588.0165233200005</v>
      </c>
      <c r="Y104" s="36">
        <f>SUMIFS(СВЦЭМ!$D$39:$D$782,СВЦЭМ!$A$39:$A$782,$A104,СВЦЭМ!$B$39:$B$782,Y$83)+'СЕТ СН'!$H$11+СВЦЭМ!$D$10+'СЕТ СН'!$H$5-'СЕТ СН'!$H$21</f>
        <v>5612.5595203400007</v>
      </c>
    </row>
    <row r="105" spans="1:25" ht="15.75" x14ac:dyDescent="0.2">
      <c r="A105" s="35">
        <f t="shared" si="2"/>
        <v>44948</v>
      </c>
      <c r="B105" s="36">
        <f>SUMIFS(СВЦЭМ!$D$39:$D$782,СВЦЭМ!$A$39:$A$782,$A105,СВЦЭМ!$B$39:$B$782,B$83)+'СЕТ СН'!$H$11+СВЦЭМ!$D$10+'СЕТ СН'!$H$5-'СЕТ СН'!$H$21</f>
        <v>5630.4853186700002</v>
      </c>
      <c r="C105" s="36">
        <f>SUMIFS(СВЦЭМ!$D$39:$D$782,СВЦЭМ!$A$39:$A$782,$A105,СВЦЭМ!$B$39:$B$782,C$83)+'СЕТ СН'!$H$11+СВЦЭМ!$D$10+'СЕТ СН'!$H$5-'СЕТ СН'!$H$21</f>
        <v>5670.1319034000007</v>
      </c>
      <c r="D105" s="36">
        <f>SUMIFS(СВЦЭМ!$D$39:$D$782,СВЦЭМ!$A$39:$A$782,$A105,СВЦЭМ!$B$39:$B$782,D$83)+'СЕТ СН'!$H$11+СВЦЭМ!$D$10+'СЕТ СН'!$H$5-'СЕТ СН'!$H$21</f>
        <v>5680.9020603500003</v>
      </c>
      <c r="E105" s="36">
        <f>SUMIFS(СВЦЭМ!$D$39:$D$782,СВЦЭМ!$A$39:$A$782,$A105,СВЦЭМ!$B$39:$B$782,E$83)+'СЕТ СН'!$H$11+СВЦЭМ!$D$10+'СЕТ СН'!$H$5-'СЕТ СН'!$H$21</f>
        <v>5697.7713979100008</v>
      </c>
      <c r="F105" s="36">
        <f>SUMIFS(СВЦЭМ!$D$39:$D$782,СВЦЭМ!$A$39:$A$782,$A105,СВЦЭМ!$B$39:$B$782,F$83)+'СЕТ СН'!$H$11+СВЦЭМ!$D$10+'СЕТ СН'!$H$5-'СЕТ СН'!$H$21</f>
        <v>5682.6393834700002</v>
      </c>
      <c r="G105" s="36">
        <f>SUMIFS(СВЦЭМ!$D$39:$D$782,СВЦЭМ!$A$39:$A$782,$A105,СВЦЭМ!$B$39:$B$782,G$83)+'СЕТ СН'!$H$11+СВЦЭМ!$D$10+'СЕТ СН'!$H$5-'СЕТ СН'!$H$21</f>
        <v>5678.5828297200005</v>
      </c>
      <c r="H105" s="36">
        <f>SUMIFS(СВЦЭМ!$D$39:$D$782,СВЦЭМ!$A$39:$A$782,$A105,СВЦЭМ!$B$39:$B$782,H$83)+'СЕТ СН'!$H$11+СВЦЭМ!$D$10+'СЕТ СН'!$H$5-'СЕТ СН'!$H$21</f>
        <v>5679.2170986000001</v>
      </c>
      <c r="I105" s="36">
        <f>SUMIFS(СВЦЭМ!$D$39:$D$782,СВЦЭМ!$A$39:$A$782,$A105,СВЦЭМ!$B$39:$B$782,I$83)+'СЕТ СН'!$H$11+СВЦЭМ!$D$10+'СЕТ СН'!$H$5-'СЕТ СН'!$H$21</f>
        <v>5675.07584486</v>
      </c>
      <c r="J105" s="36">
        <f>SUMIFS(СВЦЭМ!$D$39:$D$782,СВЦЭМ!$A$39:$A$782,$A105,СВЦЭМ!$B$39:$B$782,J$83)+'СЕТ СН'!$H$11+СВЦЭМ!$D$10+'СЕТ СН'!$H$5-'СЕТ СН'!$H$21</f>
        <v>5627.8615425400003</v>
      </c>
      <c r="K105" s="36">
        <f>SUMIFS(СВЦЭМ!$D$39:$D$782,СВЦЭМ!$A$39:$A$782,$A105,СВЦЭМ!$B$39:$B$782,K$83)+'СЕТ СН'!$H$11+СВЦЭМ!$D$10+'СЕТ СН'!$H$5-'СЕТ СН'!$H$21</f>
        <v>5570.66643664</v>
      </c>
      <c r="L105" s="36">
        <f>SUMIFS(СВЦЭМ!$D$39:$D$782,СВЦЭМ!$A$39:$A$782,$A105,СВЦЭМ!$B$39:$B$782,L$83)+'СЕТ СН'!$H$11+СВЦЭМ!$D$10+'СЕТ СН'!$H$5-'СЕТ СН'!$H$21</f>
        <v>5534.1751746999998</v>
      </c>
      <c r="M105" s="36">
        <f>SUMIFS(СВЦЭМ!$D$39:$D$782,СВЦЭМ!$A$39:$A$782,$A105,СВЦЭМ!$B$39:$B$782,M$83)+'СЕТ СН'!$H$11+СВЦЭМ!$D$10+'СЕТ СН'!$H$5-'СЕТ СН'!$H$21</f>
        <v>5522.4222217300003</v>
      </c>
      <c r="N105" s="36">
        <f>SUMIFS(СВЦЭМ!$D$39:$D$782,СВЦЭМ!$A$39:$A$782,$A105,СВЦЭМ!$B$39:$B$782,N$83)+'СЕТ СН'!$H$11+СВЦЭМ!$D$10+'СЕТ СН'!$H$5-'СЕТ СН'!$H$21</f>
        <v>5521.9025237200003</v>
      </c>
      <c r="O105" s="36">
        <f>SUMIFS(СВЦЭМ!$D$39:$D$782,СВЦЭМ!$A$39:$A$782,$A105,СВЦЭМ!$B$39:$B$782,O$83)+'СЕТ СН'!$H$11+СВЦЭМ!$D$10+'СЕТ СН'!$H$5-'СЕТ СН'!$H$21</f>
        <v>5547.6743404700001</v>
      </c>
      <c r="P105" s="36">
        <f>SUMIFS(СВЦЭМ!$D$39:$D$782,СВЦЭМ!$A$39:$A$782,$A105,СВЦЭМ!$B$39:$B$782,P$83)+'СЕТ СН'!$H$11+СВЦЭМ!$D$10+'СЕТ СН'!$H$5-'СЕТ СН'!$H$21</f>
        <v>5562.7250147600007</v>
      </c>
      <c r="Q105" s="36">
        <f>SUMIFS(СВЦЭМ!$D$39:$D$782,СВЦЭМ!$A$39:$A$782,$A105,СВЦЭМ!$B$39:$B$782,Q$83)+'СЕТ СН'!$H$11+СВЦЭМ!$D$10+'СЕТ СН'!$H$5-'СЕТ СН'!$H$21</f>
        <v>5576.4460722900003</v>
      </c>
      <c r="R105" s="36">
        <f>SUMIFS(СВЦЭМ!$D$39:$D$782,СВЦЭМ!$A$39:$A$782,$A105,СВЦЭМ!$B$39:$B$782,R$83)+'СЕТ СН'!$H$11+СВЦЭМ!$D$10+'СЕТ СН'!$H$5-'СЕТ СН'!$H$21</f>
        <v>5576.4942758699999</v>
      </c>
      <c r="S105" s="36">
        <f>SUMIFS(СВЦЭМ!$D$39:$D$782,СВЦЭМ!$A$39:$A$782,$A105,СВЦЭМ!$B$39:$B$782,S$83)+'СЕТ СН'!$H$11+СВЦЭМ!$D$10+'СЕТ СН'!$H$5-'СЕТ СН'!$H$21</f>
        <v>5535.1898217199996</v>
      </c>
      <c r="T105" s="36">
        <f>SUMIFS(СВЦЭМ!$D$39:$D$782,СВЦЭМ!$A$39:$A$782,$A105,СВЦЭМ!$B$39:$B$782,T$83)+'СЕТ СН'!$H$11+СВЦЭМ!$D$10+'СЕТ СН'!$H$5-'СЕТ СН'!$H$21</f>
        <v>5489.4747828500003</v>
      </c>
      <c r="U105" s="36">
        <f>SUMIFS(СВЦЭМ!$D$39:$D$782,СВЦЭМ!$A$39:$A$782,$A105,СВЦЭМ!$B$39:$B$782,U$83)+'СЕТ СН'!$H$11+СВЦЭМ!$D$10+'СЕТ СН'!$H$5-'СЕТ СН'!$H$21</f>
        <v>5497.5475900599995</v>
      </c>
      <c r="V105" s="36">
        <f>SUMIFS(СВЦЭМ!$D$39:$D$782,СВЦЭМ!$A$39:$A$782,$A105,СВЦЭМ!$B$39:$B$782,V$83)+'СЕТ СН'!$H$11+СВЦЭМ!$D$10+'СЕТ СН'!$H$5-'СЕТ СН'!$H$21</f>
        <v>5513.23823799</v>
      </c>
      <c r="W105" s="36">
        <f>SUMIFS(СВЦЭМ!$D$39:$D$782,СВЦЭМ!$A$39:$A$782,$A105,СВЦЭМ!$B$39:$B$782,W$83)+'СЕТ СН'!$H$11+СВЦЭМ!$D$10+'СЕТ СН'!$H$5-'СЕТ СН'!$H$21</f>
        <v>5517.0851168200006</v>
      </c>
      <c r="X105" s="36">
        <f>SUMIFS(СВЦЭМ!$D$39:$D$782,СВЦЭМ!$A$39:$A$782,$A105,СВЦЭМ!$B$39:$B$782,X$83)+'СЕТ СН'!$H$11+СВЦЭМ!$D$10+'СЕТ СН'!$H$5-'СЕТ СН'!$H$21</f>
        <v>5553.2935542300002</v>
      </c>
      <c r="Y105" s="36">
        <f>SUMIFS(СВЦЭМ!$D$39:$D$782,СВЦЭМ!$A$39:$A$782,$A105,СВЦЭМ!$B$39:$B$782,Y$83)+'СЕТ СН'!$H$11+СВЦЭМ!$D$10+'СЕТ СН'!$H$5-'СЕТ СН'!$H$21</f>
        <v>5590.52610972</v>
      </c>
    </row>
    <row r="106" spans="1:25" ht="15.75" x14ac:dyDescent="0.2">
      <c r="A106" s="35">
        <f t="shared" si="2"/>
        <v>44949</v>
      </c>
      <c r="B106" s="36">
        <f>SUMIFS(СВЦЭМ!$D$39:$D$782,СВЦЭМ!$A$39:$A$782,$A106,СВЦЭМ!$B$39:$B$782,B$83)+'СЕТ СН'!$H$11+СВЦЭМ!$D$10+'СЕТ СН'!$H$5-'СЕТ СН'!$H$21</f>
        <v>5611.03283612</v>
      </c>
      <c r="C106" s="36">
        <f>SUMIFS(СВЦЭМ!$D$39:$D$782,СВЦЭМ!$A$39:$A$782,$A106,СВЦЭМ!$B$39:$B$782,C$83)+'СЕТ СН'!$H$11+СВЦЭМ!$D$10+'СЕТ СН'!$H$5-'СЕТ СН'!$H$21</f>
        <v>5606.4049785500001</v>
      </c>
      <c r="D106" s="36">
        <f>SUMIFS(СВЦЭМ!$D$39:$D$782,СВЦЭМ!$A$39:$A$782,$A106,СВЦЭМ!$B$39:$B$782,D$83)+'СЕТ СН'!$H$11+СВЦЭМ!$D$10+'СЕТ СН'!$H$5-'СЕТ СН'!$H$21</f>
        <v>5590.5012581400006</v>
      </c>
      <c r="E106" s="36">
        <f>SUMIFS(СВЦЭМ!$D$39:$D$782,СВЦЭМ!$A$39:$A$782,$A106,СВЦЭМ!$B$39:$B$782,E$83)+'СЕТ СН'!$H$11+СВЦЭМ!$D$10+'СЕТ СН'!$H$5-'СЕТ СН'!$H$21</f>
        <v>5608.7669083700002</v>
      </c>
      <c r="F106" s="36">
        <f>SUMIFS(СВЦЭМ!$D$39:$D$782,СВЦЭМ!$A$39:$A$782,$A106,СВЦЭМ!$B$39:$B$782,F$83)+'СЕТ СН'!$H$11+СВЦЭМ!$D$10+'СЕТ СН'!$H$5-'СЕТ СН'!$H$21</f>
        <v>5605.8308565099996</v>
      </c>
      <c r="G106" s="36">
        <f>SUMIFS(СВЦЭМ!$D$39:$D$782,СВЦЭМ!$A$39:$A$782,$A106,СВЦЭМ!$B$39:$B$782,G$83)+'СЕТ СН'!$H$11+СВЦЭМ!$D$10+'СЕТ СН'!$H$5-'СЕТ СН'!$H$21</f>
        <v>5594.8451696400007</v>
      </c>
      <c r="H106" s="36">
        <f>SUMIFS(СВЦЭМ!$D$39:$D$782,СВЦЭМ!$A$39:$A$782,$A106,СВЦЭМ!$B$39:$B$782,H$83)+'СЕТ СН'!$H$11+СВЦЭМ!$D$10+'СЕТ СН'!$H$5-'СЕТ СН'!$H$21</f>
        <v>5625.44376405</v>
      </c>
      <c r="I106" s="36">
        <f>SUMIFS(СВЦЭМ!$D$39:$D$782,СВЦЭМ!$A$39:$A$782,$A106,СВЦЭМ!$B$39:$B$782,I$83)+'СЕТ СН'!$H$11+СВЦЭМ!$D$10+'СЕТ СН'!$H$5-'СЕТ СН'!$H$21</f>
        <v>5572.87667831</v>
      </c>
      <c r="J106" s="36">
        <f>SUMIFS(СВЦЭМ!$D$39:$D$782,СВЦЭМ!$A$39:$A$782,$A106,СВЦЭМ!$B$39:$B$782,J$83)+'СЕТ СН'!$H$11+СВЦЭМ!$D$10+'СЕТ СН'!$H$5-'СЕТ СН'!$H$21</f>
        <v>5523.9420549700008</v>
      </c>
      <c r="K106" s="36">
        <f>SUMIFS(СВЦЭМ!$D$39:$D$782,СВЦЭМ!$A$39:$A$782,$A106,СВЦЭМ!$B$39:$B$782,K$83)+'СЕТ СН'!$H$11+СВЦЭМ!$D$10+'СЕТ СН'!$H$5-'СЕТ СН'!$H$21</f>
        <v>5503.26132487</v>
      </c>
      <c r="L106" s="36">
        <f>SUMIFS(СВЦЭМ!$D$39:$D$782,СВЦЭМ!$A$39:$A$782,$A106,СВЦЭМ!$B$39:$B$782,L$83)+'СЕТ СН'!$H$11+СВЦЭМ!$D$10+'СЕТ СН'!$H$5-'СЕТ СН'!$H$21</f>
        <v>5484.5453301699999</v>
      </c>
      <c r="M106" s="36">
        <f>SUMIFS(СВЦЭМ!$D$39:$D$782,СВЦЭМ!$A$39:$A$782,$A106,СВЦЭМ!$B$39:$B$782,M$83)+'СЕТ СН'!$H$11+СВЦЭМ!$D$10+'СЕТ СН'!$H$5-'СЕТ СН'!$H$21</f>
        <v>5500.9822864300004</v>
      </c>
      <c r="N106" s="36">
        <f>SUMIFS(СВЦЭМ!$D$39:$D$782,СВЦЭМ!$A$39:$A$782,$A106,СВЦЭМ!$B$39:$B$782,N$83)+'СЕТ СН'!$H$11+СВЦЭМ!$D$10+'СЕТ СН'!$H$5-'СЕТ СН'!$H$21</f>
        <v>5525.91655042</v>
      </c>
      <c r="O106" s="36">
        <f>SUMIFS(СВЦЭМ!$D$39:$D$782,СВЦЭМ!$A$39:$A$782,$A106,СВЦЭМ!$B$39:$B$782,O$83)+'СЕТ СН'!$H$11+СВЦЭМ!$D$10+'СЕТ СН'!$H$5-'СЕТ СН'!$H$21</f>
        <v>5539.0547023399995</v>
      </c>
      <c r="P106" s="36">
        <f>SUMIFS(СВЦЭМ!$D$39:$D$782,СВЦЭМ!$A$39:$A$782,$A106,СВЦЭМ!$B$39:$B$782,P$83)+'СЕТ СН'!$H$11+СВЦЭМ!$D$10+'СЕТ СН'!$H$5-'СЕТ СН'!$H$21</f>
        <v>5553.1048673599998</v>
      </c>
      <c r="Q106" s="36">
        <f>SUMIFS(СВЦЭМ!$D$39:$D$782,СВЦЭМ!$A$39:$A$782,$A106,СВЦЭМ!$B$39:$B$782,Q$83)+'СЕТ СН'!$H$11+СВЦЭМ!$D$10+'СЕТ СН'!$H$5-'СЕТ СН'!$H$21</f>
        <v>5573.4154600399997</v>
      </c>
      <c r="R106" s="36">
        <f>SUMIFS(СВЦЭМ!$D$39:$D$782,СВЦЭМ!$A$39:$A$782,$A106,СВЦЭМ!$B$39:$B$782,R$83)+'СЕТ СН'!$H$11+СВЦЭМ!$D$10+'СЕТ СН'!$H$5-'СЕТ СН'!$H$21</f>
        <v>5567.11348258</v>
      </c>
      <c r="S106" s="36">
        <f>SUMIFS(СВЦЭМ!$D$39:$D$782,СВЦЭМ!$A$39:$A$782,$A106,СВЦЭМ!$B$39:$B$782,S$83)+'СЕТ СН'!$H$11+СВЦЭМ!$D$10+'СЕТ СН'!$H$5-'СЕТ СН'!$H$21</f>
        <v>5549.6316557800001</v>
      </c>
      <c r="T106" s="36">
        <f>SUMIFS(СВЦЭМ!$D$39:$D$782,СВЦЭМ!$A$39:$A$782,$A106,СВЦЭМ!$B$39:$B$782,T$83)+'СЕТ СН'!$H$11+СВЦЭМ!$D$10+'СЕТ СН'!$H$5-'СЕТ СН'!$H$21</f>
        <v>5498.6381632100001</v>
      </c>
      <c r="U106" s="36">
        <f>SUMIFS(СВЦЭМ!$D$39:$D$782,СВЦЭМ!$A$39:$A$782,$A106,СВЦЭМ!$B$39:$B$782,U$83)+'СЕТ СН'!$H$11+СВЦЭМ!$D$10+'СЕТ СН'!$H$5-'СЕТ СН'!$H$21</f>
        <v>5503.49490289</v>
      </c>
      <c r="V106" s="36">
        <f>SUMIFS(СВЦЭМ!$D$39:$D$782,СВЦЭМ!$A$39:$A$782,$A106,СВЦЭМ!$B$39:$B$782,V$83)+'СЕТ СН'!$H$11+СВЦЭМ!$D$10+'СЕТ СН'!$H$5-'СЕТ СН'!$H$21</f>
        <v>5519.9410578700008</v>
      </c>
      <c r="W106" s="36">
        <f>SUMIFS(СВЦЭМ!$D$39:$D$782,СВЦЭМ!$A$39:$A$782,$A106,СВЦЭМ!$B$39:$B$782,W$83)+'СЕТ СН'!$H$11+СВЦЭМ!$D$10+'СЕТ СН'!$H$5-'СЕТ СН'!$H$21</f>
        <v>5536.6256527700007</v>
      </c>
      <c r="X106" s="36">
        <f>SUMIFS(СВЦЭМ!$D$39:$D$782,СВЦЭМ!$A$39:$A$782,$A106,СВЦЭМ!$B$39:$B$782,X$83)+'СЕТ СН'!$H$11+СВЦЭМ!$D$10+'СЕТ СН'!$H$5-'СЕТ СН'!$H$21</f>
        <v>5535.7982569400001</v>
      </c>
      <c r="Y106" s="36">
        <f>SUMIFS(СВЦЭМ!$D$39:$D$782,СВЦЭМ!$A$39:$A$782,$A106,СВЦЭМ!$B$39:$B$782,Y$83)+'СЕТ СН'!$H$11+СВЦЭМ!$D$10+'СЕТ СН'!$H$5-'СЕТ СН'!$H$21</f>
        <v>5559.7095901499997</v>
      </c>
    </row>
    <row r="107" spans="1:25" ht="15.75" x14ac:dyDescent="0.2">
      <c r="A107" s="35">
        <f t="shared" si="2"/>
        <v>44950</v>
      </c>
      <c r="B107" s="36">
        <f>SUMIFS(СВЦЭМ!$D$39:$D$782,СВЦЭМ!$A$39:$A$782,$A107,СВЦЭМ!$B$39:$B$782,B$83)+'СЕТ СН'!$H$11+СВЦЭМ!$D$10+'СЕТ СН'!$H$5-'СЕТ СН'!$H$21</f>
        <v>5520.5621544900005</v>
      </c>
      <c r="C107" s="36">
        <f>SUMIFS(СВЦЭМ!$D$39:$D$782,СВЦЭМ!$A$39:$A$782,$A107,СВЦЭМ!$B$39:$B$782,C$83)+'СЕТ СН'!$H$11+СВЦЭМ!$D$10+'СЕТ СН'!$H$5-'СЕТ СН'!$H$21</f>
        <v>5517.6950323900001</v>
      </c>
      <c r="D107" s="36">
        <f>SUMIFS(СВЦЭМ!$D$39:$D$782,СВЦЭМ!$A$39:$A$782,$A107,СВЦЭМ!$B$39:$B$782,D$83)+'СЕТ СН'!$H$11+СВЦЭМ!$D$10+'СЕТ СН'!$H$5-'СЕТ СН'!$H$21</f>
        <v>5508.3060225400004</v>
      </c>
      <c r="E107" s="36">
        <f>SUMIFS(СВЦЭМ!$D$39:$D$782,СВЦЭМ!$A$39:$A$782,$A107,СВЦЭМ!$B$39:$B$782,E$83)+'СЕТ СН'!$H$11+СВЦЭМ!$D$10+'СЕТ СН'!$H$5-'СЕТ СН'!$H$21</f>
        <v>5504.1533029500006</v>
      </c>
      <c r="F107" s="36">
        <f>SUMIFS(СВЦЭМ!$D$39:$D$782,СВЦЭМ!$A$39:$A$782,$A107,СВЦЭМ!$B$39:$B$782,F$83)+'СЕТ СН'!$H$11+СВЦЭМ!$D$10+'СЕТ СН'!$H$5-'СЕТ СН'!$H$21</f>
        <v>5515.8500352999999</v>
      </c>
      <c r="G107" s="36">
        <f>SUMIFS(СВЦЭМ!$D$39:$D$782,СВЦЭМ!$A$39:$A$782,$A107,СВЦЭМ!$B$39:$B$782,G$83)+'СЕТ СН'!$H$11+СВЦЭМ!$D$10+'СЕТ СН'!$H$5-'СЕТ СН'!$H$21</f>
        <v>5500.1986079600001</v>
      </c>
      <c r="H107" s="36">
        <f>SUMIFS(СВЦЭМ!$D$39:$D$782,СВЦЭМ!$A$39:$A$782,$A107,СВЦЭМ!$B$39:$B$782,H$83)+'СЕТ СН'!$H$11+СВЦЭМ!$D$10+'СЕТ СН'!$H$5-'СЕТ СН'!$H$21</f>
        <v>5489.0389557600001</v>
      </c>
      <c r="I107" s="36">
        <f>SUMIFS(СВЦЭМ!$D$39:$D$782,СВЦЭМ!$A$39:$A$782,$A107,СВЦЭМ!$B$39:$B$782,I$83)+'СЕТ СН'!$H$11+СВЦЭМ!$D$10+'СЕТ СН'!$H$5-'СЕТ СН'!$H$21</f>
        <v>5463.9282342099996</v>
      </c>
      <c r="J107" s="36">
        <f>SUMIFS(СВЦЭМ!$D$39:$D$782,СВЦЭМ!$A$39:$A$782,$A107,СВЦЭМ!$B$39:$B$782,J$83)+'СЕТ СН'!$H$11+СВЦЭМ!$D$10+'СЕТ СН'!$H$5-'СЕТ СН'!$H$21</f>
        <v>5426.8606487400002</v>
      </c>
      <c r="K107" s="36">
        <f>SUMIFS(СВЦЭМ!$D$39:$D$782,СВЦЭМ!$A$39:$A$782,$A107,СВЦЭМ!$B$39:$B$782,K$83)+'СЕТ СН'!$H$11+СВЦЭМ!$D$10+'СЕТ СН'!$H$5-'СЕТ СН'!$H$21</f>
        <v>5403.9441327500008</v>
      </c>
      <c r="L107" s="36">
        <f>SUMIFS(СВЦЭМ!$D$39:$D$782,СВЦЭМ!$A$39:$A$782,$A107,СВЦЭМ!$B$39:$B$782,L$83)+'СЕТ СН'!$H$11+СВЦЭМ!$D$10+'СЕТ СН'!$H$5-'СЕТ СН'!$H$21</f>
        <v>5400.98524825</v>
      </c>
      <c r="M107" s="36">
        <f>SUMIFS(СВЦЭМ!$D$39:$D$782,СВЦЭМ!$A$39:$A$782,$A107,СВЦЭМ!$B$39:$B$782,M$83)+'СЕТ СН'!$H$11+СВЦЭМ!$D$10+'СЕТ СН'!$H$5-'СЕТ СН'!$H$21</f>
        <v>5412.5579916400002</v>
      </c>
      <c r="N107" s="36">
        <f>SUMIFS(СВЦЭМ!$D$39:$D$782,СВЦЭМ!$A$39:$A$782,$A107,СВЦЭМ!$B$39:$B$782,N$83)+'СЕТ СН'!$H$11+СВЦЭМ!$D$10+'СЕТ СН'!$H$5-'СЕТ СН'!$H$21</f>
        <v>5430.5928890100004</v>
      </c>
      <c r="O107" s="36">
        <f>SUMIFS(СВЦЭМ!$D$39:$D$782,СВЦЭМ!$A$39:$A$782,$A107,СВЦЭМ!$B$39:$B$782,O$83)+'СЕТ СН'!$H$11+СВЦЭМ!$D$10+'СЕТ СН'!$H$5-'СЕТ СН'!$H$21</f>
        <v>5440.2223255099998</v>
      </c>
      <c r="P107" s="36">
        <f>SUMIFS(СВЦЭМ!$D$39:$D$782,СВЦЭМ!$A$39:$A$782,$A107,СВЦЭМ!$B$39:$B$782,P$83)+'СЕТ СН'!$H$11+СВЦЭМ!$D$10+'СЕТ СН'!$H$5-'СЕТ СН'!$H$21</f>
        <v>5467.5047484300003</v>
      </c>
      <c r="Q107" s="36">
        <f>SUMIFS(СВЦЭМ!$D$39:$D$782,СВЦЭМ!$A$39:$A$782,$A107,СВЦЭМ!$B$39:$B$782,Q$83)+'СЕТ СН'!$H$11+СВЦЭМ!$D$10+'СЕТ СН'!$H$5-'СЕТ СН'!$H$21</f>
        <v>5473.8792238599999</v>
      </c>
      <c r="R107" s="36">
        <f>SUMIFS(СВЦЭМ!$D$39:$D$782,СВЦЭМ!$A$39:$A$782,$A107,СВЦЭМ!$B$39:$B$782,R$83)+'СЕТ СН'!$H$11+СВЦЭМ!$D$10+'СЕТ СН'!$H$5-'СЕТ СН'!$H$21</f>
        <v>5470.0043839</v>
      </c>
      <c r="S107" s="36">
        <f>SUMIFS(СВЦЭМ!$D$39:$D$782,СВЦЭМ!$A$39:$A$782,$A107,СВЦЭМ!$B$39:$B$782,S$83)+'СЕТ СН'!$H$11+СВЦЭМ!$D$10+'СЕТ СН'!$H$5-'СЕТ СН'!$H$21</f>
        <v>5440.8953913100004</v>
      </c>
      <c r="T107" s="36">
        <f>SUMIFS(СВЦЭМ!$D$39:$D$782,СВЦЭМ!$A$39:$A$782,$A107,СВЦЭМ!$B$39:$B$782,T$83)+'СЕТ СН'!$H$11+СВЦЭМ!$D$10+'СЕТ СН'!$H$5-'СЕТ СН'!$H$21</f>
        <v>5397.5919106399997</v>
      </c>
      <c r="U107" s="36">
        <f>SUMIFS(СВЦЭМ!$D$39:$D$782,СВЦЭМ!$A$39:$A$782,$A107,СВЦЭМ!$B$39:$B$782,U$83)+'СЕТ СН'!$H$11+СВЦЭМ!$D$10+'СЕТ СН'!$H$5-'СЕТ СН'!$H$21</f>
        <v>5407.97303517</v>
      </c>
      <c r="V107" s="36">
        <f>SUMIFS(СВЦЭМ!$D$39:$D$782,СВЦЭМ!$A$39:$A$782,$A107,СВЦЭМ!$B$39:$B$782,V$83)+'СЕТ СН'!$H$11+СВЦЭМ!$D$10+'СЕТ СН'!$H$5-'СЕТ СН'!$H$21</f>
        <v>5429.5705946199996</v>
      </c>
      <c r="W107" s="36">
        <f>SUMIFS(СВЦЭМ!$D$39:$D$782,СВЦЭМ!$A$39:$A$782,$A107,СВЦЭМ!$B$39:$B$782,W$83)+'СЕТ СН'!$H$11+СВЦЭМ!$D$10+'СЕТ СН'!$H$5-'СЕТ СН'!$H$21</f>
        <v>5439.5388329699999</v>
      </c>
      <c r="X107" s="36">
        <f>SUMIFS(СВЦЭМ!$D$39:$D$782,СВЦЭМ!$A$39:$A$782,$A107,СВЦЭМ!$B$39:$B$782,X$83)+'СЕТ СН'!$H$11+СВЦЭМ!$D$10+'СЕТ СН'!$H$5-'СЕТ СН'!$H$21</f>
        <v>5457.7351930000004</v>
      </c>
      <c r="Y107" s="36">
        <f>SUMIFS(СВЦЭМ!$D$39:$D$782,СВЦЭМ!$A$39:$A$782,$A107,СВЦЭМ!$B$39:$B$782,Y$83)+'СЕТ СН'!$H$11+СВЦЭМ!$D$10+'СЕТ СН'!$H$5-'СЕТ СН'!$H$21</f>
        <v>5475.3102651400004</v>
      </c>
    </row>
    <row r="108" spans="1:25" ht="15.75" x14ac:dyDescent="0.2">
      <c r="A108" s="35">
        <f t="shared" si="2"/>
        <v>44951</v>
      </c>
      <c r="B108" s="36">
        <f>SUMIFS(СВЦЭМ!$D$39:$D$782,СВЦЭМ!$A$39:$A$782,$A108,СВЦЭМ!$B$39:$B$782,B$83)+'СЕТ СН'!$H$11+СВЦЭМ!$D$10+'СЕТ СН'!$H$5-'СЕТ СН'!$H$21</f>
        <v>5534.4235351099996</v>
      </c>
      <c r="C108" s="36">
        <f>SUMIFS(СВЦЭМ!$D$39:$D$782,СВЦЭМ!$A$39:$A$782,$A108,СВЦЭМ!$B$39:$B$782,C$83)+'СЕТ СН'!$H$11+СВЦЭМ!$D$10+'СЕТ СН'!$H$5-'СЕТ СН'!$H$21</f>
        <v>5567.1288957500001</v>
      </c>
      <c r="D108" s="36">
        <f>SUMIFS(СВЦЭМ!$D$39:$D$782,СВЦЭМ!$A$39:$A$782,$A108,СВЦЭМ!$B$39:$B$782,D$83)+'СЕТ СН'!$H$11+СВЦЭМ!$D$10+'СЕТ СН'!$H$5-'СЕТ СН'!$H$21</f>
        <v>5577.0920923200001</v>
      </c>
      <c r="E108" s="36">
        <f>SUMIFS(СВЦЭМ!$D$39:$D$782,СВЦЭМ!$A$39:$A$782,$A108,СВЦЭМ!$B$39:$B$782,E$83)+'СЕТ СН'!$H$11+СВЦЭМ!$D$10+'СЕТ СН'!$H$5-'СЕТ СН'!$H$21</f>
        <v>5588.5673126300007</v>
      </c>
      <c r="F108" s="36">
        <f>SUMIFS(СВЦЭМ!$D$39:$D$782,СВЦЭМ!$A$39:$A$782,$A108,СВЦЭМ!$B$39:$B$782,F$83)+'СЕТ СН'!$H$11+СВЦЭМ!$D$10+'СЕТ СН'!$H$5-'СЕТ СН'!$H$21</f>
        <v>5585.4322975800005</v>
      </c>
      <c r="G108" s="36">
        <f>SUMIFS(СВЦЭМ!$D$39:$D$782,СВЦЭМ!$A$39:$A$782,$A108,СВЦЭМ!$B$39:$B$782,G$83)+'СЕТ СН'!$H$11+СВЦЭМ!$D$10+'СЕТ СН'!$H$5-'СЕТ СН'!$H$21</f>
        <v>5574.7586628200006</v>
      </c>
      <c r="H108" s="36">
        <f>SUMIFS(СВЦЭМ!$D$39:$D$782,СВЦЭМ!$A$39:$A$782,$A108,СВЦЭМ!$B$39:$B$782,H$83)+'СЕТ СН'!$H$11+СВЦЭМ!$D$10+'СЕТ СН'!$H$5-'СЕТ СН'!$H$21</f>
        <v>5574.4590628300002</v>
      </c>
      <c r="I108" s="36">
        <f>SUMIFS(СВЦЭМ!$D$39:$D$782,СВЦЭМ!$A$39:$A$782,$A108,СВЦЭМ!$B$39:$B$782,I$83)+'СЕТ СН'!$H$11+СВЦЭМ!$D$10+'СЕТ СН'!$H$5-'СЕТ СН'!$H$21</f>
        <v>5572.0845185100006</v>
      </c>
      <c r="J108" s="36">
        <f>SUMIFS(СВЦЭМ!$D$39:$D$782,СВЦЭМ!$A$39:$A$782,$A108,СВЦЭМ!$B$39:$B$782,J$83)+'СЕТ СН'!$H$11+СВЦЭМ!$D$10+'СЕТ СН'!$H$5-'СЕТ СН'!$H$21</f>
        <v>5551.1221612600002</v>
      </c>
      <c r="K108" s="36">
        <f>SUMIFS(СВЦЭМ!$D$39:$D$782,СВЦЭМ!$A$39:$A$782,$A108,СВЦЭМ!$B$39:$B$782,K$83)+'СЕТ СН'!$H$11+СВЦЭМ!$D$10+'СЕТ СН'!$H$5-'СЕТ СН'!$H$21</f>
        <v>5526.2119603299998</v>
      </c>
      <c r="L108" s="36">
        <f>SUMIFS(СВЦЭМ!$D$39:$D$782,СВЦЭМ!$A$39:$A$782,$A108,СВЦЭМ!$B$39:$B$782,L$83)+'СЕТ СН'!$H$11+СВЦЭМ!$D$10+'СЕТ СН'!$H$5-'СЕТ СН'!$H$21</f>
        <v>5491.5925653200002</v>
      </c>
      <c r="M108" s="36">
        <f>SUMIFS(СВЦЭМ!$D$39:$D$782,СВЦЭМ!$A$39:$A$782,$A108,СВЦЭМ!$B$39:$B$782,M$83)+'СЕТ СН'!$H$11+СВЦЭМ!$D$10+'СЕТ СН'!$H$5-'СЕТ СН'!$H$21</f>
        <v>5457.57253442</v>
      </c>
      <c r="N108" s="36">
        <f>SUMIFS(СВЦЭМ!$D$39:$D$782,СВЦЭМ!$A$39:$A$782,$A108,СВЦЭМ!$B$39:$B$782,N$83)+'СЕТ СН'!$H$11+СВЦЭМ!$D$10+'СЕТ СН'!$H$5-'СЕТ СН'!$H$21</f>
        <v>5469.9179302000002</v>
      </c>
      <c r="O108" s="36">
        <f>SUMIFS(СВЦЭМ!$D$39:$D$782,СВЦЭМ!$A$39:$A$782,$A108,СВЦЭМ!$B$39:$B$782,O$83)+'СЕТ СН'!$H$11+СВЦЭМ!$D$10+'СЕТ СН'!$H$5-'СЕТ СН'!$H$21</f>
        <v>5476.1742640800003</v>
      </c>
      <c r="P108" s="36">
        <f>SUMIFS(СВЦЭМ!$D$39:$D$782,СВЦЭМ!$A$39:$A$782,$A108,СВЦЭМ!$B$39:$B$782,P$83)+'СЕТ СН'!$H$11+СВЦЭМ!$D$10+'СЕТ СН'!$H$5-'СЕТ СН'!$H$21</f>
        <v>5485.9587135199999</v>
      </c>
      <c r="Q108" s="36">
        <f>SUMIFS(СВЦЭМ!$D$39:$D$782,СВЦЭМ!$A$39:$A$782,$A108,СВЦЭМ!$B$39:$B$782,Q$83)+'СЕТ СН'!$H$11+СВЦЭМ!$D$10+'СЕТ СН'!$H$5-'СЕТ СН'!$H$21</f>
        <v>5484.6792569200006</v>
      </c>
      <c r="R108" s="36">
        <f>SUMIFS(СВЦЭМ!$D$39:$D$782,СВЦЭМ!$A$39:$A$782,$A108,СВЦЭМ!$B$39:$B$782,R$83)+'СЕТ СН'!$H$11+СВЦЭМ!$D$10+'СЕТ СН'!$H$5-'СЕТ СН'!$H$21</f>
        <v>5474.6082636299998</v>
      </c>
      <c r="S108" s="36">
        <f>SUMIFS(СВЦЭМ!$D$39:$D$782,СВЦЭМ!$A$39:$A$782,$A108,СВЦЭМ!$B$39:$B$782,S$83)+'СЕТ СН'!$H$11+СВЦЭМ!$D$10+'СЕТ СН'!$H$5-'СЕТ СН'!$H$21</f>
        <v>5455.9350028500003</v>
      </c>
      <c r="T108" s="36">
        <f>SUMIFS(СВЦЭМ!$D$39:$D$782,СВЦЭМ!$A$39:$A$782,$A108,СВЦЭМ!$B$39:$B$782,T$83)+'СЕТ СН'!$H$11+СВЦЭМ!$D$10+'СЕТ СН'!$H$5-'СЕТ СН'!$H$21</f>
        <v>5436.5209871900006</v>
      </c>
      <c r="U108" s="36">
        <f>SUMIFS(СВЦЭМ!$D$39:$D$782,СВЦЭМ!$A$39:$A$782,$A108,СВЦЭМ!$B$39:$B$782,U$83)+'СЕТ СН'!$H$11+СВЦЭМ!$D$10+'СЕТ СН'!$H$5-'СЕТ СН'!$H$21</f>
        <v>5440.7239822800002</v>
      </c>
      <c r="V108" s="36">
        <f>SUMIFS(СВЦЭМ!$D$39:$D$782,СВЦЭМ!$A$39:$A$782,$A108,СВЦЭМ!$B$39:$B$782,V$83)+'СЕТ СН'!$H$11+СВЦЭМ!$D$10+'СЕТ СН'!$H$5-'СЕТ СН'!$H$21</f>
        <v>5453.2118461600003</v>
      </c>
      <c r="W108" s="36">
        <f>SUMIFS(СВЦЭМ!$D$39:$D$782,СВЦЭМ!$A$39:$A$782,$A108,СВЦЭМ!$B$39:$B$782,W$83)+'СЕТ СН'!$H$11+СВЦЭМ!$D$10+'СЕТ СН'!$H$5-'СЕТ СН'!$H$21</f>
        <v>5466.4403126699999</v>
      </c>
      <c r="X108" s="36">
        <f>SUMIFS(СВЦЭМ!$D$39:$D$782,СВЦЭМ!$A$39:$A$782,$A108,СВЦЭМ!$B$39:$B$782,X$83)+'СЕТ СН'!$H$11+СВЦЭМ!$D$10+'СЕТ СН'!$H$5-'СЕТ СН'!$H$21</f>
        <v>5485.8713763400001</v>
      </c>
      <c r="Y108" s="36">
        <f>SUMIFS(СВЦЭМ!$D$39:$D$782,СВЦЭМ!$A$39:$A$782,$A108,СВЦЭМ!$B$39:$B$782,Y$83)+'СЕТ СН'!$H$11+СВЦЭМ!$D$10+'СЕТ СН'!$H$5-'СЕТ СН'!$H$21</f>
        <v>5512.2113059599997</v>
      </c>
    </row>
    <row r="109" spans="1:25" ht="15.75" x14ac:dyDescent="0.2">
      <c r="A109" s="35">
        <f t="shared" si="2"/>
        <v>44952</v>
      </c>
      <c r="B109" s="36">
        <f>SUMIFS(СВЦЭМ!$D$39:$D$782,СВЦЭМ!$A$39:$A$782,$A109,СВЦЭМ!$B$39:$B$782,B$83)+'СЕТ СН'!$H$11+СВЦЭМ!$D$10+'СЕТ СН'!$H$5-'СЕТ СН'!$H$21</f>
        <v>5566.24515436</v>
      </c>
      <c r="C109" s="36">
        <f>SUMIFS(СВЦЭМ!$D$39:$D$782,СВЦЭМ!$A$39:$A$782,$A109,СВЦЭМ!$B$39:$B$782,C$83)+'СЕТ СН'!$H$11+СВЦЭМ!$D$10+'СЕТ СН'!$H$5-'СЕТ СН'!$H$21</f>
        <v>5610.86372441</v>
      </c>
      <c r="D109" s="36">
        <f>SUMIFS(СВЦЭМ!$D$39:$D$782,СВЦЭМ!$A$39:$A$782,$A109,СВЦЭМ!$B$39:$B$782,D$83)+'СЕТ СН'!$H$11+СВЦЭМ!$D$10+'СЕТ СН'!$H$5-'СЕТ СН'!$H$21</f>
        <v>5630.5260198100004</v>
      </c>
      <c r="E109" s="36">
        <f>SUMIFS(СВЦЭМ!$D$39:$D$782,СВЦЭМ!$A$39:$A$782,$A109,СВЦЭМ!$B$39:$B$782,E$83)+'СЕТ СН'!$H$11+СВЦЭМ!$D$10+'СЕТ СН'!$H$5-'СЕТ СН'!$H$21</f>
        <v>5615.0751971700001</v>
      </c>
      <c r="F109" s="36">
        <f>SUMIFS(СВЦЭМ!$D$39:$D$782,СВЦЭМ!$A$39:$A$782,$A109,СВЦЭМ!$B$39:$B$782,F$83)+'СЕТ СН'!$H$11+СВЦЭМ!$D$10+'СЕТ СН'!$H$5-'СЕТ СН'!$H$21</f>
        <v>5604.7653262100002</v>
      </c>
      <c r="G109" s="36">
        <f>SUMIFS(СВЦЭМ!$D$39:$D$782,СВЦЭМ!$A$39:$A$782,$A109,СВЦЭМ!$B$39:$B$782,G$83)+'СЕТ СН'!$H$11+СВЦЭМ!$D$10+'СЕТ СН'!$H$5-'СЕТ СН'!$H$21</f>
        <v>5607.0677487900002</v>
      </c>
      <c r="H109" s="36">
        <f>SUMIFS(СВЦЭМ!$D$39:$D$782,СВЦЭМ!$A$39:$A$782,$A109,СВЦЭМ!$B$39:$B$782,H$83)+'СЕТ СН'!$H$11+СВЦЭМ!$D$10+'СЕТ СН'!$H$5-'СЕТ СН'!$H$21</f>
        <v>5564.8594564600007</v>
      </c>
      <c r="I109" s="36">
        <f>SUMIFS(СВЦЭМ!$D$39:$D$782,СВЦЭМ!$A$39:$A$782,$A109,СВЦЭМ!$B$39:$B$782,I$83)+'СЕТ СН'!$H$11+СВЦЭМ!$D$10+'СЕТ СН'!$H$5-'СЕТ СН'!$H$21</f>
        <v>5532.02522744</v>
      </c>
      <c r="J109" s="36">
        <f>SUMIFS(СВЦЭМ!$D$39:$D$782,СВЦЭМ!$A$39:$A$782,$A109,СВЦЭМ!$B$39:$B$782,J$83)+'СЕТ СН'!$H$11+СВЦЭМ!$D$10+'СЕТ СН'!$H$5-'СЕТ СН'!$H$21</f>
        <v>5498.20811245</v>
      </c>
      <c r="K109" s="36">
        <f>SUMIFS(СВЦЭМ!$D$39:$D$782,СВЦЭМ!$A$39:$A$782,$A109,СВЦЭМ!$B$39:$B$782,K$83)+'СЕТ СН'!$H$11+СВЦЭМ!$D$10+'СЕТ СН'!$H$5-'СЕТ СН'!$H$21</f>
        <v>5454.7005983899999</v>
      </c>
      <c r="L109" s="36">
        <f>SUMIFS(СВЦЭМ!$D$39:$D$782,СВЦЭМ!$A$39:$A$782,$A109,СВЦЭМ!$B$39:$B$782,L$83)+'СЕТ СН'!$H$11+СВЦЭМ!$D$10+'СЕТ СН'!$H$5-'СЕТ СН'!$H$21</f>
        <v>5430.0854804499995</v>
      </c>
      <c r="M109" s="36">
        <f>SUMIFS(СВЦЭМ!$D$39:$D$782,СВЦЭМ!$A$39:$A$782,$A109,СВЦЭМ!$B$39:$B$782,M$83)+'СЕТ СН'!$H$11+СВЦЭМ!$D$10+'СЕТ СН'!$H$5-'СЕТ СН'!$H$21</f>
        <v>5431.5795505200003</v>
      </c>
      <c r="N109" s="36">
        <f>SUMIFS(СВЦЭМ!$D$39:$D$782,СВЦЭМ!$A$39:$A$782,$A109,СВЦЭМ!$B$39:$B$782,N$83)+'СЕТ СН'!$H$11+СВЦЭМ!$D$10+'СЕТ СН'!$H$5-'СЕТ СН'!$H$21</f>
        <v>5442.8195462500007</v>
      </c>
      <c r="O109" s="36">
        <f>SUMIFS(СВЦЭМ!$D$39:$D$782,СВЦЭМ!$A$39:$A$782,$A109,СВЦЭМ!$B$39:$B$782,O$83)+'СЕТ СН'!$H$11+СВЦЭМ!$D$10+'СЕТ СН'!$H$5-'СЕТ СН'!$H$21</f>
        <v>5441.1239151900008</v>
      </c>
      <c r="P109" s="36">
        <f>SUMIFS(СВЦЭМ!$D$39:$D$782,СВЦЭМ!$A$39:$A$782,$A109,СВЦЭМ!$B$39:$B$782,P$83)+'СЕТ СН'!$H$11+СВЦЭМ!$D$10+'СЕТ СН'!$H$5-'СЕТ СН'!$H$21</f>
        <v>5454.9632313000002</v>
      </c>
      <c r="Q109" s="36">
        <f>SUMIFS(СВЦЭМ!$D$39:$D$782,СВЦЭМ!$A$39:$A$782,$A109,СВЦЭМ!$B$39:$B$782,Q$83)+'СЕТ СН'!$H$11+СВЦЭМ!$D$10+'СЕТ СН'!$H$5-'СЕТ СН'!$H$21</f>
        <v>5470.5082656900004</v>
      </c>
      <c r="R109" s="36">
        <f>SUMIFS(СВЦЭМ!$D$39:$D$782,СВЦЭМ!$A$39:$A$782,$A109,СВЦЭМ!$B$39:$B$782,R$83)+'СЕТ СН'!$H$11+СВЦЭМ!$D$10+'СЕТ СН'!$H$5-'СЕТ СН'!$H$21</f>
        <v>5474.7729106200004</v>
      </c>
      <c r="S109" s="36">
        <f>SUMIFS(СВЦЭМ!$D$39:$D$782,СВЦЭМ!$A$39:$A$782,$A109,СВЦЭМ!$B$39:$B$782,S$83)+'СЕТ СН'!$H$11+СВЦЭМ!$D$10+'СЕТ СН'!$H$5-'СЕТ СН'!$H$21</f>
        <v>5463.1460035800001</v>
      </c>
      <c r="T109" s="36">
        <f>SUMIFS(СВЦЭМ!$D$39:$D$782,СВЦЭМ!$A$39:$A$782,$A109,СВЦЭМ!$B$39:$B$782,T$83)+'СЕТ СН'!$H$11+СВЦЭМ!$D$10+'СЕТ СН'!$H$5-'СЕТ СН'!$H$21</f>
        <v>5413.2394449399999</v>
      </c>
      <c r="U109" s="36">
        <f>SUMIFS(СВЦЭМ!$D$39:$D$782,СВЦЭМ!$A$39:$A$782,$A109,СВЦЭМ!$B$39:$B$782,U$83)+'СЕТ СН'!$H$11+СВЦЭМ!$D$10+'СЕТ СН'!$H$5-'СЕТ СН'!$H$21</f>
        <v>5416.1637268200002</v>
      </c>
      <c r="V109" s="36">
        <f>SUMIFS(СВЦЭМ!$D$39:$D$782,СВЦЭМ!$A$39:$A$782,$A109,СВЦЭМ!$B$39:$B$782,V$83)+'СЕТ СН'!$H$11+СВЦЭМ!$D$10+'СЕТ СН'!$H$5-'СЕТ СН'!$H$21</f>
        <v>5424.5794403800001</v>
      </c>
      <c r="W109" s="36">
        <f>SUMIFS(СВЦЭМ!$D$39:$D$782,СВЦЭМ!$A$39:$A$782,$A109,СВЦЭМ!$B$39:$B$782,W$83)+'СЕТ СН'!$H$11+СВЦЭМ!$D$10+'СЕТ СН'!$H$5-'СЕТ СН'!$H$21</f>
        <v>5441.92865618</v>
      </c>
      <c r="X109" s="36">
        <f>SUMIFS(СВЦЭМ!$D$39:$D$782,СВЦЭМ!$A$39:$A$782,$A109,СВЦЭМ!$B$39:$B$782,X$83)+'СЕТ СН'!$H$11+СВЦЭМ!$D$10+'СЕТ СН'!$H$5-'СЕТ СН'!$H$21</f>
        <v>5472.4000307000006</v>
      </c>
      <c r="Y109" s="36">
        <f>SUMIFS(СВЦЭМ!$D$39:$D$782,СВЦЭМ!$A$39:$A$782,$A109,СВЦЭМ!$B$39:$B$782,Y$83)+'СЕТ СН'!$H$11+СВЦЭМ!$D$10+'СЕТ СН'!$H$5-'СЕТ СН'!$H$21</f>
        <v>5504.4465163200002</v>
      </c>
    </row>
    <row r="110" spans="1:25" ht="15.75" x14ac:dyDescent="0.2">
      <c r="A110" s="35">
        <f t="shared" si="2"/>
        <v>44953</v>
      </c>
      <c r="B110" s="36">
        <f>SUMIFS(СВЦЭМ!$D$39:$D$782,СВЦЭМ!$A$39:$A$782,$A110,СВЦЭМ!$B$39:$B$782,B$83)+'СЕТ СН'!$H$11+СВЦЭМ!$D$10+'СЕТ СН'!$H$5-'СЕТ СН'!$H$21</f>
        <v>5546.39364183</v>
      </c>
      <c r="C110" s="36">
        <f>SUMIFS(СВЦЭМ!$D$39:$D$782,СВЦЭМ!$A$39:$A$782,$A110,СВЦЭМ!$B$39:$B$782,C$83)+'СЕТ СН'!$H$11+СВЦЭМ!$D$10+'СЕТ СН'!$H$5-'СЕТ СН'!$H$21</f>
        <v>5514.12735901</v>
      </c>
      <c r="D110" s="36">
        <f>SUMIFS(СВЦЭМ!$D$39:$D$782,СВЦЭМ!$A$39:$A$782,$A110,СВЦЭМ!$B$39:$B$782,D$83)+'СЕТ СН'!$H$11+СВЦЭМ!$D$10+'СЕТ СН'!$H$5-'СЕТ СН'!$H$21</f>
        <v>5511.6881661099997</v>
      </c>
      <c r="E110" s="36">
        <f>SUMIFS(СВЦЭМ!$D$39:$D$782,СВЦЭМ!$A$39:$A$782,$A110,СВЦЭМ!$B$39:$B$782,E$83)+'СЕТ СН'!$H$11+СВЦЭМ!$D$10+'СЕТ СН'!$H$5-'СЕТ СН'!$H$21</f>
        <v>5524.3160339099995</v>
      </c>
      <c r="F110" s="36">
        <f>SUMIFS(СВЦЭМ!$D$39:$D$782,СВЦЭМ!$A$39:$A$782,$A110,СВЦЭМ!$B$39:$B$782,F$83)+'СЕТ СН'!$H$11+СВЦЭМ!$D$10+'СЕТ СН'!$H$5-'СЕТ СН'!$H$21</f>
        <v>5531.9355387600008</v>
      </c>
      <c r="G110" s="36">
        <f>SUMIFS(СВЦЭМ!$D$39:$D$782,СВЦЭМ!$A$39:$A$782,$A110,СВЦЭМ!$B$39:$B$782,G$83)+'СЕТ СН'!$H$11+СВЦЭМ!$D$10+'СЕТ СН'!$H$5-'СЕТ СН'!$H$21</f>
        <v>5544.6668257300007</v>
      </c>
      <c r="H110" s="36">
        <f>SUMIFS(СВЦЭМ!$D$39:$D$782,СВЦЭМ!$A$39:$A$782,$A110,СВЦЭМ!$B$39:$B$782,H$83)+'СЕТ СН'!$H$11+СВЦЭМ!$D$10+'СЕТ СН'!$H$5-'СЕТ СН'!$H$21</f>
        <v>5532.5909890900002</v>
      </c>
      <c r="I110" s="36">
        <f>SUMIFS(СВЦЭМ!$D$39:$D$782,СВЦЭМ!$A$39:$A$782,$A110,СВЦЭМ!$B$39:$B$782,I$83)+'СЕТ СН'!$H$11+СВЦЭМ!$D$10+'СЕТ СН'!$H$5-'СЕТ СН'!$H$21</f>
        <v>5494.6736786199999</v>
      </c>
      <c r="J110" s="36">
        <f>SUMIFS(СВЦЭМ!$D$39:$D$782,СВЦЭМ!$A$39:$A$782,$A110,СВЦЭМ!$B$39:$B$782,J$83)+'СЕТ СН'!$H$11+СВЦЭМ!$D$10+'СЕТ СН'!$H$5-'СЕТ СН'!$H$21</f>
        <v>5453.1430658000008</v>
      </c>
      <c r="K110" s="36">
        <f>SUMIFS(СВЦЭМ!$D$39:$D$782,СВЦЭМ!$A$39:$A$782,$A110,СВЦЭМ!$B$39:$B$782,K$83)+'СЕТ СН'!$H$11+СВЦЭМ!$D$10+'СЕТ СН'!$H$5-'СЕТ СН'!$H$21</f>
        <v>5430.1302434900008</v>
      </c>
      <c r="L110" s="36">
        <f>SUMIFS(СВЦЭМ!$D$39:$D$782,СВЦЭМ!$A$39:$A$782,$A110,СВЦЭМ!$B$39:$B$782,L$83)+'СЕТ СН'!$H$11+СВЦЭМ!$D$10+'СЕТ СН'!$H$5-'СЕТ СН'!$H$21</f>
        <v>5414.7219423700008</v>
      </c>
      <c r="M110" s="36">
        <f>SUMIFS(СВЦЭМ!$D$39:$D$782,СВЦЭМ!$A$39:$A$782,$A110,СВЦЭМ!$B$39:$B$782,M$83)+'СЕТ СН'!$H$11+СВЦЭМ!$D$10+'СЕТ СН'!$H$5-'СЕТ СН'!$H$21</f>
        <v>5411.7600338100001</v>
      </c>
      <c r="N110" s="36">
        <f>SUMIFS(СВЦЭМ!$D$39:$D$782,СВЦЭМ!$A$39:$A$782,$A110,СВЦЭМ!$B$39:$B$782,N$83)+'СЕТ СН'!$H$11+СВЦЭМ!$D$10+'СЕТ СН'!$H$5-'СЕТ СН'!$H$21</f>
        <v>5443.35093839</v>
      </c>
      <c r="O110" s="36">
        <f>SUMIFS(СВЦЭМ!$D$39:$D$782,СВЦЭМ!$A$39:$A$782,$A110,СВЦЭМ!$B$39:$B$782,O$83)+'СЕТ СН'!$H$11+СВЦЭМ!$D$10+'СЕТ СН'!$H$5-'СЕТ СН'!$H$21</f>
        <v>5465.9782592800002</v>
      </c>
      <c r="P110" s="36">
        <f>SUMIFS(СВЦЭМ!$D$39:$D$782,СВЦЭМ!$A$39:$A$782,$A110,СВЦЭМ!$B$39:$B$782,P$83)+'СЕТ СН'!$H$11+СВЦЭМ!$D$10+'СЕТ СН'!$H$5-'СЕТ СН'!$H$21</f>
        <v>5496.1910219000001</v>
      </c>
      <c r="Q110" s="36">
        <f>SUMIFS(СВЦЭМ!$D$39:$D$782,СВЦЭМ!$A$39:$A$782,$A110,СВЦЭМ!$B$39:$B$782,Q$83)+'СЕТ СН'!$H$11+СВЦЭМ!$D$10+'СЕТ СН'!$H$5-'СЕТ СН'!$H$21</f>
        <v>5469.5640232300002</v>
      </c>
      <c r="R110" s="36">
        <f>SUMIFS(СВЦЭМ!$D$39:$D$782,СВЦЭМ!$A$39:$A$782,$A110,СВЦЭМ!$B$39:$B$782,R$83)+'СЕТ СН'!$H$11+СВЦЭМ!$D$10+'СЕТ СН'!$H$5-'СЕТ СН'!$H$21</f>
        <v>5488.9608270099998</v>
      </c>
      <c r="S110" s="36">
        <f>SUMIFS(СВЦЭМ!$D$39:$D$782,СВЦЭМ!$A$39:$A$782,$A110,СВЦЭМ!$B$39:$B$782,S$83)+'СЕТ СН'!$H$11+СВЦЭМ!$D$10+'СЕТ СН'!$H$5-'СЕТ СН'!$H$21</f>
        <v>5469.8739550299997</v>
      </c>
      <c r="T110" s="36">
        <f>SUMIFS(СВЦЭМ!$D$39:$D$782,СВЦЭМ!$A$39:$A$782,$A110,СВЦЭМ!$B$39:$B$782,T$83)+'СЕТ СН'!$H$11+СВЦЭМ!$D$10+'СЕТ СН'!$H$5-'СЕТ СН'!$H$21</f>
        <v>5427.2587791300002</v>
      </c>
      <c r="U110" s="36">
        <f>SUMIFS(СВЦЭМ!$D$39:$D$782,СВЦЭМ!$A$39:$A$782,$A110,СВЦЭМ!$B$39:$B$782,U$83)+'СЕТ СН'!$H$11+СВЦЭМ!$D$10+'СЕТ СН'!$H$5-'СЕТ СН'!$H$21</f>
        <v>5435.4856449100007</v>
      </c>
      <c r="V110" s="36">
        <f>SUMIFS(СВЦЭМ!$D$39:$D$782,СВЦЭМ!$A$39:$A$782,$A110,СВЦЭМ!$B$39:$B$782,V$83)+'СЕТ СН'!$H$11+СВЦЭМ!$D$10+'СЕТ СН'!$H$5-'СЕТ СН'!$H$21</f>
        <v>5461.0642488100002</v>
      </c>
      <c r="W110" s="36">
        <f>SUMIFS(СВЦЭМ!$D$39:$D$782,СВЦЭМ!$A$39:$A$782,$A110,СВЦЭМ!$B$39:$B$782,W$83)+'СЕТ СН'!$H$11+СВЦЭМ!$D$10+'СЕТ СН'!$H$5-'СЕТ СН'!$H$21</f>
        <v>5494.3476040599999</v>
      </c>
      <c r="X110" s="36">
        <f>SUMIFS(СВЦЭМ!$D$39:$D$782,СВЦЭМ!$A$39:$A$782,$A110,СВЦЭМ!$B$39:$B$782,X$83)+'СЕТ СН'!$H$11+СВЦЭМ!$D$10+'СЕТ СН'!$H$5-'СЕТ СН'!$H$21</f>
        <v>5506.6847437200004</v>
      </c>
      <c r="Y110" s="36">
        <f>SUMIFS(СВЦЭМ!$D$39:$D$782,СВЦЭМ!$A$39:$A$782,$A110,СВЦЭМ!$B$39:$B$782,Y$83)+'СЕТ СН'!$H$11+СВЦЭМ!$D$10+'СЕТ СН'!$H$5-'СЕТ СН'!$H$21</f>
        <v>5591.3818346200005</v>
      </c>
    </row>
    <row r="111" spans="1:25" ht="15.75" x14ac:dyDescent="0.2">
      <c r="A111" s="35">
        <f t="shared" si="2"/>
        <v>44954</v>
      </c>
      <c r="B111" s="36">
        <f>SUMIFS(СВЦЭМ!$D$39:$D$782,СВЦЭМ!$A$39:$A$782,$A111,СВЦЭМ!$B$39:$B$782,B$83)+'СЕТ СН'!$H$11+СВЦЭМ!$D$10+'СЕТ СН'!$H$5-'СЕТ СН'!$H$21</f>
        <v>5562.3600272500007</v>
      </c>
      <c r="C111" s="36">
        <f>SUMIFS(СВЦЭМ!$D$39:$D$782,СВЦЭМ!$A$39:$A$782,$A111,СВЦЭМ!$B$39:$B$782,C$83)+'СЕТ СН'!$H$11+СВЦЭМ!$D$10+'СЕТ СН'!$H$5-'СЕТ СН'!$H$21</f>
        <v>5602.7692982200006</v>
      </c>
      <c r="D111" s="36">
        <f>SUMIFS(СВЦЭМ!$D$39:$D$782,СВЦЭМ!$A$39:$A$782,$A111,СВЦЭМ!$B$39:$B$782,D$83)+'СЕТ СН'!$H$11+СВЦЭМ!$D$10+'СЕТ СН'!$H$5-'СЕТ СН'!$H$21</f>
        <v>5599.6214641799997</v>
      </c>
      <c r="E111" s="36">
        <f>SUMIFS(СВЦЭМ!$D$39:$D$782,СВЦЭМ!$A$39:$A$782,$A111,СВЦЭМ!$B$39:$B$782,E$83)+'СЕТ СН'!$H$11+СВЦЭМ!$D$10+'СЕТ СН'!$H$5-'СЕТ СН'!$H$21</f>
        <v>5595.7206832100001</v>
      </c>
      <c r="F111" s="36">
        <f>SUMIFS(СВЦЭМ!$D$39:$D$782,СВЦЭМ!$A$39:$A$782,$A111,СВЦЭМ!$B$39:$B$782,F$83)+'СЕТ СН'!$H$11+СВЦЭМ!$D$10+'СЕТ СН'!$H$5-'СЕТ СН'!$H$21</f>
        <v>5590.33104422</v>
      </c>
      <c r="G111" s="36">
        <f>SUMIFS(СВЦЭМ!$D$39:$D$782,СВЦЭМ!$A$39:$A$782,$A111,СВЦЭМ!$B$39:$B$782,G$83)+'СЕТ СН'!$H$11+СВЦЭМ!$D$10+'СЕТ СН'!$H$5-'СЕТ СН'!$H$21</f>
        <v>5593.3218179200003</v>
      </c>
      <c r="H111" s="36">
        <f>SUMIFS(СВЦЭМ!$D$39:$D$782,СВЦЭМ!$A$39:$A$782,$A111,СВЦЭМ!$B$39:$B$782,H$83)+'СЕТ СН'!$H$11+СВЦЭМ!$D$10+'СЕТ СН'!$H$5-'СЕТ СН'!$H$21</f>
        <v>5545.2984729500004</v>
      </c>
      <c r="I111" s="36">
        <f>SUMIFS(СВЦЭМ!$D$39:$D$782,СВЦЭМ!$A$39:$A$782,$A111,СВЦЭМ!$B$39:$B$782,I$83)+'СЕТ СН'!$H$11+СВЦЭМ!$D$10+'СЕТ СН'!$H$5-'СЕТ СН'!$H$21</f>
        <v>5548.4867557899997</v>
      </c>
      <c r="J111" s="36">
        <f>SUMIFS(СВЦЭМ!$D$39:$D$782,СВЦЭМ!$A$39:$A$782,$A111,СВЦЭМ!$B$39:$B$782,J$83)+'СЕТ СН'!$H$11+СВЦЭМ!$D$10+'СЕТ СН'!$H$5-'СЕТ СН'!$H$21</f>
        <v>5545.8256075900008</v>
      </c>
      <c r="K111" s="36">
        <f>SUMIFS(СВЦЭМ!$D$39:$D$782,СВЦЭМ!$A$39:$A$782,$A111,СВЦЭМ!$B$39:$B$782,K$83)+'СЕТ СН'!$H$11+СВЦЭМ!$D$10+'СЕТ СН'!$H$5-'СЕТ СН'!$H$21</f>
        <v>5462.5300466999997</v>
      </c>
      <c r="L111" s="36">
        <f>SUMIFS(СВЦЭМ!$D$39:$D$782,СВЦЭМ!$A$39:$A$782,$A111,СВЦЭМ!$B$39:$B$782,L$83)+'СЕТ СН'!$H$11+СВЦЭМ!$D$10+'СЕТ СН'!$H$5-'СЕТ СН'!$H$21</f>
        <v>5414.9930415100007</v>
      </c>
      <c r="M111" s="36">
        <f>SUMIFS(СВЦЭМ!$D$39:$D$782,СВЦЭМ!$A$39:$A$782,$A111,СВЦЭМ!$B$39:$B$782,M$83)+'СЕТ СН'!$H$11+СВЦЭМ!$D$10+'СЕТ СН'!$H$5-'СЕТ СН'!$H$21</f>
        <v>5407.9034575700007</v>
      </c>
      <c r="N111" s="36">
        <f>SUMIFS(СВЦЭМ!$D$39:$D$782,СВЦЭМ!$A$39:$A$782,$A111,СВЦЭМ!$B$39:$B$782,N$83)+'СЕТ СН'!$H$11+СВЦЭМ!$D$10+'СЕТ СН'!$H$5-'СЕТ СН'!$H$21</f>
        <v>5411.6237782200005</v>
      </c>
      <c r="O111" s="36">
        <f>SUMIFS(СВЦЭМ!$D$39:$D$782,СВЦЭМ!$A$39:$A$782,$A111,СВЦЭМ!$B$39:$B$782,O$83)+'СЕТ СН'!$H$11+СВЦЭМ!$D$10+'СЕТ СН'!$H$5-'СЕТ СН'!$H$21</f>
        <v>5421.4523747200001</v>
      </c>
      <c r="P111" s="36">
        <f>SUMIFS(СВЦЭМ!$D$39:$D$782,СВЦЭМ!$A$39:$A$782,$A111,СВЦЭМ!$B$39:$B$782,P$83)+'СЕТ СН'!$H$11+СВЦЭМ!$D$10+'СЕТ СН'!$H$5-'СЕТ СН'!$H$21</f>
        <v>5440.7768252400001</v>
      </c>
      <c r="Q111" s="36">
        <f>SUMIFS(СВЦЭМ!$D$39:$D$782,СВЦЭМ!$A$39:$A$782,$A111,СВЦЭМ!$B$39:$B$782,Q$83)+'СЕТ СН'!$H$11+СВЦЭМ!$D$10+'СЕТ СН'!$H$5-'СЕТ СН'!$H$21</f>
        <v>5452.6178196800001</v>
      </c>
      <c r="R111" s="36">
        <f>SUMIFS(СВЦЭМ!$D$39:$D$782,СВЦЭМ!$A$39:$A$782,$A111,СВЦЭМ!$B$39:$B$782,R$83)+'СЕТ СН'!$H$11+СВЦЭМ!$D$10+'СЕТ СН'!$H$5-'СЕТ СН'!$H$21</f>
        <v>5458.2143666299999</v>
      </c>
      <c r="S111" s="36">
        <f>SUMIFS(СВЦЭМ!$D$39:$D$782,СВЦЭМ!$A$39:$A$782,$A111,СВЦЭМ!$B$39:$B$782,S$83)+'СЕТ СН'!$H$11+СВЦЭМ!$D$10+'СЕТ СН'!$H$5-'СЕТ СН'!$H$21</f>
        <v>5432.7161321200001</v>
      </c>
      <c r="T111" s="36">
        <f>SUMIFS(СВЦЭМ!$D$39:$D$782,СВЦЭМ!$A$39:$A$782,$A111,СВЦЭМ!$B$39:$B$782,T$83)+'СЕТ СН'!$H$11+СВЦЭМ!$D$10+'СЕТ СН'!$H$5-'СЕТ СН'!$H$21</f>
        <v>5403.7703657500006</v>
      </c>
      <c r="U111" s="36">
        <f>SUMIFS(СВЦЭМ!$D$39:$D$782,СВЦЭМ!$A$39:$A$782,$A111,СВЦЭМ!$B$39:$B$782,U$83)+'СЕТ СН'!$H$11+СВЦЭМ!$D$10+'СЕТ СН'!$H$5-'СЕТ СН'!$H$21</f>
        <v>5402.3040558699995</v>
      </c>
      <c r="V111" s="36">
        <f>SUMIFS(СВЦЭМ!$D$39:$D$782,СВЦЭМ!$A$39:$A$782,$A111,СВЦЭМ!$B$39:$B$782,V$83)+'СЕТ СН'!$H$11+СВЦЭМ!$D$10+'СЕТ СН'!$H$5-'СЕТ СН'!$H$21</f>
        <v>5420.8480496900002</v>
      </c>
      <c r="W111" s="36">
        <f>SUMIFS(СВЦЭМ!$D$39:$D$782,СВЦЭМ!$A$39:$A$782,$A111,СВЦЭМ!$B$39:$B$782,W$83)+'СЕТ СН'!$H$11+СВЦЭМ!$D$10+'СЕТ СН'!$H$5-'СЕТ СН'!$H$21</f>
        <v>5429.6307787799997</v>
      </c>
      <c r="X111" s="36">
        <f>SUMIFS(СВЦЭМ!$D$39:$D$782,СВЦЭМ!$A$39:$A$782,$A111,СВЦЭМ!$B$39:$B$782,X$83)+'СЕТ СН'!$H$11+СВЦЭМ!$D$10+'СЕТ СН'!$H$5-'СЕТ СН'!$H$21</f>
        <v>5451.7643508500005</v>
      </c>
      <c r="Y111" s="36">
        <f>SUMIFS(СВЦЭМ!$D$39:$D$782,СВЦЭМ!$A$39:$A$782,$A111,СВЦЭМ!$B$39:$B$782,Y$83)+'СЕТ СН'!$H$11+СВЦЭМ!$D$10+'СЕТ СН'!$H$5-'СЕТ СН'!$H$21</f>
        <v>5487.58599908</v>
      </c>
    </row>
    <row r="112" spans="1:25" ht="15.75" x14ac:dyDescent="0.2">
      <c r="A112" s="35">
        <f t="shared" si="2"/>
        <v>44955</v>
      </c>
      <c r="B112" s="36">
        <f>SUMIFS(СВЦЭМ!$D$39:$D$782,СВЦЭМ!$A$39:$A$782,$A112,СВЦЭМ!$B$39:$B$782,B$83)+'СЕТ СН'!$H$11+СВЦЭМ!$D$10+'СЕТ СН'!$H$5-'СЕТ СН'!$H$21</f>
        <v>5487.7651017299995</v>
      </c>
      <c r="C112" s="36">
        <f>SUMIFS(СВЦЭМ!$D$39:$D$782,СВЦЭМ!$A$39:$A$782,$A112,СВЦЭМ!$B$39:$B$782,C$83)+'СЕТ СН'!$H$11+СВЦЭМ!$D$10+'СЕТ СН'!$H$5-'СЕТ СН'!$H$21</f>
        <v>5536.4078705800002</v>
      </c>
      <c r="D112" s="36">
        <f>SUMIFS(СВЦЭМ!$D$39:$D$782,СВЦЭМ!$A$39:$A$782,$A112,СВЦЭМ!$B$39:$B$782,D$83)+'СЕТ СН'!$H$11+СВЦЭМ!$D$10+'СЕТ СН'!$H$5-'СЕТ СН'!$H$21</f>
        <v>5556.8627061099996</v>
      </c>
      <c r="E112" s="36">
        <f>SUMIFS(СВЦЭМ!$D$39:$D$782,СВЦЭМ!$A$39:$A$782,$A112,СВЦЭМ!$B$39:$B$782,E$83)+'СЕТ СН'!$H$11+СВЦЭМ!$D$10+'СЕТ СН'!$H$5-'СЕТ СН'!$H$21</f>
        <v>5564.2829124899999</v>
      </c>
      <c r="F112" s="36">
        <f>SUMIFS(СВЦЭМ!$D$39:$D$782,СВЦЭМ!$A$39:$A$782,$A112,СВЦЭМ!$B$39:$B$782,F$83)+'СЕТ СН'!$H$11+СВЦЭМ!$D$10+'СЕТ СН'!$H$5-'СЕТ СН'!$H$21</f>
        <v>5568.5199903499997</v>
      </c>
      <c r="G112" s="36">
        <f>SUMIFS(СВЦЭМ!$D$39:$D$782,СВЦЭМ!$A$39:$A$782,$A112,СВЦЭМ!$B$39:$B$782,G$83)+'СЕТ СН'!$H$11+СВЦЭМ!$D$10+'СЕТ СН'!$H$5-'СЕТ СН'!$H$21</f>
        <v>5548.0732268299998</v>
      </c>
      <c r="H112" s="36">
        <f>SUMIFS(СВЦЭМ!$D$39:$D$782,СВЦЭМ!$A$39:$A$782,$A112,СВЦЭМ!$B$39:$B$782,H$83)+'СЕТ СН'!$H$11+СВЦЭМ!$D$10+'СЕТ СН'!$H$5-'СЕТ СН'!$H$21</f>
        <v>5540.0728787600001</v>
      </c>
      <c r="I112" s="36">
        <f>SUMIFS(СВЦЭМ!$D$39:$D$782,СВЦЭМ!$A$39:$A$782,$A112,СВЦЭМ!$B$39:$B$782,I$83)+'СЕТ СН'!$H$11+СВЦЭМ!$D$10+'СЕТ СН'!$H$5-'СЕТ СН'!$H$21</f>
        <v>5522.8264378200001</v>
      </c>
      <c r="J112" s="36">
        <f>SUMIFS(СВЦЭМ!$D$39:$D$782,СВЦЭМ!$A$39:$A$782,$A112,СВЦЭМ!$B$39:$B$782,J$83)+'СЕТ СН'!$H$11+СВЦЭМ!$D$10+'СЕТ СН'!$H$5-'СЕТ СН'!$H$21</f>
        <v>5473.7419920700004</v>
      </c>
      <c r="K112" s="36">
        <f>SUMIFS(СВЦЭМ!$D$39:$D$782,СВЦЭМ!$A$39:$A$782,$A112,СВЦЭМ!$B$39:$B$782,K$83)+'СЕТ СН'!$H$11+СВЦЭМ!$D$10+'СЕТ СН'!$H$5-'СЕТ СН'!$H$21</f>
        <v>5422.5023413400004</v>
      </c>
      <c r="L112" s="36">
        <f>SUMIFS(СВЦЭМ!$D$39:$D$782,СВЦЭМ!$A$39:$A$782,$A112,СВЦЭМ!$B$39:$B$782,L$83)+'СЕТ СН'!$H$11+СВЦЭМ!$D$10+'СЕТ СН'!$H$5-'СЕТ СН'!$H$21</f>
        <v>5405.3100200900008</v>
      </c>
      <c r="M112" s="36">
        <f>SUMIFS(СВЦЭМ!$D$39:$D$782,СВЦЭМ!$A$39:$A$782,$A112,СВЦЭМ!$B$39:$B$782,M$83)+'СЕТ СН'!$H$11+СВЦЭМ!$D$10+'СЕТ СН'!$H$5-'СЕТ СН'!$H$21</f>
        <v>5405.6168577200006</v>
      </c>
      <c r="N112" s="36">
        <f>SUMIFS(СВЦЭМ!$D$39:$D$782,СВЦЭМ!$A$39:$A$782,$A112,СВЦЭМ!$B$39:$B$782,N$83)+'СЕТ СН'!$H$11+СВЦЭМ!$D$10+'СЕТ СН'!$H$5-'СЕТ СН'!$H$21</f>
        <v>5417.8430627300004</v>
      </c>
      <c r="O112" s="36">
        <f>SUMIFS(СВЦЭМ!$D$39:$D$782,СВЦЭМ!$A$39:$A$782,$A112,СВЦЭМ!$B$39:$B$782,O$83)+'СЕТ СН'!$H$11+СВЦЭМ!$D$10+'СЕТ СН'!$H$5-'СЕТ СН'!$H$21</f>
        <v>5431.6061905700008</v>
      </c>
      <c r="P112" s="36">
        <f>SUMIFS(СВЦЭМ!$D$39:$D$782,СВЦЭМ!$A$39:$A$782,$A112,СВЦЭМ!$B$39:$B$782,P$83)+'СЕТ СН'!$H$11+СВЦЭМ!$D$10+'СЕТ СН'!$H$5-'СЕТ СН'!$H$21</f>
        <v>5447.8337295300007</v>
      </c>
      <c r="Q112" s="36">
        <f>SUMIFS(СВЦЭМ!$D$39:$D$782,СВЦЭМ!$A$39:$A$782,$A112,СВЦЭМ!$B$39:$B$782,Q$83)+'СЕТ СН'!$H$11+СВЦЭМ!$D$10+'СЕТ СН'!$H$5-'СЕТ СН'!$H$21</f>
        <v>5456.7737131400008</v>
      </c>
      <c r="R112" s="36">
        <f>SUMIFS(СВЦЭМ!$D$39:$D$782,СВЦЭМ!$A$39:$A$782,$A112,СВЦЭМ!$B$39:$B$782,R$83)+'СЕТ СН'!$H$11+СВЦЭМ!$D$10+'СЕТ СН'!$H$5-'СЕТ СН'!$H$21</f>
        <v>5451.2499672000004</v>
      </c>
      <c r="S112" s="36">
        <f>SUMIFS(СВЦЭМ!$D$39:$D$782,СВЦЭМ!$A$39:$A$782,$A112,СВЦЭМ!$B$39:$B$782,S$83)+'СЕТ СН'!$H$11+СВЦЭМ!$D$10+'СЕТ СН'!$H$5-'СЕТ СН'!$H$21</f>
        <v>5437.8444151399999</v>
      </c>
      <c r="T112" s="36">
        <f>SUMIFS(СВЦЭМ!$D$39:$D$782,СВЦЭМ!$A$39:$A$782,$A112,СВЦЭМ!$B$39:$B$782,T$83)+'СЕТ СН'!$H$11+СВЦЭМ!$D$10+'СЕТ СН'!$H$5-'СЕТ СН'!$H$21</f>
        <v>5393.6495273099999</v>
      </c>
      <c r="U112" s="36">
        <f>SUMIFS(СВЦЭМ!$D$39:$D$782,СВЦЭМ!$A$39:$A$782,$A112,СВЦЭМ!$B$39:$B$782,U$83)+'СЕТ СН'!$H$11+СВЦЭМ!$D$10+'СЕТ СН'!$H$5-'СЕТ СН'!$H$21</f>
        <v>5381.72209724</v>
      </c>
      <c r="V112" s="36">
        <f>SUMIFS(СВЦЭМ!$D$39:$D$782,СВЦЭМ!$A$39:$A$782,$A112,СВЦЭМ!$B$39:$B$782,V$83)+'СЕТ СН'!$H$11+СВЦЭМ!$D$10+'СЕТ СН'!$H$5-'СЕТ СН'!$H$21</f>
        <v>5397.5008523400002</v>
      </c>
      <c r="W112" s="36">
        <f>SUMIFS(СВЦЭМ!$D$39:$D$782,СВЦЭМ!$A$39:$A$782,$A112,СВЦЭМ!$B$39:$B$782,W$83)+'СЕТ СН'!$H$11+СВЦЭМ!$D$10+'СЕТ СН'!$H$5-'СЕТ СН'!$H$21</f>
        <v>5409.4034228399996</v>
      </c>
      <c r="X112" s="36">
        <f>SUMIFS(СВЦЭМ!$D$39:$D$782,СВЦЭМ!$A$39:$A$782,$A112,СВЦЭМ!$B$39:$B$782,X$83)+'СЕТ СН'!$H$11+СВЦЭМ!$D$10+'СЕТ СН'!$H$5-'СЕТ СН'!$H$21</f>
        <v>5439.3458214399998</v>
      </c>
      <c r="Y112" s="36">
        <f>SUMIFS(СВЦЭМ!$D$39:$D$782,СВЦЭМ!$A$39:$A$782,$A112,СВЦЭМ!$B$39:$B$782,Y$83)+'СЕТ СН'!$H$11+СВЦЭМ!$D$10+'СЕТ СН'!$H$5-'СЕТ СН'!$H$21</f>
        <v>5472.41355871</v>
      </c>
    </row>
    <row r="113" spans="1:27" ht="15.75" x14ac:dyDescent="0.2">
      <c r="A113" s="35">
        <f t="shared" si="2"/>
        <v>44956</v>
      </c>
      <c r="B113" s="36">
        <f>SUMIFS(СВЦЭМ!$D$39:$D$782,СВЦЭМ!$A$39:$A$782,$A113,СВЦЭМ!$B$39:$B$782,B$83)+'СЕТ СН'!$H$11+СВЦЭМ!$D$10+'СЕТ СН'!$H$5-'СЕТ СН'!$H$21</f>
        <v>5472.7180790100001</v>
      </c>
      <c r="C113" s="36">
        <f>SUMIFS(СВЦЭМ!$D$39:$D$782,СВЦЭМ!$A$39:$A$782,$A113,СВЦЭМ!$B$39:$B$782,C$83)+'СЕТ СН'!$H$11+СВЦЭМ!$D$10+'СЕТ СН'!$H$5-'СЕТ СН'!$H$21</f>
        <v>5499.5407891499999</v>
      </c>
      <c r="D113" s="36">
        <f>SUMIFS(СВЦЭМ!$D$39:$D$782,СВЦЭМ!$A$39:$A$782,$A113,СВЦЭМ!$B$39:$B$782,D$83)+'СЕТ СН'!$H$11+СВЦЭМ!$D$10+'СЕТ СН'!$H$5-'СЕТ СН'!$H$21</f>
        <v>5518.0781609700007</v>
      </c>
      <c r="E113" s="36">
        <f>SUMIFS(СВЦЭМ!$D$39:$D$782,СВЦЭМ!$A$39:$A$782,$A113,СВЦЭМ!$B$39:$B$782,E$83)+'СЕТ СН'!$H$11+СВЦЭМ!$D$10+'СЕТ СН'!$H$5-'СЕТ СН'!$H$21</f>
        <v>5509.3081145300002</v>
      </c>
      <c r="F113" s="36">
        <f>SUMIFS(СВЦЭМ!$D$39:$D$782,СВЦЭМ!$A$39:$A$782,$A113,СВЦЭМ!$B$39:$B$782,F$83)+'СЕТ СН'!$H$11+СВЦЭМ!$D$10+'СЕТ СН'!$H$5-'СЕТ СН'!$H$21</f>
        <v>5485.6763776500002</v>
      </c>
      <c r="G113" s="36">
        <f>SUMIFS(СВЦЭМ!$D$39:$D$782,СВЦЭМ!$A$39:$A$782,$A113,СВЦЭМ!$B$39:$B$782,G$83)+'СЕТ СН'!$H$11+СВЦЭМ!$D$10+'СЕТ СН'!$H$5-'СЕТ СН'!$H$21</f>
        <v>5506.1839080600002</v>
      </c>
      <c r="H113" s="36">
        <f>SUMIFS(СВЦЭМ!$D$39:$D$782,СВЦЭМ!$A$39:$A$782,$A113,СВЦЭМ!$B$39:$B$782,H$83)+'СЕТ СН'!$H$11+СВЦЭМ!$D$10+'СЕТ СН'!$H$5-'СЕТ СН'!$H$21</f>
        <v>5510.4173300500006</v>
      </c>
      <c r="I113" s="36">
        <f>SUMIFS(СВЦЭМ!$D$39:$D$782,СВЦЭМ!$A$39:$A$782,$A113,СВЦЭМ!$B$39:$B$782,I$83)+'СЕТ СН'!$H$11+СВЦЭМ!$D$10+'СЕТ СН'!$H$5-'СЕТ СН'!$H$21</f>
        <v>5491.0238891200006</v>
      </c>
      <c r="J113" s="36">
        <f>SUMIFS(СВЦЭМ!$D$39:$D$782,СВЦЭМ!$A$39:$A$782,$A113,СВЦЭМ!$B$39:$B$782,J$83)+'СЕТ СН'!$H$11+СВЦЭМ!$D$10+'СЕТ СН'!$H$5-'СЕТ СН'!$H$21</f>
        <v>5441.2873606200001</v>
      </c>
      <c r="K113" s="36">
        <f>SUMIFS(СВЦЭМ!$D$39:$D$782,СВЦЭМ!$A$39:$A$782,$A113,СВЦЭМ!$B$39:$B$782,K$83)+'СЕТ СН'!$H$11+СВЦЭМ!$D$10+'СЕТ СН'!$H$5-'СЕТ СН'!$H$21</f>
        <v>5414.4563414100003</v>
      </c>
      <c r="L113" s="36">
        <f>SUMIFS(СВЦЭМ!$D$39:$D$782,СВЦЭМ!$A$39:$A$782,$A113,СВЦЭМ!$B$39:$B$782,L$83)+'СЕТ СН'!$H$11+СВЦЭМ!$D$10+'СЕТ СН'!$H$5-'СЕТ СН'!$H$21</f>
        <v>5402.1172454999996</v>
      </c>
      <c r="M113" s="36">
        <f>SUMIFS(СВЦЭМ!$D$39:$D$782,СВЦЭМ!$A$39:$A$782,$A113,СВЦЭМ!$B$39:$B$782,M$83)+'СЕТ СН'!$H$11+СВЦЭМ!$D$10+'СЕТ СН'!$H$5-'СЕТ СН'!$H$21</f>
        <v>5406.2719927100006</v>
      </c>
      <c r="N113" s="36">
        <f>SUMIFS(СВЦЭМ!$D$39:$D$782,СВЦЭМ!$A$39:$A$782,$A113,СВЦЭМ!$B$39:$B$782,N$83)+'СЕТ СН'!$H$11+СВЦЭМ!$D$10+'СЕТ СН'!$H$5-'СЕТ СН'!$H$21</f>
        <v>5429.7689034899995</v>
      </c>
      <c r="O113" s="36">
        <f>SUMIFS(СВЦЭМ!$D$39:$D$782,СВЦЭМ!$A$39:$A$782,$A113,СВЦЭМ!$B$39:$B$782,O$83)+'СЕТ СН'!$H$11+СВЦЭМ!$D$10+'СЕТ СН'!$H$5-'СЕТ СН'!$H$21</f>
        <v>5415.7085584500001</v>
      </c>
      <c r="P113" s="36">
        <f>SUMIFS(СВЦЭМ!$D$39:$D$782,СВЦЭМ!$A$39:$A$782,$A113,СВЦЭМ!$B$39:$B$782,P$83)+'СЕТ СН'!$H$11+СВЦЭМ!$D$10+'СЕТ СН'!$H$5-'СЕТ СН'!$H$21</f>
        <v>5427.0789306799998</v>
      </c>
      <c r="Q113" s="36">
        <f>SUMIFS(СВЦЭМ!$D$39:$D$782,СВЦЭМ!$A$39:$A$782,$A113,СВЦЭМ!$B$39:$B$782,Q$83)+'СЕТ СН'!$H$11+СВЦЭМ!$D$10+'СЕТ СН'!$H$5-'СЕТ СН'!$H$21</f>
        <v>5431.3994751800001</v>
      </c>
      <c r="R113" s="36">
        <f>SUMIFS(СВЦЭМ!$D$39:$D$782,СВЦЭМ!$A$39:$A$782,$A113,СВЦЭМ!$B$39:$B$782,R$83)+'СЕТ СН'!$H$11+СВЦЭМ!$D$10+'СЕТ СН'!$H$5-'СЕТ СН'!$H$21</f>
        <v>5430.20189622</v>
      </c>
      <c r="S113" s="36">
        <f>SUMIFS(СВЦЭМ!$D$39:$D$782,СВЦЭМ!$A$39:$A$782,$A113,СВЦЭМ!$B$39:$B$782,S$83)+'СЕТ СН'!$H$11+СВЦЭМ!$D$10+'СЕТ СН'!$H$5-'СЕТ СН'!$H$21</f>
        <v>5406.7857255199997</v>
      </c>
      <c r="T113" s="36">
        <f>SUMIFS(СВЦЭМ!$D$39:$D$782,СВЦЭМ!$A$39:$A$782,$A113,СВЦЭМ!$B$39:$B$782,T$83)+'СЕТ СН'!$H$11+СВЦЭМ!$D$10+'СЕТ СН'!$H$5-'СЕТ СН'!$H$21</f>
        <v>5421.2924904900001</v>
      </c>
      <c r="U113" s="36">
        <f>SUMIFS(СВЦЭМ!$D$39:$D$782,СВЦЭМ!$A$39:$A$782,$A113,СВЦЭМ!$B$39:$B$782,U$83)+'СЕТ СН'!$H$11+СВЦЭМ!$D$10+'СЕТ СН'!$H$5-'СЕТ СН'!$H$21</f>
        <v>5429.8620231200002</v>
      </c>
      <c r="V113" s="36">
        <f>SUMIFS(СВЦЭМ!$D$39:$D$782,СВЦЭМ!$A$39:$A$782,$A113,СВЦЭМ!$B$39:$B$782,V$83)+'СЕТ СН'!$H$11+СВЦЭМ!$D$10+'СЕТ СН'!$H$5-'СЕТ СН'!$H$21</f>
        <v>5460.6127498799997</v>
      </c>
      <c r="W113" s="36">
        <f>SUMIFS(СВЦЭМ!$D$39:$D$782,СВЦЭМ!$A$39:$A$782,$A113,СВЦЭМ!$B$39:$B$782,W$83)+'СЕТ СН'!$H$11+СВЦЭМ!$D$10+'СЕТ СН'!$H$5-'СЕТ СН'!$H$21</f>
        <v>5476.6711934800005</v>
      </c>
      <c r="X113" s="36">
        <f>SUMIFS(СВЦЭМ!$D$39:$D$782,СВЦЭМ!$A$39:$A$782,$A113,СВЦЭМ!$B$39:$B$782,X$83)+'СЕТ СН'!$H$11+СВЦЭМ!$D$10+'СЕТ СН'!$H$5-'СЕТ СН'!$H$21</f>
        <v>5481.5122388100008</v>
      </c>
      <c r="Y113" s="36">
        <f>SUMIFS(СВЦЭМ!$D$39:$D$782,СВЦЭМ!$A$39:$A$782,$A113,СВЦЭМ!$B$39:$B$782,Y$83)+'СЕТ СН'!$H$11+СВЦЭМ!$D$10+'СЕТ СН'!$H$5-'СЕТ СН'!$H$21</f>
        <v>5489.6640168100002</v>
      </c>
    </row>
    <row r="114" spans="1:27" ht="15.75" x14ac:dyDescent="0.2">
      <c r="A114" s="35">
        <f t="shared" si="2"/>
        <v>44957</v>
      </c>
      <c r="B114" s="36">
        <f>SUMIFS(СВЦЭМ!$D$39:$D$782,СВЦЭМ!$A$39:$A$782,$A114,СВЦЭМ!$B$39:$B$782,B$83)+'СЕТ СН'!$H$11+СВЦЭМ!$D$10+'СЕТ СН'!$H$5-'СЕТ СН'!$H$21</f>
        <v>5486.5806405000003</v>
      </c>
      <c r="C114" s="36">
        <f>SUMIFS(СВЦЭМ!$D$39:$D$782,СВЦЭМ!$A$39:$A$782,$A114,СВЦЭМ!$B$39:$B$782,C$83)+'СЕТ СН'!$H$11+СВЦЭМ!$D$10+'СЕТ СН'!$H$5-'СЕТ СН'!$H$21</f>
        <v>5488.6038703300001</v>
      </c>
      <c r="D114" s="36">
        <f>SUMIFS(СВЦЭМ!$D$39:$D$782,СВЦЭМ!$A$39:$A$782,$A114,СВЦЭМ!$B$39:$B$782,D$83)+'СЕТ СН'!$H$11+СВЦЭМ!$D$10+'СЕТ СН'!$H$5-'СЕТ СН'!$H$21</f>
        <v>5498.7434375600005</v>
      </c>
      <c r="E114" s="36">
        <f>SUMIFS(СВЦЭМ!$D$39:$D$782,СВЦЭМ!$A$39:$A$782,$A114,СВЦЭМ!$B$39:$B$782,E$83)+'СЕТ СН'!$H$11+СВЦЭМ!$D$10+'СЕТ СН'!$H$5-'СЕТ СН'!$H$21</f>
        <v>5498.5402691100007</v>
      </c>
      <c r="F114" s="36">
        <f>SUMIFS(СВЦЭМ!$D$39:$D$782,СВЦЭМ!$A$39:$A$782,$A114,СВЦЭМ!$B$39:$B$782,F$83)+'СЕТ СН'!$H$11+СВЦЭМ!$D$10+'СЕТ СН'!$H$5-'СЕТ СН'!$H$21</f>
        <v>5498.3617177600008</v>
      </c>
      <c r="G114" s="36">
        <f>SUMIFS(СВЦЭМ!$D$39:$D$782,СВЦЭМ!$A$39:$A$782,$A114,СВЦЭМ!$B$39:$B$782,G$83)+'СЕТ СН'!$H$11+СВЦЭМ!$D$10+'СЕТ СН'!$H$5-'СЕТ СН'!$H$21</f>
        <v>5494.1188885900001</v>
      </c>
      <c r="H114" s="36">
        <f>SUMIFS(СВЦЭМ!$D$39:$D$782,СВЦЭМ!$A$39:$A$782,$A114,СВЦЭМ!$B$39:$B$782,H$83)+'СЕТ СН'!$H$11+СВЦЭМ!$D$10+'СЕТ СН'!$H$5-'СЕТ СН'!$H$21</f>
        <v>5461.4418098700007</v>
      </c>
      <c r="I114" s="36">
        <f>SUMIFS(СВЦЭМ!$D$39:$D$782,СВЦЭМ!$A$39:$A$782,$A114,СВЦЭМ!$B$39:$B$782,I$83)+'СЕТ СН'!$H$11+СВЦЭМ!$D$10+'СЕТ СН'!$H$5-'СЕТ СН'!$H$21</f>
        <v>5440.3560994700001</v>
      </c>
      <c r="J114" s="36">
        <f>SUMIFS(СВЦЭМ!$D$39:$D$782,СВЦЭМ!$A$39:$A$782,$A114,СВЦЭМ!$B$39:$B$782,J$83)+'СЕТ СН'!$H$11+СВЦЭМ!$D$10+'СЕТ СН'!$H$5-'СЕТ СН'!$H$21</f>
        <v>5408.0322155200001</v>
      </c>
      <c r="K114" s="36">
        <f>SUMIFS(СВЦЭМ!$D$39:$D$782,СВЦЭМ!$A$39:$A$782,$A114,СВЦЭМ!$B$39:$B$782,K$83)+'СЕТ СН'!$H$11+СВЦЭМ!$D$10+'СЕТ СН'!$H$5-'СЕТ СН'!$H$21</f>
        <v>5402.03917396</v>
      </c>
      <c r="L114" s="36">
        <f>SUMIFS(СВЦЭМ!$D$39:$D$782,СВЦЭМ!$A$39:$A$782,$A114,СВЦЭМ!$B$39:$B$782,L$83)+'СЕТ СН'!$H$11+СВЦЭМ!$D$10+'СЕТ СН'!$H$5-'СЕТ СН'!$H$21</f>
        <v>5398.3765891200001</v>
      </c>
      <c r="M114" s="36">
        <f>SUMIFS(СВЦЭМ!$D$39:$D$782,СВЦЭМ!$A$39:$A$782,$A114,СВЦЭМ!$B$39:$B$782,M$83)+'СЕТ СН'!$H$11+СВЦЭМ!$D$10+'СЕТ СН'!$H$5-'СЕТ СН'!$H$21</f>
        <v>5415.9472630300006</v>
      </c>
      <c r="N114" s="36">
        <f>SUMIFS(СВЦЭМ!$D$39:$D$782,СВЦЭМ!$A$39:$A$782,$A114,СВЦЭМ!$B$39:$B$782,N$83)+'СЕТ СН'!$H$11+СВЦЭМ!$D$10+'СЕТ СН'!$H$5-'СЕТ СН'!$H$21</f>
        <v>5431.1651847699995</v>
      </c>
      <c r="O114" s="36">
        <f>SUMIFS(СВЦЭМ!$D$39:$D$782,СВЦЭМ!$A$39:$A$782,$A114,СВЦЭМ!$B$39:$B$782,O$83)+'СЕТ СН'!$H$11+СВЦЭМ!$D$10+'СЕТ СН'!$H$5-'СЕТ СН'!$H$21</f>
        <v>5434.3549768699995</v>
      </c>
      <c r="P114" s="36">
        <f>SUMIFS(СВЦЭМ!$D$39:$D$782,СВЦЭМ!$A$39:$A$782,$A114,СВЦЭМ!$B$39:$B$782,P$83)+'СЕТ СН'!$H$11+СВЦЭМ!$D$10+'СЕТ СН'!$H$5-'СЕТ СН'!$H$21</f>
        <v>5450.2673434900007</v>
      </c>
      <c r="Q114" s="36">
        <f>SUMIFS(СВЦЭМ!$D$39:$D$782,СВЦЭМ!$A$39:$A$782,$A114,СВЦЭМ!$B$39:$B$782,Q$83)+'СЕТ СН'!$H$11+СВЦЭМ!$D$10+'СЕТ СН'!$H$5-'СЕТ СН'!$H$21</f>
        <v>5453.32998288</v>
      </c>
      <c r="R114" s="36">
        <f>SUMIFS(СВЦЭМ!$D$39:$D$782,СВЦЭМ!$A$39:$A$782,$A114,СВЦЭМ!$B$39:$B$782,R$83)+'СЕТ СН'!$H$11+СВЦЭМ!$D$10+'СЕТ СН'!$H$5-'СЕТ СН'!$H$21</f>
        <v>5455.2344381100002</v>
      </c>
      <c r="S114" s="36">
        <f>SUMIFS(СВЦЭМ!$D$39:$D$782,СВЦЭМ!$A$39:$A$782,$A114,СВЦЭМ!$B$39:$B$782,S$83)+'СЕТ СН'!$H$11+СВЦЭМ!$D$10+'СЕТ СН'!$H$5-'СЕТ СН'!$H$21</f>
        <v>5441.5564537299997</v>
      </c>
      <c r="T114" s="36">
        <f>SUMIFS(СВЦЭМ!$D$39:$D$782,СВЦЭМ!$A$39:$A$782,$A114,СВЦЭМ!$B$39:$B$782,T$83)+'СЕТ СН'!$H$11+СВЦЭМ!$D$10+'СЕТ СН'!$H$5-'СЕТ СН'!$H$21</f>
        <v>5413.8243542300006</v>
      </c>
      <c r="U114" s="36">
        <f>SUMIFS(СВЦЭМ!$D$39:$D$782,СВЦЭМ!$A$39:$A$782,$A114,СВЦЭМ!$B$39:$B$782,U$83)+'СЕТ СН'!$H$11+СВЦЭМ!$D$10+'СЕТ СН'!$H$5-'СЕТ СН'!$H$21</f>
        <v>5415.8572494800001</v>
      </c>
      <c r="V114" s="36">
        <f>SUMIFS(СВЦЭМ!$D$39:$D$782,СВЦЭМ!$A$39:$A$782,$A114,СВЦЭМ!$B$39:$B$782,V$83)+'СЕТ СН'!$H$11+СВЦЭМ!$D$10+'СЕТ СН'!$H$5-'СЕТ СН'!$H$21</f>
        <v>5425.9636523700001</v>
      </c>
      <c r="W114" s="36">
        <f>SUMIFS(СВЦЭМ!$D$39:$D$782,СВЦЭМ!$A$39:$A$782,$A114,СВЦЭМ!$B$39:$B$782,W$83)+'СЕТ СН'!$H$11+СВЦЭМ!$D$10+'СЕТ СН'!$H$5-'СЕТ СН'!$H$21</f>
        <v>5442.9954534000008</v>
      </c>
      <c r="X114" s="36">
        <f>SUMIFS(СВЦЭМ!$D$39:$D$782,СВЦЭМ!$A$39:$A$782,$A114,СВЦЭМ!$B$39:$B$782,X$83)+'СЕТ СН'!$H$11+СВЦЭМ!$D$10+'СЕТ СН'!$H$5-'СЕТ СН'!$H$21</f>
        <v>5432.6754027200004</v>
      </c>
      <c r="Y114" s="36">
        <f>SUMIFS(СВЦЭМ!$D$39:$D$782,СВЦЭМ!$A$39:$A$782,$A114,СВЦЭМ!$B$39:$B$782,Y$83)+'СЕТ СН'!$H$11+СВЦЭМ!$D$10+'СЕТ СН'!$H$5-'СЕТ СН'!$H$21</f>
        <v>5525.5424976800005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01.01.2023</v>
      </c>
      <c r="B120" s="36">
        <f>SUMIFS(СВЦЭМ!$D$39:$D$782,СВЦЭМ!$A$39:$A$782,$A120,СВЦЭМ!$B$39:$B$782,B$119)+'СЕТ СН'!$I$11+СВЦЭМ!$D$10+'СЕТ СН'!$I$5-'СЕТ СН'!$I$21</f>
        <v>5904.2564292700008</v>
      </c>
      <c r="C120" s="36">
        <f>SUMIFS(СВЦЭМ!$D$39:$D$782,СВЦЭМ!$A$39:$A$782,$A120,СВЦЭМ!$B$39:$B$782,C$119)+'СЕТ СН'!$I$11+СВЦЭМ!$D$10+'СЕТ СН'!$I$5-'СЕТ СН'!$I$21</f>
        <v>5923.0464198299996</v>
      </c>
      <c r="D120" s="36">
        <f>SUMIFS(СВЦЭМ!$D$39:$D$782,СВЦЭМ!$A$39:$A$782,$A120,СВЦЭМ!$B$39:$B$782,D$119)+'СЕТ СН'!$I$11+СВЦЭМ!$D$10+'СЕТ СН'!$I$5-'СЕТ СН'!$I$21</f>
        <v>5870.1515175300001</v>
      </c>
      <c r="E120" s="36">
        <f>SUMIFS(СВЦЭМ!$D$39:$D$782,СВЦЭМ!$A$39:$A$782,$A120,СВЦЭМ!$B$39:$B$782,E$119)+'СЕТ СН'!$I$11+СВЦЭМ!$D$10+'СЕТ СН'!$I$5-'СЕТ СН'!$I$21</f>
        <v>5870.5490059700005</v>
      </c>
      <c r="F120" s="36">
        <f>SUMIFS(СВЦЭМ!$D$39:$D$782,СВЦЭМ!$A$39:$A$782,$A120,СВЦЭМ!$B$39:$B$782,F$119)+'СЕТ СН'!$I$11+СВЦЭМ!$D$10+'СЕТ СН'!$I$5-'СЕТ СН'!$I$21</f>
        <v>5869.3481166900001</v>
      </c>
      <c r="G120" s="36">
        <f>SUMIFS(СВЦЭМ!$D$39:$D$782,СВЦЭМ!$A$39:$A$782,$A120,СВЦЭМ!$B$39:$B$782,G$119)+'СЕТ СН'!$I$11+СВЦЭМ!$D$10+'СЕТ СН'!$I$5-'СЕТ СН'!$I$21</f>
        <v>5874.2316105500004</v>
      </c>
      <c r="H120" s="36">
        <f>SUMIFS(СВЦЭМ!$D$39:$D$782,СВЦЭМ!$A$39:$A$782,$A120,СВЦЭМ!$B$39:$B$782,H$119)+'СЕТ СН'!$I$11+СВЦЭМ!$D$10+'СЕТ СН'!$I$5-'СЕТ СН'!$I$21</f>
        <v>5875.5599688399998</v>
      </c>
      <c r="I120" s="36">
        <f>SUMIFS(СВЦЭМ!$D$39:$D$782,СВЦЭМ!$A$39:$A$782,$A120,СВЦЭМ!$B$39:$B$782,I$119)+'СЕТ СН'!$I$11+СВЦЭМ!$D$10+'СЕТ СН'!$I$5-'СЕТ СН'!$I$21</f>
        <v>5872.8197381700002</v>
      </c>
      <c r="J120" s="36">
        <f>SUMIFS(СВЦЭМ!$D$39:$D$782,СВЦЭМ!$A$39:$A$782,$A120,СВЦЭМ!$B$39:$B$782,J$119)+'СЕТ СН'!$I$11+СВЦЭМ!$D$10+'СЕТ СН'!$I$5-'СЕТ СН'!$I$21</f>
        <v>5873.3240376499998</v>
      </c>
      <c r="K120" s="36">
        <f>SUMIFS(СВЦЭМ!$D$39:$D$782,СВЦЭМ!$A$39:$A$782,$A120,СВЦЭМ!$B$39:$B$782,K$119)+'СЕТ СН'!$I$11+СВЦЭМ!$D$10+'СЕТ СН'!$I$5-'СЕТ СН'!$I$21</f>
        <v>5902.8696644800002</v>
      </c>
      <c r="L120" s="36">
        <f>SUMIFS(СВЦЭМ!$D$39:$D$782,СВЦЭМ!$A$39:$A$782,$A120,СВЦЭМ!$B$39:$B$782,L$119)+'СЕТ СН'!$I$11+СВЦЭМ!$D$10+'СЕТ СН'!$I$5-'СЕТ СН'!$I$21</f>
        <v>5889.1013505800001</v>
      </c>
      <c r="M120" s="36">
        <f>SUMIFS(СВЦЭМ!$D$39:$D$782,СВЦЭМ!$A$39:$A$782,$A120,СВЦЭМ!$B$39:$B$782,M$119)+'СЕТ СН'!$I$11+СВЦЭМ!$D$10+'СЕТ СН'!$I$5-'СЕТ СН'!$I$21</f>
        <v>5866.63382972</v>
      </c>
      <c r="N120" s="36">
        <f>SUMIFS(СВЦЭМ!$D$39:$D$782,СВЦЭМ!$A$39:$A$782,$A120,СВЦЭМ!$B$39:$B$782,N$119)+'СЕТ СН'!$I$11+СВЦЭМ!$D$10+'СЕТ СН'!$I$5-'СЕТ СН'!$I$21</f>
        <v>5851.8121294499997</v>
      </c>
      <c r="O120" s="36">
        <f>SUMIFS(СВЦЭМ!$D$39:$D$782,СВЦЭМ!$A$39:$A$782,$A120,СВЦЭМ!$B$39:$B$782,O$119)+'СЕТ СН'!$I$11+СВЦЭМ!$D$10+'СЕТ СН'!$I$5-'СЕТ СН'!$I$21</f>
        <v>5841.3057014200003</v>
      </c>
      <c r="P120" s="36">
        <f>SUMIFS(СВЦЭМ!$D$39:$D$782,СВЦЭМ!$A$39:$A$782,$A120,СВЦЭМ!$B$39:$B$782,P$119)+'СЕТ СН'!$I$11+СВЦЭМ!$D$10+'СЕТ СН'!$I$5-'СЕТ СН'!$I$21</f>
        <v>5866.9689594600004</v>
      </c>
      <c r="Q120" s="36">
        <f>SUMIFS(СВЦЭМ!$D$39:$D$782,СВЦЭМ!$A$39:$A$782,$A120,СВЦЭМ!$B$39:$B$782,Q$119)+'СЕТ СН'!$I$11+СВЦЭМ!$D$10+'СЕТ СН'!$I$5-'СЕТ СН'!$I$21</f>
        <v>5856.56918081</v>
      </c>
      <c r="R120" s="36">
        <f>SUMIFS(СВЦЭМ!$D$39:$D$782,СВЦЭМ!$A$39:$A$782,$A120,СВЦЭМ!$B$39:$B$782,R$119)+'СЕТ СН'!$I$11+СВЦЭМ!$D$10+'СЕТ СН'!$I$5-'СЕТ СН'!$I$21</f>
        <v>5843.5678547300004</v>
      </c>
      <c r="S120" s="36">
        <f>SUMIFS(СВЦЭМ!$D$39:$D$782,СВЦЭМ!$A$39:$A$782,$A120,СВЦЭМ!$B$39:$B$782,S$119)+'СЕТ СН'!$I$11+СВЦЭМ!$D$10+'СЕТ СН'!$I$5-'СЕТ СН'!$I$21</f>
        <v>5780.1181097200006</v>
      </c>
      <c r="T120" s="36">
        <f>SUMIFS(СВЦЭМ!$D$39:$D$782,СВЦЭМ!$A$39:$A$782,$A120,СВЦЭМ!$B$39:$B$782,T$119)+'СЕТ СН'!$I$11+СВЦЭМ!$D$10+'СЕТ СН'!$I$5-'СЕТ СН'!$I$21</f>
        <v>5762.7508304100002</v>
      </c>
      <c r="U120" s="36">
        <f>SUMIFS(СВЦЭМ!$D$39:$D$782,СВЦЭМ!$A$39:$A$782,$A120,СВЦЭМ!$B$39:$B$782,U$119)+'СЕТ СН'!$I$11+СВЦЭМ!$D$10+'СЕТ СН'!$I$5-'СЕТ СН'!$I$21</f>
        <v>5781.1855792799997</v>
      </c>
      <c r="V120" s="36">
        <f>SUMIFS(СВЦЭМ!$D$39:$D$782,СВЦЭМ!$A$39:$A$782,$A120,СВЦЭМ!$B$39:$B$782,V$119)+'СЕТ СН'!$I$11+СВЦЭМ!$D$10+'СЕТ СН'!$I$5-'СЕТ СН'!$I$21</f>
        <v>5785.7741401900003</v>
      </c>
      <c r="W120" s="36">
        <f>SUMIFS(СВЦЭМ!$D$39:$D$782,СВЦЭМ!$A$39:$A$782,$A120,СВЦЭМ!$B$39:$B$782,W$119)+'СЕТ СН'!$I$11+СВЦЭМ!$D$10+'СЕТ СН'!$I$5-'СЕТ СН'!$I$21</f>
        <v>5811.70167993</v>
      </c>
      <c r="X120" s="36">
        <f>SUMIFS(СВЦЭМ!$D$39:$D$782,СВЦЭМ!$A$39:$A$782,$A120,СВЦЭМ!$B$39:$B$782,X$119)+'СЕТ СН'!$I$11+СВЦЭМ!$D$10+'СЕТ СН'!$I$5-'СЕТ СН'!$I$21</f>
        <v>5848.0828703700008</v>
      </c>
      <c r="Y120" s="36">
        <f>SUMIFS(СВЦЭМ!$D$39:$D$782,СВЦЭМ!$A$39:$A$782,$A120,СВЦЭМ!$B$39:$B$782,Y$119)+'СЕТ СН'!$I$11+СВЦЭМ!$D$10+'СЕТ СН'!$I$5-'СЕТ СН'!$I$21</f>
        <v>5939.2732628000003</v>
      </c>
      <c r="AA120" s="45"/>
    </row>
    <row r="121" spans="1:27" ht="15.75" x14ac:dyDescent="0.2">
      <c r="A121" s="35">
        <f>A120+1</f>
        <v>44928</v>
      </c>
      <c r="B121" s="36">
        <f>SUMIFS(СВЦЭМ!$D$39:$D$782,СВЦЭМ!$A$39:$A$782,$A121,СВЦЭМ!$B$39:$B$782,B$119)+'СЕТ СН'!$I$11+СВЦЭМ!$D$10+'СЕТ СН'!$I$5-'СЕТ СН'!$I$21</f>
        <v>5923.9459690100002</v>
      </c>
      <c r="C121" s="36">
        <f>SUMIFS(СВЦЭМ!$D$39:$D$782,СВЦЭМ!$A$39:$A$782,$A121,СВЦЭМ!$B$39:$B$782,C$119)+'СЕТ СН'!$I$11+СВЦЭМ!$D$10+'СЕТ СН'!$I$5-'СЕТ СН'!$I$21</f>
        <v>5913.9224521100004</v>
      </c>
      <c r="D121" s="36">
        <f>SUMIFS(СВЦЭМ!$D$39:$D$782,СВЦЭМ!$A$39:$A$782,$A121,СВЦЭМ!$B$39:$B$782,D$119)+'СЕТ СН'!$I$11+СВЦЭМ!$D$10+'СЕТ СН'!$I$5-'СЕТ СН'!$I$21</f>
        <v>5925.0182805500008</v>
      </c>
      <c r="E121" s="36">
        <f>SUMIFS(СВЦЭМ!$D$39:$D$782,СВЦЭМ!$A$39:$A$782,$A121,СВЦЭМ!$B$39:$B$782,E$119)+'СЕТ СН'!$I$11+СВЦЭМ!$D$10+'СЕТ СН'!$I$5-'СЕТ СН'!$I$21</f>
        <v>5925.6827774699996</v>
      </c>
      <c r="F121" s="36">
        <f>SUMIFS(СВЦЭМ!$D$39:$D$782,СВЦЭМ!$A$39:$A$782,$A121,СВЦЭМ!$B$39:$B$782,F$119)+'СЕТ СН'!$I$11+СВЦЭМ!$D$10+'СЕТ СН'!$I$5-'СЕТ СН'!$I$21</f>
        <v>5909.3399602500003</v>
      </c>
      <c r="G121" s="36">
        <f>SUMIFS(СВЦЭМ!$D$39:$D$782,СВЦЭМ!$A$39:$A$782,$A121,СВЦЭМ!$B$39:$B$782,G$119)+'СЕТ СН'!$I$11+СВЦЭМ!$D$10+'СЕТ СН'!$I$5-'СЕТ СН'!$I$21</f>
        <v>5904.8415483099998</v>
      </c>
      <c r="H121" s="36">
        <f>SUMIFS(СВЦЭМ!$D$39:$D$782,СВЦЭМ!$A$39:$A$782,$A121,СВЦЭМ!$B$39:$B$782,H$119)+'СЕТ СН'!$I$11+СВЦЭМ!$D$10+'СЕТ СН'!$I$5-'СЕТ СН'!$I$21</f>
        <v>5877.3726791999998</v>
      </c>
      <c r="I121" s="36">
        <f>SUMIFS(СВЦЭМ!$D$39:$D$782,СВЦЭМ!$A$39:$A$782,$A121,СВЦЭМ!$B$39:$B$782,I$119)+'СЕТ СН'!$I$11+СВЦЭМ!$D$10+'СЕТ СН'!$I$5-'СЕТ СН'!$I$21</f>
        <v>5856.8745577400005</v>
      </c>
      <c r="J121" s="36">
        <f>SUMIFS(СВЦЭМ!$D$39:$D$782,СВЦЭМ!$A$39:$A$782,$A121,СВЦЭМ!$B$39:$B$782,J$119)+'СЕТ СН'!$I$11+СВЦЭМ!$D$10+'СЕТ СН'!$I$5-'СЕТ СН'!$I$21</f>
        <v>5831.8397018400001</v>
      </c>
      <c r="K121" s="36">
        <f>SUMIFS(СВЦЭМ!$D$39:$D$782,СВЦЭМ!$A$39:$A$782,$A121,СВЦЭМ!$B$39:$B$782,K$119)+'СЕТ СН'!$I$11+СВЦЭМ!$D$10+'СЕТ СН'!$I$5-'СЕТ СН'!$I$21</f>
        <v>5824.9847823800001</v>
      </c>
      <c r="L121" s="36">
        <f>SUMIFS(СВЦЭМ!$D$39:$D$782,СВЦЭМ!$A$39:$A$782,$A121,СВЦЭМ!$B$39:$B$782,L$119)+'СЕТ СН'!$I$11+СВЦЭМ!$D$10+'СЕТ СН'!$I$5-'СЕТ СН'!$I$21</f>
        <v>5819.3702021500003</v>
      </c>
      <c r="M121" s="36">
        <f>SUMIFS(СВЦЭМ!$D$39:$D$782,СВЦЭМ!$A$39:$A$782,$A121,СВЦЭМ!$B$39:$B$782,M$119)+'СЕТ СН'!$I$11+СВЦЭМ!$D$10+'СЕТ СН'!$I$5-'СЕТ СН'!$I$21</f>
        <v>5838.5729688700003</v>
      </c>
      <c r="N121" s="36">
        <f>SUMIFS(СВЦЭМ!$D$39:$D$782,СВЦЭМ!$A$39:$A$782,$A121,СВЦЭМ!$B$39:$B$782,N$119)+'СЕТ СН'!$I$11+СВЦЭМ!$D$10+'СЕТ СН'!$I$5-'СЕТ СН'!$I$21</f>
        <v>5832.3894982599995</v>
      </c>
      <c r="O121" s="36">
        <f>SUMIFS(СВЦЭМ!$D$39:$D$782,СВЦЭМ!$A$39:$A$782,$A121,СВЦЭМ!$B$39:$B$782,O$119)+'СЕТ СН'!$I$11+СВЦЭМ!$D$10+'СЕТ СН'!$I$5-'СЕТ СН'!$I$21</f>
        <v>5836.1411207500005</v>
      </c>
      <c r="P121" s="36">
        <f>SUMIFS(СВЦЭМ!$D$39:$D$782,СВЦЭМ!$A$39:$A$782,$A121,СВЦЭМ!$B$39:$B$782,P$119)+'СЕТ СН'!$I$11+СВЦЭМ!$D$10+'СЕТ СН'!$I$5-'СЕТ СН'!$I$21</f>
        <v>5840.4287908700007</v>
      </c>
      <c r="Q121" s="36">
        <f>SUMIFS(СВЦЭМ!$D$39:$D$782,СВЦЭМ!$A$39:$A$782,$A121,СВЦЭМ!$B$39:$B$782,Q$119)+'СЕТ СН'!$I$11+СВЦЭМ!$D$10+'СЕТ СН'!$I$5-'СЕТ СН'!$I$21</f>
        <v>5822.9451427200001</v>
      </c>
      <c r="R121" s="36">
        <f>SUMIFS(СВЦЭМ!$D$39:$D$782,СВЦЭМ!$A$39:$A$782,$A121,СВЦЭМ!$B$39:$B$782,R$119)+'СЕТ СН'!$I$11+СВЦЭМ!$D$10+'СЕТ СН'!$I$5-'СЕТ СН'!$I$21</f>
        <v>5795.6561040899996</v>
      </c>
      <c r="S121" s="36">
        <f>SUMIFS(СВЦЭМ!$D$39:$D$782,СВЦЭМ!$A$39:$A$782,$A121,СВЦЭМ!$B$39:$B$782,S$119)+'СЕТ СН'!$I$11+СВЦЭМ!$D$10+'СЕТ СН'!$I$5-'СЕТ СН'!$I$21</f>
        <v>5758.3178784400006</v>
      </c>
      <c r="T121" s="36">
        <f>SUMIFS(СВЦЭМ!$D$39:$D$782,СВЦЭМ!$A$39:$A$782,$A121,СВЦЭМ!$B$39:$B$782,T$119)+'СЕТ СН'!$I$11+СВЦЭМ!$D$10+'СЕТ СН'!$I$5-'СЕТ СН'!$I$21</f>
        <v>5737.3037976100004</v>
      </c>
      <c r="U121" s="36">
        <f>SUMIFS(СВЦЭМ!$D$39:$D$782,СВЦЭМ!$A$39:$A$782,$A121,СВЦЭМ!$B$39:$B$782,U$119)+'СЕТ СН'!$I$11+СВЦЭМ!$D$10+'СЕТ СН'!$I$5-'СЕТ СН'!$I$21</f>
        <v>5763.1695367400007</v>
      </c>
      <c r="V121" s="36">
        <f>SUMIFS(СВЦЭМ!$D$39:$D$782,СВЦЭМ!$A$39:$A$782,$A121,СВЦЭМ!$B$39:$B$782,V$119)+'СЕТ СН'!$I$11+СВЦЭМ!$D$10+'СЕТ СН'!$I$5-'СЕТ СН'!$I$21</f>
        <v>5783.0180531599999</v>
      </c>
      <c r="W121" s="36">
        <f>SUMIFS(СВЦЭМ!$D$39:$D$782,СВЦЭМ!$A$39:$A$782,$A121,СВЦЭМ!$B$39:$B$782,W$119)+'СЕТ СН'!$I$11+СВЦЭМ!$D$10+'СЕТ СН'!$I$5-'СЕТ СН'!$I$21</f>
        <v>5797.7422270000006</v>
      </c>
      <c r="X121" s="36">
        <f>SUMIFS(СВЦЭМ!$D$39:$D$782,СВЦЭМ!$A$39:$A$782,$A121,СВЦЭМ!$B$39:$B$782,X$119)+'СЕТ СН'!$I$11+СВЦЭМ!$D$10+'СЕТ СН'!$I$5-'СЕТ СН'!$I$21</f>
        <v>5836.4026257000005</v>
      </c>
      <c r="Y121" s="36">
        <f>SUMIFS(СВЦЭМ!$D$39:$D$782,СВЦЭМ!$A$39:$A$782,$A121,СВЦЭМ!$B$39:$B$782,Y$119)+'СЕТ СН'!$I$11+СВЦЭМ!$D$10+'СЕТ СН'!$I$5-'СЕТ СН'!$I$21</f>
        <v>5893.0497478100006</v>
      </c>
    </row>
    <row r="122" spans="1:27" ht="15.75" x14ac:dyDescent="0.2">
      <c r="A122" s="35">
        <f t="shared" ref="A122:A150" si="3">A121+1</f>
        <v>44929</v>
      </c>
      <c r="B122" s="36">
        <f>SUMIFS(СВЦЭМ!$D$39:$D$782,СВЦЭМ!$A$39:$A$782,$A122,СВЦЭМ!$B$39:$B$782,B$119)+'СЕТ СН'!$I$11+СВЦЭМ!$D$10+'СЕТ СН'!$I$5-'СЕТ СН'!$I$21</f>
        <v>5873.7081398499995</v>
      </c>
      <c r="C122" s="36">
        <f>SUMIFS(СВЦЭМ!$D$39:$D$782,СВЦЭМ!$A$39:$A$782,$A122,СВЦЭМ!$B$39:$B$782,C$119)+'СЕТ СН'!$I$11+СВЦЭМ!$D$10+'СЕТ СН'!$I$5-'СЕТ СН'!$I$21</f>
        <v>5845.8800232600006</v>
      </c>
      <c r="D122" s="36">
        <f>SUMIFS(СВЦЭМ!$D$39:$D$782,СВЦЭМ!$A$39:$A$782,$A122,СВЦЭМ!$B$39:$B$782,D$119)+'СЕТ СН'!$I$11+СВЦЭМ!$D$10+'СЕТ СН'!$I$5-'СЕТ СН'!$I$21</f>
        <v>5848.2372193499996</v>
      </c>
      <c r="E122" s="36">
        <f>SUMIFS(СВЦЭМ!$D$39:$D$782,СВЦЭМ!$A$39:$A$782,$A122,СВЦЭМ!$B$39:$B$782,E$119)+'СЕТ СН'!$I$11+СВЦЭМ!$D$10+'СЕТ СН'!$I$5-'СЕТ СН'!$I$21</f>
        <v>5827.6488246700001</v>
      </c>
      <c r="F122" s="36">
        <f>SUMIFS(СВЦЭМ!$D$39:$D$782,СВЦЭМ!$A$39:$A$782,$A122,СВЦЭМ!$B$39:$B$782,F$119)+'СЕТ СН'!$I$11+СВЦЭМ!$D$10+'СЕТ СН'!$I$5-'СЕТ СН'!$I$21</f>
        <v>5841.94643627</v>
      </c>
      <c r="G122" s="36">
        <f>SUMIFS(СВЦЭМ!$D$39:$D$782,СВЦЭМ!$A$39:$A$782,$A122,СВЦЭМ!$B$39:$B$782,G$119)+'СЕТ СН'!$I$11+СВЦЭМ!$D$10+'СЕТ СН'!$I$5-'СЕТ СН'!$I$21</f>
        <v>5848.3557101000006</v>
      </c>
      <c r="H122" s="36">
        <f>SUMIFS(СВЦЭМ!$D$39:$D$782,СВЦЭМ!$A$39:$A$782,$A122,СВЦЭМ!$B$39:$B$782,H$119)+'СЕТ СН'!$I$11+СВЦЭМ!$D$10+'СЕТ СН'!$I$5-'СЕТ СН'!$I$21</f>
        <v>5816.3622575999998</v>
      </c>
      <c r="I122" s="36">
        <f>SUMIFS(СВЦЭМ!$D$39:$D$782,СВЦЭМ!$A$39:$A$782,$A122,СВЦЭМ!$B$39:$B$782,I$119)+'СЕТ СН'!$I$11+СВЦЭМ!$D$10+'СЕТ СН'!$I$5-'СЕТ СН'!$I$21</f>
        <v>5792.2540326600001</v>
      </c>
      <c r="J122" s="36">
        <f>SUMIFS(СВЦЭМ!$D$39:$D$782,СВЦЭМ!$A$39:$A$782,$A122,СВЦЭМ!$B$39:$B$782,J$119)+'СЕТ СН'!$I$11+СВЦЭМ!$D$10+'СЕТ СН'!$I$5-'СЕТ СН'!$I$21</f>
        <v>5781.1484520399999</v>
      </c>
      <c r="K122" s="36">
        <f>SUMIFS(СВЦЭМ!$D$39:$D$782,СВЦЭМ!$A$39:$A$782,$A122,СВЦЭМ!$B$39:$B$782,K$119)+'СЕТ СН'!$I$11+СВЦЭМ!$D$10+'СЕТ СН'!$I$5-'СЕТ СН'!$I$21</f>
        <v>5795.9582045400002</v>
      </c>
      <c r="L122" s="36">
        <f>SUMIFS(СВЦЭМ!$D$39:$D$782,СВЦЭМ!$A$39:$A$782,$A122,СВЦЭМ!$B$39:$B$782,L$119)+'СЕТ СН'!$I$11+СВЦЭМ!$D$10+'СЕТ СН'!$I$5-'СЕТ СН'!$I$21</f>
        <v>5815.2112992000002</v>
      </c>
      <c r="M122" s="36">
        <f>SUMIFS(СВЦЭМ!$D$39:$D$782,СВЦЭМ!$A$39:$A$782,$A122,СВЦЭМ!$B$39:$B$782,M$119)+'СЕТ СН'!$I$11+СВЦЭМ!$D$10+'СЕТ СН'!$I$5-'СЕТ СН'!$I$21</f>
        <v>5820.3974205800005</v>
      </c>
      <c r="N122" s="36">
        <f>SUMIFS(СВЦЭМ!$D$39:$D$782,СВЦЭМ!$A$39:$A$782,$A122,СВЦЭМ!$B$39:$B$782,N$119)+'СЕТ СН'!$I$11+СВЦЭМ!$D$10+'СЕТ СН'!$I$5-'СЕТ СН'!$I$21</f>
        <v>5851.3973592800003</v>
      </c>
      <c r="O122" s="36">
        <f>SUMIFS(СВЦЭМ!$D$39:$D$782,СВЦЭМ!$A$39:$A$782,$A122,СВЦЭМ!$B$39:$B$782,O$119)+'СЕТ СН'!$I$11+СВЦЭМ!$D$10+'СЕТ СН'!$I$5-'СЕТ СН'!$I$21</f>
        <v>5864.8935925599999</v>
      </c>
      <c r="P122" s="36">
        <f>SUMIFS(СВЦЭМ!$D$39:$D$782,СВЦЭМ!$A$39:$A$782,$A122,СВЦЭМ!$B$39:$B$782,P$119)+'СЕТ СН'!$I$11+СВЦЭМ!$D$10+'СЕТ СН'!$I$5-'СЕТ СН'!$I$21</f>
        <v>5859.1485867200008</v>
      </c>
      <c r="Q122" s="36">
        <f>SUMIFS(СВЦЭМ!$D$39:$D$782,СВЦЭМ!$A$39:$A$782,$A122,СВЦЭМ!$B$39:$B$782,Q$119)+'СЕТ СН'!$I$11+СВЦЭМ!$D$10+'СЕТ СН'!$I$5-'СЕТ СН'!$I$21</f>
        <v>5846.9765514800001</v>
      </c>
      <c r="R122" s="36">
        <f>SUMIFS(СВЦЭМ!$D$39:$D$782,СВЦЭМ!$A$39:$A$782,$A122,СВЦЭМ!$B$39:$B$782,R$119)+'СЕТ СН'!$I$11+СВЦЭМ!$D$10+'СЕТ СН'!$I$5-'СЕТ СН'!$I$21</f>
        <v>5804.1241880199996</v>
      </c>
      <c r="S122" s="36">
        <f>SUMIFS(СВЦЭМ!$D$39:$D$782,СВЦЭМ!$A$39:$A$782,$A122,СВЦЭМ!$B$39:$B$782,S$119)+'СЕТ СН'!$I$11+СВЦЭМ!$D$10+'СЕТ СН'!$I$5-'СЕТ СН'!$I$21</f>
        <v>5779.4848225700007</v>
      </c>
      <c r="T122" s="36">
        <f>SUMIFS(СВЦЭМ!$D$39:$D$782,СВЦЭМ!$A$39:$A$782,$A122,СВЦЭМ!$B$39:$B$782,T$119)+'СЕТ СН'!$I$11+СВЦЭМ!$D$10+'СЕТ СН'!$I$5-'СЕТ СН'!$I$21</f>
        <v>5784.36201661</v>
      </c>
      <c r="U122" s="36">
        <f>SUMIFS(СВЦЭМ!$D$39:$D$782,СВЦЭМ!$A$39:$A$782,$A122,СВЦЭМ!$B$39:$B$782,U$119)+'СЕТ СН'!$I$11+СВЦЭМ!$D$10+'СЕТ СН'!$I$5-'СЕТ СН'!$I$21</f>
        <v>5788.6546497199997</v>
      </c>
      <c r="V122" s="36">
        <f>SUMIFS(СВЦЭМ!$D$39:$D$782,СВЦЭМ!$A$39:$A$782,$A122,СВЦЭМ!$B$39:$B$782,V$119)+'СЕТ СН'!$I$11+СВЦЭМ!$D$10+'СЕТ СН'!$I$5-'СЕТ СН'!$I$21</f>
        <v>5797.8153902100003</v>
      </c>
      <c r="W122" s="36">
        <f>SUMIFS(СВЦЭМ!$D$39:$D$782,СВЦЭМ!$A$39:$A$782,$A122,СВЦЭМ!$B$39:$B$782,W$119)+'СЕТ СН'!$I$11+СВЦЭМ!$D$10+'СЕТ СН'!$I$5-'СЕТ СН'!$I$21</f>
        <v>5826.7932379600006</v>
      </c>
      <c r="X122" s="36">
        <f>SUMIFS(СВЦЭМ!$D$39:$D$782,СВЦЭМ!$A$39:$A$782,$A122,СВЦЭМ!$B$39:$B$782,X$119)+'СЕТ СН'!$I$11+СВЦЭМ!$D$10+'СЕТ СН'!$I$5-'СЕТ СН'!$I$21</f>
        <v>5849.6746939100003</v>
      </c>
      <c r="Y122" s="36">
        <f>SUMIFS(СВЦЭМ!$D$39:$D$782,СВЦЭМ!$A$39:$A$782,$A122,СВЦЭМ!$B$39:$B$782,Y$119)+'СЕТ СН'!$I$11+СВЦЭМ!$D$10+'СЕТ СН'!$I$5-'СЕТ СН'!$I$21</f>
        <v>5900.4827874000002</v>
      </c>
    </row>
    <row r="123" spans="1:27" ht="15.75" x14ac:dyDescent="0.2">
      <c r="A123" s="35">
        <f t="shared" si="3"/>
        <v>44930</v>
      </c>
      <c r="B123" s="36">
        <f>SUMIFS(СВЦЭМ!$D$39:$D$782,СВЦЭМ!$A$39:$A$782,$A123,СВЦЭМ!$B$39:$B$782,B$119)+'СЕТ СН'!$I$11+СВЦЭМ!$D$10+'СЕТ СН'!$I$5-'СЕТ СН'!$I$21</f>
        <v>5861.7590856900006</v>
      </c>
      <c r="C123" s="36">
        <f>SUMIFS(СВЦЭМ!$D$39:$D$782,СВЦЭМ!$A$39:$A$782,$A123,СВЦЭМ!$B$39:$B$782,C$119)+'СЕТ СН'!$I$11+СВЦЭМ!$D$10+'СЕТ СН'!$I$5-'СЕТ СН'!$I$21</f>
        <v>5902.085491830001</v>
      </c>
      <c r="D123" s="36">
        <f>SUMIFS(СВЦЭМ!$D$39:$D$782,СВЦЭМ!$A$39:$A$782,$A123,СВЦЭМ!$B$39:$B$782,D$119)+'СЕТ СН'!$I$11+СВЦЭМ!$D$10+'СЕТ СН'!$I$5-'СЕТ СН'!$I$21</f>
        <v>5926.332356500001</v>
      </c>
      <c r="E123" s="36">
        <f>SUMIFS(СВЦЭМ!$D$39:$D$782,СВЦЭМ!$A$39:$A$782,$A123,СВЦЭМ!$B$39:$B$782,E$119)+'СЕТ СН'!$I$11+СВЦЭМ!$D$10+'СЕТ СН'!$I$5-'СЕТ СН'!$I$21</f>
        <v>5938.29684223</v>
      </c>
      <c r="F123" s="36">
        <f>SUMIFS(СВЦЭМ!$D$39:$D$782,СВЦЭМ!$A$39:$A$782,$A123,СВЦЭМ!$B$39:$B$782,F$119)+'СЕТ СН'!$I$11+СВЦЭМ!$D$10+'СЕТ СН'!$I$5-'СЕТ СН'!$I$21</f>
        <v>5914.7497168200007</v>
      </c>
      <c r="G123" s="36">
        <f>SUMIFS(СВЦЭМ!$D$39:$D$782,СВЦЭМ!$A$39:$A$782,$A123,СВЦЭМ!$B$39:$B$782,G$119)+'СЕТ СН'!$I$11+СВЦЭМ!$D$10+'СЕТ СН'!$I$5-'СЕТ СН'!$I$21</f>
        <v>5837.3008067999999</v>
      </c>
      <c r="H123" s="36">
        <f>SUMIFS(СВЦЭМ!$D$39:$D$782,СВЦЭМ!$A$39:$A$782,$A123,СВЦЭМ!$B$39:$B$782,H$119)+'СЕТ СН'!$I$11+СВЦЭМ!$D$10+'СЕТ СН'!$I$5-'СЕТ СН'!$I$21</f>
        <v>5821.4537883699995</v>
      </c>
      <c r="I123" s="36">
        <f>SUMIFS(СВЦЭМ!$D$39:$D$782,СВЦЭМ!$A$39:$A$782,$A123,СВЦЭМ!$B$39:$B$782,I$119)+'СЕТ СН'!$I$11+СВЦЭМ!$D$10+'СЕТ СН'!$I$5-'СЕТ СН'!$I$21</f>
        <v>5794.23691951</v>
      </c>
      <c r="J123" s="36">
        <f>SUMIFS(СВЦЭМ!$D$39:$D$782,СВЦЭМ!$A$39:$A$782,$A123,СВЦЭМ!$B$39:$B$782,J$119)+'СЕТ СН'!$I$11+СВЦЭМ!$D$10+'СЕТ СН'!$I$5-'СЕТ СН'!$I$21</f>
        <v>5764.5150107700001</v>
      </c>
      <c r="K123" s="36">
        <f>SUMIFS(СВЦЭМ!$D$39:$D$782,СВЦЭМ!$A$39:$A$782,$A123,СВЦЭМ!$B$39:$B$782,K$119)+'СЕТ СН'!$I$11+СВЦЭМ!$D$10+'СЕТ СН'!$I$5-'СЕТ СН'!$I$21</f>
        <v>5754.7675986800004</v>
      </c>
      <c r="L123" s="36">
        <f>SUMIFS(СВЦЭМ!$D$39:$D$782,СВЦЭМ!$A$39:$A$782,$A123,СВЦЭМ!$B$39:$B$782,L$119)+'СЕТ СН'!$I$11+СВЦЭМ!$D$10+'СЕТ СН'!$I$5-'СЕТ СН'!$I$21</f>
        <v>5743.5653176899996</v>
      </c>
      <c r="M123" s="36">
        <f>SUMIFS(СВЦЭМ!$D$39:$D$782,СВЦЭМ!$A$39:$A$782,$A123,СВЦЭМ!$B$39:$B$782,M$119)+'СЕТ СН'!$I$11+СВЦЭМ!$D$10+'СЕТ СН'!$I$5-'СЕТ СН'!$I$21</f>
        <v>5737.5869166600005</v>
      </c>
      <c r="N123" s="36">
        <f>SUMIFS(СВЦЭМ!$D$39:$D$782,СВЦЭМ!$A$39:$A$782,$A123,СВЦЭМ!$B$39:$B$782,N$119)+'СЕТ СН'!$I$11+СВЦЭМ!$D$10+'СЕТ СН'!$I$5-'СЕТ СН'!$I$21</f>
        <v>5760.0790397000001</v>
      </c>
      <c r="O123" s="36">
        <f>SUMIFS(СВЦЭМ!$D$39:$D$782,СВЦЭМ!$A$39:$A$782,$A123,СВЦЭМ!$B$39:$B$782,O$119)+'СЕТ СН'!$I$11+СВЦЭМ!$D$10+'СЕТ СН'!$I$5-'СЕТ СН'!$I$21</f>
        <v>5757.2118864700005</v>
      </c>
      <c r="P123" s="36">
        <f>SUMIFS(СВЦЭМ!$D$39:$D$782,СВЦЭМ!$A$39:$A$782,$A123,СВЦЭМ!$B$39:$B$782,P$119)+'СЕТ СН'!$I$11+СВЦЭМ!$D$10+'СЕТ СН'!$I$5-'СЕТ СН'!$I$21</f>
        <v>5765.2060535800001</v>
      </c>
      <c r="Q123" s="36">
        <f>SUMIFS(СВЦЭМ!$D$39:$D$782,СВЦЭМ!$A$39:$A$782,$A123,СВЦЭМ!$B$39:$B$782,Q$119)+'СЕТ СН'!$I$11+СВЦЭМ!$D$10+'СЕТ СН'!$I$5-'СЕТ СН'!$I$21</f>
        <v>5758.0019635799999</v>
      </c>
      <c r="R123" s="36">
        <f>SUMIFS(СВЦЭМ!$D$39:$D$782,СВЦЭМ!$A$39:$A$782,$A123,СВЦЭМ!$B$39:$B$782,R$119)+'СЕТ СН'!$I$11+СВЦЭМ!$D$10+'СЕТ СН'!$I$5-'СЕТ СН'!$I$21</f>
        <v>5751.5367070499997</v>
      </c>
      <c r="S123" s="36">
        <f>SUMIFS(СВЦЭМ!$D$39:$D$782,СВЦЭМ!$A$39:$A$782,$A123,СВЦЭМ!$B$39:$B$782,S$119)+'СЕТ СН'!$I$11+СВЦЭМ!$D$10+'СЕТ СН'!$I$5-'СЕТ СН'!$I$21</f>
        <v>5688.1780672100003</v>
      </c>
      <c r="T123" s="36">
        <f>SUMIFS(СВЦЭМ!$D$39:$D$782,СВЦЭМ!$A$39:$A$782,$A123,СВЦЭМ!$B$39:$B$782,T$119)+'СЕТ СН'!$I$11+СВЦЭМ!$D$10+'СЕТ СН'!$I$5-'СЕТ СН'!$I$21</f>
        <v>5692.3600476700003</v>
      </c>
      <c r="U123" s="36">
        <f>SUMIFS(СВЦЭМ!$D$39:$D$782,СВЦЭМ!$A$39:$A$782,$A123,СВЦЭМ!$B$39:$B$782,U$119)+'СЕТ СН'!$I$11+СВЦЭМ!$D$10+'СЕТ СН'!$I$5-'СЕТ СН'!$I$21</f>
        <v>5709.7500508900002</v>
      </c>
      <c r="V123" s="36">
        <f>SUMIFS(СВЦЭМ!$D$39:$D$782,СВЦЭМ!$A$39:$A$782,$A123,СВЦЭМ!$B$39:$B$782,V$119)+'СЕТ СН'!$I$11+СВЦЭМ!$D$10+'СЕТ СН'!$I$5-'СЕТ СН'!$I$21</f>
        <v>5723.4234114999999</v>
      </c>
      <c r="W123" s="36">
        <f>SUMIFS(СВЦЭМ!$D$39:$D$782,СВЦЭМ!$A$39:$A$782,$A123,СВЦЭМ!$B$39:$B$782,W$119)+'СЕТ СН'!$I$11+СВЦЭМ!$D$10+'СЕТ СН'!$I$5-'СЕТ СН'!$I$21</f>
        <v>5738.5881140700003</v>
      </c>
      <c r="X123" s="36">
        <f>SUMIFS(СВЦЭМ!$D$39:$D$782,СВЦЭМ!$A$39:$A$782,$A123,СВЦЭМ!$B$39:$B$782,X$119)+'СЕТ СН'!$I$11+СВЦЭМ!$D$10+'СЕТ СН'!$I$5-'СЕТ СН'!$I$21</f>
        <v>5763.0241327200001</v>
      </c>
      <c r="Y123" s="36">
        <f>SUMIFS(СВЦЭМ!$D$39:$D$782,СВЦЭМ!$A$39:$A$782,$A123,СВЦЭМ!$B$39:$B$782,Y$119)+'СЕТ СН'!$I$11+СВЦЭМ!$D$10+'СЕТ СН'!$I$5-'СЕТ СН'!$I$21</f>
        <v>5789.9514053599996</v>
      </c>
    </row>
    <row r="124" spans="1:27" ht="15.75" x14ac:dyDescent="0.2">
      <c r="A124" s="35">
        <f t="shared" si="3"/>
        <v>44931</v>
      </c>
      <c r="B124" s="36">
        <f>SUMIFS(СВЦЭМ!$D$39:$D$782,СВЦЭМ!$A$39:$A$782,$A124,СВЦЭМ!$B$39:$B$782,B$119)+'СЕТ СН'!$I$11+СВЦЭМ!$D$10+'СЕТ СН'!$I$5-'СЕТ СН'!$I$21</f>
        <v>5790.0939002699997</v>
      </c>
      <c r="C124" s="36">
        <f>SUMIFS(СВЦЭМ!$D$39:$D$782,СВЦЭМ!$A$39:$A$782,$A124,СВЦЭМ!$B$39:$B$782,C$119)+'СЕТ СН'!$I$11+СВЦЭМ!$D$10+'СЕТ СН'!$I$5-'СЕТ СН'!$I$21</f>
        <v>5766.9568390700006</v>
      </c>
      <c r="D124" s="36">
        <f>SUMIFS(СВЦЭМ!$D$39:$D$782,СВЦЭМ!$A$39:$A$782,$A124,СВЦЭМ!$B$39:$B$782,D$119)+'СЕТ СН'!$I$11+СВЦЭМ!$D$10+'СЕТ СН'!$I$5-'СЕТ СН'!$I$21</f>
        <v>5780.2361100100006</v>
      </c>
      <c r="E124" s="36">
        <f>SUMIFS(СВЦЭМ!$D$39:$D$782,СВЦЭМ!$A$39:$A$782,$A124,СВЦЭМ!$B$39:$B$782,E$119)+'СЕТ СН'!$I$11+СВЦЭМ!$D$10+'СЕТ СН'!$I$5-'СЕТ СН'!$I$21</f>
        <v>5798.3421963700002</v>
      </c>
      <c r="F124" s="36">
        <f>SUMIFS(СВЦЭМ!$D$39:$D$782,СВЦЭМ!$A$39:$A$782,$A124,СВЦЭМ!$B$39:$B$782,F$119)+'СЕТ СН'!$I$11+СВЦЭМ!$D$10+'СЕТ СН'!$I$5-'СЕТ СН'!$I$21</f>
        <v>5848.9246593500002</v>
      </c>
      <c r="G124" s="36">
        <f>SUMIFS(СВЦЭМ!$D$39:$D$782,СВЦЭМ!$A$39:$A$782,$A124,СВЦЭМ!$B$39:$B$782,G$119)+'СЕТ СН'!$I$11+СВЦЭМ!$D$10+'СЕТ СН'!$I$5-'СЕТ СН'!$I$21</f>
        <v>5844.0066681299995</v>
      </c>
      <c r="H124" s="36">
        <f>SUMIFS(СВЦЭМ!$D$39:$D$782,СВЦЭМ!$A$39:$A$782,$A124,СВЦЭМ!$B$39:$B$782,H$119)+'СЕТ СН'!$I$11+СВЦЭМ!$D$10+'СЕТ СН'!$I$5-'СЕТ СН'!$I$21</f>
        <v>5844.3073527899996</v>
      </c>
      <c r="I124" s="36">
        <f>SUMIFS(СВЦЭМ!$D$39:$D$782,СВЦЭМ!$A$39:$A$782,$A124,СВЦЭМ!$B$39:$B$782,I$119)+'СЕТ СН'!$I$11+СВЦЭМ!$D$10+'СЕТ СН'!$I$5-'СЕТ СН'!$I$21</f>
        <v>5830.4928900899995</v>
      </c>
      <c r="J124" s="36">
        <f>SUMIFS(СВЦЭМ!$D$39:$D$782,СВЦЭМ!$A$39:$A$782,$A124,СВЦЭМ!$B$39:$B$782,J$119)+'СЕТ СН'!$I$11+СВЦЭМ!$D$10+'СЕТ СН'!$I$5-'СЕТ СН'!$I$21</f>
        <v>5811.0593659999995</v>
      </c>
      <c r="K124" s="36">
        <f>SUMIFS(СВЦЭМ!$D$39:$D$782,СВЦЭМ!$A$39:$A$782,$A124,СВЦЭМ!$B$39:$B$782,K$119)+'СЕТ СН'!$I$11+СВЦЭМ!$D$10+'СЕТ СН'!$I$5-'СЕТ СН'!$I$21</f>
        <v>5765.54232486</v>
      </c>
      <c r="L124" s="36">
        <f>SUMIFS(СВЦЭМ!$D$39:$D$782,СВЦЭМ!$A$39:$A$782,$A124,СВЦЭМ!$B$39:$B$782,L$119)+'СЕТ СН'!$I$11+СВЦЭМ!$D$10+'СЕТ СН'!$I$5-'СЕТ СН'!$I$21</f>
        <v>5747.8947556500007</v>
      </c>
      <c r="M124" s="36">
        <f>SUMIFS(СВЦЭМ!$D$39:$D$782,СВЦЭМ!$A$39:$A$782,$A124,СВЦЭМ!$B$39:$B$782,M$119)+'СЕТ СН'!$I$11+СВЦЭМ!$D$10+'СЕТ СН'!$I$5-'СЕТ СН'!$I$21</f>
        <v>5741.0989933600003</v>
      </c>
      <c r="N124" s="36">
        <f>SUMIFS(СВЦЭМ!$D$39:$D$782,СВЦЭМ!$A$39:$A$782,$A124,СВЦЭМ!$B$39:$B$782,N$119)+'СЕТ СН'!$I$11+СВЦЭМ!$D$10+'СЕТ СН'!$I$5-'СЕТ СН'!$I$21</f>
        <v>5753.4407151800006</v>
      </c>
      <c r="O124" s="36">
        <f>SUMIFS(СВЦЭМ!$D$39:$D$782,СВЦЭМ!$A$39:$A$782,$A124,СВЦЭМ!$B$39:$B$782,O$119)+'СЕТ СН'!$I$11+СВЦЭМ!$D$10+'СЕТ СН'!$I$5-'СЕТ СН'!$I$21</f>
        <v>5775.8909891399999</v>
      </c>
      <c r="P124" s="36">
        <f>SUMIFS(СВЦЭМ!$D$39:$D$782,СВЦЭМ!$A$39:$A$782,$A124,СВЦЭМ!$B$39:$B$782,P$119)+'СЕТ СН'!$I$11+СВЦЭМ!$D$10+'СЕТ СН'!$I$5-'СЕТ СН'!$I$21</f>
        <v>5773.3436067100001</v>
      </c>
      <c r="Q124" s="36">
        <f>SUMIFS(СВЦЭМ!$D$39:$D$782,СВЦЭМ!$A$39:$A$782,$A124,СВЦЭМ!$B$39:$B$782,Q$119)+'СЕТ СН'!$I$11+СВЦЭМ!$D$10+'СЕТ СН'!$I$5-'СЕТ СН'!$I$21</f>
        <v>5780.4841568499996</v>
      </c>
      <c r="R124" s="36">
        <f>SUMIFS(СВЦЭМ!$D$39:$D$782,СВЦЭМ!$A$39:$A$782,$A124,СВЦЭМ!$B$39:$B$782,R$119)+'СЕТ СН'!$I$11+СВЦЭМ!$D$10+'СЕТ СН'!$I$5-'СЕТ СН'!$I$21</f>
        <v>5787.5242097499995</v>
      </c>
      <c r="S124" s="36">
        <f>SUMIFS(СВЦЭМ!$D$39:$D$782,СВЦЭМ!$A$39:$A$782,$A124,СВЦЭМ!$B$39:$B$782,S$119)+'СЕТ СН'!$I$11+СВЦЭМ!$D$10+'СЕТ СН'!$I$5-'СЕТ СН'!$I$21</f>
        <v>5812.4922175700003</v>
      </c>
      <c r="T124" s="36">
        <f>SUMIFS(СВЦЭМ!$D$39:$D$782,СВЦЭМ!$A$39:$A$782,$A124,СВЦЭМ!$B$39:$B$782,T$119)+'СЕТ СН'!$I$11+СВЦЭМ!$D$10+'СЕТ СН'!$I$5-'СЕТ СН'!$I$21</f>
        <v>5726.3029454300004</v>
      </c>
      <c r="U124" s="36">
        <f>SUMIFS(СВЦЭМ!$D$39:$D$782,СВЦЭМ!$A$39:$A$782,$A124,СВЦЭМ!$B$39:$B$782,U$119)+'СЕТ СН'!$I$11+СВЦЭМ!$D$10+'СЕТ СН'!$I$5-'СЕТ СН'!$I$21</f>
        <v>5741.9549277000006</v>
      </c>
      <c r="V124" s="36">
        <f>SUMIFS(СВЦЭМ!$D$39:$D$782,СВЦЭМ!$A$39:$A$782,$A124,СВЦЭМ!$B$39:$B$782,V$119)+'СЕТ СН'!$I$11+СВЦЭМ!$D$10+'СЕТ СН'!$I$5-'СЕТ СН'!$I$21</f>
        <v>5754.1845916700004</v>
      </c>
      <c r="W124" s="36">
        <f>SUMIFS(СВЦЭМ!$D$39:$D$782,СВЦЭМ!$A$39:$A$782,$A124,СВЦЭМ!$B$39:$B$782,W$119)+'СЕТ СН'!$I$11+СВЦЭМ!$D$10+'СЕТ СН'!$I$5-'СЕТ СН'!$I$21</f>
        <v>5764.1307263100007</v>
      </c>
      <c r="X124" s="36">
        <f>SUMIFS(СВЦЭМ!$D$39:$D$782,СВЦЭМ!$A$39:$A$782,$A124,СВЦЭМ!$B$39:$B$782,X$119)+'СЕТ СН'!$I$11+СВЦЭМ!$D$10+'СЕТ СН'!$I$5-'СЕТ СН'!$I$21</f>
        <v>5791.6841425300008</v>
      </c>
      <c r="Y124" s="36">
        <f>SUMIFS(СВЦЭМ!$D$39:$D$782,СВЦЭМ!$A$39:$A$782,$A124,СВЦЭМ!$B$39:$B$782,Y$119)+'СЕТ СН'!$I$11+СВЦЭМ!$D$10+'СЕТ СН'!$I$5-'СЕТ СН'!$I$21</f>
        <v>5809.31299623</v>
      </c>
    </row>
    <row r="125" spans="1:27" ht="15.75" x14ac:dyDescent="0.2">
      <c r="A125" s="35">
        <f t="shared" si="3"/>
        <v>44932</v>
      </c>
      <c r="B125" s="36">
        <f>SUMIFS(СВЦЭМ!$D$39:$D$782,СВЦЭМ!$A$39:$A$782,$A125,СВЦЭМ!$B$39:$B$782,B$119)+'СЕТ СН'!$I$11+СВЦЭМ!$D$10+'СЕТ СН'!$I$5-'СЕТ СН'!$I$21</f>
        <v>5700.0708587000008</v>
      </c>
      <c r="C125" s="36">
        <f>SUMIFS(СВЦЭМ!$D$39:$D$782,СВЦЭМ!$A$39:$A$782,$A125,СВЦЭМ!$B$39:$B$782,C$119)+'СЕТ СН'!$I$11+СВЦЭМ!$D$10+'СЕТ СН'!$I$5-'СЕТ СН'!$I$21</f>
        <v>5721.7033486600003</v>
      </c>
      <c r="D125" s="36">
        <f>SUMIFS(СВЦЭМ!$D$39:$D$782,СВЦЭМ!$A$39:$A$782,$A125,СВЦЭМ!$B$39:$B$782,D$119)+'СЕТ СН'!$I$11+СВЦЭМ!$D$10+'СЕТ СН'!$I$5-'СЕТ СН'!$I$21</f>
        <v>5735.7809615400001</v>
      </c>
      <c r="E125" s="36">
        <f>SUMIFS(СВЦЭМ!$D$39:$D$782,СВЦЭМ!$A$39:$A$782,$A125,СВЦЭМ!$B$39:$B$782,E$119)+'СЕТ СН'!$I$11+СВЦЭМ!$D$10+'СЕТ СН'!$I$5-'СЕТ СН'!$I$21</f>
        <v>5733.3672681999997</v>
      </c>
      <c r="F125" s="36">
        <f>SUMIFS(СВЦЭМ!$D$39:$D$782,СВЦЭМ!$A$39:$A$782,$A125,СВЦЭМ!$B$39:$B$782,F$119)+'СЕТ СН'!$I$11+СВЦЭМ!$D$10+'СЕТ СН'!$I$5-'СЕТ СН'!$I$21</f>
        <v>5726.1419123400001</v>
      </c>
      <c r="G125" s="36">
        <f>SUMIFS(СВЦЭМ!$D$39:$D$782,СВЦЭМ!$A$39:$A$782,$A125,СВЦЭМ!$B$39:$B$782,G$119)+'СЕТ СН'!$I$11+СВЦЭМ!$D$10+'СЕТ СН'!$I$5-'СЕТ СН'!$I$21</f>
        <v>5713.4042084800003</v>
      </c>
      <c r="H125" s="36">
        <f>SUMIFS(СВЦЭМ!$D$39:$D$782,СВЦЭМ!$A$39:$A$782,$A125,СВЦЭМ!$B$39:$B$782,H$119)+'СЕТ СН'!$I$11+СВЦЭМ!$D$10+'СЕТ СН'!$I$5-'СЕТ СН'!$I$21</f>
        <v>5692.7001385900003</v>
      </c>
      <c r="I125" s="36">
        <f>SUMIFS(СВЦЭМ!$D$39:$D$782,СВЦЭМ!$A$39:$A$782,$A125,СВЦЭМ!$B$39:$B$782,I$119)+'СЕТ СН'!$I$11+СВЦЭМ!$D$10+'СЕТ СН'!$I$5-'СЕТ СН'!$I$21</f>
        <v>5643.6997854000001</v>
      </c>
      <c r="J125" s="36">
        <f>SUMIFS(СВЦЭМ!$D$39:$D$782,СВЦЭМ!$A$39:$A$782,$A125,СВЦЭМ!$B$39:$B$782,J$119)+'СЕТ СН'!$I$11+СВЦЭМ!$D$10+'СЕТ СН'!$I$5-'СЕТ СН'!$I$21</f>
        <v>5594.8535706800003</v>
      </c>
      <c r="K125" s="36">
        <f>SUMIFS(СВЦЭМ!$D$39:$D$782,СВЦЭМ!$A$39:$A$782,$A125,СВЦЭМ!$B$39:$B$782,K$119)+'СЕТ СН'!$I$11+СВЦЭМ!$D$10+'СЕТ СН'!$I$5-'СЕТ СН'!$I$21</f>
        <v>5579.5489626199997</v>
      </c>
      <c r="L125" s="36">
        <f>SUMIFS(СВЦЭМ!$D$39:$D$782,СВЦЭМ!$A$39:$A$782,$A125,СВЦЭМ!$B$39:$B$782,L$119)+'СЕТ СН'!$I$11+СВЦЭМ!$D$10+'СЕТ СН'!$I$5-'СЕТ СН'!$I$21</f>
        <v>5578.9805865600001</v>
      </c>
      <c r="M125" s="36">
        <f>SUMIFS(СВЦЭМ!$D$39:$D$782,СВЦЭМ!$A$39:$A$782,$A125,СВЦЭМ!$B$39:$B$782,M$119)+'СЕТ СН'!$I$11+СВЦЭМ!$D$10+'СЕТ СН'!$I$5-'СЕТ СН'!$I$21</f>
        <v>5597.3271779400002</v>
      </c>
      <c r="N125" s="36">
        <f>SUMIFS(СВЦЭМ!$D$39:$D$782,СВЦЭМ!$A$39:$A$782,$A125,СВЦЭМ!$B$39:$B$782,N$119)+'СЕТ СН'!$I$11+СВЦЭМ!$D$10+'СЕТ СН'!$I$5-'СЕТ СН'!$I$21</f>
        <v>5625.2259790500002</v>
      </c>
      <c r="O125" s="36">
        <f>SUMIFS(СВЦЭМ!$D$39:$D$782,СВЦЭМ!$A$39:$A$782,$A125,СВЦЭМ!$B$39:$B$782,O$119)+'СЕТ СН'!$I$11+СВЦЭМ!$D$10+'СЕТ СН'!$I$5-'СЕТ СН'!$I$21</f>
        <v>5652.7942467299999</v>
      </c>
      <c r="P125" s="36">
        <f>SUMIFS(СВЦЭМ!$D$39:$D$782,СВЦЭМ!$A$39:$A$782,$A125,СВЦЭМ!$B$39:$B$782,P$119)+'СЕТ СН'!$I$11+СВЦЭМ!$D$10+'СЕТ СН'!$I$5-'СЕТ СН'!$I$21</f>
        <v>5678.7125368500001</v>
      </c>
      <c r="Q125" s="36">
        <f>SUMIFS(СВЦЭМ!$D$39:$D$782,СВЦЭМ!$A$39:$A$782,$A125,СВЦЭМ!$B$39:$B$782,Q$119)+'СЕТ СН'!$I$11+СВЦЭМ!$D$10+'СЕТ СН'!$I$5-'СЕТ СН'!$I$21</f>
        <v>5683.0842072100004</v>
      </c>
      <c r="R125" s="36">
        <f>SUMIFS(СВЦЭМ!$D$39:$D$782,СВЦЭМ!$A$39:$A$782,$A125,СВЦЭМ!$B$39:$B$782,R$119)+'СЕТ СН'!$I$11+СВЦЭМ!$D$10+'СЕТ СН'!$I$5-'СЕТ СН'!$I$21</f>
        <v>5636.0357675699997</v>
      </c>
      <c r="S125" s="36">
        <f>SUMIFS(СВЦЭМ!$D$39:$D$782,СВЦЭМ!$A$39:$A$782,$A125,СВЦЭМ!$B$39:$B$782,S$119)+'СЕТ СН'!$I$11+СВЦЭМ!$D$10+'СЕТ СН'!$I$5-'СЕТ СН'!$I$21</f>
        <v>5614.5504966299995</v>
      </c>
      <c r="T125" s="36">
        <f>SUMIFS(СВЦЭМ!$D$39:$D$782,СВЦЭМ!$A$39:$A$782,$A125,СВЦЭМ!$B$39:$B$782,T$119)+'СЕТ СН'!$I$11+СВЦЭМ!$D$10+'СЕТ СН'!$I$5-'СЕТ СН'!$I$21</f>
        <v>5621.0451317700008</v>
      </c>
      <c r="U125" s="36">
        <f>SUMIFS(СВЦЭМ!$D$39:$D$782,СВЦЭМ!$A$39:$A$782,$A125,СВЦЭМ!$B$39:$B$782,U$119)+'СЕТ СН'!$I$11+СВЦЭМ!$D$10+'СЕТ СН'!$I$5-'СЕТ СН'!$I$21</f>
        <v>5623.9198367999998</v>
      </c>
      <c r="V125" s="36">
        <f>SUMIFS(СВЦЭМ!$D$39:$D$782,СВЦЭМ!$A$39:$A$782,$A125,СВЦЭМ!$B$39:$B$782,V$119)+'СЕТ СН'!$I$11+СВЦЭМ!$D$10+'СЕТ СН'!$I$5-'СЕТ СН'!$I$21</f>
        <v>5625.1084834699996</v>
      </c>
      <c r="W125" s="36">
        <f>SUMIFS(СВЦЭМ!$D$39:$D$782,СВЦЭМ!$A$39:$A$782,$A125,СВЦЭМ!$B$39:$B$782,W$119)+'СЕТ СН'!$I$11+СВЦЭМ!$D$10+'СЕТ СН'!$I$5-'СЕТ СН'!$I$21</f>
        <v>5637.0259783800002</v>
      </c>
      <c r="X125" s="36">
        <f>SUMIFS(СВЦЭМ!$D$39:$D$782,СВЦЭМ!$A$39:$A$782,$A125,СВЦЭМ!$B$39:$B$782,X$119)+'СЕТ СН'!$I$11+СВЦЭМ!$D$10+'СЕТ СН'!$I$5-'СЕТ СН'!$I$21</f>
        <v>5650.5622582100004</v>
      </c>
      <c r="Y125" s="36">
        <f>SUMIFS(СВЦЭМ!$D$39:$D$782,СВЦЭМ!$A$39:$A$782,$A125,СВЦЭМ!$B$39:$B$782,Y$119)+'СЕТ СН'!$I$11+СВЦЭМ!$D$10+'СЕТ СН'!$I$5-'СЕТ СН'!$I$21</f>
        <v>5702.12313017</v>
      </c>
    </row>
    <row r="126" spans="1:27" ht="15.75" x14ac:dyDescent="0.2">
      <c r="A126" s="35">
        <f t="shared" si="3"/>
        <v>44933</v>
      </c>
      <c r="B126" s="36">
        <f>SUMIFS(СВЦЭМ!$D$39:$D$782,СВЦЭМ!$A$39:$A$782,$A126,СВЦЭМ!$B$39:$B$782,B$119)+'СЕТ СН'!$I$11+СВЦЭМ!$D$10+'СЕТ СН'!$I$5-'СЕТ СН'!$I$21</f>
        <v>5784.1451990000005</v>
      </c>
      <c r="C126" s="36">
        <f>SUMIFS(СВЦЭМ!$D$39:$D$782,СВЦЭМ!$A$39:$A$782,$A126,СВЦЭМ!$B$39:$B$782,C$119)+'СЕТ СН'!$I$11+СВЦЭМ!$D$10+'СЕТ СН'!$I$5-'СЕТ СН'!$I$21</f>
        <v>5829.0030301300003</v>
      </c>
      <c r="D126" s="36">
        <f>SUMIFS(СВЦЭМ!$D$39:$D$782,СВЦЭМ!$A$39:$A$782,$A126,СВЦЭМ!$B$39:$B$782,D$119)+'СЕТ СН'!$I$11+СВЦЭМ!$D$10+'СЕТ СН'!$I$5-'СЕТ СН'!$I$21</f>
        <v>5844.8438903799997</v>
      </c>
      <c r="E126" s="36">
        <f>SUMIFS(СВЦЭМ!$D$39:$D$782,СВЦЭМ!$A$39:$A$782,$A126,СВЦЭМ!$B$39:$B$782,E$119)+'СЕТ СН'!$I$11+СВЦЭМ!$D$10+'СЕТ СН'!$I$5-'СЕТ СН'!$I$21</f>
        <v>5852.2621052699997</v>
      </c>
      <c r="F126" s="36">
        <f>SUMIFS(СВЦЭМ!$D$39:$D$782,СВЦЭМ!$A$39:$A$782,$A126,СВЦЭМ!$B$39:$B$782,F$119)+'СЕТ СН'!$I$11+СВЦЭМ!$D$10+'СЕТ СН'!$I$5-'СЕТ СН'!$I$21</f>
        <v>5837.9136891400003</v>
      </c>
      <c r="G126" s="36">
        <f>SUMIFS(СВЦЭМ!$D$39:$D$782,СВЦЭМ!$A$39:$A$782,$A126,СВЦЭМ!$B$39:$B$782,G$119)+'СЕТ СН'!$I$11+СВЦЭМ!$D$10+'СЕТ СН'!$I$5-'СЕТ СН'!$I$21</f>
        <v>5831.4546182300001</v>
      </c>
      <c r="H126" s="36">
        <f>SUMIFS(СВЦЭМ!$D$39:$D$782,СВЦЭМ!$A$39:$A$782,$A126,СВЦЭМ!$B$39:$B$782,H$119)+'СЕТ СН'!$I$11+СВЦЭМ!$D$10+'СЕТ СН'!$I$5-'СЕТ СН'!$I$21</f>
        <v>5806.2470597600004</v>
      </c>
      <c r="I126" s="36">
        <f>SUMIFS(СВЦЭМ!$D$39:$D$782,СВЦЭМ!$A$39:$A$782,$A126,СВЦЭМ!$B$39:$B$782,I$119)+'СЕТ СН'!$I$11+СВЦЭМ!$D$10+'СЕТ СН'!$I$5-'СЕТ СН'!$I$21</f>
        <v>5800.6953769199999</v>
      </c>
      <c r="J126" s="36">
        <f>SUMIFS(СВЦЭМ!$D$39:$D$782,СВЦЭМ!$A$39:$A$782,$A126,СВЦЭМ!$B$39:$B$782,J$119)+'СЕТ СН'!$I$11+СВЦЭМ!$D$10+'СЕТ СН'!$I$5-'СЕТ СН'!$I$21</f>
        <v>5745.0747182600007</v>
      </c>
      <c r="K126" s="36">
        <f>SUMIFS(СВЦЭМ!$D$39:$D$782,СВЦЭМ!$A$39:$A$782,$A126,СВЦЭМ!$B$39:$B$782,K$119)+'СЕТ СН'!$I$11+СВЦЭМ!$D$10+'СЕТ СН'!$I$5-'СЕТ СН'!$I$21</f>
        <v>5727.8852434700002</v>
      </c>
      <c r="L126" s="36">
        <f>SUMIFS(СВЦЭМ!$D$39:$D$782,СВЦЭМ!$A$39:$A$782,$A126,СВЦЭМ!$B$39:$B$782,L$119)+'СЕТ СН'!$I$11+СВЦЭМ!$D$10+'СЕТ СН'!$I$5-'СЕТ СН'!$I$21</f>
        <v>5705.2325048100001</v>
      </c>
      <c r="M126" s="36">
        <f>SUMIFS(СВЦЭМ!$D$39:$D$782,СВЦЭМ!$A$39:$A$782,$A126,СВЦЭМ!$B$39:$B$782,M$119)+'СЕТ СН'!$I$11+СВЦЭМ!$D$10+'СЕТ СН'!$I$5-'СЕТ СН'!$I$21</f>
        <v>5724.6409914899996</v>
      </c>
      <c r="N126" s="36">
        <f>SUMIFS(СВЦЭМ!$D$39:$D$782,СВЦЭМ!$A$39:$A$782,$A126,СВЦЭМ!$B$39:$B$782,N$119)+'СЕТ СН'!$I$11+СВЦЭМ!$D$10+'СЕТ СН'!$I$5-'СЕТ СН'!$I$21</f>
        <v>5752.9064552899999</v>
      </c>
      <c r="O126" s="36">
        <f>SUMIFS(СВЦЭМ!$D$39:$D$782,СВЦЭМ!$A$39:$A$782,$A126,СВЦЭМ!$B$39:$B$782,O$119)+'СЕТ СН'!$I$11+СВЦЭМ!$D$10+'СЕТ СН'!$I$5-'СЕТ СН'!$I$21</f>
        <v>5760.4767369399997</v>
      </c>
      <c r="P126" s="36">
        <f>SUMIFS(СВЦЭМ!$D$39:$D$782,СВЦЭМ!$A$39:$A$782,$A126,СВЦЭМ!$B$39:$B$782,P$119)+'СЕТ СН'!$I$11+СВЦЭМ!$D$10+'СЕТ СН'!$I$5-'СЕТ СН'!$I$21</f>
        <v>5777.7615146099997</v>
      </c>
      <c r="Q126" s="36">
        <f>SUMIFS(СВЦЭМ!$D$39:$D$782,СВЦЭМ!$A$39:$A$782,$A126,СВЦЭМ!$B$39:$B$782,Q$119)+'СЕТ СН'!$I$11+СВЦЭМ!$D$10+'СЕТ СН'!$I$5-'СЕТ СН'!$I$21</f>
        <v>5768.4918811000007</v>
      </c>
      <c r="R126" s="36">
        <f>SUMIFS(СВЦЭМ!$D$39:$D$782,СВЦЭМ!$A$39:$A$782,$A126,СВЦЭМ!$B$39:$B$782,R$119)+'СЕТ СН'!$I$11+СВЦЭМ!$D$10+'СЕТ СН'!$I$5-'СЕТ СН'!$I$21</f>
        <v>5740.4444716800008</v>
      </c>
      <c r="S126" s="36">
        <f>SUMIFS(СВЦЭМ!$D$39:$D$782,СВЦЭМ!$A$39:$A$782,$A126,СВЦЭМ!$B$39:$B$782,S$119)+'СЕТ СН'!$I$11+СВЦЭМ!$D$10+'СЕТ СН'!$I$5-'СЕТ СН'!$I$21</f>
        <v>5727.5687068400002</v>
      </c>
      <c r="T126" s="36">
        <f>SUMIFS(СВЦЭМ!$D$39:$D$782,СВЦЭМ!$A$39:$A$782,$A126,СВЦЭМ!$B$39:$B$782,T$119)+'СЕТ СН'!$I$11+СВЦЭМ!$D$10+'СЕТ СН'!$I$5-'СЕТ СН'!$I$21</f>
        <v>5722.6287752500002</v>
      </c>
      <c r="U126" s="36">
        <f>SUMIFS(СВЦЭМ!$D$39:$D$782,СВЦЭМ!$A$39:$A$782,$A126,СВЦЭМ!$B$39:$B$782,U$119)+'СЕТ СН'!$I$11+СВЦЭМ!$D$10+'СЕТ СН'!$I$5-'СЕТ СН'!$I$21</f>
        <v>5728.18193815</v>
      </c>
      <c r="V126" s="36">
        <f>SUMIFS(СВЦЭМ!$D$39:$D$782,СВЦЭМ!$A$39:$A$782,$A126,СВЦЭМ!$B$39:$B$782,V$119)+'СЕТ СН'!$I$11+СВЦЭМ!$D$10+'СЕТ СН'!$I$5-'СЕТ СН'!$I$21</f>
        <v>5750.6257168400007</v>
      </c>
      <c r="W126" s="36">
        <f>SUMIFS(СВЦЭМ!$D$39:$D$782,СВЦЭМ!$A$39:$A$782,$A126,СВЦЭМ!$B$39:$B$782,W$119)+'СЕТ СН'!$I$11+СВЦЭМ!$D$10+'СЕТ СН'!$I$5-'СЕТ СН'!$I$21</f>
        <v>5758.5827703899995</v>
      </c>
      <c r="X126" s="36">
        <f>SUMIFS(СВЦЭМ!$D$39:$D$782,СВЦЭМ!$A$39:$A$782,$A126,СВЦЭМ!$B$39:$B$782,X$119)+'СЕТ СН'!$I$11+СВЦЭМ!$D$10+'СЕТ СН'!$I$5-'СЕТ СН'!$I$21</f>
        <v>5744.9671797400006</v>
      </c>
      <c r="Y126" s="36">
        <f>SUMIFS(СВЦЭМ!$D$39:$D$782,СВЦЭМ!$A$39:$A$782,$A126,СВЦЭМ!$B$39:$B$782,Y$119)+'СЕТ СН'!$I$11+СВЦЭМ!$D$10+'СЕТ СН'!$I$5-'СЕТ СН'!$I$21</f>
        <v>5810.8281591899995</v>
      </c>
    </row>
    <row r="127" spans="1:27" ht="15.75" x14ac:dyDescent="0.2">
      <c r="A127" s="35">
        <f t="shared" si="3"/>
        <v>44934</v>
      </c>
      <c r="B127" s="36">
        <f>SUMIFS(СВЦЭМ!$D$39:$D$782,СВЦЭМ!$A$39:$A$782,$A127,СВЦЭМ!$B$39:$B$782,B$119)+'СЕТ СН'!$I$11+СВЦЭМ!$D$10+'СЕТ СН'!$I$5-'СЕТ СН'!$I$21</f>
        <v>5954.9106713399997</v>
      </c>
      <c r="C127" s="36">
        <f>SUMIFS(СВЦЭМ!$D$39:$D$782,СВЦЭМ!$A$39:$A$782,$A127,СВЦЭМ!$B$39:$B$782,C$119)+'СЕТ СН'!$I$11+СВЦЭМ!$D$10+'СЕТ СН'!$I$5-'СЕТ СН'!$I$21</f>
        <v>5979.4004719100003</v>
      </c>
      <c r="D127" s="36">
        <f>SUMIFS(СВЦЭМ!$D$39:$D$782,СВЦЭМ!$A$39:$A$782,$A127,СВЦЭМ!$B$39:$B$782,D$119)+'СЕТ СН'!$I$11+СВЦЭМ!$D$10+'СЕТ СН'!$I$5-'СЕТ СН'!$I$21</f>
        <v>6001.3956455700009</v>
      </c>
      <c r="E127" s="36">
        <f>SUMIFS(СВЦЭМ!$D$39:$D$782,СВЦЭМ!$A$39:$A$782,$A127,СВЦЭМ!$B$39:$B$782,E$119)+'СЕТ СН'!$I$11+СВЦЭМ!$D$10+'СЕТ СН'!$I$5-'СЕТ СН'!$I$21</f>
        <v>6002.3330004400004</v>
      </c>
      <c r="F127" s="36">
        <f>SUMIFS(СВЦЭМ!$D$39:$D$782,СВЦЭМ!$A$39:$A$782,$A127,СВЦЭМ!$B$39:$B$782,F$119)+'СЕТ СН'!$I$11+СВЦЭМ!$D$10+'СЕТ СН'!$I$5-'СЕТ СН'!$I$21</f>
        <v>6006.38052866</v>
      </c>
      <c r="G127" s="36">
        <f>SUMIFS(СВЦЭМ!$D$39:$D$782,СВЦЭМ!$A$39:$A$782,$A127,СВЦЭМ!$B$39:$B$782,G$119)+'СЕТ СН'!$I$11+СВЦЭМ!$D$10+'СЕТ СН'!$I$5-'СЕТ СН'!$I$21</f>
        <v>5992.8857021500007</v>
      </c>
      <c r="H127" s="36">
        <f>SUMIFS(СВЦЭМ!$D$39:$D$782,СВЦЭМ!$A$39:$A$782,$A127,СВЦЭМ!$B$39:$B$782,H$119)+'СЕТ СН'!$I$11+СВЦЭМ!$D$10+'СЕТ СН'!$I$5-'СЕТ СН'!$I$21</f>
        <v>5973.4276671900006</v>
      </c>
      <c r="I127" s="36">
        <f>SUMIFS(СВЦЭМ!$D$39:$D$782,СВЦЭМ!$A$39:$A$782,$A127,СВЦЭМ!$B$39:$B$782,I$119)+'СЕТ СН'!$I$11+СВЦЭМ!$D$10+'СЕТ СН'!$I$5-'СЕТ СН'!$I$21</f>
        <v>5911.58940626</v>
      </c>
      <c r="J127" s="36">
        <f>SUMIFS(СВЦЭМ!$D$39:$D$782,СВЦЭМ!$A$39:$A$782,$A127,СВЦЭМ!$B$39:$B$782,J$119)+'СЕТ СН'!$I$11+СВЦЭМ!$D$10+'СЕТ СН'!$I$5-'СЕТ СН'!$I$21</f>
        <v>5882.3665220599996</v>
      </c>
      <c r="K127" s="36">
        <f>SUMIFS(СВЦЭМ!$D$39:$D$782,СВЦЭМ!$A$39:$A$782,$A127,СВЦЭМ!$B$39:$B$782,K$119)+'СЕТ СН'!$I$11+СВЦЭМ!$D$10+'СЕТ СН'!$I$5-'СЕТ СН'!$I$21</f>
        <v>5855.8135316600001</v>
      </c>
      <c r="L127" s="36">
        <f>SUMIFS(СВЦЭМ!$D$39:$D$782,СВЦЭМ!$A$39:$A$782,$A127,СВЦЭМ!$B$39:$B$782,L$119)+'СЕТ СН'!$I$11+СВЦЭМ!$D$10+'СЕТ СН'!$I$5-'СЕТ СН'!$I$21</f>
        <v>5853.0671285000008</v>
      </c>
      <c r="M127" s="36">
        <f>SUMIFS(СВЦЭМ!$D$39:$D$782,СВЦЭМ!$A$39:$A$782,$A127,СВЦЭМ!$B$39:$B$782,M$119)+'СЕТ СН'!$I$11+СВЦЭМ!$D$10+'СЕТ СН'!$I$5-'СЕТ СН'!$I$21</f>
        <v>5870.71931339</v>
      </c>
      <c r="N127" s="36">
        <f>SUMIFS(СВЦЭМ!$D$39:$D$782,СВЦЭМ!$A$39:$A$782,$A127,СВЦЭМ!$B$39:$B$782,N$119)+'СЕТ СН'!$I$11+СВЦЭМ!$D$10+'СЕТ СН'!$I$5-'СЕТ СН'!$I$21</f>
        <v>5880.0365101799998</v>
      </c>
      <c r="O127" s="36">
        <f>SUMIFS(СВЦЭМ!$D$39:$D$782,СВЦЭМ!$A$39:$A$782,$A127,СВЦЭМ!$B$39:$B$782,O$119)+'СЕТ СН'!$I$11+СВЦЭМ!$D$10+'СЕТ СН'!$I$5-'СЕТ СН'!$I$21</f>
        <v>5903.7895508800002</v>
      </c>
      <c r="P127" s="36">
        <f>SUMIFS(СВЦЭМ!$D$39:$D$782,СВЦЭМ!$A$39:$A$782,$A127,СВЦЭМ!$B$39:$B$782,P$119)+'СЕТ СН'!$I$11+СВЦЭМ!$D$10+'СЕТ СН'!$I$5-'СЕТ СН'!$I$21</f>
        <v>5908.1391607700007</v>
      </c>
      <c r="Q127" s="36">
        <f>SUMIFS(СВЦЭМ!$D$39:$D$782,СВЦЭМ!$A$39:$A$782,$A127,СВЦЭМ!$B$39:$B$782,Q$119)+'СЕТ СН'!$I$11+СВЦЭМ!$D$10+'СЕТ СН'!$I$5-'СЕТ СН'!$I$21</f>
        <v>5898.2560813399996</v>
      </c>
      <c r="R127" s="36">
        <f>SUMIFS(СВЦЭМ!$D$39:$D$782,СВЦЭМ!$A$39:$A$782,$A127,СВЦЭМ!$B$39:$B$782,R$119)+'СЕТ СН'!$I$11+СВЦЭМ!$D$10+'СЕТ СН'!$I$5-'СЕТ СН'!$I$21</f>
        <v>5868.67473126</v>
      </c>
      <c r="S127" s="36">
        <f>SUMIFS(СВЦЭМ!$D$39:$D$782,СВЦЭМ!$A$39:$A$782,$A127,СВЦЭМ!$B$39:$B$782,S$119)+'СЕТ СН'!$I$11+СВЦЭМ!$D$10+'СЕТ СН'!$I$5-'СЕТ СН'!$I$21</f>
        <v>5790.9306096399996</v>
      </c>
      <c r="T127" s="36">
        <f>SUMIFS(СВЦЭМ!$D$39:$D$782,СВЦЭМ!$A$39:$A$782,$A127,СВЦЭМ!$B$39:$B$782,T$119)+'СЕТ СН'!$I$11+СВЦЭМ!$D$10+'СЕТ СН'!$I$5-'СЕТ СН'!$I$21</f>
        <v>5803.5416058400006</v>
      </c>
      <c r="U127" s="36">
        <f>SUMIFS(СВЦЭМ!$D$39:$D$782,СВЦЭМ!$A$39:$A$782,$A127,СВЦЭМ!$B$39:$B$782,U$119)+'СЕТ СН'!$I$11+СВЦЭМ!$D$10+'СЕТ СН'!$I$5-'СЕТ СН'!$I$21</f>
        <v>5817.15217837</v>
      </c>
      <c r="V127" s="36">
        <f>SUMIFS(СВЦЭМ!$D$39:$D$782,СВЦЭМ!$A$39:$A$782,$A127,СВЦЭМ!$B$39:$B$782,V$119)+'СЕТ СН'!$I$11+СВЦЭМ!$D$10+'СЕТ СН'!$I$5-'СЕТ СН'!$I$21</f>
        <v>5842.9644539000001</v>
      </c>
      <c r="W127" s="36">
        <f>SUMIFS(СВЦЭМ!$D$39:$D$782,СВЦЭМ!$A$39:$A$782,$A127,СВЦЭМ!$B$39:$B$782,W$119)+'СЕТ СН'!$I$11+СВЦЭМ!$D$10+'СЕТ СН'!$I$5-'СЕТ СН'!$I$21</f>
        <v>5872.3752396700002</v>
      </c>
      <c r="X127" s="36">
        <f>SUMIFS(СВЦЭМ!$D$39:$D$782,СВЦЭМ!$A$39:$A$782,$A127,СВЦЭМ!$B$39:$B$782,X$119)+'СЕТ СН'!$I$11+СВЦЭМ!$D$10+'СЕТ СН'!$I$5-'СЕТ СН'!$I$21</f>
        <v>5902.0718366800002</v>
      </c>
      <c r="Y127" s="36">
        <f>SUMIFS(СВЦЭМ!$D$39:$D$782,СВЦЭМ!$A$39:$A$782,$A127,СВЦЭМ!$B$39:$B$782,Y$119)+'СЕТ СН'!$I$11+СВЦЭМ!$D$10+'СЕТ СН'!$I$5-'СЕТ СН'!$I$21</f>
        <v>5950.3856192800004</v>
      </c>
    </row>
    <row r="128" spans="1:27" ht="15.75" x14ac:dyDescent="0.2">
      <c r="A128" s="35">
        <f t="shared" si="3"/>
        <v>44935</v>
      </c>
      <c r="B128" s="36">
        <f>SUMIFS(СВЦЭМ!$D$39:$D$782,СВЦЭМ!$A$39:$A$782,$A128,СВЦЭМ!$B$39:$B$782,B$119)+'СЕТ СН'!$I$11+СВЦЭМ!$D$10+'СЕТ СН'!$I$5-'СЕТ СН'!$I$21</f>
        <v>5891.2350484799999</v>
      </c>
      <c r="C128" s="36">
        <f>SUMIFS(СВЦЭМ!$D$39:$D$782,СВЦЭМ!$A$39:$A$782,$A128,СВЦЭМ!$B$39:$B$782,C$119)+'СЕТ СН'!$I$11+СВЦЭМ!$D$10+'СЕТ СН'!$I$5-'СЕТ СН'!$I$21</f>
        <v>5871.0912936200002</v>
      </c>
      <c r="D128" s="36">
        <f>SUMIFS(СВЦЭМ!$D$39:$D$782,СВЦЭМ!$A$39:$A$782,$A128,СВЦЭМ!$B$39:$B$782,D$119)+'СЕТ СН'!$I$11+СВЦЭМ!$D$10+'СЕТ СН'!$I$5-'СЕТ СН'!$I$21</f>
        <v>5849.7188493000003</v>
      </c>
      <c r="E128" s="36">
        <f>SUMIFS(СВЦЭМ!$D$39:$D$782,СВЦЭМ!$A$39:$A$782,$A128,СВЦЭМ!$B$39:$B$782,E$119)+'СЕТ СН'!$I$11+СВЦЭМ!$D$10+'СЕТ СН'!$I$5-'СЕТ СН'!$I$21</f>
        <v>5845.5967535700001</v>
      </c>
      <c r="F128" s="36">
        <f>SUMIFS(СВЦЭМ!$D$39:$D$782,СВЦЭМ!$A$39:$A$782,$A128,СВЦЭМ!$B$39:$B$782,F$119)+'СЕТ СН'!$I$11+СВЦЭМ!$D$10+'СЕТ СН'!$I$5-'СЕТ СН'!$I$21</f>
        <v>5858.2082422900003</v>
      </c>
      <c r="G128" s="36">
        <f>SUMIFS(СВЦЭМ!$D$39:$D$782,СВЦЭМ!$A$39:$A$782,$A128,СВЦЭМ!$B$39:$B$782,G$119)+'СЕТ СН'!$I$11+СВЦЭМ!$D$10+'СЕТ СН'!$I$5-'СЕТ СН'!$I$21</f>
        <v>5842.7318243</v>
      </c>
      <c r="H128" s="36">
        <f>SUMIFS(СВЦЭМ!$D$39:$D$782,СВЦЭМ!$A$39:$A$782,$A128,СВЦЭМ!$B$39:$B$782,H$119)+'СЕТ СН'!$I$11+СВЦЭМ!$D$10+'СЕТ СН'!$I$5-'СЕТ СН'!$I$21</f>
        <v>5857.2502275099996</v>
      </c>
      <c r="I128" s="36">
        <f>SUMIFS(СВЦЭМ!$D$39:$D$782,СВЦЭМ!$A$39:$A$782,$A128,СВЦЭМ!$B$39:$B$782,I$119)+'СЕТ СН'!$I$11+СВЦЭМ!$D$10+'СЕТ СН'!$I$5-'СЕТ СН'!$I$21</f>
        <v>5854.1598556900008</v>
      </c>
      <c r="J128" s="36">
        <f>SUMIFS(СВЦЭМ!$D$39:$D$782,СВЦЭМ!$A$39:$A$782,$A128,СВЦЭМ!$B$39:$B$782,J$119)+'СЕТ СН'!$I$11+СВЦЭМ!$D$10+'СЕТ СН'!$I$5-'СЕТ СН'!$I$21</f>
        <v>5897.7397483500008</v>
      </c>
      <c r="K128" s="36">
        <f>SUMIFS(СВЦЭМ!$D$39:$D$782,СВЦЭМ!$A$39:$A$782,$A128,СВЦЭМ!$B$39:$B$782,K$119)+'СЕТ СН'!$I$11+СВЦЭМ!$D$10+'СЕТ СН'!$I$5-'СЕТ СН'!$I$21</f>
        <v>5877.1147505700001</v>
      </c>
      <c r="L128" s="36">
        <f>SUMIFS(СВЦЭМ!$D$39:$D$782,СВЦЭМ!$A$39:$A$782,$A128,СВЦЭМ!$B$39:$B$782,L$119)+'СЕТ СН'!$I$11+СВЦЭМ!$D$10+'СЕТ СН'!$I$5-'СЕТ СН'!$I$21</f>
        <v>5855.3623121300006</v>
      </c>
      <c r="M128" s="36">
        <f>SUMIFS(СВЦЭМ!$D$39:$D$782,СВЦЭМ!$A$39:$A$782,$A128,СВЦЭМ!$B$39:$B$782,M$119)+'СЕТ СН'!$I$11+СВЦЭМ!$D$10+'СЕТ СН'!$I$5-'СЕТ СН'!$I$21</f>
        <v>5874.1970787499995</v>
      </c>
      <c r="N128" s="36">
        <f>SUMIFS(СВЦЭМ!$D$39:$D$782,СВЦЭМ!$A$39:$A$782,$A128,СВЦЭМ!$B$39:$B$782,N$119)+'СЕТ СН'!$I$11+СВЦЭМ!$D$10+'СЕТ СН'!$I$5-'СЕТ СН'!$I$21</f>
        <v>5849.1864876600002</v>
      </c>
      <c r="O128" s="36">
        <f>SUMIFS(СВЦЭМ!$D$39:$D$782,СВЦЭМ!$A$39:$A$782,$A128,СВЦЭМ!$B$39:$B$782,O$119)+'СЕТ СН'!$I$11+СВЦЭМ!$D$10+'СЕТ СН'!$I$5-'СЕТ СН'!$I$21</f>
        <v>5844.9210315800001</v>
      </c>
      <c r="P128" s="36">
        <f>SUMIFS(СВЦЭМ!$D$39:$D$782,СВЦЭМ!$A$39:$A$782,$A128,СВЦЭМ!$B$39:$B$782,P$119)+'СЕТ СН'!$I$11+СВЦЭМ!$D$10+'СЕТ СН'!$I$5-'СЕТ СН'!$I$21</f>
        <v>5854.5659302000004</v>
      </c>
      <c r="Q128" s="36">
        <f>SUMIFS(СВЦЭМ!$D$39:$D$782,СВЦЭМ!$A$39:$A$782,$A128,СВЦЭМ!$B$39:$B$782,Q$119)+'СЕТ СН'!$I$11+СВЦЭМ!$D$10+'СЕТ СН'!$I$5-'СЕТ СН'!$I$21</f>
        <v>5851.5217020600003</v>
      </c>
      <c r="R128" s="36">
        <f>SUMIFS(СВЦЭМ!$D$39:$D$782,СВЦЭМ!$A$39:$A$782,$A128,СВЦЭМ!$B$39:$B$782,R$119)+'СЕТ СН'!$I$11+СВЦЭМ!$D$10+'СЕТ СН'!$I$5-'СЕТ СН'!$I$21</f>
        <v>5863.9139309800003</v>
      </c>
      <c r="S128" s="36">
        <f>SUMIFS(СВЦЭМ!$D$39:$D$782,СВЦЭМ!$A$39:$A$782,$A128,СВЦЭМ!$B$39:$B$782,S$119)+'СЕТ СН'!$I$11+СВЦЭМ!$D$10+'СЕТ СН'!$I$5-'СЕТ СН'!$I$21</f>
        <v>5850.6657204100002</v>
      </c>
      <c r="T128" s="36">
        <f>SUMIFS(СВЦЭМ!$D$39:$D$782,СВЦЭМ!$A$39:$A$782,$A128,СВЦЭМ!$B$39:$B$782,T$119)+'СЕТ СН'!$I$11+СВЦЭМ!$D$10+'СЕТ СН'!$I$5-'СЕТ СН'!$I$21</f>
        <v>5823.5551933300003</v>
      </c>
      <c r="U128" s="36">
        <f>SUMIFS(СВЦЭМ!$D$39:$D$782,СВЦЭМ!$A$39:$A$782,$A128,СВЦЭМ!$B$39:$B$782,U$119)+'СЕТ СН'!$I$11+СВЦЭМ!$D$10+'СЕТ СН'!$I$5-'СЕТ СН'!$I$21</f>
        <v>5824.7986851799997</v>
      </c>
      <c r="V128" s="36">
        <f>SUMIFS(СВЦЭМ!$D$39:$D$782,СВЦЭМ!$A$39:$A$782,$A128,СВЦЭМ!$B$39:$B$782,V$119)+'СЕТ СН'!$I$11+СВЦЭМ!$D$10+'СЕТ СН'!$I$5-'СЕТ СН'!$I$21</f>
        <v>5862.4249711499997</v>
      </c>
      <c r="W128" s="36">
        <f>SUMIFS(СВЦЭМ!$D$39:$D$782,СВЦЭМ!$A$39:$A$782,$A128,СВЦЭМ!$B$39:$B$782,W$119)+'СЕТ СН'!$I$11+СВЦЭМ!$D$10+'СЕТ СН'!$I$5-'СЕТ СН'!$I$21</f>
        <v>5874.3702576400001</v>
      </c>
      <c r="X128" s="36">
        <f>SUMIFS(СВЦЭМ!$D$39:$D$782,СВЦЭМ!$A$39:$A$782,$A128,СВЦЭМ!$B$39:$B$782,X$119)+'СЕТ СН'!$I$11+СВЦЭМ!$D$10+'СЕТ СН'!$I$5-'СЕТ СН'!$I$21</f>
        <v>5878.5703292800008</v>
      </c>
      <c r="Y128" s="36">
        <f>SUMIFS(СВЦЭМ!$D$39:$D$782,СВЦЭМ!$A$39:$A$782,$A128,СВЦЭМ!$B$39:$B$782,Y$119)+'СЕТ СН'!$I$11+СВЦЭМ!$D$10+'СЕТ СН'!$I$5-'СЕТ СН'!$I$21</f>
        <v>5919.5087387000003</v>
      </c>
    </row>
    <row r="129" spans="1:25" ht="15.75" x14ac:dyDescent="0.2">
      <c r="A129" s="35">
        <f t="shared" si="3"/>
        <v>44936</v>
      </c>
      <c r="B129" s="36">
        <f>SUMIFS(СВЦЭМ!$D$39:$D$782,СВЦЭМ!$A$39:$A$782,$A129,СВЦЭМ!$B$39:$B$782,B$119)+'СЕТ СН'!$I$11+СВЦЭМ!$D$10+'СЕТ СН'!$I$5-'СЕТ СН'!$I$21</f>
        <v>5770.2767662599999</v>
      </c>
      <c r="C129" s="36">
        <f>SUMIFS(СВЦЭМ!$D$39:$D$782,СВЦЭМ!$A$39:$A$782,$A129,СВЦЭМ!$B$39:$B$782,C$119)+'СЕТ СН'!$I$11+СВЦЭМ!$D$10+'СЕТ СН'!$I$5-'СЕТ СН'!$I$21</f>
        <v>5794.8568740800001</v>
      </c>
      <c r="D129" s="36">
        <f>SUMIFS(СВЦЭМ!$D$39:$D$782,СВЦЭМ!$A$39:$A$782,$A129,СВЦЭМ!$B$39:$B$782,D$119)+'СЕТ СН'!$I$11+СВЦЭМ!$D$10+'СЕТ СН'!$I$5-'СЕТ СН'!$I$21</f>
        <v>5807.5667927800005</v>
      </c>
      <c r="E129" s="36">
        <f>SUMIFS(СВЦЭМ!$D$39:$D$782,СВЦЭМ!$A$39:$A$782,$A129,СВЦЭМ!$B$39:$B$782,E$119)+'СЕТ СН'!$I$11+СВЦЭМ!$D$10+'СЕТ СН'!$I$5-'СЕТ СН'!$I$21</f>
        <v>5813.0865024200002</v>
      </c>
      <c r="F129" s="36">
        <f>SUMIFS(СВЦЭМ!$D$39:$D$782,СВЦЭМ!$A$39:$A$782,$A129,СВЦЭМ!$B$39:$B$782,F$119)+'СЕТ СН'!$I$11+СВЦЭМ!$D$10+'СЕТ СН'!$I$5-'СЕТ СН'!$I$21</f>
        <v>5839.5598633500003</v>
      </c>
      <c r="G129" s="36">
        <f>SUMIFS(СВЦЭМ!$D$39:$D$782,СВЦЭМ!$A$39:$A$782,$A129,СВЦЭМ!$B$39:$B$782,G$119)+'СЕТ СН'!$I$11+СВЦЭМ!$D$10+'СЕТ СН'!$I$5-'СЕТ СН'!$I$21</f>
        <v>5836.5718769800005</v>
      </c>
      <c r="H129" s="36">
        <f>SUMIFS(СВЦЭМ!$D$39:$D$782,СВЦЭМ!$A$39:$A$782,$A129,СВЦЭМ!$B$39:$B$782,H$119)+'СЕТ СН'!$I$11+СВЦЭМ!$D$10+'СЕТ СН'!$I$5-'СЕТ СН'!$I$21</f>
        <v>5816.64252906</v>
      </c>
      <c r="I129" s="36">
        <f>SUMIFS(СВЦЭМ!$D$39:$D$782,СВЦЭМ!$A$39:$A$782,$A129,СВЦЭМ!$B$39:$B$782,I$119)+'СЕТ СН'!$I$11+СВЦЭМ!$D$10+'СЕТ СН'!$I$5-'СЕТ СН'!$I$21</f>
        <v>5782.3689831199999</v>
      </c>
      <c r="J129" s="36">
        <f>SUMIFS(СВЦЭМ!$D$39:$D$782,СВЦЭМ!$A$39:$A$782,$A129,СВЦЭМ!$B$39:$B$782,J$119)+'СЕТ СН'!$I$11+СВЦЭМ!$D$10+'СЕТ СН'!$I$5-'СЕТ СН'!$I$21</f>
        <v>5754.17349087</v>
      </c>
      <c r="K129" s="36">
        <f>SUMIFS(СВЦЭМ!$D$39:$D$782,СВЦЭМ!$A$39:$A$782,$A129,СВЦЭМ!$B$39:$B$782,K$119)+'СЕТ СН'!$I$11+СВЦЭМ!$D$10+'СЕТ СН'!$I$5-'СЕТ СН'!$I$21</f>
        <v>5741.1019247900003</v>
      </c>
      <c r="L129" s="36">
        <f>SUMIFS(СВЦЭМ!$D$39:$D$782,СВЦЭМ!$A$39:$A$782,$A129,СВЦЭМ!$B$39:$B$782,L$119)+'СЕТ СН'!$I$11+СВЦЭМ!$D$10+'СЕТ СН'!$I$5-'СЕТ СН'!$I$21</f>
        <v>5731.7429112600003</v>
      </c>
      <c r="M129" s="36">
        <f>SUMIFS(СВЦЭМ!$D$39:$D$782,СВЦЭМ!$A$39:$A$782,$A129,СВЦЭМ!$B$39:$B$782,M$119)+'СЕТ СН'!$I$11+СВЦЭМ!$D$10+'СЕТ СН'!$I$5-'СЕТ СН'!$I$21</f>
        <v>5742.7458312300005</v>
      </c>
      <c r="N129" s="36">
        <f>SUMIFS(СВЦЭМ!$D$39:$D$782,СВЦЭМ!$A$39:$A$782,$A129,СВЦЭМ!$B$39:$B$782,N$119)+'СЕТ СН'!$I$11+СВЦЭМ!$D$10+'СЕТ СН'!$I$5-'СЕТ СН'!$I$21</f>
        <v>5740.0283471700004</v>
      </c>
      <c r="O129" s="36">
        <f>SUMIFS(СВЦЭМ!$D$39:$D$782,СВЦЭМ!$A$39:$A$782,$A129,СВЦЭМ!$B$39:$B$782,O$119)+'СЕТ СН'!$I$11+СВЦЭМ!$D$10+'СЕТ СН'!$I$5-'СЕТ СН'!$I$21</f>
        <v>5754.4915934300006</v>
      </c>
      <c r="P129" s="36">
        <f>SUMIFS(СВЦЭМ!$D$39:$D$782,СВЦЭМ!$A$39:$A$782,$A129,СВЦЭМ!$B$39:$B$782,P$119)+'СЕТ СН'!$I$11+СВЦЭМ!$D$10+'СЕТ СН'!$I$5-'СЕТ СН'!$I$21</f>
        <v>5764.4097991500003</v>
      </c>
      <c r="Q129" s="36">
        <f>SUMIFS(СВЦЭМ!$D$39:$D$782,СВЦЭМ!$A$39:$A$782,$A129,СВЦЭМ!$B$39:$B$782,Q$119)+'СЕТ СН'!$I$11+СВЦЭМ!$D$10+'СЕТ СН'!$I$5-'СЕТ СН'!$I$21</f>
        <v>5781.1369316</v>
      </c>
      <c r="R129" s="36">
        <f>SUMIFS(СВЦЭМ!$D$39:$D$782,СВЦЭМ!$A$39:$A$782,$A129,СВЦЭМ!$B$39:$B$782,R$119)+'СЕТ СН'!$I$11+СВЦЭМ!$D$10+'СЕТ СН'!$I$5-'СЕТ СН'!$I$21</f>
        <v>5760.2281179900001</v>
      </c>
      <c r="S129" s="36">
        <f>SUMIFS(СВЦЭМ!$D$39:$D$782,СВЦЭМ!$A$39:$A$782,$A129,СВЦЭМ!$B$39:$B$782,S$119)+'СЕТ СН'!$I$11+СВЦЭМ!$D$10+'СЕТ СН'!$I$5-'СЕТ СН'!$I$21</f>
        <v>5719.7034761100003</v>
      </c>
      <c r="T129" s="36">
        <f>SUMIFS(СВЦЭМ!$D$39:$D$782,СВЦЭМ!$A$39:$A$782,$A129,СВЦЭМ!$B$39:$B$782,T$119)+'СЕТ СН'!$I$11+СВЦЭМ!$D$10+'СЕТ СН'!$I$5-'СЕТ СН'!$I$21</f>
        <v>5714.0494224600006</v>
      </c>
      <c r="U129" s="36">
        <f>SUMIFS(СВЦЭМ!$D$39:$D$782,СВЦЭМ!$A$39:$A$782,$A129,СВЦЭМ!$B$39:$B$782,U$119)+'СЕТ СН'!$I$11+СВЦЭМ!$D$10+'СЕТ СН'!$I$5-'СЕТ СН'!$I$21</f>
        <v>5708.1571120600001</v>
      </c>
      <c r="V129" s="36">
        <f>SUMIFS(СВЦЭМ!$D$39:$D$782,СВЦЭМ!$A$39:$A$782,$A129,СВЦЭМ!$B$39:$B$782,V$119)+'СЕТ СН'!$I$11+СВЦЭМ!$D$10+'СЕТ СН'!$I$5-'СЕТ СН'!$I$21</f>
        <v>5716.06939668</v>
      </c>
      <c r="W129" s="36">
        <f>SUMIFS(СВЦЭМ!$D$39:$D$782,СВЦЭМ!$A$39:$A$782,$A129,СВЦЭМ!$B$39:$B$782,W$119)+'СЕТ СН'!$I$11+СВЦЭМ!$D$10+'СЕТ СН'!$I$5-'СЕТ СН'!$I$21</f>
        <v>5726.8805217900008</v>
      </c>
      <c r="X129" s="36">
        <f>SUMIFS(СВЦЭМ!$D$39:$D$782,СВЦЭМ!$A$39:$A$782,$A129,СВЦЭМ!$B$39:$B$782,X$119)+'СЕТ СН'!$I$11+СВЦЭМ!$D$10+'СЕТ СН'!$I$5-'СЕТ СН'!$I$21</f>
        <v>5757.9389798100001</v>
      </c>
      <c r="Y129" s="36">
        <f>SUMIFS(СВЦЭМ!$D$39:$D$782,СВЦЭМ!$A$39:$A$782,$A129,СВЦЭМ!$B$39:$B$782,Y$119)+'СЕТ СН'!$I$11+СВЦЭМ!$D$10+'СЕТ СН'!$I$5-'СЕТ СН'!$I$21</f>
        <v>5780.8853779500005</v>
      </c>
    </row>
    <row r="130" spans="1:25" ht="15.75" x14ac:dyDescent="0.2">
      <c r="A130" s="35">
        <f t="shared" si="3"/>
        <v>44937</v>
      </c>
      <c r="B130" s="36">
        <f>SUMIFS(СВЦЭМ!$D$39:$D$782,СВЦЭМ!$A$39:$A$782,$A130,СВЦЭМ!$B$39:$B$782,B$119)+'СЕТ СН'!$I$11+СВЦЭМ!$D$10+'СЕТ СН'!$I$5-'СЕТ СН'!$I$21</f>
        <v>5711.8911043500002</v>
      </c>
      <c r="C130" s="36">
        <f>SUMIFS(СВЦЭМ!$D$39:$D$782,СВЦЭМ!$A$39:$A$782,$A130,СВЦЭМ!$B$39:$B$782,C$119)+'СЕТ СН'!$I$11+СВЦЭМ!$D$10+'СЕТ СН'!$I$5-'СЕТ СН'!$I$21</f>
        <v>5719.1916760300001</v>
      </c>
      <c r="D130" s="36">
        <f>SUMIFS(СВЦЭМ!$D$39:$D$782,СВЦЭМ!$A$39:$A$782,$A130,СВЦЭМ!$B$39:$B$782,D$119)+'СЕТ СН'!$I$11+СВЦЭМ!$D$10+'СЕТ СН'!$I$5-'СЕТ СН'!$I$21</f>
        <v>5710.9932293500005</v>
      </c>
      <c r="E130" s="36">
        <f>SUMIFS(СВЦЭМ!$D$39:$D$782,СВЦЭМ!$A$39:$A$782,$A130,СВЦЭМ!$B$39:$B$782,E$119)+'СЕТ СН'!$I$11+СВЦЭМ!$D$10+'СЕТ СН'!$I$5-'СЕТ СН'!$I$21</f>
        <v>5706.8018582700006</v>
      </c>
      <c r="F130" s="36">
        <f>SUMIFS(СВЦЭМ!$D$39:$D$782,СВЦЭМ!$A$39:$A$782,$A130,СВЦЭМ!$B$39:$B$782,F$119)+'СЕТ СН'!$I$11+СВЦЭМ!$D$10+'СЕТ СН'!$I$5-'СЕТ СН'!$I$21</f>
        <v>5701.8908264500005</v>
      </c>
      <c r="G130" s="36">
        <f>SUMIFS(СВЦЭМ!$D$39:$D$782,СВЦЭМ!$A$39:$A$782,$A130,СВЦЭМ!$B$39:$B$782,G$119)+'СЕТ СН'!$I$11+СВЦЭМ!$D$10+'СЕТ СН'!$I$5-'СЕТ СН'!$I$21</f>
        <v>5707.40287739</v>
      </c>
      <c r="H130" s="36">
        <f>SUMIFS(СВЦЭМ!$D$39:$D$782,СВЦЭМ!$A$39:$A$782,$A130,СВЦЭМ!$B$39:$B$782,H$119)+'СЕТ СН'!$I$11+СВЦЭМ!$D$10+'СЕТ СН'!$I$5-'СЕТ СН'!$I$21</f>
        <v>5695.6191796200001</v>
      </c>
      <c r="I130" s="36">
        <f>SUMIFS(СВЦЭМ!$D$39:$D$782,СВЦЭМ!$A$39:$A$782,$A130,СВЦЭМ!$B$39:$B$782,I$119)+'СЕТ СН'!$I$11+СВЦЭМ!$D$10+'СЕТ СН'!$I$5-'СЕТ СН'!$I$21</f>
        <v>5683.0795210699998</v>
      </c>
      <c r="J130" s="36">
        <f>SUMIFS(СВЦЭМ!$D$39:$D$782,СВЦЭМ!$A$39:$A$782,$A130,СВЦЭМ!$B$39:$B$782,J$119)+'СЕТ СН'!$I$11+СВЦЭМ!$D$10+'СЕТ СН'!$I$5-'СЕТ СН'!$I$21</f>
        <v>5658.4021832300004</v>
      </c>
      <c r="K130" s="36">
        <f>SUMIFS(СВЦЭМ!$D$39:$D$782,СВЦЭМ!$A$39:$A$782,$A130,СВЦЭМ!$B$39:$B$782,K$119)+'СЕТ СН'!$I$11+СВЦЭМ!$D$10+'СЕТ СН'!$I$5-'СЕТ СН'!$I$21</f>
        <v>5647.9214368600005</v>
      </c>
      <c r="L130" s="36">
        <f>SUMIFS(СВЦЭМ!$D$39:$D$782,СВЦЭМ!$A$39:$A$782,$A130,СВЦЭМ!$B$39:$B$782,L$119)+'СЕТ СН'!$I$11+СВЦЭМ!$D$10+'СЕТ СН'!$I$5-'СЕТ СН'!$I$21</f>
        <v>5658.2314360300006</v>
      </c>
      <c r="M130" s="36">
        <f>SUMIFS(СВЦЭМ!$D$39:$D$782,СВЦЭМ!$A$39:$A$782,$A130,СВЦЭМ!$B$39:$B$782,M$119)+'СЕТ СН'!$I$11+СВЦЭМ!$D$10+'СЕТ СН'!$I$5-'СЕТ СН'!$I$21</f>
        <v>5668.45498228</v>
      </c>
      <c r="N130" s="36">
        <f>SUMIFS(СВЦЭМ!$D$39:$D$782,СВЦЭМ!$A$39:$A$782,$A130,СВЦЭМ!$B$39:$B$782,N$119)+'СЕТ СН'!$I$11+СВЦЭМ!$D$10+'СЕТ СН'!$I$5-'СЕТ СН'!$I$21</f>
        <v>5694.6123924399999</v>
      </c>
      <c r="O130" s="36">
        <f>SUMIFS(СВЦЭМ!$D$39:$D$782,СВЦЭМ!$A$39:$A$782,$A130,СВЦЭМ!$B$39:$B$782,O$119)+'СЕТ СН'!$I$11+СВЦЭМ!$D$10+'СЕТ СН'!$I$5-'СЕТ СН'!$I$21</f>
        <v>5670.8724679200004</v>
      </c>
      <c r="P130" s="36">
        <f>SUMIFS(СВЦЭМ!$D$39:$D$782,СВЦЭМ!$A$39:$A$782,$A130,СВЦЭМ!$B$39:$B$782,P$119)+'СЕТ СН'!$I$11+СВЦЭМ!$D$10+'СЕТ СН'!$I$5-'СЕТ СН'!$I$21</f>
        <v>5684.2481858200008</v>
      </c>
      <c r="Q130" s="36">
        <f>SUMIFS(СВЦЭМ!$D$39:$D$782,СВЦЭМ!$A$39:$A$782,$A130,СВЦЭМ!$B$39:$B$782,Q$119)+'СЕТ СН'!$I$11+СВЦЭМ!$D$10+'СЕТ СН'!$I$5-'СЕТ СН'!$I$21</f>
        <v>5695.8849888700006</v>
      </c>
      <c r="R130" s="36">
        <f>SUMIFS(СВЦЭМ!$D$39:$D$782,СВЦЭМ!$A$39:$A$782,$A130,СВЦЭМ!$B$39:$B$782,R$119)+'СЕТ СН'!$I$11+СВЦЭМ!$D$10+'СЕТ СН'!$I$5-'СЕТ СН'!$I$21</f>
        <v>5710.7158513699997</v>
      </c>
      <c r="S130" s="36">
        <f>SUMIFS(СВЦЭМ!$D$39:$D$782,СВЦЭМ!$A$39:$A$782,$A130,СВЦЭМ!$B$39:$B$782,S$119)+'СЕТ СН'!$I$11+СВЦЭМ!$D$10+'СЕТ СН'!$I$5-'СЕТ СН'!$I$21</f>
        <v>5682.2654639299999</v>
      </c>
      <c r="T130" s="36">
        <f>SUMIFS(СВЦЭМ!$D$39:$D$782,СВЦЭМ!$A$39:$A$782,$A130,СВЦЭМ!$B$39:$B$782,T$119)+'СЕТ СН'!$I$11+СВЦЭМ!$D$10+'СЕТ СН'!$I$5-'СЕТ СН'!$I$21</f>
        <v>5646.5432107300003</v>
      </c>
      <c r="U130" s="36">
        <f>SUMIFS(СВЦЭМ!$D$39:$D$782,СВЦЭМ!$A$39:$A$782,$A130,СВЦЭМ!$B$39:$B$782,U$119)+'СЕТ СН'!$I$11+СВЦЭМ!$D$10+'СЕТ СН'!$I$5-'СЕТ СН'!$I$21</f>
        <v>5656.0815061100002</v>
      </c>
      <c r="V130" s="36">
        <f>SUMIFS(СВЦЭМ!$D$39:$D$782,СВЦЭМ!$A$39:$A$782,$A130,СВЦЭМ!$B$39:$B$782,V$119)+'СЕТ СН'!$I$11+СВЦЭМ!$D$10+'СЕТ СН'!$I$5-'СЕТ СН'!$I$21</f>
        <v>5678.35740291</v>
      </c>
      <c r="W130" s="36">
        <f>SUMIFS(СВЦЭМ!$D$39:$D$782,СВЦЭМ!$A$39:$A$782,$A130,СВЦЭМ!$B$39:$B$782,W$119)+'СЕТ СН'!$I$11+СВЦЭМ!$D$10+'СЕТ СН'!$I$5-'СЕТ СН'!$I$21</f>
        <v>5688.3960357300002</v>
      </c>
      <c r="X130" s="36">
        <f>SUMIFS(СВЦЭМ!$D$39:$D$782,СВЦЭМ!$A$39:$A$782,$A130,СВЦЭМ!$B$39:$B$782,X$119)+'СЕТ СН'!$I$11+СВЦЭМ!$D$10+'СЕТ СН'!$I$5-'СЕТ СН'!$I$21</f>
        <v>5697.6054175900008</v>
      </c>
      <c r="Y130" s="36">
        <f>SUMIFS(СВЦЭМ!$D$39:$D$782,СВЦЭМ!$A$39:$A$782,$A130,СВЦЭМ!$B$39:$B$782,Y$119)+'СЕТ СН'!$I$11+СВЦЭМ!$D$10+'СЕТ СН'!$I$5-'СЕТ СН'!$I$21</f>
        <v>5728.2555972800001</v>
      </c>
    </row>
    <row r="131" spans="1:25" ht="15.75" x14ac:dyDescent="0.2">
      <c r="A131" s="35">
        <f t="shared" si="3"/>
        <v>44938</v>
      </c>
      <c r="B131" s="36">
        <f>SUMIFS(СВЦЭМ!$D$39:$D$782,СВЦЭМ!$A$39:$A$782,$A131,СВЦЭМ!$B$39:$B$782,B$119)+'СЕТ СН'!$I$11+СВЦЭМ!$D$10+'СЕТ СН'!$I$5-'СЕТ СН'!$I$21</f>
        <v>5746.7894524100002</v>
      </c>
      <c r="C131" s="36">
        <f>SUMIFS(СВЦЭМ!$D$39:$D$782,СВЦЭМ!$A$39:$A$782,$A131,СВЦЭМ!$B$39:$B$782,C$119)+'СЕТ СН'!$I$11+СВЦЭМ!$D$10+'СЕТ СН'!$I$5-'СЕТ СН'!$I$21</f>
        <v>5780.13952969</v>
      </c>
      <c r="D131" s="36">
        <f>SUMIFS(СВЦЭМ!$D$39:$D$782,СВЦЭМ!$A$39:$A$782,$A131,СВЦЭМ!$B$39:$B$782,D$119)+'СЕТ СН'!$I$11+СВЦЭМ!$D$10+'СЕТ СН'!$I$5-'СЕТ СН'!$I$21</f>
        <v>5802.6372392800004</v>
      </c>
      <c r="E131" s="36">
        <f>SUMIFS(СВЦЭМ!$D$39:$D$782,СВЦЭМ!$A$39:$A$782,$A131,СВЦЭМ!$B$39:$B$782,E$119)+'СЕТ СН'!$I$11+СВЦЭМ!$D$10+'СЕТ СН'!$I$5-'СЕТ СН'!$I$21</f>
        <v>5805.8752544300005</v>
      </c>
      <c r="F131" s="36">
        <f>SUMIFS(СВЦЭМ!$D$39:$D$782,СВЦЭМ!$A$39:$A$782,$A131,СВЦЭМ!$B$39:$B$782,F$119)+'СЕТ СН'!$I$11+СВЦЭМ!$D$10+'СЕТ СН'!$I$5-'СЕТ СН'!$I$21</f>
        <v>5806.6640595299996</v>
      </c>
      <c r="G131" s="36">
        <f>SUMIFS(СВЦЭМ!$D$39:$D$782,СВЦЭМ!$A$39:$A$782,$A131,СВЦЭМ!$B$39:$B$782,G$119)+'СЕТ СН'!$I$11+СВЦЭМ!$D$10+'СЕТ СН'!$I$5-'СЕТ СН'!$I$21</f>
        <v>5796.2753554400006</v>
      </c>
      <c r="H131" s="36">
        <f>SUMIFS(СВЦЭМ!$D$39:$D$782,СВЦЭМ!$A$39:$A$782,$A131,СВЦЭМ!$B$39:$B$782,H$119)+'СЕТ СН'!$I$11+СВЦЭМ!$D$10+'СЕТ СН'!$I$5-'СЕТ СН'!$I$21</f>
        <v>5768.9283350099995</v>
      </c>
      <c r="I131" s="36">
        <f>SUMIFS(СВЦЭМ!$D$39:$D$782,СВЦЭМ!$A$39:$A$782,$A131,СВЦЭМ!$B$39:$B$782,I$119)+'СЕТ СН'!$I$11+СВЦЭМ!$D$10+'СЕТ СН'!$I$5-'СЕТ СН'!$I$21</f>
        <v>5723.2347889400007</v>
      </c>
      <c r="J131" s="36">
        <f>SUMIFS(СВЦЭМ!$D$39:$D$782,СВЦЭМ!$A$39:$A$782,$A131,СВЦЭМ!$B$39:$B$782,J$119)+'СЕТ СН'!$I$11+СВЦЭМ!$D$10+'СЕТ СН'!$I$5-'СЕТ СН'!$I$21</f>
        <v>5676.7188211800003</v>
      </c>
      <c r="K131" s="36">
        <f>SUMIFS(СВЦЭМ!$D$39:$D$782,СВЦЭМ!$A$39:$A$782,$A131,СВЦЭМ!$B$39:$B$782,K$119)+'СЕТ СН'!$I$11+СВЦЭМ!$D$10+'СЕТ СН'!$I$5-'СЕТ СН'!$I$21</f>
        <v>5676.2197784300006</v>
      </c>
      <c r="L131" s="36">
        <f>SUMIFS(СВЦЭМ!$D$39:$D$782,СВЦЭМ!$A$39:$A$782,$A131,СВЦЭМ!$B$39:$B$782,L$119)+'СЕТ СН'!$I$11+СВЦЭМ!$D$10+'СЕТ СН'!$I$5-'СЕТ СН'!$I$21</f>
        <v>5665.8343385799999</v>
      </c>
      <c r="M131" s="36">
        <f>SUMIFS(СВЦЭМ!$D$39:$D$782,СВЦЭМ!$A$39:$A$782,$A131,СВЦЭМ!$B$39:$B$782,M$119)+'СЕТ СН'!$I$11+СВЦЭМ!$D$10+'СЕТ СН'!$I$5-'СЕТ СН'!$I$21</f>
        <v>5665.60451792</v>
      </c>
      <c r="N131" s="36">
        <f>SUMIFS(СВЦЭМ!$D$39:$D$782,СВЦЭМ!$A$39:$A$782,$A131,СВЦЭМ!$B$39:$B$782,N$119)+'СЕТ СН'!$I$11+СВЦЭМ!$D$10+'СЕТ СН'!$I$5-'СЕТ СН'!$I$21</f>
        <v>5690.08892449</v>
      </c>
      <c r="O131" s="36">
        <f>SUMIFS(СВЦЭМ!$D$39:$D$782,СВЦЭМ!$A$39:$A$782,$A131,СВЦЭМ!$B$39:$B$782,O$119)+'СЕТ СН'!$I$11+СВЦЭМ!$D$10+'СЕТ СН'!$I$5-'СЕТ СН'!$I$21</f>
        <v>5697.4400313300002</v>
      </c>
      <c r="P131" s="36">
        <f>SUMIFS(СВЦЭМ!$D$39:$D$782,СВЦЭМ!$A$39:$A$782,$A131,СВЦЭМ!$B$39:$B$782,P$119)+'СЕТ СН'!$I$11+СВЦЭМ!$D$10+'СЕТ СН'!$I$5-'СЕТ СН'!$I$21</f>
        <v>5681.4474631900002</v>
      </c>
      <c r="Q131" s="36">
        <f>SUMIFS(СВЦЭМ!$D$39:$D$782,СВЦЭМ!$A$39:$A$782,$A131,СВЦЭМ!$B$39:$B$782,Q$119)+'СЕТ СН'!$I$11+СВЦЭМ!$D$10+'СЕТ СН'!$I$5-'СЕТ СН'!$I$21</f>
        <v>5690.5322301800006</v>
      </c>
      <c r="R131" s="36">
        <f>SUMIFS(СВЦЭМ!$D$39:$D$782,СВЦЭМ!$A$39:$A$782,$A131,СВЦЭМ!$B$39:$B$782,R$119)+'СЕТ СН'!$I$11+СВЦЭМ!$D$10+'СЕТ СН'!$I$5-'СЕТ СН'!$I$21</f>
        <v>5701.7056930700001</v>
      </c>
      <c r="S131" s="36">
        <f>SUMIFS(СВЦЭМ!$D$39:$D$782,СВЦЭМ!$A$39:$A$782,$A131,СВЦЭМ!$B$39:$B$782,S$119)+'СЕТ СН'!$I$11+СВЦЭМ!$D$10+'СЕТ СН'!$I$5-'СЕТ СН'!$I$21</f>
        <v>5700.8077978199999</v>
      </c>
      <c r="T131" s="36">
        <f>SUMIFS(СВЦЭМ!$D$39:$D$782,СВЦЭМ!$A$39:$A$782,$A131,СВЦЭМ!$B$39:$B$782,T$119)+'СЕТ СН'!$I$11+СВЦЭМ!$D$10+'СЕТ СН'!$I$5-'СЕТ СН'!$I$21</f>
        <v>5672.3885047900003</v>
      </c>
      <c r="U131" s="36">
        <f>SUMIFS(СВЦЭМ!$D$39:$D$782,СВЦЭМ!$A$39:$A$782,$A131,СВЦЭМ!$B$39:$B$782,U$119)+'СЕТ СН'!$I$11+СВЦЭМ!$D$10+'СЕТ СН'!$I$5-'СЕТ СН'!$I$21</f>
        <v>5658.1015987000001</v>
      </c>
      <c r="V131" s="36">
        <f>SUMIFS(СВЦЭМ!$D$39:$D$782,СВЦЭМ!$A$39:$A$782,$A131,СВЦЭМ!$B$39:$B$782,V$119)+'СЕТ СН'!$I$11+СВЦЭМ!$D$10+'СЕТ СН'!$I$5-'СЕТ СН'!$I$21</f>
        <v>5665.4265231999998</v>
      </c>
      <c r="W131" s="36">
        <f>SUMIFS(СВЦЭМ!$D$39:$D$782,СВЦЭМ!$A$39:$A$782,$A131,СВЦЭМ!$B$39:$B$782,W$119)+'СЕТ СН'!$I$11+СВЦЭМ!$D$10+'СЕТ СН'!$I$5-'СЕТ СН'!$I$21</f>
        <v>5675.8602726000008</v>
      </c>
      <c r="X131" s="36">
        <f>SUMIFS(СВЦЭМ!$D$39:$D$782,СВЦЭМ!$A$39:$A$782,$A131,СВЦЭМ!$B$39:$B$782,X$119)+'СЕТ СН'!$I$11+СВЦЭМ!$D$10+'СЕТ СН'!$I$5-'СЕТ СН'!$I$21</f>
        <v>5697.4634954000003</v>
      </c>
      <c r="Y131" s="36">
        <f>SUMIFS(СВЦЭМ!$D$39:$D$782,СВЦЭМ!$A$39:$A$782,$A131,СВЦЭМ!$B$39:$B$782,Y$119)+'СЕТ СН'!$I$11+СВЦЭМ!$D$10+'СЕТ СН'!$I$5-'СЕТ СН'!$I$21</f>
        <v>5704.2811659399995</v>
      </c>
    </row>
    <row r="132" spans="1:25" ht="15.75" x14ac:dyDescent="0.2">
      <c r="A132" s="35">
        <f t="shared" si="3"/>
        <v>44939</v>
      </c>
      <c r="B132" s="36">
        <f>SUMIFS(СВЦЭМ!$D$39:$D$782,СВЦЭМ!$A$39:$A$782,$A132,СВЦЭМ!$B$39:$B$782,B$119)+'СЕТ СН'!$I$11+СВЦЭМ!$D$10+'СЕТ СН'!$I$5-'СЕТ СН'!$I$21</f>
        <v>5835.1801132800001</v>
      </c>
      <c r="C132" s="36">
        <f>SUMIFS(СВЦЭМ!$D$39:$D$782,СВЦЭМ!$A$39:$A$782,$A132,СВЦЭМ!$B$39:$B$782,C$119)+'СЕТ СН'!$I$11+СВЦЭМ!$D$10+'СЕТ СН'!$I$5-'СЕТ СН'!$I$21</f>
        <v>5853.89493012</v>
      </c>
      <c r="D132" s="36">
        <f>SUMIFS(СВЦЭМ!$D$39:$D$782,СВЦЭМ!$A$39:$A$782,$A132,СВЦЭМ!$B$39:$B$782,D$119)+'СЕТ СН'!$I$11+СВЦЭМ!$D$10+'СЕТ СН'!$I$5-'СЕТ СН'!$I$21</f>
        <v>5855.2039807199999</v>
      </c>
      <c r="E132" s="36">
        <f>SUMIFS(СВЦЭМ!$D$39:$D$782,СВЦЭМ!$A$39:$A$782,$A132,СВЦЭМ!$B$39:$B$782,E$119)+'СЕТ СН'!$I$11+СВЦЭМ!$D$10+'СЕТ СН'!$I$5-'СЕТ СН'!$I$21</f>
        <v>5863.0458364000006</v>
      </c>
      <c r="F132" s="36">
        <f>SUMIFS(СВЦЭМ!$D$39:$D$782,СВЦЭМ!$A$39:$A$782,$A132,СВЦЭМ!$B$39:$B$782,F$119)+'СЕТ СН'!$I$11+СВЦЭМ!$D$10+'СЕТ СН'!$I$5-'СЕТ СН'!$I$21</f>
        <v>5850.5279454700003</v>
      </c>
      <c r="G132" s="36">
        <f>SUMIFS(СВЦЭМ!$D$39:$D$782,СВЦЭМ!$A$39:$A$782,$A132,СВЦЭМ!$B$39:$B$782,G$119)+'СЕТ СН'!$I$11+СВЦЭМ!$D$10+'СЕТ СН'!$I$5-'СЕТ СН'!$I$21</f>
        <v>5810.7069716799997</v>
      </c>
      <c r="H132" s="36">
        <f>SUMIFS(СВЦЭМ!$D$39:$D$782,СВЦЭМ!$A$39:$A$782,$A132,СВЦЭМ!$B$39:$B$782,H$119)+'СЕТ СН'!$I$11+СВЦЭМ!$D$10+'СЕТ СН'!$I$5-'СЕТ СН'!$I$21</f>
        <v>5745.59067994</v>
      </c>
      <c r="I132" s="36">
        <f>SUMIFS(СВЦЭМ!$D$39:$D$782,СВЦЭМ!$A$39:$A$782,$A132,СВЦЭМ!$B$39:$B$782,I$119)+'СЕТ СН'!$I$11+СВЦЭМ!$D$10+'СЕТ СН'!$I$5-'СЕТ СН'!$I$21</f>
        <v>5720.8077045</v>
      </c>
      <c r="J132" s="36">
        <f>SUMIFS(СВЦЭМ!$D$39:$D$782,СВЦЭМ!$A$39:$A$782,$A132,СВЦЭМ!$B$39:$B$782,J$119)+'СЕТ СН'!$I$11+СВЦЭМ!$D$10+'СЕТ СН'!$I$5-'СЕТ СН'!$I$21</f>
        <v>5702.1272401300002</v>
      </c>
      <c r="K132" s="36">
        <f>SUMIFS(СВЦЭМ!$D$39:$D$782,СВЦЭМ!$A$39:$A$782,$A132,СВЦЭМ!$B$39:$B$782,K$119)+'СЕТ СН'!$I$11+СВЦЭМ!$D$10+'СЕТ СН'!$I$5-'СЕТ СН'!$I$21</f>
        <v>5677.7194737299997</v>
      </c>
      <c r="L132" s="36">
        <f>SUMIFS(СВЦЭМ!$D$39:$D$782,СВЦЭМ!$A$39:$A$782,$A132,СВЦЭМ!$B$39:$B$782,L$119)+'СЕТ СН'!$I$11+СВЦЭМ!$D$10+'СЕТ СН'!$I$5-'СЕТ СН'!$I$21</f>
        <v>5667.4044156</v>
      </c>
      <c r="M132" s="36">
        <f>SUMIFS(СВЦЭМ!$D$39:$D$782,СВЦЭМ!$A$39:$A$782,$A132,СВЦЭМ!$B$39:$B$782,M$119)+'СЕТ СН'!$I$11+СВЦЭМ!$D$10+'СЕТ СН'!$I$5-'СЕТ СН'!$I$21</f>
        <v>5692.1729548399999</v>
      </c>
      <c r="N132" s="36">
        <f>SUMIFS(СВЦЭМ!$D$39:$D$782,СВЦЭМ!$A$39:$A$782,$A132,СВЦЭМ!$B$39:$B$782,N$119)+'СЕТ СН'!$I$11+СВЦЭМ!$D$10+'СЕТ СН'!$I$5-'СЕТ СН'!$I$21</f>
        <v>5719.9010134600003</v>
      </c>
      <c r="O132" s="36">
        <f>SUMIFS(СВЦЭМ!$D$39:$D$782,СВЦЭМ!$A$39:$A$782,$A132,СВЦЭМ!$B$39:$B$782,O$119)+'СЕТ СН'!$I$11+СВЦЭМ!$D$10+'СЕТ СН'!$I$5-'СЕТ СН'!$I$21</f>
        <v>5737.9980389699995</v>
      </c>
      <c r="P132" s="36">
        <f>SUMIFS(СВЦЭМ!$D$39:$D$782,СВЦЭМ!$A$39:$A$782,$A132,СВЦЭМ!$B$39:$B$782,P$119)+'СЕТ СН'!$I$11+СВЦЭМ!$D$10+'СЕТ СН'!$I$5-'СЕТ СН'!$I$21</f>
        <v>5723.6843058300001</v>
      </c>
      <c r="Q132" s="36">
        <f>SUMIFS(СВЦЭМ!$D$39:$D$782,СВЦЭМ!$A$39:$A$782,$A132,СВЦЭМ!$B$39:$B$782,Q$119)+'СЕТ СН'!$I$11+СВЦЭМ!$D$10+'СЕТ СН'!$I$5-'СЕТ СН'!$I$21</f>
        <v>5721.98541123</v>
      </c>
      <c r="R132" s="36">
        <f>SUMIFS(СВЦЭМ!$D$39:$D$782,СВЦЭМ!$A$39:$A$782,$A132,СВЦЭМ!$B$39:$B$782,R$119)+'СЕТ СН'!$I$11+СВЦЭМ!$D$10+'СЕТ СН'!$I$5-'СЕТ СН'!$I$21</f>
        <v>5705.9329411100007</v>
      </c>
      <c r="S132" s="36">
        <f>SUMIFS(СВЦЭМ!$D$39:$D$782,СВЦЭМ!$A$39:$A$782,$A132,СВЦЭМ!$B$39:$B$782,S$119)+'СЕТ СН'!$I$11+СВЦЭМ!$D$10+'СЕТ СН'!$I$5-'СЕТ СН'!$I$21</f>
        <v>5681.9492769500002</v>
      </c>
      <c r="T132" s="36">
        <f>SUMIFS(СВЦЭМ!$D$39:$D$782,СВЦЭМ!$A$39:$A$782,$A132,СВЦЭМ!$B$39:$B$782,T$119)+'СЕТ СН'!$I$11+СВЦЭМ!$D$10+'СЕТ СН'!$I$5-'СЕТ СН'!$I$21</f>
        <v>5677.6181174100002</v>
      </c>
      <c r="U132" s="36">
        <f>SUMIFS(СВЦЭМ!$D$39:$D$782,СВЦЭМ!$A$39:$A$782,$A132,СВЦЭМ!$B$39:$B$782,U$119)+'СЕТ СН'!$I$11+СВЦЭМ!$D$10+'СЕТ СН'!$I$5-'СЕТ СН'!$I$21</f>
        <v>5692.3839417199997</v>
      </c>
      <c r="V132" s="36">
        <f>SUMIFS(СВЦЭМ!$D$39:$D$782,СВЦЭМ!$A$39:$A$782,$A132,СВЦЭМ!$B$39:$B$782,V$119)+'СЕТ СН'!$I$11+СВЦЭМ!$D$10+'СЕТ СН'!$I$5-'СЕТ СН'!$I$21</f>
        <v>5697.2433951599996</v>
      </c>
      <c r="W132" s="36">
        <f>SUMIFS(СВЦЭМ!$D$39:$D$782,СВЦЭМ!$A$39:$A$782,$A132,СВЦЭМ!$B$39:$B$782,W$119)+'СЕТ СН'!$I$11+СВЦЭМ!$D$10+'СЕТ СН'!$I$5-'СЕТ СН'!$I$21</f>
        <v>5716.0876355399996</v>
      </c>
      <c r="X132" s="36">
        <f>SUMIFS(СВЦЭМ!$D$39:$D$782,СВЦЭМ!$A$39:$A$782,$A132,СВЦЭМ!$B$39:$B$782,X$119)+'СЕТ СН'!$I$11+СВЦЭМ!$D$10+'СЕТ СН'!$I$5-'СЕТ СН'!$I$21</f>
        <v>5757.2045824699999</v>
      </c>
      <c r="Y132" s="36">
        <f>SUMIFS(СВЦЭМ!$D$39:$D$782,СВЦЭМ!$A$39:$A$782,$A132,СВЦЭМ!$B$39:$B$782,Y$119)+'СЕТ СН'!$I$11+СВЦЭМ!$D$10+'СЕТ СН'!$I$5-'СЕТ СН'!$I$21</f>
        <v>5842.3339379099998</v>
      </c>
    </row>
    <row r="133" spans="1:25" ht="15.75" x14ac:dyDescent="0.2">
      <c r="A133" s="35">
        <f t="shared" si="3"/>
        <v>44940</v>
      </c>
      <c r="B133" s="36">
        <f>SUMIFS(СВЦЭМ!$D$39:$D$782,СВЦЭМ!$A$39:$A$782,$A133,СВЦЭМ!$B$39:$B$782,B$119)+'СЕТ СН'!$I$11+СВЦЭМ!$D$10+'СЕТ СН'!$I$5-'СЕТ СН'!$I$21</f>
        <v>5708.3590579800002</v>
      </c>
      <c r="C133" s="36">
        <f>SUMIFS(СВЦЭМ!$D$39:$D$782,СВЦЭМ!$A$39:$A$782,$A133,СВЦЭМ!$B$39:$B$782,C$119)+'СЕТ СН'!$I$11+СВЦЭМ!$D$10+'СЕТ СН'!$I$5-'СЕТ СН'!$I$21</f>
        <v>5685.7241833999997</v>
      </c>
      <c r="D133" s="36">
        <f>SUMIFS(СВЦЭМ!$D$39:$D$782,СВЦЭМ!$A$39:$A$782,$A133,СВЦЭМ!$B$39:$B$782,D$119)+'СЕТ СН'!$I$11+СВЦЭМ!$D$10+'СЕТ СН'!$I$5-'СЕТ СН'!$I$21</f>
        <v>5700.0273683100004</v>
      </c>
      <c r="E133" s="36">
        <f>SUMIFS(СВЦЭМ!$D$39:$D$782,СВЦЭМ!$A$39:$A$782,$A133,СВЦЭМ!$B$39:$B$782,E$119)+'СЕТ СН'!$I$11+СВЦЭМ!$D$10+'СЕТ СН'!$I$5-'СЕТ СН'!$I$21</f>
        <v>5684.0085913700004</v>
      </c>
      <c r="F133" s="36">
        <f>SUMIFS(СВЦЭМ!$D$39:$D$782,СВЦЭМ!$A$39:$A$782,$A133,СВЦЭМ!$B$39:$B$782,F$119)+'СЕТ СН'!$I$11+СВЦЭМ!$D$10+'СЕТ СН'!$I$5-'СЕТ СН'!$I$21</f>
        <v>5682.1150998200001</v>
      </c>
      <c r="G133" s="36">
        <f>SUMIFS(СВЦЭМ!$D$39:$D$782,СВЦЭМ!$A$39:$A$782,$A133,СВЦЭМ!$B$39:$B$782,G$119)+'СЕТ СН'!$I$11+СВЦЭМ!$D$10+'СЕТ СН'!$I$5-'СЕТ СН'!$I$21</f>
        <v>5657.1220468800002</v>
      </c>
      <c r="H133" s="36">
        <f>SUMIFS(СВЦЭМ!$D$39:$D$782,СВЦЭМ!$A$39:$A$782,$A133,СВЦЭМ!$B$39:$B$782,H$119)+'СЕТ СН'!$I$11+СВЦЭМ!$D$10+'СЕТ СН'!$I$5-'СЕТ СН'!$I$21</f>
        <v>5666.0775942300006</v>
      </c>
      <c r="I133" s="36">
        <f>SUMIFS(СВЦЭМ!$D$39:$D$782,СВЦЭМ!$A$39:$A$782,$A133,СВЦЭМ!$B$39:$B$782,I$119)+'СЕТ СН'!$I$11+СВЦЭМ!$D$10+'СЕТ СН'!$I$5-'СЕТ СН'!$I$21</f>
        <v>5691.6533041700004</v>
      </c>
      <c r="J133" s="36">
        <f>SUMIFS(СВЦЭМ!$D$39:$D$782,СВЦЭМ!$A$39:$A$782,$A133,СВЦЭМ!$B$39:$B$782,J$119)+'СЕТ СН'!$I$11+СВЦЭМ!$D$10+'СЕТ СН'!$I$5-'СЕТ СН'!$I$21</f>
        <v>5672.2802909399998</v>
      </c>
      <c r="K133" s="36">
        <f>SUMIFS(СВЦЭМ!$D$39:$D$782,СВЦЭМ!$A$39:$A$782,$A133,СВЦЭМ!$B$39:$B$782,K$119)+'СЕТ СН'!$I$11+СВЦЭМ!$D$10+'СЕТ СН'!$I$5-'СЕТ СН'!$I$21</f>
        <v>5671.6680394699997</v>
      </c>
      <c r="L133" s="36">
        <f>SUMIFS(СВЦЭМ!$D$39:$D$782,СВЦЭМ!$A$39:$A$782,$A133,СВЦЭМ!$B$39:$B$782,L$119)+'СЕТ СН'!$I$11+СВЦЭМ!$D$10+'СЕТ СН'!$I$5-'СЕТ СН'!$I$21</f>
        <v>5637.6931892000002</v>
      </c>
      <c r="M133" s="36">
        <f>SUMIFS(СВЦЭМ!$D$39:$D$782,СВЦЭМ!$A$39:$A$782,$A133,СВЦЭМ!$B$39:$B$782,M$119)+'СЕТ СН'!$I$11+СВЦЭМ!$D$10+'СЕТ СН'!$I$5-'СЕТ СН'!$I$21</f>
        <v>5636.2399258700007</v>
      </c>
      <c r="N133" s="36">
        <f>SUMIFS(СВЦЭМ!$D$39:$D$782,СВЦЭМ!$A$39:$A$782,$A133,СВЦЭМ!$B$39:$B$782,N$119)+'СЕТ СН'!$I$11+СВЦЭМ!$D$10+'СЕТ СН'!$I$5-'СЕТ СН'!$I$21</f>
        <v>5654.5654053600001</v>
      </c>
      <c r="O133" s="36">
        <f>SUMIFS(СВЦЭМ!$D$39:$D$782,СВЦЭМ!$A$39:$A$782,$A133,СВЦЭМ!$B$39:$B$782,O$119)+'СЕТ СН'!$I$11+СВЦЭМ!$D$10+'СЕТ СН'!$I$5-'СЕТ СН'!$I$21</f>
        <v>5673.7529677000002</v>
      </c>
      <c r="P133" s="36">
        <f>SUMIFS(СВЦЭМ!$D$39:$D$782,СВЦЭМ!$A$39:$A$782,$A133,СВЦЭМ!$B$39:$B$782,P$119)+'СЕТ СН'!$I$11+СВЦЭМ!$D$10+'СЕТ СН'!$I$5-'СЕТ СН'!$I$21</f>
        <v>5683.7825646700003</v>
      </c>
      <c r="Q133" s="36">
        <f>SUMIFS(СВЦЭМ!$D$39:$D$782,СВЦЭМ!$A$39:$A$782,$A133,СВЦЭМ!$B$39:$B$782,Q$119)+'СЕТ СН'!$I$11+СВЦЭМ!$D$10+'СЕТ СН'!$I$5-'СЕТ СН'!$I$21</f>
        <v>5663.3853474900006</v>
      </c>
      <c r="R133" s="36">
        <f>SUMIFS(СВЦЭМ!$D$39:$D$782,СВЦЭМ!$A$39:$A$782,$A133,СВЦЭМ!$B$39:$B$782,R$119)+'СЕТ СН'!$I$11+СВЦЭМ!$D$10+'СЕТ СН'!$I$5-'СЕТ СН'!$I$21</f>
        <v>5624.3700601600003</v>
      </c>
      <c r="S133" s="36">
        <f>SUMIFS(СВЦЭМ!$D$39:$D$782,СВЦЭМ!$A$39:$A$782,$A133,СВЦЭМ!$B$39:$B$782,S$119)+'СЕТ СН'!$I$11+СВЦЭМ!$D$10+'СЕТ СН'!$I$5-'СЕТ СН'!$I$21</f>
        <v>5582.6962187099998</v>
      </c>
      <c r="T133" s="36">
        <f>SUMIFS(СВЦЭМ!$D$39:$D$782,СВЦЭМ!$A$39:$A$782,$A133,СВЦЭМ!$B$39:$B$782,T$119)+'СЕТ СН'!$I$11+СВЦЭМ!$D$10+'СЕТ СН'!$I$5-'СЕТ СН'!$I$21</f>
        <v>5567.9051090200001</v>
      </c>
      <c r="U133" s="36">
        <f>SUMIFS(СВЦЭМ!$D$39:$D$782,СВЦЭМ!$A$39:$A$782,$A133,СВЦЭМ!$B$39:$B$782,U$119)+'СЕТ СН'!$I$11+СВЦЭМ!$D$10+'СЕТ СН'!$I$5-'СЕТ СН'!$I$21</f>
        <v>5573.0344163999998</v>
      </c>
      <c r="V133" s="36">
        <f>SUMIFS(СВЦЭМ!$D$39:$D$782,СВЦЭМ!$A$39:$A$782,$A133,СВЦЭМ!$B$39:$B$782,V$119)+'СЕТ СН'!$I$11+СВЦЭМ!$D$10+'СЕТ СН'!$I$5-'СЕТ СН'!$I$21</f>
        <v>5581.4919784200001</v>
      </c>
      <c r="W133" s="36">
        <f>SUMIFS(СВЦЭМ!$D$39:$D$782,СВЦЭМ!$A$39:$A$782,$A133,СВЦЭМ!$B$39:$B$782,W$119)+'СЕТ СН'!$I$11+СВЦЭМ!$D$10+'СЕТ СН'!$I$5-'СЕТ СН'!$I$21</f>
        <v>5591.7654393299999</v>
      </c>
      <c r="X133" s="36">
        <f>SUMIFS(СВЦЭМ!$D$39:$D$782,СВЦЭМ!$A$39:$A$782,$A133,СВЦЭМ!$B$39:$B$782,X$119)+'СЕТ СН'!$I$11+СВЦЭМ!$D$10+'СЕТ СН'!$I$5-'СЕТ СН'!$I$21</f>
        <v>5620.0562632000001</v>
      </c>
      <c r="Y133" s="36">
        <f>SUMIFS(СВЦЭМ!$D$39:$D$782,СВЦЭМ!$A$39:$A$782,$A133,СВЦЭМ!$B$39:$B$782,Y$119)+'СЕТ СН'!$I$11+СВЦЭМ!$D$10+'СЕТ СН'!$I$5-'СЕТ СН'!$I$21</f>
        <v>5642.2237523000003</v>
      </c>
    </row>
    <row r="134" spans="1:25" ht="15.75" x14ac:dyDescent="0.2">
      <c r="A134" s="35">
        <f t="shared" si="3"/>
        <v>44941</v>
      </c>
      <c r="B134" s="36">
        <f>SUMIFS(СВЦЭМ!$D$39:$D$782,СВЦЭМ!$A$39:$A$782,$A134,СВЦЭМ!$B$39:$B$782,B$119)+'СЕТ СН'!$I$11+СВЦЭМ!$D$10+'СЕТ СН'!$I$5-'СЕТ СН'!$I$21</f>
        <v>5879.4918009800003</v>
      </c>
      <c r="C134" s="36">
        <f>SUMIFS(СВЦЭМ!$D$39:$D$782,СВЦЭМ!$A$39:$A$782,$A134,СВЦЭМ!$B$39:$B$782,C$119)+'СЕТ СН'!$I$11+СВЦЭМ!$D$10+'СЕТ СН'!$I$5-'СЕТ СН'!$I$21</f>
        <v>5897.7769216800007</v>
      </c>
      <c r="D134" s="36">
        <f>SUMIFS(СВЦЭМ!$D$39:$D$782,СВЦЭМ!$A$39:$A$782,$A134,СВЦЭМ!$B$39:$B$782,D$119)+'СЕТ СН'!$I$11+СВЦЭМ!$D$10+'СЕТ СН'!$I$5-'СЕТ СН'!$I$21</f>
        <v>5916.1181496999998</v>
      </c>
      <c r="E134" s="36">
        <f>SUMIFS(СВЦЭМ!$D$39:$D$782,СВЦЭМ!$A$39:$A$782,$A134,СВЦЭМ!$B$39:$B$782,E$119)+'СЕТ СН'!$I$11+СВЦЭМ!$D$10+'СЕТ СН'!$I$5-'СЕТ СН'!$I$21</f>
        <v>5927.1639912400005</v>
      </c>
      <c r="F134" s="36">
        <f>SUMIFS(СВЦЭМ!$D$39:$D$782,СВЦЭМ!$A$39:$A$782,$A134,СВЦЭМ!$B$39:$B$782,F$119)+'СЕТ СН'!$I$11+СВЦЭМ!$D$10+'СЕТ СН'!$I$5-'СЕТ СН'!$I$21</f>
        <v>5916.8469733900001</v>
      </c>
      <c r="G134" s="36">
        <f>SUMIFS(СВЦЭМ!$D$39:$D$782,СВЦЭМ!$A$39:$A$782,$A134,СВЦЭМ!$B$39:$B$782,G$119)+'СЕТ СН'!$I$11+СВЦЭМ!$D$10+'СЕТ СН'!$I$5-'СЕТ СН'!$I$21</f>
        <v>5943.2146280300003</v>
      </c>
      <c r="H134" s="36">
        <f>SUMIFS(СВЦЭМ!$D$39:$D$782,СВЦЭМ!$A$39:$A$782,$A134,СВЦЭМ!$B$39:$B$782,H$119)+'СЕТ СН'!$I$11+СВЦЭМ!$D$10+'СЕТ СН'!$I$5-'СЕТ СН'!$I$21</f>
        <v>5926.0693295800002</v>
      </c>
      <c r="I134" s="36">
        <f>SUMIFS(СВЦЭМ!$D$39:$D$782,СВЦЭМ!$A$39:$A$782,$A134,СВЦЭМ!$B$39:$B$782,I$119)+'СЕТ СН'!$I$11+СВЦЭМ!$D$10+'СЕТ СН'!$I$5-'СЕТ СН'!$I$21</f>
        <v>5867.9689980800003</v>
      </c>
      <c r="J134" s="36">
        <f>SUMIFS(СВЦЭМ!$D$39:$D$782,СВЦЭМ!$A$39:$A$782,$A134,СВЦЭМ!$B$39:$B$782,J$119)+'СЕТ СН'!$I$11+СВЦЭМ!$D$10+'СЕТ СН'!$I$5-'СЕТ СН'!$I$21</f>
        <v>5800.8849437099998</v>
      </c>
      <c r="K134" s="36">
        <f>SUMIFS(СВЦЭМ!$D$39:$D$782,СВЦЭМ!$A$39:$A$782,$A134,СВЦЭМ!$B$39:$B$782,K$119)+'СЕТ СН'!$I$11+СВЦЭМ!$D$10+'СЕТ СН'!$I$5-'СЕТ СН'!$I$21</f>
        <v>5779.2476304499996</v>
      </c>
      <c r="L134" s="36">
        <f>SUMIFS(СВЦЭМ!$D$39:$D$782,СВЦЭМ!$A$39:$A$782,$A134,СВЦЭМ!$B$39:$B$782,L$119)+'СЕТ СН'!$I$11+СВЦЭМ!$D$10+'СЕТ СН'!$I$5-'СЕТ СН'!$I$21</f>
        <v>5769.1716242100001</v>
      </c>
      <c r="M134" s="36">
        <f>SUMIFS(СВЦЭМ!$D$39:$D$782,СВЦЭМ!$A$39:$A$782,$A134,СВЦЭМ!$B$39:$B$782,M$119)+'СЕТ СН'!$I$11+СВЦЭМ!$D$10+'СЕТ СН'!$I$5-'СЕТ СН'!$I$21</f>
        <v>5772.8130857899996</v>
      </c>
      <c r="N134" s="36">
        <f>SUMIFS(СВЦЭМ!$D$39:$D$782,СВЦЭМ!$A$39:$A$782,$A134,СВЦЭМ!$B$39:$B$782,N$119)+'СЕТ СН'!$I$11+СВЦЭМ!$D$10+'СЕТ СН'!$I$5-'СЕТ СН'!$I$21</f>
        <v>5775.2798739099999</v>
      </c>
      <c r="O134" s="36">
        <f>SUMIFS(СВЦЭМ!$D$39:$D$782,СВЦЭМ!$A$39:$A$782,$A134,СВЦЭМ!$B$39:$B$782,O$119)+'СЕТ СН'!$I$11+СВЦЭМ!$D$10+'СЕТ СН'!$I$5-'СЕТ СН'!$I$21</f>
        <v>5777.8021434900002</v>
      </c>
      <c r="P134" s="36">
        <f>SUMIFS(СВЦЭМ!$D$39:$D$782,СВЦЭМ!$A$39:$A$782,$A134,СВЦЭМ!$B$39:$B$782,P$119)+'СЕТ СН'!$I$11+СВЦЭМ!$D$10+'СЕТ СН'!$I$5-'СЕТ СН'!$I$21</f>
        <v>5791.5482271000001</v>
      </c>
      <c r="Q134" s="36">
        <f>SUMIFS(СВЦЭМ!$D$39:$D$782,СВЦЭМ!$A$39:$A$782,$A134,СВЦЭМ!$B$39:$B$782,Q$119)+'СЕТ СН'!$I$11+СВЦЭМ!$D$10+'СЕТ СН'!$I$5-'СЕТ СН'!$I$21</f>
        <v>5777.3277179400002</v>
      </c>
      <c r="R134" s="36">
        <f>SUMIFS(СВЦЭМ!$D$39:$D$782,СВЦЭМ!$A$39:$A$782,$A134,СВЦЭМ!$B$39:$B$782,R$119)+'СЕТ СН'!$I$11+СВЦЭМ!$D$10+'СЕТ СН'!$I$5-'СЕТ СН'!$I$21</f>
        <v>5757.2374546000001</v>
      </c>
      <c r="S134" s="36">
        <f>SUMIFS(СВЦЭМ!$D$39:$D$782,СВЦЭМ!$A$39:$A$782,$A134,СВЦЭМ!$B$39:$B$782,S$119)+'СЕТ СН'!$I$11+СВЦЭМ!$D$10+'СЕТ СН'!$I$5-'СЕТ СН'!$I$21</f>
        <v>5715.1106954999996</v>
      </c>
      <c r="T134" s="36">
        <f>SUMIFS(СВЦЭМ!$D$39:$D$782,СВЦЭМ!$A$39:$A$782,$A134,СВЦЭМ!$B$39:$B$782,T$119)+'СЕТ СН'!$I$11+СВЦЭМ!$D$10+'СЕТ СН'!$I$5-'СЕТ СН'!$I$21</f>
        <v>5682.4835714399997</v>
      </c>
      <c r="U134" s="36">
        <f>SUMIFS(СВЦЭМ!$D$39:$D$782,СВЦЭМ!$A$39:$A$782,$A134,СВЦЭМ!$B$39:$B$782,U$119)+'СЕТ СН'!$I$11+СВЦЭМ!$D$10+'СЕТ СН'!$I$5-'СЕТ СН'!$I$21</f>
        <v>5679.7986949999995</v>
      </c>
      <c r="V134" s="36">
        <f>SUMIFS(СВЦЭМ!$D$39:$D$782,СВЦЭМ!$A$39:$A$782,$A134,СВЦЭМ!$B$39:$B$782,V$119)+'СЕТ СН'!$I$11+СВЦЭМ!$D$10+'СЕТ СН'!$I$5-'СЕТ СН'!$I$21</f>
        <v>5713.3692967099996</v>
      </c>
      <c r="W134" s="36">
        <f>SUMIFS(СВЦЭМ!$D$39:$D$782,СВЦЭМ!$A$39:$A$782,$A134,СВЦЭМ!$B$39:$B$782,W$119)+'СЕТ СН'!$I$11+СВЦЭМ!$D$10+'СЕТ СН'!$I$5-'СЕТ СН'!$I$21</f>
        <v>5733.0484304599995</v>
      </c>
      <c r="X134" s="36">
        <f>SUMIFS(СВЦЭМ!$D$39:$D$782,СВЦЭМ!$A$39:$A$782,$A134,СВЦЭМ!$B$39:$B$782,X$119)+'СЕТ СН'!$I$11+СВЦЭМ!$D$10+'СЕТ СН'!$I$5-'СЕТ СН'!$I$21</f>
        <v>5758.0566524300002</v>
      </c>
      <c r="Y134" s="36">
        <f>SUMIFS(СВЦЭМ!$D$39:$D$782,СВЦЭМ!$A$39:$A$782,$A134,СВЦЭМ!$B$39:$B$782,Y$119)+'СЕТ СН'!$I$11+СВЦЭМ!$D$10+'СЕТ СН'!$I$5-'СЕТ СН'!$I$21</f>
        <v>5815.9649225400008</v>
      </c>
    </row>
    <row r="135" spans="1:25" ht="15.75" x14ac:dyDescent="0.2">
      <c r="A135" s="35">
        <f t="shared" si="3"/>
        <v>44942</v>
      </c>
      <c r="B135" s="36">
        <f>SUMIFS(СВЦЭМ!$D$39:$D$782,СВЦЭМ!$A$39:$A$782,$A135,СВЦЭМ!$B$39:$B$782,B$119)+'СЕТ СН'!$I$11+СВЦЭМ!$D$10+'СЕТ СН'!$I$5-'СЕТ СН'!$I$21</f>
        <v>5807.7172215000001</v>
      </c>
      <c r="C135" s="36">
        <f>SUMIFS(СВЦЭМ!$D$39:$D$782,СВЦЭМ!$A$39:$A$782,$A135,СВЦЭМ!$B$39:$B$782,C$119)+'СЕТ СН'!$I$11+СВЦЭМ!$D$10+'СЕТ СН'!$I$5-'СЕТ СН'!$I$21</f>
        <v>5829.0125144499998</v>
      </c>
      <c r="D135" s="36">
        <f>SUMIFS(СВЦЭМ!$D$39:$D$782,СВЦЭМ!$A$39:$A$782,$A135,СВЦЭМ!$B$39:$B$782,D$119)+'СЕТ СН'!$I$11+СВЦЭМ!$D$10+'СЕТ СН'!$I$5-'СЕТ СН'!$I$21</f>
        <v>5834.1124591200005</v>
      </c>
      <c r="E135" s="36">
        <f>SUMIFS(СВЦЭМ!$D$39:$D$782,СВЦЭМ!$A$39:$A$782,$A135,СВЦЭМ!$B$39:$B$782,E$119)+'СЕТ СН'!$I$11+СВЦЭМ!$D$10+'СЕТ СН'!$I$5-'СЕТ СН'!$I$21</f>
        <v>5840.0863341500008</v>
      </c>
      <c r="F135" s="36">
        <f>SUMIFS(СВЦЭМ!$D$39:$D$782,СВЦЭМ!$A$39:$A$782,$A135,СВЦЭМ!$B$39:$B$782,F$119)+'СЕТ СН'!$I$11+СВЦЭМ!$D$10+'СЕТ СН'!$I$5-'СЕТ СН'!$I$21</f>
        <v>5836.8186414900001</v>
      </c>
      <c r="G135" s="36">
        <f>SUMIFS(СВЦЭМ!$D$39:$D$782,СВЦЭМ!$A$39:$A$782,$A135,СВЦЭМ!$B$39:$B$782,G$119)+'СЕТ СН'!$I$11+СВЦЭМ!$D$10+'СЕТ СН'!$I$5-'СЕТ СН'!$I$21</f>
        <v>5828.4303116999999</v>
      </c>
      <c r="H135" s="36">
        <f>SUMIFS(СВЦЭМ!$D$39:$D$782,СВЦЭМ!$A$39:$A$782,$A135,СВЦЭМ!$B$39:$B$782,H$119)+'СЕТ СН'!$I$11+СВЦЭМ!$D$10+'СЕТ СН'!$I$5-'СЕТ СН'!$I$21</f>
        <v>5790.3952813300002</v>
      </c>
      <c r="I135" s="36">
        <f>SUMIFS(СВЦЭМ!$D$39:$D$782,СВЦЭМ!$A$39:$A$782,$A135,СВЦЭМ!$B$39:$B$782,I$119)+'СЕТ СН'!$I$11+СВЦЭМ!$D$10+'СЕТ СН'!$I$5-'СЕТ СН'!$I$21</f>
        <v>5762.1746008099999</v>
      </c>
      <c r="J135" s="36">
        <f>SUMIFS(СВЦЭМ!$D$39:$D$782,СВЦЭМ!$A$39:$A$782,$A135,СВЦЭМ!$B$39:$B$782,J$119)+'СЕТ СН'!$I$11+СВЦЭМ!$D$10+'СЕТ СН'!$I$5-'СЕТ СН'!$I$21</f>
        <v>5726.1281644000001</v>
      </c>
      <c r="K135" s="36">
        <f>SUMIFS(СВЦЭМ!$D$39:$D$782,СВЦЭМ!$A$39:$A$782,$A135,СВЦЭМ!$B$39:$B$782,K$119)+'СЕТ СН'!$I$11+СВЦЭМ!$D$10+'СЕТ СН'!$I$5-'СЕТ СН'!$I$21</f>
        <v>5713.9692067699998</v>
      </c>
      <c r="L135" s="36">
        <f>SUMIFS(СВЦЭМ!$D$39:$D$782,СВЦЭМ!$A$39:$A$782,$A135,СВЦЭМ!$B$39:$B$782,L$119)+'СЕТ СН'!$I$11+СВЦЭМ!$D$10+'СЕТ СН'!$I$5-'СЕТ СН'!$I$21</f>
        <v>5726.2208726700001</v>
      </c>
      <c r="M135" s="36">
        <f>SUMIFS(СВЦЭМ!$D$39:$D$782,СВЦЭМ!$A$39:$A$782,$A135,СВЦЭМ!$B$39:$B$782,M$119)+'СЕТ СН'!$I$11+СВЦЭМ!$D$10+'СЕТ СН'!$I$5-'СЕТ СН'!$I$21</f>
        <v>5744.1008817900001</v>
      </c>
      <c r="N135" s="36">
        <f>SUMIFS(СВЦЭМ!$D$39:$D$782,СВЦЭМ!$A$39:$A$782,$A135,СВЦЭМ!$B$39:$B$782,N$119)+'СЕТ СН'!$I$11+СВЦЭМ!$D$10+'СЕТ СН'!$I$5-'СЕТ СН'!$I$21</f>
        <v>5753.21415961</v>
      </c>
      <c r="O135" s="36">
        <f>SUMIFS(СВЦЭМ!$D$39:$D$782,СВЦЭМ!$A$39:$A$782,$A135,СВЦЭМ!$B$39:$B$782,O$119)+'СЕТ СН'!$I$11+СВЦЭМ!$D$10+'СЕТ СН'!$I$5-'СЕТ СН'!$I$21</f>
        <v>5766.7554880099997</v>
      </c>
      <c r="P135" s="36">
        <f>SUMIFS(СВЦЭМ!$D$39:$D$782,СВЦЭМ!$A$39:$A$782,$A135,СВЦЭМ!$B$39:$B$782,P$119)+'СЕТ СН'!$I$11+СВЦЭМ!$D$10+'СЕТ СН'!$I$5-'СЕТ СН'!$I$21</f>
        <v>5780.2027742200007</v>
      </c>
      <c r="Q135" s="36">
        <f>SUMIFS(СВЦЭМ!$D$39:$D$782,СВЦЭМ!$A$39:$A$782,$A135,СВЦЭМ!$B$39:$B$782,Q$119)+'СЕТ СН'!$I$11+СВЦЭМ!$D$10+'СЕТ СН'!$I$5-'СЕТ СН'!$I$21</f>
        <v>5783.1820930600006</v>
      </c>
      <c r="R135" s="36">
        <f>SUMIFS(СВЦЭМ!$D$39:$D$782,СВЦЭМ!$A$39:$A$782,$A135,СВЦЭМ!$B$39:$B$782,R$119)+'СЕТ СН'!$I$11+СВЦЭМ!$D$10+'СЕТ СН'!$I$5-'СЕТ СН'!$I$21</f>
        <v>5785.80589212</v>
      </c>
      <c r="S135" s="36">
        <f>SUMIFS(СВЦЭМ!$D$39:$D$782,СВЦЭМ!$A$39:$A$782,$A135,СВЦЭМ!$B$39:$B$782,S$119)+'СЕТ СН'!$I$11+СВЦЭМ!$D$10+'СЕТ СН'!$I$5-'СЕТ СН'!$I$21</f>
        <v>5746.6480659900008</v>
      </c>
      <c r="T135" s="36">
        <f>SUMIFS(СВЦЭМ!$D$39:$D$782,СВЦЭМ!$A$39:$A$782,$A135,СВЦЭМ!$B$39:$B$782,T$119)+'СЕТ СН'!$I$11+СВЦЭМ!$D$10+'СЕТ СН'!$I$5-'СЕТ СН'!$I$21</f>
        <v>5747.7143690400007</v>
      </c>
      <c r="U135" s="36">
        <f>SUMIFS(СВЦЭМ!$D$39:$D$782,СВЦЭМ!$A$39:$A$782,$A135,СВЦЭМ!$B$39:$B$782,U$119)+'СЕТ СН'!$I$11+СВЦЭМ!$D$10+'СЕТ СН'!$I$5-'СЕТ СН'!$I$21</f>
        <v>5742.9876956799999</v>
      </c>
      <c r="V135" s="36">
        <f>SUMIFS(СВЦЭМ!$D$39:$D$782,СВЦЭМ!$A$39:$A$782,$A135,СВЦЭМ!$B$39:$B$782,V$119)+'СЕТ СН'!$I$11+СВЦЭМ!$D$10+'СЕТ СН'!$I$5-'СЕТ СН'!$I$21</f>
        <v>5752.0213036100004</v>
      </c>
      <c r="W135" s="36">
        <f>SUMIFS(СВЦЭМ!$D$39:$D$782,СВЦЭМ!$A$39:$A$782,$A135,СВЦЭМ!$B$39:$B$782,W$119)+'СЕТ СН'!$I$11+СВЦЭМ!$D$10+'СЕТ СН'!$I$5-'СЕТ СН'!$I$21</f>
        <v>5767.7717193200006</v>
      </c>
      <c r="X135" s="36">
        <f>SUMIFS(СВЦЭМ!$D$39:$D$782,СВЦЭМ!$A$39:$A$782,$A135,СВЦЭМ!$B$39:$B$782,X$119)+'СЕТ СН'!$I$11+СВЦЭМ!$D$10+'СЕТ СН'!$I$5-'СЕТ СН'!$I$21</f>
        <v>5781.5767340599996</v>
      </c>
      <c r="Y135" s="36">
        <f>SUMIFS(СВЦЭМ!$D$39:$D$782,СВЦЭМ!$A$39:$A$782,$A135,СВЦЭМ!$B$39:$B$782,Y$119)+'СЕТ СН'!$I$11+СВЦЭМ!$D$10+'СЕТ СН'!$I$5-'СЕТ СН'!$I$21</f>
        <v>5815.1705266099998</v>
      </c>
    </row>
    <row r="136" spans="1:25" ht="15.75" x14ac:dyDescent="0.2">
      <c r="A136" s="35">
        <f t="shared" si="3"/>
        <v>44943</v>
      </c>
      <c r="B136" s="36">
        <f>SUMIFS(СВЦЭМ!$D$39:$D$782,СВЦЭМ!$A$39:$A$782,$A136,СВЦЭМ!$B$39:$B$782,B$119)+'СЕТ СН'!$I$11+СВЦЭМ!$D$10+'СЕТ СН'!$I$5-'СЕТ СН'!$I$21</f>
        <v>5832.6647742200003</v>
      </c>
      <c r="C136" s="36">
        <f>SUMIFS(СВЦЭМ!$D$39:$D$782,СВЦЭМ!$A$39:$A$782,$A136,СВЦЭМ!$B$39:$B$782,C$119)+'СЕТ СН'!$I$11+СВЦЭМ!$D$10+'СЕТ СН'!$I$5-'СЕТ СН'!$I$21</f>
        <v>5860.7885672100001</v>
      </c>
      <c r="D136" s="36">
        <f>SUMIFS(СВЦЭМ!$D$39:$D$782,СВЦЭМ!$A$39:$A$782,$A136,СВЦЭМ!$B$39:$B$782,D$119)+'СЕТ СН'!$I$11+СВЦЭМ!$D$10+'СЕТ СН'!$I$5-'СЕТ СН'!$I$21</f>
        <v>5868.42099435</v>
      </c>
      <c r="E136" s="36">
        <f>SUMIFS(СВЦЭМ!$D$39:$D$782,СВЦЭМ!$A$39:$A$782,$A136,СВЦЭМ!$B$39:$B$782,E$119)+'СЕТ СН'!$I$11+СВЦЭМ!$D$10+'СЕТ СН'!$I$5-'СЕТ СН'!$I$21</f>
        <v>5866.7341239500001</v>
      </c>
      <c r="F136" s="36">
        <f>SUMIFS(СВЦЭМ!$D$39:$D$782,СВЦЭМ!$A$39:$A$782,$A136,СВЦЭМ!$B$39:$B$782,F$119)+'СЕТ СН'!$I$11+СВЦЭМ!$D$10+'СЕТ СН'!$I$5-'СЕТ СН'!$I$21</f>
        <v>5866.3862930300002</v>
      </c>
      <c r="G136" s="36">
        <f>SUMIFS(СВЦЭМ!$D$39:$D$782,СВЦЭМ!$A$39:$A$782,$A136,СВЦЭМ!$B$39:$B$782,G$119)+'СЕТ СН'!$I$11+СВЦЭМ!$D$10+'СЕТ СН'!$I$5-'СЕТ СН'!$I$21</f>
        <v>5860.5475078100008</v>
      </c>
      <c r="H136" s="36">
        <f>SUMIFS(СВЦЭМ!$D$39:$D$782,СВЦЭМ!$A$39:$A$782,$A136,СВЦЭМ!$B$39:$B$782,H$119)+'СЕТ СН'!$I$11+СВЦЭМ!$D$10+'СЕТ СН'!$I$5-'СЕТ СН'!$I$21</f>
        <v>5835.7898979199999</v>
      </c>
      <c r="I136" s="36">
        <f>SUMIFS(СВЦЭМ!$D$39:$D$782,СВЦЭМ!$A$39:$A$782,$A136,СВЦЭМ!$B$39:$B$782,I$119)+'СЕТ СН'!$I$11+СВЦЭМ!$D$10+'СЕТ СН'!$I$5-'СЕТ СН'!$I$21</f>
        <v>5787.4274985299999</v>
      </c>
      <c r="J136" s="36">
        <f>SUMIFS(СВЦЭМ!$D$39:$D$782,СВЦЭМ!$A$39:$A$782,$A136,СВЦЭМ!$B$39:$B$782,J$119)+'СЕТ СН'!$I$11+СВЦЭМ!$D$10+'СЕТ СН'!$I$5-'СЕТ СН'!$I$21</f>
        <v>5747.1537127299998</v>
      </c>
      <c r="K136" s="36">
        <f>SUMIFS(СВЦЭМ!$D$39:$D$782,СВЦЭМ!$A$39:$A$782,$A136,СВЦЭМ!$B$39:$B$782,K$119)+'СЕТ СН'!$I$11+СВЦЭМ!$D$10+'СЕТ СН'!$I$5-'СЕТ СН'!$I$21</f>
        <v>5737.2057797100006</v>
      </c>
      <c r="L136" s="36">
        <f>SUMIFS(СВЦЭМ!$D$39:$D$782,СВЦЭМ!$A$39:$A$782,$A136,СВЦЭМ!$B$39:$B$782,L$119)+'СЕТ СН'!$I$11+СВЦЭМ!$D$10+'СЕТ СН'!$I$5-'СЕТ СН'!$I$21</f>
        <v>5720.9086246500001</v>
      </c>
      <c r="M136" s="36">
        <f>SUMIFS(СВЦЭМ!$D$39:$D$782,СВЦЭМ!$A$39:$A$782,$A136,СВЦЭМ!$B$39:$B$782,M$119)+'СЕТ СН'!$I$11+СВЦЭМ!$D$10+'СЕТ СН'!$I$5-'СЕТ СН'!$I$21</f>
        <v>5723.6624587000006</v>
      </c>
      <c r="N136" s="36">
        <f>SUMIFS(СВЦЭМ!$D$39:$D$782,СВЦЭМ!$A$39:$A$782,$A136,СВЦЭМ!$B$39:$B$782,N$119)+'СЕТ СН'!$I$11+СВЦЭМ!$D$10+'СЕТ СН'!$I$5-'СЕТ СН'!$I$21</f>
        <v>5740.6961048200001</v>
      </c>
      <c r="O136" s="36">
        <f>SUMIFS(СВЦЭМ!$D$39:$D$782,СВЦЭМ!$A$39:$A$782,$A136,СВЦЭМ!$B$39:$B$782,O$119)+'СЕТ СН'!$I$11+СВЦЭМ!$D$10+'СЕТ СН'!$I$5-'СЕТ СН'!$I$21</f>
        <v>5754.55103203</v>
      </c>
      <c r="P136" s="36">
        <f>SUMIFS(СВЦЭМ!$D$39:$D$782,СВЦЭМ!$A$39:$A$782,$A136,СВЦЭМ!$B$39:$B$782,P$119)+'СЕТ СН'!$I$11+СВЦЭМ!$D$10+'СЕТ СН'!$I$5-'СЕТ СН'!$I$21</f>
        <v>5773.2184792000007</v>
      </c>
      <c r="Q136" s="36">
        <f>SUMIFS(СВЦЭМ!$D$39:$D$782,СВЦЭМ!$A$39:$A$782,$A136,СВЦЭМ!$B$39:$B$782,Q$119)+'СЕТ СН'!$I$11+СВЦЭМ!$D$10+'СЕТ СН'!$I$5-'СЕТ СН'!$I$21</f>
        <v>5780.8733634199998</v>
      </c>
      <c r="R136" s="36">
        <f>SUMIFS(СВЦЭМ!$D$39:$D$782,СВЦЭМ!$A$39:$A$782,$A136,СВЦЭМ!$B$39:$B$782,R$119)+'СЕТ СН'!$I$11+СВЦЭМ!$D$10+'СЕТ СН'!$I$5-'СЕТ СН'!$I$21</f>
        <v>5742.5380604700003</v>
      </c>
      <c r="S136" s="36">
        <f>SUMIFS(СВЦЭМ!$D$39:$D$782,СВЦЭМ!$A$39:$A$782,$A136,СВЦЭМ!$B$39:$B$782,S$119)+'СЕТ СН'!$I$11+СВЦЭМ!$D$10+'СЕТ СН'!$I$5-'СЕТ СН'!$I$21</f>
        <v>5740.7435582400003</v>
      </c>
      <c r="T136" s="36">
        <f>SUMIFS(СВЦЭМ!$D$39:$D$782,СВЦЭМ!$A$39:$A$782,$A136,СВЦЭМ!$B$39:$B$782,T$119)+'СЕТ СН'!$I$11+СВЦЭМ!$D$10+'СЕТ СН'!$I$5-'СЕТ СН'!$I$21</f>
        <v>5714.5307037800003</v>
      </c>
      <c r="U136" s="36">
        <f>SUMIFS(СВЦЭМ!$D$39:$D$782,СВЦЭМ!$A$39:$A$782,$A136,СВЦЭМ!$B$39:$B$782,U$119)+'СЕТ СН'!$I$11+СВЦЭМ!$D$10+'СЕТ СН'!$I$5-'СЕТ СН'!$I$21</f>
        <v>5726.6797428</v>
      </c>
      <c r="V136" s="36">
        <f>SUMIFS(СВЦЭМ!$D$39:$D$782,СВЦЭМ!$A$39:$A$782,$A136,СВЦЭМ!$B$39:$B$782,V$119)+'СЕТ СН'!$I$11+СВЦЭМ!$D$10+'СЕТ СН'!$I$5-'СЕТ СН'!$I$21</f>
        <v>5749.40587065</v>
      </c>
      <c r="W136" s="36">
        <f>SUMIFS(СВЦЭМ!$D$39:$D$782,СВЦЭМ!$A$39:$A$782,$A136,СВЦЭМ!$B$39:$B$782,W$119)+'СЕТ СН'!$I$11+СВЦЭМ!$D$10+'СЕТ СН'!$I$5-'СЕТ СН'!$I$21</f>
        <v>5760.0041208599996</v>
      </c>
      <c r="X136" s="36">
        <f>SUMIFS(СВЦЭМ!$D$39:$D$782,СВЦЭМ!$A$39:$A$782,$A136,СВЦЭМ!$B$39:$B$782,X$119)+'СЕТ СН'!$I$11+СВЦЭМ!$D$10+'СЕТ СН'!$I$5-'СЕТ СН'!$I$21</f>
        <v>5770.4179603100001</v>
      </c>
      <c r="Y136" s="36">
        <f>SUMIFS(СВЦЭМ!$D$39:$D$782,СВЦЭМ!$A$39:$A$782,$A136,СВЦЭМ!$B$39:$B$782,Y$119)+'СЕТ СН'!$I$11+СВЦЭМ!$D$10+'СЕТ СН'!$I$5-'СЕТ СН'!$I$21</f>
        <v>5800.2271687900002</v>
      </c>
    </row>
    <row r="137" spans="1:25" ht="15.75" x14ac:dyDescent="0.2">
      <c r="A137" s="35">
        <f t="shared" si="3"/>
        <v>44944</v>
      </c>
      <c r="B137" s="36">
        <f>SUMIFS(СВЦЭМ!$D$39:$D$782,СВЦЭМ!$A$39:$A$782,$A137,СВЦЭМ!$B$39:$B$782,B$119)+'СЕТ СН'!$I$11+СВЦЭМ!$D$10+'СЕТ СН'!$I$5-'СЕТ СН'!$I$21</f>
        <v>5833.7299924300005</v>
      </c>
      <c r="C137" s="36">
        <f>SUMIFS(СВЦЭМ!$D$39:$D$782,СВЦЭМ!$A$39:$A$782,$A137,СВЦЭМ!$B$39:$B$782,C$119)+'СЕТ СН'!$I$11+СВЦЭМ!$D$10+'СЕТ СН'!$I$5-'СЕТ СН'!$I$21</f>
        <v>5853.8959767100005</v>
      </c>
      <c r="D137" s="36">
        <f>SUMIFS(СВЦЭМ!$D$39:$D$782,СВЦЭМ!$A$39:$A$782,$A137,СВЦЭМ!$B$39:$B$782,D$119)+'СЕТ СН'!$I$11+СВЦЭМ!$D$10+'СЕТ СН'!$I$5-'СЕТ СН'!$I$21</f>
        <v>5837.73013102</v>
      </c>
      <c r="E137" s="36">
        <f>SUMIFS(СВЦЭМ!$D$39:$D$782,СВЦЭМ!$A$39:$A$782,$A137,СВЦЭМ!$B$39:$B$782,E$119)+'СЕТ СН'!$I$11+СВЦЭМ!$D$10+'СЕТ СН'!$I$5-'СЕТ СН'!$I$21</f>
        <v>5841.71190372</v>
      </c>
      <c r="F137" s="36">
        <f>SUMIFS(СВЦЭМ!$D$39:$D$782,СВЦЭМ!$A$39:$A$782,$A137,СВЦЭМ!$B$39:$B$782,F$119)+'СЕТ СН'!$I$11+СВЦЭМ!$D$10+'СЕТ СН'!$I$5-'СЕТ СН'!$I$21</f>
        <v>5811.5850825400003</v>
      </c>
      <c r="G137" s="36">
        <f>SUMIFS(СВЦЭМ!$D$39:$D$782,СВЦЭМ!$A$39:$A$782,$A137,СВЦЭМ!$B$39:$B$782,G$119)+'СЕТ СН'!$I$11+СВЦЭМ!$D$10+'СЕТ СН'!$I$5-'СЕТ СН'!$I$21</f>
        <v>5760.6719125199998</v>
      </c>
      <c r="H137" s="36">
        <f>SUMIFS(СВЦЭМ!$D$39:$D$782,СВЦЭМ!$A$39:$A$782,$A137,СВЦЭМ!$B$39:$B$782,H$119)+'СЕТ СН'!$I$11+СВЦЭМ!$D$10+'СЕТ СН'!$I$5-'СЕТ СН'!$I$21</f>
        <v>5711.19054486</v>
      </c>
      <c r="I137" s="36">
        <f>SUMIFS(СВЦЭМ!$D$39:$D$782,СВЦЭМ!$A$39:$A$782,$A137,СВЦЭМ!$B$39:$B$782,I$119)+'СЕТ СН'!$I$11+СВЦЭМ!$D$10+'СЕТ СН'!$I$5-'СЕТ СН'!$I$21</f>
        <v>5682.9600941600002</v>
      </c>
      <c r="J137" s="36">
        <f>SUMIFS(СВЦЭМ!$D$39:$D$782,СВЦЭМ!$A$39:$A$782,$A137,СВЦЭМ!$B$39:$B$782,J$119)+'СЕТ СН'!$I$11+СВЦЭМ!$D$10+'СЕТ СН'!$I$5-'СЕТ СН'!$I$21</f>
        <v>5674.08539853</v>
      </c>
      <c r="K137" s="36">
        <f>SUMIFS(СВЦЭМ!$D$39:$D$782,СВЦЭМ!$A$39:$A$782,$A137,СВЦЭМ!$B$39:$B$782,K$119)+'СЕТ СН'!$I$11+СВЦЭМ!$D$10+'СЕТ СН'!$I$5-'СЕТ СН'!$I$21</f>
        <v>5668.9164910500003</v>
      </c>
      <c r="L137" s="36">
        <f>SUMIFS(СВЦЭМ!$D$39:$D$782,СВЦЭМ!$A$39:$A$782,$A137,СВЦЭМ!$B$39:$B$782,L$119)+'СЕТ СН'!$I$11+СВЦЭМ!$D$10+'СЕТ СН'!$I$5-'СЕТ СН'!$I$21</f>
        <v>5683.0183164700002</v>
      </c>
      <c r="M137" s="36">
        <f>SUMIFS(СВЦЭМ!$D$39:$D$782,СВЦЭМ!$A$39:$A$782,$A137,СВЦЭМ!$B$39:$B$782,M$119)+'СЕТ СН'!$I$11+СВЦЭМ!$D$10+'СЕТ СН'!$I$5-'СЕТ СН'!$I$21</f>
        <v>5684.8859134800005</v>
      </c>
      <c r="N137" s="36">
        <f>SUMIFS(СВЦЭМ!$D$39:$D$782,СВЦЭМ!$A$39:$A$782,$A137,СВЦЭМ!$B$39:$B$782,N$119)+'СЕТ СН'!$I$11+СВЦЭМ!$D$10+'СЕТ СН'!$I$5-'СЕТ СН'!$I$21</f>
        <v>5710.6658304900002</v>
      </c>
      <c r="O137" s="36">
        <f>SUMIFS(СВЦЭМ!$D$39:$D$782,СВЦЭМ!$A$39:$A$782,$A137,СВЦЭМ!$B$39:$B$782,O$119)+'СЕТ СН'!$I$11+СВЦЭМ!$D$10+'СЕТ СН'!$I$5-'СЕТ СН'!$I$21</f>
        <v>5747.2268952200002</v>
      </c>
      <c r="P137" s="36">
        <f>SUMIFS(СВЦЭМ!$D$39:$D$782,СВЦЭМ!$A$39:$A$782,$A137,СВЦЭМ!$B$39:$B$782,P$119)+'СЕТ СН'!$I$11+СВЦЭМ!$D$10+'СЕТ СН'!$I$5-'СЕТ СН'!$I$21</f>
        <v>5766.2332002500007</v>
      </c>
      <c r="Q137" s="36">
        <f>SUMIFS(СВЦЭМ!$D$39:$D$782,СВЦЭМ!$A$39:$A$782,$A137,СВЦЭМ!$B$39:$B$782,Q$119)+'СЕТ СН'!$I$11+СВЦЭМ!$D$10+'СЕТ СН'!$I$5-'СЕТ СН'!$I$21</f>
        <v>5771.0977440099996</v>
      </c>
      <c r="R137" s="36">
        <f>SUMIFS(СВЦЭМ!$D$39:$D$782,СВЦЭМ!$A$39:$A$782,$A137,СВЦЭМ!$B$39:$B$782,R$119)+'СЕТ СН'!$I$11+СВЦЭМ!$D$10+'СЕТ СН'!$I$5-'СЕТ СН'!$I$21</f>
        <v>5757.8032070500003</v>
      </c>
      <c r="S137" s="36">
        <f>SUMIFS(СВЦЭМ!$D$39:$D$782,СВЦЭМ!$A$39:$A$782,$A137,СВЦЭМ!$B$39:$B$782,S$119)+'СЕТ СН'!$I$11+СВЦЭМ!$D$10+'СЕТ СН'!$I$5-'СЕТ СН'!$I$21</f>
        <v>5721.6735496399997</v>
      </c>
      <c r="T137" s="36">
        <f>SUMIFS(СВЦЭМ!$D$39:$D$782,СВЦЭМ!$A$39:$A$782,$A137,СВЦЭМ!$B$39:$B$782,T$119)+'СЕТ СН'!$I$11+СВЦЭМ!$D$10+'СЕТ СН'!$I$5-'СЕТ СН'!$I$21</f>
        <v>5700.4186825300003</v>
      </c>
      <c r="U137" s="36">
        <f>SUMIFS(СВЦЭМ!$D$39:$D$782,СВЦЭМ!$A$39:$A$782,$A137,СВЦЭМ!$B$39:$B$782,U$119)+'СЕТ СН'!$I$11+СВЦЭМ!$D$10+'СЕТ СН'!$I$5-'СЕТ СН'!$I$21</f>
        <v>5704.1875309000006</v>
      </c>
      <c r="V137" s="36">
        <f>SUMIFS(СВЦЭМ!$D$39:$D$782,СВЦЭМ!$A$39:$A$782,$A137,СВЦЭМ!$B$39:$B$782,V$119)+'СЕТ СН'!$I$11+СВЦЭМ!$D$10+'СЕТ СН'!$I$5-'СЕТ СН'!$I$21</f>
        <v>5729.6988707300006</v>
      </c>
      <c r="W137" s="36">
        <f>SUMIFS(СВЦЭМ!$D$39:$D$782,СВЦЭМ!$A$39:$A$782,$A137,СВЦЭМ!$B$39:$B$782,W$119)+'СЕТ СН'!$I$11+СВЦЭМ!$D$10+'СЕТ СН'!$I$5-'СЕТ СН'!$I$21</f>
        <v>5747.3103882400001</v>
      </c>
      <c r="X137" s="36">
        <f>SUMIFS(СВЦЭМ!$D$39:$D$782,СВЦЭМ!$A$39:$A$782,$A137,СВЦЭМ!$B$39:$B$782,X$119)+'СЕТ СН'!$I$11+СВЦЭМ!$D$10+'СЕТ СН'!$I$5-'СЕТ СН'!$I$21</f>
        <v>5777.2734902800003</v>
      </c>
      <c r="Y137" s="36">
        <f>SUMIFS(СВЦЭМ!$D$39:$D$782,СВЦЭМ!$A$39:$A$782,$A137,СВЦЭМ!$B$39:$B$782,Y$119)+'СЕТ СН'!$I$11+СВЦЭМ!$D$10+'СЕТ СН'!$I$5-'СЕТ СН'!$I$21</f>
        <v>5815.2306651399995</v>
      </c>
    </row>
    <row r="138" spans="1:25" ht="15.75" x14ac:dyDescent="0.2">
      <c r="A138" s="35">
        <f t="shared" si="3"/>
        <v>44945</v>
      </c>
      <c r="B138" s="36">
        <f>SUMIFS(СВЦЭМ!$D$39:$D$782,СВЦЭМ!$A$39:$A$782,$A138,СВЦЭМ!$B$39:$B$782,B$119)+'СЕТ СН'!$I$11+СВЦЭМ!$D$10+'СЕТ СН'!$I$5-'СЕТ СН'!$I$21</f>
        <v>5761.1859419900002</v>
      </c>
      <c r="C138" s="36">
        <f>SUMIFS(СВЦЭМ!$D$39:$D$782,СВЦЭМ!$A$39:$A$782,$A138,СВЦЭМ!$B$39:$B$782,C$119)+'СЕТ СН'!$I$11+СВЦЭМ!$D$10+'СЕТ СН'!$I$5-'СЕТ СН'!$I$21</f>
        <v>5809.3098016599997</v>
      </c>
      <c r="D138" s="36">
        <f>SUMIFS(СВЦЭМ!$D$39:$D$782,СВЦЭМ!$A$39:$A$782,$A138,СВЦЭМ!$B$39:$B$782,D$119)+'СЕТ СН'!$I$11+СВЦЭМ!$D$10+'СЕТ СН'!$I$5-'СЕТ СН'!$I$21</f>
        <v>5802.4453565599997</v>
      </c>
      <c r="E138" s="36">
        <f>SUMIFS(СВЦЭМ!$D$39:$D$782,СВЦЭМ!$A$39:$A$782,$A138,СВЦЭМ!$B$39:$B$782,E$119)+'СЕТ СН'!$I$11+СВЦЭМ!$D$10+'СЕТ СН'!$I$5-'СЕТ СН'!$I$21</f>
        <v>5794.9452405700004</v>
      </c>
      <c r="F138" s="36">
        <f>SUMIFS(СВЦЭМ!$D$39:$D$782,СВЦЭМ!$A$39:$A$782,$A138,СВЦЭМ!$B$39:$B$782,F$119)+'СЕТ СН'!$I$11+СВЦЭМ!$D$10+'СЕТ СН'!$I$5-'СЕТ СН'!$I$21</f>
        <v>5787.4704148399996</v>
      </c>
      <c r="G138" s="36">
        <f>SUMIFS(СВЦЭМ!$D$39:$D$782,СВЦЭМ!$A$39:$A$782,$A138,СВЦЭМ!$B$39:$B$782,G$119)+'СЕТ СН'!$I$11+СВЦЭМ!$D$10+'СЕТ СН'!$I$5-'СЕТ СН'!$I$21</f>
        <v>5721.1967573700003</v>
      </c>
      <c r="H138" s="36">
        <f>SUMIFS(СВЦЭМ!$D$39:$D$782,СВЦЭМ!$A$39:$A$782,$A138,СВЦЭМ!$B$39:$B$782,H$119)+'СЕТ СН'!$I$11+СВЦЭМ!$D$10+'СЕТ СН'!$I$5-'СЕТ СН'!$I$21</f>
        <v>5714.2628865500001</v>
      </c>
      <c r="I138" s="36">
        <f>SUMIFS(СВЦЭМ!$D$39:$D$782,СВЦЭМ!$A$39:$A$782,$A138,СВЦЭМ!$B$39:$B$782,I$119)+'СЕТ СН'!$I$11+СВЦЭМ!$D$10+'СЕТ СН'!$I$5-'СЕТ СН'!$I$21</f>
        <v>5678.2749667900007</v>
      </c>
      <c r="J138" s="36">
        <f>SUMIFS(СВЦЭМ!$D$39:$D$782,СВЦЭМ!$A$39:$A$782,$A138,СВЦЭМ!$B$39:$B$782,J$119)+'СЕТ СН'!$I$11+СВЦЭМ!$D$10+'СЕТ СН'!$I$5-'СЕТ СН'!$I$21</f>
        <v>5650.23581749</v>
      </c>
      <c r="K138" s="36">
        <f>SUMIFS(СВЦЭМ!$D$39:$D$782,СВЦЭМ!$A$39:$A$782,$A138,СВЦЭМ!$B$39:$B$782,K$119)+'СЕТ СН'!$I$11+СВЦЭМ!$D$10+'СЕТ СН'!$I$5-'СЕТ СН'!$I$21</f>
        <v>5651.0735923400007</v>
      </c>
      <c r="L138" s="36">
        <f>SUMIFS(СВЦЭМ!$D$39:$D$782,СВЦЭМ!$A$39:$A$782,$A138,СВЦЭМ!$B$39:$B$782,L$119)+'СЕТ СН'!$I$11+СВЦЭМ!$D$10+'СЕТ СН'!$I$5-'СЕТ СН'!$I$21</f>
        <v>5669.1325252700008</v>
      </c>
      <c r="M138" s="36">
        <f>SUMIFS(СВЦЭМ!$D$39:$D$782,СВЦЭМ!$A$39:$A$782,$A138,СВЦЭМ!$B$39:$B$782,M$119)+'СЕТ СН'!$I$11+СВЦЭМ!$D$10+'СЕТ СН'!$I$5-'СЕТ СН'!$I$21</f>
        <v>5663.4290849200006</v>
      </c>
      <c r="N138" s="36">
        <f>SUMIFS(СВЦЭМ!$D$39:$D$782,СВЦЭМ!$A$39:$A$782,$A138,СВЦЭМ!$B$39:$B$782,N$119)+'СЕТ СН'!$I$11+СВЦЭМ!$D$10+'СЕТ СН'!$I$5-'СЕТ СН'!$I$21</f>
        <v>5685.1156372900004</v>
      </c>
      <c r="O138" s="36">
        <f>SUMIFS(СВЦЭМ!$D$39:$D$782,СВЦЭМ!$A$39:$A$782,$A138,СВЦЭМ!$B$39:$B$782,O$119)+'СЕТ СН'!$I$11+СВЦЭМ!$D$10+'СЕТ СН'!$I$5-'СЕТ СН'!$I$21</f>
        <v>5696.0302836700002</v>
      </c>
      <c r="P138" s="36">
        <f>SUMIFS(СВЦЭМ!$D$39:$D$782,СВЦЭМ!$A$39:$A$782,$A138,СВЦЭМ!$B$39:$B$782,P$119)+'СЕТ СН'!$I$11+СВЦЭМ!$D$10+'СЕТ СН'!$I$5-'СЕТ СН'!$I$21</f>
        <v>5703.1833163499996</v>
      </c>
      <c r="Q138" s="36">
        <f>SUMIFS(СВЦЭМ!$D$39:$D$782,СВЦЭМ!$A$39:$A$782,$A138,СВЦЭМ!$B$39:$B$782,Q$119)+'СЕТ СН'!$I$11+СВЦЭМ!$D$10+'СЕТ СН'!$I$5-'СЕТ СН'!$I$21</f>
        <v>5709.6951202</v>
      </c>
      <c r="R138" s="36">
        <f>SUMIFS(СВЦЭМ!$D$39:$D$782,СВЦЭМ!$A$39:$A$782,$A138,СВЦЭМ!$B$39:$B$782,R$119)+'СЕТ СН'!$I$11+СВЦЭМ!$D$10+'СЕТ СН'!$I$5-'СЕТ СН'!$I$21</f>
        <v>5704.81172384</v>
      </c>
      <c r="S138" s="36">
        <f>SUMIFS(СВЦЭМ!$D$39:$D$782,СВЦЭМ!$A$39:$A$782,$A138,СВЦЭМ!$B$39:$B$782,S$119)+'СЕТ СН'!$I$11+СВЦЭМ!$D$10+'СЕТ СН'!$I$5-'СЕТ СН'!$I$21</f>
        <v>5687.1534271500004</v>
      </c>
      <c r="T138" s="36">
        <f>SUMIFS(СВЦЭМ!$D$39:$D$782,СВЦЭМ!$A$39:$A$782,$A138,СВЦЭМ!$B$39:$B$782,T$119)+'СЕТ СН'!$I$11+СВЦЭМ!$D$10+'СЕТ СН'!$I$5-'СЕТ СН'!$I$21</f>
        <v>5654.0012251999997</v>
      </c>
      <c r="U138" s="36">
        <f>SUMIFS(СВЦЭМ!$D$39:$D$782,СВЦЭМ!$A$39:$A$782,$A138,СВЦЭМ!$B$39:$B$782,U$119)+'СЕТ СН'!$I$11+СВЦЭМ!$D$10+'СЕТ СН'!$I$5-'СЕТ СН'!$I$21</f>
        <v>5667.4766527000002</v>
      </c>
      <c r="V138" s="36">
        <f>SUMIFS(СВЦЭМ!$D$39:$D$782,СВЦЭМ!$A$39:$A$782,$A138,СВЦЭМ!$B$39:$B$782,V$119)+'СЕТ СН'!$I$11+СВЦЭМ!$D$10+'СЕТ СН'!$I$5-'СЕТ СН'!$I$21</f>
        <v>5679.86614302</v>
      </c>
      <c r="W138" s="36">
        <f>SUMIFS(СВЦЭМ!$D$39:$D$782,СВЦЭМ!$A$39:$A$782,$A138,СВЦЭМ!$B$39:$B$782,W$119)+'СЕТ СН'!$I$11+СВЦЭМ!$D$10+'СЕТ СН'!$I$5-'СЕТ СН'!$I$21</f>
        <v>5688.1218570000001</v>
      </c>
      <c r="X138" s="36">
        <f>SUMIFS(СВЦЭМ!$D$39:$D$782,СВЦЭМ!$A$39:$A$782,$A138,СВЦЭМ!$B$39:$B$782,X$119)+'СЕТ СН'!$I$11+СВЦЭМ!$D$10+'СЕТ СН'!$I$5-'СЕТ СН'!$I$21</f>
        <v>5699.3338807500004</v>
      </c>
      <c r="Y138" s="36">
        <f>SUMIFS(СВЦЭМ!$D$39:$D$782,СВЦЭМ!$A$39:$A$782,$A138,СВЦЭМ!$B$39:$B$782,Y$119)+'СЕТ СН'!$I$11+СВЦЭМ!$D$10+'СЕТ СН'!$I$5-'СЕТ СН'!$I$21</f>
        <v>5756.8812056300003</v>
      </c>
    </row>
    <row r="139" spans="1:25" ht="15.75" x14ac:dyDescent="0.2">
      <c r="A139" s="35">
        <f t="shared" si="3"/>
        <v>44946</v>
      </c>
      <c r="B139" s="36">
        <f>SUMIFS(СВЦЭМ!$D$39:$D$782,СВЦЭМ!$A$39:$A$782,$A139,СВЦЭМ!$B$39:$B$782,B$119)+'СЕТ СН'!$I$11+СВЦЭМ!$D$10+'СЕТ СН'!$I$5-'СЕТ СН'!$I$21</f>
        <v>5888.8977664100003</v>
      </c>
      <c r="C139" s="36">
        <f>SUMIFS(СВЦЭМ!$D$39:$D$782,СВЦЭМ!$A$39:$A$782,$A139,СВЦЭМ!$B$39:$B$782,C$119)+'СЕТ СН'!$I$11+СВЦЭМ!$D$10+'СЕТ СН'!$I$5-'СЕТ СН'!$I$21</f>
        <v>5915.7310293700002</v>
      </c>
      <c r="D139" s="36">
        <f>SUMIFS(СВЦЭМ!$D$39:$D$782,СВЦЭМ!$A$39:$A$782,$A139,СВЦЭМ!$B$39:$B$782,D$119)+'СЕТ СН'!$I$11+СВЦЭМ!$D$10+'СЕТ СН'!$I$5-'СЕТ СН'!$I$21</f>
        <v>5903.9321768000009</v>
      </c>
      <c r="E139" s="36">
        <f>SUMIFS(СВЦЭМ!$D$39:$D$782,СВЦЭМ!$A$39:$A$782,$A139,СВЦЭМ!$B$39:$B$782,E$119)+'СЕТ СН'!$I$11+СВЦЭМ!$D$10+'СЕТ СН'!$I$5-'СЕТ СН'!$I$21</f>
        <v>5892.6466372100003</v>
      </c>
      <c r="F139" s="36">
        <f>SUMIFS(СВЦЭМ!$D$39:$D$782,СВЦЭМ!$A$39:$A$782,$A139,СВЦЭМ!$B$39:$B$782,F$119)+'СЕТ СН'!$I$11+СВЦЭМ!$D$10+'СЕТ СН'!$I$5-'СЕТ СН'!$I$21</f>
        <v>5863.8309381500003</v>
      </c>
      <c r="G139" s="36">
        <f>SUMIFS(СВЦЭМ!$D$39:$D$782,СВЦЭМ!$A$39:$A$782,$A139,СВЦЭМ!$B$39:$B$782,G$119)+'СЕТ СН'!$I$11+СВЦЭМ!$D$10+'СЕТ СН'!$I$5-'СЕТ СН'!$I$21</f>
        <v>5810.9546802300001</v>
      </c>
      <c r="H139" s="36">
        <f>SUMIFS(СВЦЭМ!$D$39:$D$782,СВЦЭМ!$A$39:$A$782,$A139,СВЦЭМ!$B$39:$B$782,H$119)+'СЕТ СН'!$I$11+СВЦЭМ!$D$10+'СЕТ СН'!$I$5-'СЕТ СН'!$I$21</f>
        <v>5774.99999407</v>
      </c>
      <c r="I139" s="36">
        <f>SUMIFS(СВЦЭМ!$D$39:$D$782,СВЦЭМ!$A$39:$A$782,$A139,СВЦЭМ!$B$39:$B$782,I$119)+'СЕТ СН'!$I$11+СВЦЭМ!$D$10+'СЕТ СН'!$I$5-'СЕТ СН'!$I$21</f>
        <v>5745.5073998099997</v>
      </c>
      <c r="J139" s="36">
        <f>SUMIFS(СВЦЭМ!$D$39:$D$782,СВЦЭМ!$A$39:$A$782,$A139,СВЦЭМ!$B$39:$B$782,J$119)+'СЕТ СН'!$I$11+СВЦЭМ!$D$10+'СЕТ СН'!$I$5-'СЕТ СН'!$I$21</f>
        <v>5715.1028192900003</v>
      </c>
      <c r="K139" s="36">
        <f>SUMIFS(СВЦЭМ!$D$39:$D$782,СВЦЭМ!$A$39:$A$782,$A139,СВЦЭМ!$B$39:$B$782,K$119)+'СЕТ СН'!$I$11+СВЦЭМ!$D$10+'СЕТ СН'!$I$5-'СЕТ СН'!$I$21</f>
        <v>5710.0643456199996</v>
      </c>
      <c r="L139" s="36">
        <f>SUMIFS(СВЦЭМ!$D$39:$D$782,СВЦЭМ!$A$39:$A$782,$A139,СВЦЭМ!$B$39:$B$782,L$119)+'СЕТ СН'!$I$11+СВЦЭМ!$D$10+'СЕТ СН'!$I$5-'СЕТ СН'!$I$21</f>
        <v>5715.7083062599995</v>
      </c>
      <c r="M139" s="36">
        <f>SUMIFS(СВЦЭМ!$D$39:$D$782,СВЦЭМ!$A$39:$A$782,$A139,СВЦЭМ!$B$39:$B$782,M$119)+'СЕТ СН'!$I$11+СВЦЭМ!$D$10+'СЕТ СН'!$I$5-'СЕТ СН'!$I$21</f>
        <v>5752.6412727400002</v>
      </c>
      <c r="N139" s="36">
        <f>SUMIFS(СВЦЭМ!$D$39:$D$782,СВЦЭМ!$A$39:$A$782,$A139,СВЦЭМ!$B$39:$B$782,N$119)+'СЕТ СН'!$I$11+СВЦЭМ!$D$10+'СЕТ СН'!$I$5-'СЕТ СН'!$I$21</f>
        <v>5767.03856559</v>
      </c>
      <c r="O139" s="36">
        <f>SUMIFS(СВЦЭМ!$D$39:$D$782,СВЦЭМ!$A$39:$A$782,$A139,СВЦЭМ!$B$39:$B$782,O$119)+'СЕТ СН'!$I$11+СВЦЭМ!$D$10+'СЕТ СН'!$I$5-'СЕТ СН'!$I$21</f>
        <v>5778.9615156500004</v>
      </c>
      <c r="P139" s="36">
        <f>SUMIFS(СВЦЭМ!$D$39:$D$782,СВЦЭМ!$A$39:$A$782,$A139,СВЦЭМ!$B$39:$B$782,P$119)+'СЕТ СН'!$I$11+СВЦЭМ!$D$10+'СЕТ СН'!$I$5-'СЕТ СН'!$I$21</f>
        <v>5792.5518000000002</v>
      </c>
      <c r="Q139" s="36">
        <f>SUMIFS(СВЦЭМ!$D$39:$D$782,СВЦЭМ!$A$39:$A$782,$A139,СВЦЭМ!$B$39:$B$782,Q$119)+'СЕТ СН'!$I$11+СВЦЭМ!$D$10+'СЕТ СН'!$I$5-'СЕТ СН'!$I$21</f>
        <v>5788.0326592000001</v>
      </c>
      <c r="R139" s="36">
        <f>SUMIFS(СВЦЭМ!$D$39:$D$782,СВЦЭМ!$A$39:$A$782,$A139,СВЦЭМ!$B$39:$B$782,R$119)+'СЕТ СН'!$I$11+СВЦЭМ!$D$10+'СЕТ СН'!$I$5-'СЕТ СН'!$I$21</f>
        <v>5792.52330136</v>
      </c>
      <c r="S139" s="36">
        <f>SUMIFS(СВЦЭМ!$D$39:$D$782,СВЦЭМ!$A$39:$A$782,$A139,СВЦЭМ!$B$39:$B$782,S$119)+'СЕТ СН'!$I$11+СВЦЭМ!$D$10+'СЕТ СН'!$I$5-'СЕТ СН'!$I$21</f>
        <v>5750.8528699600001</v>
      </c>
      <c r="T139" s="36">
        <f>SUMIFS(СВЦЭМ!$D$39:$D$782,СВЦЭМ!$A$39:$A$782,$A139,СВЦЭМ!$B$39:$B$782,T$119)+'СЕТ СН'!$I$11+СВЦЭМ!$D$10+'СЕТ СН'!$I$5-'СЕТ СН'!$I$21</f>
        <v>5738.4270258699999</v>
      </c>
      <c r="U139" s="36">
        <f>SUMIFS(СВЦЭМ!$D$39:$D$782,СВЦЭМ!$A$39:$A$782,$A139,СВЦЭМ!$B$39:$B$782,U$119)+'СЕТ СН'!$I$11+СВЦЭМ!$D$10+'СЕТ СН'!$I$5-'СЕТ СН'!$I$21</f>
        <v>5757.3733974799998</v>
      </c>
      <c r="V139" s="36">
        <f>SUMIFS(СВЦЭМ!$D$39:$D$782,СВЦЭМ!$A$39:$A$782,$A139,СВЦЭМ!$B$39:$B$782,V$119)+'СЕТ СН'!$I$11+СВЦЭМ!$D$10+'СЕТ СН'!$I$5-'СЕТ СН'!$I$21</f>
        <v>5767.1406809800001</v>
      </c>
      <c r="W139" s="36">
        <f>SUMIFS(СВЦЭМ!$D$39:$D$782,СВЦЭМ!$A$39:$A$782,$A139,СВЦЭМ!$B$39:$B$782,W$119)+'СЕТ СН'!$I$11+СВЦЭМ!$D$10+'СЕТ СН'!$I$5-'СЕТ СН'!$I$21</f>
        <v>5785.0740352000003</v>
      </c>
      <c r="X139" s="36">
        <f>SUMIFS(СВЦЭМ!$D$39:$D$782,СВЦЭМ!$A$39:$A$782,$A139,СВЦЭМ!$B$39:$B$782,X$119)+'СЕТ СН'!$I$11+СВЦЭМ!$D$10+'СЕТ СН'!$I$5-'СЕТ СН'!$I$21</f>
        <v>5798.0662562199996</v>
      </c>
      <c r="Y139" s="36">
        <f>SUMIFS(СВЦЭМ!$D$39:$D$782,СВЦЭМ!$A$39:$A$782,$A139,СВЦЭМ!$B$39:$B$782,Y$119)+'СЕТ СН'!$I$11+СВЦЭМ!$D$10+'СЕТ СН'!$I$5-'СЕТ СН'!$I$21</f>
        <v>5880.3202188200003</v>
      </c>
    </row>
    <row r="140" spans="1:25" ht="15.75" x14ac:dyDescent="0.2">
      <c r="A140" s="35">
        <f t="shared" si="3"/>
        <v>44947</v>
      </c>
      <c r="B140" s="36">
        <f>SUMIFS(СВЦЭМ!$D$39:$D$782,СВЦЭМ!$A$39:$A$782,$A140,СВЦЭМ!$B$39:$B$782,B$119)+'СЕТ СН'!$I$11+СВЦЭМ!$D$10+'СЕТ СН'!$I$5-'СЕТ СН'!$I$21</f>
        <v>5897.6203048200005</v>
      </c>
      <c r="C140" s="36">
        <f>SUMIFS(СВЦЭМ!$D$39:$D$782,СВЦЭМ!$A$39:$A$782,$A140,СВЦЭМ!$B$39:$B$782,C$119)+'СЕТ СН'!$I$11+СВЦЭМ!$D$10+'СЕТ СН'!$I$5-'СЕТ СН'!$I$21</f>
        <v>5913.9311929300002</v>
      </c>
      <c r="D140" s="36">
        <f>SUMIFS(СВЦЭМ!$D$39:$D$782,СВЦЭМ!$A$39:$A$782,$A140,СВЦЭМ!$B$39:$B$782,D$119)+'СЕТ СН'!$I$11+СВЦЭМ!$D$10+'СЕТ СН'!$I$5-'СЕТ СН'!$I$21</f>
        <v>5914.4961904400006</v>
      </c>
      <c r="E140" s="36">
        <f>SUMIFS(СВЦЭМ!$D$39:$D$782,СВЦЭМ!$A$39:$A$782,$A140,СВЦЭМ!$B$39:$B$782,E$119)+'СЕТ СН'!$I$11+СВЦЭМ!$D$10+'СЕТ СН'!$I$5-'СЕТ СН'!$I$21</f>
        <v>5922.9222575500007</v>
      </c>
      <c r="F140" s="36">
        <f>SUMIFS(СВЦЭМ!$D$39:$D$782,СВЦЭМ!$A$39:$A$782,$A140,СВЦЭМ!$B$39:$B$782,F$119)+'СЕТ СН'!$I$11+СВЦЭМ!$D$10+'СЕТ СН'!$I$5-'СЕТ СН'!$I$21</f>
        <v>5909.5143438899995</v>
      </c>
      <c r="G140" s="36">
        <f>SUMIFS(СВЦЭМ!$D$39:$D$782,СВЦЭМ!$A$39:$A$782,$A140,СВЦЭМ!$B$39:$B$782,G$119)+'СЕТ СН'!$I$11+СВЦЭМ!$D$10+'СЕТ СН'!$I$5-'СЕТ СН'!$I$21</f>
        <v>5887.4387287900008</v>
      </c>
      <c r="H140" s="36">
        <f>SUMIFS(СВЦЭМ!$D$39:$D$782,СВЦЭМ!$A$39:$A$782,$A140,СВЦЭМ!$B$39:$B$782,H$119)+'СЕТ СН'!$I$11+СВЦЭМ!$D$10+'СЕТ СН'!$I$5-'СЕТ СН'!$I$21</f>
        <v>5844.0156938199998</v>
      </c>
      <c r="I140" s="36">
        <f>SUMIFS(СВЦЭМ!$D$39:$D$782,СВЦЭМ!$A$39:$A$782,$A140,СВЦЭМ!$B$39:$B$782,I$119)+'СЕТ СН'!$I$11+СВЦЭМ!$D$10+'СЕТ СН'!$I$5-'СЕТ СН'!$I$21</f>
        <v>5777.0306158200001</v>
      </c>
      <c r="J140" s="36">
        <f>SUMIFS(СВЦЭМ!$D$39:$D$782,СВЦЭМ!$A$39:$A$782,$A140,СВЦЭМ!$B$39:$B$782,J$119)+'СЕТ СН'!$I$11+СВЦЭМ!$D$10+'СЕТ СН'!$I$5-'СЕТ СН'!$I$21</f>
        <v>5722.9650994700005</v>
      </c>
      <c r="K140" s="36">
        <f>SUMIFS(СВЦЭМ!$D$39:$D$782,СВЦЭМ!$A$39:$A$782,$A140,СВЦЭМ!$B$39:$B$782,K$119)+'СЕТ СН'!$I$11+СВЦЭМ!$D$10+'СЕТ СН'!$I$5-'СЕТ СН'!$I$21</f>
        <v>5739.3762916699998</v>
      </c>
      <c r="L140" s="36">
        <f>SUMIFS(СВЦЭМ!$D$39:$D$782,СВЦЭМ!$A$39:$A$782,$A140,СВЦЭМ!$B$39:$B$782,L$119)+'СЕТ СН'!$I$11+СВЦЭМ!$D$10+'СЕТ СН'!$I$5-'СЕТ СН'!$I$21</f>
        <v>5732.1040294100003</v>
      </c>
      <c r="M140" s="36">
        <f>SUMIFS(СВЦЭМ!$D$39:$D$782,СВЦЭМ!$A$39:$A$782,$A140,СВЦЭМ!$B$39:$B$782,M$119)+'СЕТ СН'!$I$11+СВЦЭМ!$D$10+'СЕТ СН'!$I$5-'СЕТ СН'!$I$21</f>
        <v>5753.8028545100005</v>
      </c>
      <c r="N140" s="36">
        <f>SUMIFS(СВЦЭМ!$D$39:$D$782,СВЦЭМ!$A$39:$A$782,$A140,СВЦЭМ!$B$39:$B$782,N$119)+'СЕТ СН'!$I$11+СВЦЭМ!$D$10+'СЕТ СН'!$I$5-'СЕТ СН'!$I$21</f>
        <v>5776.0079216399999</v>
      </c>
      <c r="O140" s="36">
        <f>SUMIFS(СВЦЭМ!$D$39:$D$782,СВЦЭМ!$A$39:$A$782,$A140,СВЦЭМ!$B$39:$B$782,O$119)+'СЕТ СН'!$I$11+СВЦЭМ!$D$10+'СЕТ СН'!$I$5-'СЕТ СН'!$I$21</f>
        <v>5793.2994558</v>
      </c>
      <c r="P140" s="36">
        <f>SUMIFS(СВЦЭМ!$D$39:$D$782,СВЦЭМ!$A$39:$A$782,$A140,СВЦЭМ!$B$39:$B$782,P$119)+'СЕТ СН'!$I$11+СВЦЭМ!$D$10+'СЕТ СН'!$I$5-'СЕТ СН'!$I$21</f>
        <v>5814.1395878500007</v>
      </c>
      <c r="Q140" s="36">
        <f>SUMIFS(СВЦЭМ!$D$39:$D$782,СВЦЭМ!$A$39:$A$782,$A140,СВЦЭМ!$B$39:$B$782,Q$119)+'СЕТ СН'!$I$11+СВЦЭМ!$D$10+'СЕТ СН'!$I$5-'СЕТ СН'!$I$21</f>
        <v>5817.1043596100008</v>
      </c>
      <c r="R140" s="36">
        <f>SUMIFS(СВЦЭМ!$D$39:$D$782,СВЦЭМ!$A$39:$A$782,$A140,СВЦЭМ!$B$39:$B$782,R$119)+'СЕТ СН'!$I$11+СВЦЭМ!$D$10+'СЕТ СН'!$I$5-'СЕТ СН'!$I$21</f>
        <v>5790.4390400400007</v>
      </c>
      <c r="S140" s="36">
        <f>SUMIFS(СВЦЭМ!$D$39:$D$782,СВЦЭМ!$A$39:$A$782,$A140,СВЦЭМ!$B$39:$B$782,S$119)+'СЕТ СН'!$I$11+СВЦЭМ!$D$10+'СЕТ СН'!$I$5-'СЕТ СН'!$I$21</f>
        <v>5759.2145184300007</v>
      </c>
      <c r="T140" s="36">
        <f>SUMIFS(СВЦЭМ!$D$39:$D$782,СВЦЭМ!$A$39:$A$782,$A140,СВЦЭМ!$B$39:$B$782,T$119)+'СЕТ СН'!$I$11+СВЦЭМ!$D$10+'СЕТ СН'!$I$5-'СЕТ СН'!$I$21</f>
        <v>5762.4674109600001</v>
      </c>
      <c r="U140" s="36">
        <f>SUMIFS(СВЦЭМ!$D$39:$D$782,СВЦЭМ!$A$39:$A$782,$A140,СВЦЭМ!$B$39:$B$782,U$119)+'СЕТ СН'!$I$11+СВЦЭМ!$D$10+'СЕТ СН'!$I$5-'СЕТ СН'!$I$21</f>
        <v>5776.3906940400002</v>
      </c>
      <c r="V140" s="36">
        <f>SUMIFS(СВЦЭМ!$D$39:$D$782,СВЦЭМ!$A$39:$A$782,$A140,СВЦЭМ!$B$39:$B$782,V$119)+'СЕТ СН'!$I$11+СВЦЭМ!$D$10+'СЕТ СН'!$I$5-'СЕТ СН'!$I$21</f>
        <v>5789.9295672400003</v>
      </c>
      <c r="W140" s="36">
        <f>SUMIFS(СВЦЭМ!$D$39:$D$782,СВЦЭМ!$A$39:$A$782,$A140,СВЦЭМ!$B$39:$B$782,W$119)+'СЕТ СН'!$I$11+СВЦЭМ!$D$10+'СЕТ СН'!$I$5-'СЕТ СН'!$I$21</f>
        <v>5804.7183021999999</v>
      </c>
      <c r="X140" s="36">
        <f>SUMIFS(СВЦЭМ!$D$39:$D$782,СВЦЭМ!$A$39:$A$782,$A140,СВЦЭМ!$B$39:$B$782,X$119)+'СЕТ СН'!$I$11+СВЦЭМ!$D$10+'СЕТ СН'!$I$5-'СЕТ СН'!$I$21</f>
        <v>5840.03652332</v>
      </c>
      <c r="Y140" s="36">
        <f>SUMIFS(СВЦЭМ!$D$39:$D$782,СВЦЭМ!$A$39:$A$782,$A140,СВЦЭМ!$B$39:$B$782,Y$119)+'СЕТ СН'!$I$11+СВЦЭМ!$D$10+'СЕТ СН'!$I$5-'СЕТ СН'!$I$21</f>
        <v>5864.5795203400003</v>
      </c>
    </row>
    <row r="141" spans="1:25" ht="15.75" x14ac:dyDescent="0.2">
      <c r="A141" s="35">
        <f t="shared" si="3"/>
        <v>44948</v>
      </c>
      <c r="B141" s="36">
        <f>SUMIFS(СВЦЭМ!$D$39:$D$782,СВЦЭМ!$A$39:$A$782,$A141,СВЦЭМ!$B$39:$B$782,B$119)+'СЕТ СН'!$I$11+СВЦЭМ!$D$10+'СЕТ СН'!$I$5-'СЕТ СН'!$I$21</f>
        <v>5882.5053186700006</v>
      </c>
      <c r="C141" s="36">
        <f>SUMIFS(СВЦЭМ!$D$39:$D$782,СВЦЭМ!$A$39:$A$782,$A141,СВЦЭМ!$B$39:$B$782,C$119)+'СЕТ СН'!$I$11+СВЦЭМ!$D$10+'СЕТ СН'!$I$5-'СЕТ СН'!$I$21</f>
        <v>5922.1519034000003</v>
      </c>
      <c r="D141" s="36">
        <f>SUMIFS(СВЦЭМ!$D$39:$D$782,СВЦЭМ!$A$39:$A$782,$A141,СВЦЭМ!$B$39:$B$782,D$119)+'СЕТ СН'!$I$11+СВЦЭМ!$D$10+'СЕТ СН'!$I$5-'СЕТ СН'!$I$21</f>
        <v>5932.9220603499998</v>
      </c>
      <c r="E141" s="36">
        <f>SUMIFS(СВЦЭМ!$D$39:$D$782,СВЦЭМ!$A$39:$A$782,$A141,СВЦЭМ!$B$39:$B$782,E$119)+'СЕТ СН'!$I$11+СВЦЭМ!$D$10+'СЕТ СН'!$I$5-'СЕТ СН'!$I$21</f>
        <v>5949.7913979100003</v>
      </c>
      <c r="F141" s="36">
        <f>SUMIFS(СВЦЭМ!$D$39:$D$782,СВЦЭМ!$A$39:$A$782,$A141,СВЦЭМ!$B$39:$B$782,F$119)+'СЕТ СН'!$I$11+СВЦЭМ!$D$10+'СЕТ СН'!$I$5-'СЕТ СН'!$I$21</f>
        <v>5934.6593834699997</v>
      </c>
      <c r="G141" s="36">
        <f>SUMIFS(СВЦЭМ!$D$39:$D$782,СВЦЭМ!$A$39:$A$782,$A141,СВЦЭМ!$B$39:$B$782,G$119)+'СЕТ СН'!$I$11+СВЦЭМ!$D$10+'СЕТ СН'!$I$5-'СЕТ СН'!$I$21</f>
        <v>5930.602829720001</v>
      </c>
      <c r="H141" s="36">
        <f>SUMIFS(СВЦЭМ!$D$39:$D$782,СВЦЭМ!$A$39:$A$782,$A141,СВЦЭМ!$B$39:$B$782,H$119)+'СЕТ СН'!$I$11+СВЦЭМ!$D$10+'СЕТ СН'!$I$5-'СЕТ СН'!$I$21</f>
        <v>5931.2370986000005</v>
      </c>
      <c r="I141" s="36">
        <f>SUMIFS(СВЦЭМ!$D$39:$D$782,СВЦЭМ!$A$39:$A$782,$A141,СВЦЭМ!$B$39:$B$782,I$119)+'СЕТ СН'!$I$11+СВЦЭМ!$D$10+'СЕТ СН'!$I$5-'СЕТ СН'!$I$21</f>
        <v>5927.0958448599995</v>
      </c>
      <c r="J141" s="36">
        <f>SUMIFS(СВЦЭМ!$D$39:$D$782,СВЦЭМ!$A$39:$A$782,$A141,СВЦЭМ!$B$39:$B$782,J$119)+'СЕТ СН'!$I$11+СВЦЭМ!$D$10+'СЕТ СН'!$I$5-'СЕТ СН'!$I$21</f>
        <v>5879.8815425400007</v>
      </c>
      <c r="K141" s="36">
        <f>SUMIFS(СВЦЭМ!$D$39:$D$782,СВЦЭМ!$A$39:$A$782,$A141,СВЦЭМ!$B$39:$B$782,K$119)+'СЕТ СН'!$I$11+СВЦЭМ!$D$10+'СЕТ СН'!$I$5-'СЕТ СН'!$I$21</f>
        <v>5822.6864366400005</v>
      </c>
      <c r="L141" s="36">
        <f>SUMIFS(СВЦЭМ!$D$39:$D$782,СВЦЭМ!$A$39:$A$782,$A141,СВЦЭМ!$B$39:$B$782,L$119)+'СЕТ СН'!$I$11+СВЦЭМ!$D$10+'СЕТ СН'!$I$5-'СЕТ СН'!$I$21</f>
        <v>5786.1951747000003</v>
      </c>
      <c r="M141" s="36">
        <f>SUMIFS(СВЦЭМ!$D$39:$D$782,СВЦЭМ!$A$39:$A$782,$A141,СВЦЭМ!$B$39:$B$782,M$119)+'СЕТ СН'!$I$11+СВЦЭМ!$D$10+'СЕТ СН'!$I$5-'СЕТ СН'!$I$21</f>
        <v>5774.4422217299998</v>
      </c>
      <c r="N141" s="36">
        <f>SUMIFS(СВЦЭМ!$D$39:$D$782,СВЦЭМ!$A$39:$A$782,$A141,СВЦЭМ!$B$39:$B$782,N$119)+'СЕТ СН'!$I$11+СВЦЭМ!$D$10+'СЕТ СН'!$I$5-'СЕТ СН'!$I$21</f>
        <v>5773.9225237200008</v>
      </c>
      <c r="O141" s="36">
        <f>SUMIFS(СВЦЭМ!$D$39:$D$782,СВЦЭМ!$A$39:$A$782,$A141,СВЦЭМ!$B$39:$B$782,O$119)+'СЕТ СН'!$I$11+СВЦЭМ!$D$10+'СЕТ СН'!$I$5-'СЕТ СН'!$I$21</f>
        <v>5799.6943404699996</v>
      </c>
      <c r="P141" s="36">
        <f>SUMIFS(СВЦЭМ!$D$39:$D$782,СВЦЭМ!$A$39:$A$782,$A141,СВЦЭМ!$B$39:$B$782,P$119)+'СЕТ СН'!$I$11+СВЦЭМ!$D$10+'СЕТ СН'!$I$5-'СЕТ СН'!$I$21</f>
        <v>5814.7450147600002</v>
      </c>
      <c r="Q141" s="36">
        <f>SUMIFS(СВЦЭМ!$D$39:$D$782,СВЦЭМ!$A$39:$A$782,$A141,СВЦЭМ!$B$39:$B$782,Q$119)+'СЕТ СН'!$I$11+СВЦЭМ!$D$10+'СЕТ СН'!$I$5-'СЕТ СН'!$I$21</f>
        <v>5828.4660722900007</v>
      </c>
      <c r="R141" s="36">
        <f>SUMIFS(СВЦЭМ!$D$39:$D$782,СВЦЭМ!$A$39:$A$782,$A141,СВЦЭМ!$B$39:$B$782,R$119)+'СЕТ СН'!$I$11+СВЦЭМ!$D$10+'СЕТ СН'!$I$5-'СЕТ СН'!$I$21</f>
        <v>5828.5142758700003</v>
      </c>
      <c r="S141" s="36">
        <f>SUMIFS(СВЦЭМ!$D$39:$D$782,СВЦЭМ!$A$39:$A$782,$A141,СВЦЭМ!$B$39:$B$782,S$119)+'СЕТ СН'!$I$11+СВЦЭМ!$D$10+'СЕТ СН'!$I$5-'СЕТ СН'!$I$21</f>
        <v>5787.20982172</v>
      </c>
      <c r="T141" s="36">
        <f>SUMIFS(СВЦЭМ!$D$39:$D$782,СВЦЭМ!$A$39:$A$782,$A141,СВЦЭМ!$B$39:$B$782,T$119)+'СЕТ СН'!$I$11+СВЦЭМ!$D$10+'СЕТ СН'!$I$5-'СЕТ СН'!$I$21</f>
        <v>5741.4947828500008</v>
      </c>
      <c r="U141" s="36">
        <f>SUMIFS(СВЦЭМ!$D$39:$D$782,СВЦЭМ!$A$39:$A$782,$A141,СВЦЭМ!$B$39:$B$782,U$119)+'СЕТ СН'!$I$11+СВЦЭМ!$D$10+'СЕТ СН'!$I$5-'СЕТ СН'!$I$21</f>
        <v>5749.5675900599999</v>
      </c>
      <c r="V141" s="36">
        <f>SUMIFS(СВЦЭМ!$D$39:$D$782,СВЦЭМ!$A$39:$A$782,$A141,СВЦЭМ!$B$39:$B$782,V$119)+'СЕТ СН'!$I$11+СВЦЭМ!$D$10+'СЕТ СН'!$I$5-'СЕТ СН'!$I$21</f>
        <v>5765.2582379899995</v>
      </c>
      <c r="W141" s="36">
        <f>SUMIFS(СВЦЭМ!$D$39:$D$782,СВЦЭМ!$A$39:$A$782,$A141,СВЦЭМ!$B$39:$B$782,W$119)+'СЕТ СН'!$I$11+СВЦЭМ!$D$10+'СЕТ СН'!$I$5-'СЕТ СН'!$I$21</f>
        <v>5769.1051168200001</v>
      </c>
      <c r="X141" s="36">
        <f>SUMIFS(СВЦЭМ!$D$39:$D$782,СВЦЭМ!$A$39:$A$782,$A141,СВЦЭМ!$B$39:$B$782,X$119)+'СЕТ СН'!$I$11+СВЦЭМ!$D$10+'СЕТ СН'!$I$5-'СЕТ СН'!$I$21</f>
        <v>5805.3135542300006</v>
      </c>
      <c r="Y141" s="36">
        <f>SUMIFS(СВЦЭМ!$D$39:$D$782,СВЦЭМ!$A$39:$A$782,$A141,СВЦЭМ!$B$39:$B$782,Y$119)+'СЕТ СН'!$I$11+СВЦЭМ!$D$10+'СЕТ СН'!$I$5-'СЕТ СН'!$I$21</f>
        <v>5842.5461097200005</v>
      </c>
    </row>
    <row r="142" spans="1:25" ht="15.75" x14ac:dyDescent="0.2">
      <c r="A142" s="35">
        <f t="shared" si="3"/>
        <v>44949</v>
      </c>
      <c r="B142" s="36">
        <f>SUMIFS(СВЦЭМ!$D$39:$D$782,СВЦЭМ!$A$39:$A$782,$A142,СВЦЭМ!$B$39:$B$782,B$119)+'СЕТ СН'!$I$11+СВЦЭМ!$D$10+'СЕТ СН'!$I$5-'СЕТ СН'!$I$21</f>
        <v>5863.0528361199995</v>
      </c>
      <c r="C142" s="36">
        <f>SUMIFS(СВЦЭМ!$D$39:$D$782,СВЦЭМ!$A$39:$A$782,$A142,СВЦЭМ!$B$39:$B$782,C$119)+'СЕТ СН'!$I$11+СВЦЭМ!$D$10+'СЕТ СН'!$I$5-'СЕТ СН'!$I$21</f>
        <v>5858.4249785499997</v>
      </c>
      <c r="D142" s="36">
        <f>SUMIFS(СВЦЭМ!$D$39:$D$782,СВЦЭМ!$A$39:$A$782,$A142,СВЦЭМ!$B$39:$B$782,D$119)+'СЕТ СН'!$I$11+СВЦЭМ!$D$10+'СЕТ СН'!$I$5-'СЕТ СН'!$I$21</f>
        <v>5842.5212581400001</v>
      </c>
      <c r="E142" s="36">
        <f>SUMIFS(СВЦЭМ!$D$39:$D$782,СВЦЭМ!$A$39:$A$782,$A142,СВЦЭМ!$B$39:$B$782,E$119)+'СЕТ СН'!$I$11+СВЦЭМ!$D$10+'СЕТ СН'!$I$5-'СЕТ СН'!$I$21</f>
        <v>5860.7869083700007</v>
      </c>
      <c r="F142" s="36">
        <f>SUMIFS(СВЦЭМ!$D$39:$D$782,СВЦЭМ!$A$39:$A$782,$A142,СВЦЭМ!$B$39:$B$782,F$119)+'СЕТ СН'!$I$11+СВЦЭМ!$D$10+'СЕТ СН'!$I$5-'СЕТ СН'!$I$21</f>
        <v>5857.8508565100001</v>
      </c>
      <c r="G142" s="36">
        <f>SUMIFS(СВЦЭМ!$D$39:$D$782,СВЦЭМ!$A$39:$A$782,$A142,СВЦЭМ!$B$39:$B$782,G$119)+'СЕТ СН'!$I$11+СВЦЭМ!$D$10+'СЕТ СН'!$I$5-'СЕТ СН'!$I$21</f>
        <v>5846.8651696400002</v>
      </c>
      <c r="H142" s="36">
        <f>SUMIFS(СВЦЭМ!$D$39:$D$782,СВЦЭМ!$A$39:$A$782,$A142,СВЦЭМ!$B$39:$B$782,H$119)+'СЕТ СН'!$I$11+СВЦЭМ!$D$10+'СЕТ СН'!$I$5-'СЕТ СН'!$I$21</f>
        <v>5877.4637640500005</v>
      </c>
      <c r="I142" s="36">
        <f>SUMIFS(СВЦЭМ!$D$39:$D$782,СВЦЭМ!$A$39:$A$782,$A142,СВЦЭМ!$B$39:$B$782,I$119)+'СЕТ СН'!$I$11+СВЦЭМ!$D$10+'СЕТ СН'!$I$5-'СЕТ СН'!$I$21</f>
        <v>5824.8966783100004</v>
      </c>
      <c r="J142" s="36">
        <f>SUMIFS(СВЦЭМ!$D$39:$D$782,СВЦЭМ!$A$39:$A$782,$A142,СВЦЭМ!$B$39:$B$782,J$119)+'СЕТ СН'!$I$11+СВЦЭМ!$D$10+'СЕТ СН'!$I$5-'СЕТ СН'!$I$21</f>
        <v>5775.9620549700003</v>
      </c>
      <c r="K142" s="36">
        <f>SUMIFS(СВЦЭМ!$D$39:$D$782,СВЦЭМ!$A$39:$A$782,$A142,СВЦЭМ!$B$39:$B$782,K$119)+'СЕТ СН'!$I$11+СВЦЭМ!$D$10+'СЕТ СН'!$I$5-'СЕТ СН'!$I$21</f>
        <v>5755.2813248700004</v>
      </c>
      <c r="L142" s="36">
        <f>SUMIFS(СВЦЭМ!$D$39:$D$782,СВЦЭМ!$A$39:$A$782,$A142,СВЦЭМ!$B$39:$B$782,L$119)+'СЕТ СН'!$I$11+СВЦЭМ!$D$10+'СЕТ СН'!$I$5-'СЕТ СН'!$I$21</f>
        <v>5736.5653301700004</v>
      </c>
      <c r="M142" s="36">
        <f>SUMIFS(СВЦЭМ!$D$39:$D$782,СВЦЭМ!$A$39:$A$782,$A142,СВЦЭМ!$B$39:$B$782,M$119)+'СЕТ СН'!$I$11+СВЦЭМ!$D$10+'СЕТ СН'!$I$5-'СЕТ СН'!$I$21</f>
        <v>5753.0022864300008</v>
      </c>
      <c r="N142" s="36">
        <f>SUMIFS(СВЦЭМ!$D$39:$D$782,СВЦЭМ!$A$39:$A$782,$A142,СВЦЭМ!$B$39:$B$782,N$119)+'СЕТ СН'!$I$11+СВЦЭМ!$D$10+'СЕТ СН'!$I$5-'СЕТ СН'!$I$21</f>
        <v>5777.9365504199995</v>
      </c>
      <c r="O142" s="36">
        <f>SUMIFS(СВЦЭМ!$D$39:$D$782,СВЦЭМ!$A$39:$A$782,$A142,СВЦЭМ!$B$39:$B$782,O$119)+'СЕТ СН'!$I$11+СВЦЭМ!$D$10+'СЕТ СН'!$I$5-'СЕТ СН'!$I$21</f>
        <v>5791.0747023399999</v>
      </c>
      <c r="P142" s="36">
        <f>SUMIFS(СВЦЭМ!$D$39:$D$782,СВЦЭМ!$A$39:$A$782,$A142,СВЦЭМ!$B$39:$B$782,P$119)+'СЕТ СН'!$I$11+СВЦЭМ!$D$10+'СЕТ СН'!$I$5-'СЕТ СН'!$I$21</f>
        <v>5805.1248673600003</v>
      </c>
      <c r="Q142" s="36">
        <f>SUMIFS(СВЦЭМ!$D$39:$D$782,СВЦЭМ!$A$39:$A$782,$A142,СВЦЭМ!$B$39:$B$782,Q$119)+'СЕТ СН'!$I$11+СВЦЭМ!$D$10+'СЕТ СН'!$I$5-'СЕТ СН'!$I$21</f>
        <v>5825.4354600400002</v>
      </c>
      <c r="R142" s="36">
        <f>SUMIFS(СВЦЭМ!$D$39:$D$782,СВЦЭМ!$A$39:$A$782,$A142,СВЦЭМ!$B$39:$B$782,R$119)+'СЕТ СН'!$I$11+СВЦЭМ!$D$10+'СЕТ СН'!$I$5-'СЕТ СН'!$I$21</f>
        <v>5819.1334825800004</v>
      </c>
      <c r="S142" s="36">
        <f>SUMIFS(СВЦЭМ!$D$39:$D$782,СВЦЭМ!$A$39:$A$782,$A142,СВЦЭМ!$B$39:$B$782,S$119)+'СЕТ СН'!$I$11+СВЦЭМ!$D$10+'СЕТ СН'!$I$5-'СЕТ СН'!$I$21</f>
        <v>5801.6516557800005</v>
      </c>
      <c r="T142" s="36">
        <f>SUMIFS(СВЦЭМ!$D$39:$D$782,СВЦЭМ!$A$39:$A$782,$A142,СВЦЭМ!$B$39:$B$782,T$119)+'СЕТ СН'!$I$11+СВЦЭМ!$D$10+'СЕТ СН'!$I$5-'СЕТ СН'!$I$21</f>
        <v>5750.6581632100006</v>
      </c>
      <c r="U142" s="36">
        <f>SUMIFS(СВЦЭМ!$D$39:$D$782,СВЦЭМ!$A$39:$A$782,$A142,СВЦЭМ!$B$39:$B$782,U$119)+'СЕТ СН'!$I$11+СВЦЭМ!$D$10+'СЕТ СН'!$I$5-'СЕТ СН'!$I$21</f>
        <v>5755.5149028899996</v>
      </c>
      <c r="V142" s="36">
        <f>SUMIFS(СВЦЭМ!$D$39:$D$782,СВЦЭМ!$A$39:$A$782,$A142,СВЦЭМ!$B$39:$B$782,V$119)+'СЕТ СН'!$I$11+СВЦЭМ!$D$10+'СЕТ СН'!$I$5-'СЕТ СН'!$I$21</f>
        <v>5771.9610578700003</v>
      </c>
      <c r="W142" s="36">
        <f>SUMIFS(СВЦЭМ!$D$39:$D$782,СВЦЭМ!$A$39:$A$782,$A142,СВЦЭМ!$B$39:$B$782,W$119)+'СЕТ СН'!$I$11+СВЦЭМ!$D$10+'СЕТ СН'!$I$5-'СЕТ СН'!$I$21</f>
        <v>5788.6456527700002</v>
      </c>
      <c r="X142" s="36">
        <f>SUMIFS(СВЦЭМ!$D$39:$D$782,СВЦЭМ!$A$39:$A$782,$A142,СВЦЭМ!$B$39:$B$782,X$119)+'СЕТ СН'!$I$11+СВЦЭМ!$D$10+'СЕТ СН'!$I$5-'СЕТ СН'!$I$21</f>
        <v>5787.8182569399996</v>
      </c>
      <c r="Y142" s="36">
        <f>SUMIFS(СВЦЭМ!$D$39:$D$782,СВЦЭМ!$A$39:$A$782,$A142,СВЦЭМ!$B$39:$B$782,Y$119)+'СЕТ СН'!$I$11+СВЦЭМ!$D$10+'СЕТ СН'!$I$5-'СЕТ СН'!$I$21</f>
        <v>5811.7295901500001</v>
      </c>
    </row>
    <row r="143" spans="1:25" ht="15.75" x14ac:dyDescent="0.2">
      <c r="A143" s="35">
        <f t="shared" si="3"/>
        <v>44950</v>
      </c>
      <c r="B143" s="36">
        <f>SUMIFS(СВЦЭМ!$D$39:$D$782,СВЦЭМ!$A$39:$A$782,$A143,СВЦЭМ!$B$39:$B$782,B$119)+'СЕТ СН'!$I$11+СВЦЭМ!$D$10+'СЕТ СН'!$I$5-'СЕТ СН'!$I$21</f>
        <v>5772.58215449</v>
      </c>
      <c r="C143" s="36">
        <f>SUMIFS(СВЦЭМ!$D$39:$D$782,СВЦЭМ!$A$39:$A$782,$A143,СВЦЭМ!$B$39:$B$782,C$119)+'СЕТ СН'!$I$11+СВЦЭМ!$D$10+'СЕТ СН'!$I$5-'СЕТ СН'!$I$21</f>
        <v>5769.7150323900005</v>
      </c>
      <c r="D143" s="36">
        <f>SUMIFS(СВЦЭМ!$D$39:$D$782,СВЦЭМ!$A$39:$A$782,$A143,СВЦЭМ!$B$39:$B$782,D$119)+'СЕТ СН'!$I$11+СВЦЭМ!$D$10+'СЕТ СН'!$I$5-'СЕТ СН'!$I$21</f>
        <v>5760.3260225399999</v>
      </c>
      <c r="E143" s="36">
        <f>SUMIFS(СВЦЭМ!$D$39:$D$782,СВЦЭМ!$A$39:$A$782,$A143,СВЦЭМ!$B$39:$B$782,E$119)+'СЕТ СН'!$I$11+СВЦЭМ!$D$10+'СЕТ СН'!$I$5-'СЕТ СН'!$I$21</f>
        <v>5756.1733029500001</v>
      </c>
      <c r="F143" s="36">
        <f>SUMIFS(СВЦЭМ!$D$39:$D$782,СВЦЭМ!$A$39:$A$782,$A143,СВЦЭМ!$B$39:$B$782,F$119)+'СЕТ СН'!$I$11+СВЦЭМ!$D$10+'СЕТ СН'!$I$5-'СЕТ СН'!$I$21</f>
        <v>5767.8700353000004</v>
      </c>
      <c r="G143" s="36">
        <f>SUMIFS(СВЦЭМ!$D$39:$D$782,СВЦЭМ!$A$39:$A$782,$A143,СВЦЭМ!$B$39:$B$782,G$119)+'СЕТ СН'!$I$11+СВЦЭМ!$D$10+'СЕТ СН'!$I$5-'СЕТ СН'!$I$21</f>
        <v>5752.2186079599996</v>
      </c>
      <c r="H143" s="36">
        <f>SUMIFS(СВЦЭМ!$D$39:$D$782,СВЦЭМ!$A$39:$A$782,$A143,СВЦЭМ!$B$39:$B$782,H$119)+'СЕТ СН'!$I$11+СВЦЭМ!$D$10+'СЕТ СН'!$I$5-'СЕТ СН'!$I$21</f>
        <v>5741.0589557599997</v>
      </c>
      <c r="I143" s="36">
        <f>SUMIFS(СВЦЭМ!$D$39:$D$782,СВЦЭМ!$A$39:$A$782,$A143,СВЦЭМ!$B$39:$B$782,I$119)+'СЕТ СН'!$I$11+СВЦЭМ!$D$10+'СЕТ СН'!$I$5-'СЕТ СН'!$I$21</f>
        <v>5715.94823421</v>
      </c>
      <c r="J143" s="36">
        <f>SUMIFS(СВЦЭМ!$D$39:$D$782,СВЦЭМ!$A$39:$A$782,$A143,СВЦЭМ!$B$39:$B$782,J$119)+'СЕТ СН'!$I$11+СВЦЭМ!$D$10+'СЕТ СН'!$I$5-'СЕТ СН'!$I$21</f>
        <v>5678.8806487399997</v>
      </c>
      <c r="K143" s="36">
        <f>SUMIFS(СВЦЭМ!$D$39:$D$782,СВЦЭМ!$A$39:$A$782,$A143,СВЦЭМ!$B$39:$B$782,K$119)+'СЕТ СН'!$I$11+СВЦЭМ!$D$10+'СЕТ СН'!$I$5-'СЕТ СН'!$I$21</f>
        <v>5655.9641327500003</v>
      </c>
      <c r="L143" s="36">
        <f>SUMIFS(СВЦЭМ!$D$39:$D$782,СВЦЭМ!$A$39:$A$782,$A143,СВЦЭМ!$B$39:$B$782,L$119)+'СЕТ СН'!$I$11+СВЦЭМ!$D$10+'СЕТ СН'!$I$5-'СЕТ СН'!$I$21</f>
        <v>5653.0052482499996</v>
      </c>
      <c r="M143" s="36">
        <f>SUMIFS(СВЦЭМ!$D$39:$D$782,СВЦЭМ!$A$39:$A$782,$A143,СВЦЭМ!$B$39:$B$782,M$119)+'СЕТ СН'!$I$11+СВЦЭМ!$D$10+'СЕТ СН'!$I$5-'СЕТ СН'!$I$21</f>
        <v>5664.5779916400006</v>
      </c>
      <c r="N143" s="36">
        <f>SUMIFS(СВЦЭМ!$D$39:$D$782,СВЦЭМ!$A$39:$A$782,$A143,СВЦЭМ!$B$39:$B$782,N$119)+'СЕТ СН'!$I$11+СВЦЭМ!$D$10+'СЕТ СН'!$I$5-'СЕТ СН'!$I$21</f>
        <v>5682.6128890100008</v>
      </c>
      <c r="O143" s="36">
        <f>SUMIFS(СВЦЭМ!$D$39:$D$782,СВЦЭМ!$A$39:$A$782,$A143,СВЦЭМ!$B$39:$B$782,O$119)+'СЕТ СН'!$I$11+СВЦЭМ!$D$10+'СЕТ СН'!$I$5-'СЕТ СН'!$I$21</f>
        <v>5692.2423255100002</v>
      </c>
      <c r="P143" s="36">
        <f>SUMIFS(СВЦЭМ!$D$39:$D$782,СВЦЭМ!$A$39:$A$782,$A143,СВЦЭМ!$B$39:$B$782,P$119)+'СЕТ СН'!$I$11+СВЦЭМ!$D$10+'СЕТ СН'!$I$5-'СЕТ СН'!$I$21</f>
        <v>5719.5247484299998</v>
      </c>
      <c r="Q143" s="36">
        <f>SUMIFS(СВЦЭМ!$D$39:$D$782,СВЦЭМ!$A$39:$A$782,$A143,СВЦЭМ!$B$39:$B$782,Q$119)+'СЕТ СН'!$I$11+СВЦЭМ!$D$10+'СЕТ СН'!$I$5-'СЕТ СН'!$I$21</f>
        <v>5725.8992238600003</v>
      </c>
      <c r="R143" s="36">
        <f>SUMIFS(СВЦЭМ!$D$39:$D$782,СВЦЭМ!$A$39:$A$782,$A143,СВЦЭМ!$B$39:$B$782,R$119)+'СЕТ СН'!$I$11+СВЦЭМ!$D$10+'СЕТ СН'!$I$5-'СЕТ СН'!$I$21</f>
        <v>5722.0243838999995</v>
      </c>
      <c r="S143" s="36">
        <f>SUMIFS(СВЦЭМ!$D$39:$D$782,СВЦЭМ!$A$39:$A$782,$A143,СВЦЭМ!$B$39:$B$782,S$119)+'СЕТ СН'!$I$11+СВЦЭМ!$D$10+'СЕТ СН'!$I$5-'СЕТ СН'!$I$21</f>
        <v>5692.9153913099999</v>
      </c>
      <c r="T143" s="36">
        <f>SUMIFS(СВЦЭМ!$D$39:$D$782,СВЦЭМ!$A$39:$A$782,$A143,СВЦЭМ!$B$39:$B$782,T$119)+'СЕТ СН'!$I$11+СВЦЭМ!$D$10+'СЕТ СН'!$I$5-'СЕТ СН'!$I$21</f>
        <v>5649.6119106400001</v>
      </c>
      <c r="U143" s="36">
        <f>SUMIFS(СВЦЭМ!$D$39:$D$782,СВЦЭМ!$A$39:$A$782,$A143,СВЦЭМ!$B$39:$B$782,U$119)+'СЕТ СН'!$I$11+СВЦЭМ!$D$10+'СЕТ СН'!$I$5-'СЕТ СН'!$I$21</f>
        <v>5659.9930351700004</v>
      </c>
      <c r="V143" s="36">
        <f>SUMIFS(СВЦЭМ!$D$39:$D$782,СВЦЭМ!$A$39:$A$782,$A143,СВЦЭМ!$B$39:$B$782,V$119)+'СЕТ СН'!$I$11+СВЦЭМ!$D$10+'СЕТ СН'!$I$5-'СЕТ СН'!$I$21</f>
        <v>5681.59059462</v>
      </c>
      <c r="W143" s="36">
        <f>SUMIFS(СВЦЭМ!$D$39:$D$782,СВЦЭМ!$A$39:$A$782,$A143,СВЦЭМ!$B$39:$B$782,W$119)+'СЕТ СН'!$I$11+СВЦЭМ!$D$10+'СЕТ СН'!$I$5-'СЕТ СН'!$I$21</f>
        <v>5691.5588329700004</v>
      </c>
      <c r="X143" s="36">
        <f>SUMIFS(СВЦЭМ!$D$39:$D$782,СВЦЭМ!$A$39:$A$782,$A143,СВЦЭМ!$B$39:$B$782,X$119)+'СЕТ СН'!$I$11+СВЦЭМ!$D$10+'СЕТ СН'!$I$5-'СЕТ СН'!$I$21</f>
        <v>5709.755193</v>
      </c>
      <c r="Y143" s="36">
        <f>SUMIFS(СВЦЭМ!$D$39:$D$782,СВЦЭМ!$A$39:$A$782,$A143,СВЦЭМ!$B$39:$B$782,Y$119)+'СЕТ СН'!$I$11+СВЦЭМ!$D$10+'СЕТ СН'!$I$5-'СЕТ СН'!$I$21</f>
        <v>5727.3302651399999</v>
      </c>
    </row>
    <row r="144" spans="1:25" ht="15.75" x14ac:dyDescent="0.2">
      <c r="A144" s="35">
        <f t="shared" si="3"/>
        <v>44951</v>
      </c>
      <c r="B144" s="36">
        <f>SUMIFS(СВЦЭМ!$D$39:$D$782,СВЦЭМ!$A$39:$A$782,$A144,СВЦЭМ!$B$39:$B$782,B$119)+'СЕТ СН'!$I$11+СВЦЭМ!$D$10+'СЕТ СН'!$I$5-'СЕТ СН'!$I$21</f>
        <v>5786.4435351100001</v>
      </c>
      <c r="C144" s="36">
        <f>SUMIFS(СВЦЭМ!$D$39:$D$782,СВЦЭМ!$A$39:$A$782,$A144,СВЦЭМ!$B$39:$B$782,C$119)+'СЕТ СН'!$I$11+СВЦЭМ!$D$10+'СЕТ СН'!$I$5-'СЕТ СН'!$I$21</f>
        <v>5819.1488957500005</v>
      </c>
      <c r="D144" s="36">
        <f>SUMIFS(СВЦЭМ!$D$39:$D$782,СВЦЭМ!$A$39:$A$782,$A144,СВЦЭМ!$B$39:$B$782,D$119)+'СЕТ СН'!$I$11+СВЦЭМ!$D$10+'СЕТ СН'!$I$5-'СЕТ СН'!$I$21</f>
        <v>5829.1120923199996</v>
      </c>
      <c r="E144" s="36">
        <f>SUMIFS(СВЦЭМ!$D$39:$D$782,СВЦЭМ!$A$39:$A$782,$A144,СВЦЭМ!$B$39:$B$782,E$119)+'СЕТ СН'!$I$11+СВЦЭМ!$D$10+'СЕТ СН'!$I$5-'СЕТ СН'!$I$21</f>
        <v>5840.5873126300003</v>
      </c>
      <c r="F144" s="36">
        <f>SUMIFS(СВЦЭМ!$D$39:$D$782,СВЦЭМ!$A$39:$A$782,$A144,СВЦЭМ!$B$39:$B$782,F$119)+'СЕТ СН'!$I$11+СВЦЭМ!$D$10+'СЕТ СН'!$I$5-'СЕТ СН'!$I$21</f>
        <v>5837.45229758</v>
      </c>
      <c r="G144" s="36">
        <f>SUMIFS(СВЦЭМ!$D$39:$D$782,СВЦЭМ!$A$39:$A$782,$A144,СВЦЭМ!$B$39:$B$782,G$119)+'СЕТ СН'!$I$11+СВЦЭМ!$D$10+'СЕТ СН'!$I$5-'СЕТ СН'!$I$21</f>
        <v>5826.7786628200001</v>
      </c>
      <c r="H144" s="36">
        <f>SUMIFS(СВЦЭМ!$D$39:$D$782,СВЦЭМ!$A$39:$A$782,$A144,СВЦЭМ!$B$39:$B$782,H$119)+'СЕТ СН'!$I$11+СВЦЭМ!$D$10+'СЕТ СН'!$I$5-'СЕТ СН'!$I$21</f>
        <v>5826.4790628299997</v>
      </c>
      <c r="I144" s="36">
        <f>SUMIFS(СВЦЭМ!$D$39:$D$782,СВЦЭМ!$A$39:$A$782,$A144,СВЦЭМ!$B$39:$B$782,I$119)+'СЕТ СН'!$I$11+СВЦЭМ!$D$10+'СЕТ СН'!$I$5-'СЕТ СН'!$I$21</f>
        <v>5824.1045185100002</v>
      </c>
      <c r="J144" s="36">
        <f>SUMIFS(СВЦЭМ!$D$39:$D$782,СВЦЭМ!$A$39:$A$782,$A144,СВЦЭМ!$B$39:$B$782,J$119)+'СЕТ СН'!$I$11+СВЦЭМ!$D$10+'СЕТ СН'!$I$5-'СЕТ СН'!$I$21</f>
        <v>5803.1421612600006</v>
      </c>
      <c r="K144" s="36">
        <f>SUMIFS(СВЦЭМ!$D$39:$D$782,СВЦЭМ!$A$39:$A$782,$A144,СВЦЭМ!$B$39:$B$782,K$119)+'СЕТ СН'!$I$11+СВЦЭМ!$D$10+'СЕТ СН'!$I$5-'СЕТ СН'!$I$21</f>
        <v>5778.2319603300002</v>
      </c>
      <c r="L144" s="36">
        <f>SUMIFS(СВЦЭМ!$D$39:$D$782,СВЦЭМ!$A$39:$A$782,$A144,СВЦЭМ!$B$39:$B$782,L$119)+'СЕТ СН'!$I$11+СВЦЭМ!$D$10+'СЕТ СН'!$I$5-'СЕТ СН'!$I$21</f>
        <v>5743.6125653199997</v>
      </c>
      <c r="M144" s="36">
        <f>SUMIFS(СВЦЭМ!$D$39:$D$782,СВЦЭМ!$A$39:$A$782,$A144,СВЦЭМ!$B$39:$B$782,M$119)+'СЕТ СН'!$I$11+СВЦЭМ!$D$10+'СЕТ СН'!$I$5-'СЕТ СН'!$I$21</f>
        <v>5709.5925344200004</v>
      </c>
      <c r="N144" s="36">
        <f>SUMIFS(СВЦЭМ!$D$39:$D$782,СВЦЭМ!$A$39:$A$782,$A144,СВЦЭМ!$B$39:$B$782,N$119)+'СЕТ СН'!$I$11+СВЦЭМ!$D$10+'СЕТ СН'!$I$5-'СЕТ СН'!$I$21</f>
        <v>5721.9379301999998</v>
      </c>
      <c r="O144" s="36">
        <f>SUMIFS(СВЦЭМ!$D$39:$D$782,СВЦЭМ!$A$39:$A$782,$A144,СВЦЭМ!$B$39:$B$782,O$119)+'СЕТ СН'!$I$11+СВЦЭМ!$D$10+'СЕТ СН'!$I$5-'СЕТ СН'!$I$21</f>
        <v>5728.1942640800007</v>
      </c>
      <c r="P144" s="36">
        <f>SUMIFS(СВЦЭМ!$D$39:$D$782,СВЦЭМ!$A$39:$A$782,$A144,СВЦЭМ!$B$39:$B$782,P$119)+'СЕТ СН'!$I$11+СВЦЭМ!$D$10+'СЕТ СН'!$I$5-'СЕТ СН'!$I$21</f>
        <v>5737.9787135200004</v>
      </c>
      <c r="Q144" s="36">
        <f>SUMIFS(СВЦЭМ!$D$39:$D$782,СВЦЭМ!$A$39:$A$782,$A144,СВЦЭМ!$B$39:$B$782,Q$119)+'СЕТ СН'!$I$11+СВЦЭМ!$D$10+'СЕТ СН'!$I$5-'СЕТ СН'!$I$21</f>
        <v>5736.6992569200002</v>
      </c>
      <c r="R144" s="36">
        <f>SUMIFS(СВЦЭМ!$D$39:$D$782,СВЦЭМ!$A$39:$A$782,$A144,СВЦЭМ!$B$39:$B$782,R$119)+'СЕТ СН'!$I$11+СВЦЭМ!$D$10+'СЕТ СН'!$I$5-'СЕТ СН'!$I$21</f>
        <v>5726.6282636300002</v>
      </c>
      <c r="S144" s="36">
        <f>SUMIFS(СВЦЭМ!$D$39:$D$782,СВЦЭМ!$A$39:$A$782,$A144,СВЦЭМ!$B$39:$B$782,S$119)+'СЕТ СН'!$I$11+СВЦЭМ!$D$10+'СЕТ СН'!$I$5-'СЕТ СН'!$I$21</f>
        <v>5707.9550028499998</v>
      </c>
      <c r="T144" s="36">
        <f>SUMIFS(СВЦЭМ!$D$39:$D$782,СВЦЭМ!$A$39:$A$782,$A144,СВЦЭМ!$B$39:$B$782,T$119)+'СЕТ СН'!$I$11+СВЦЭМ!$D$10+'СЕТ СН'!$I$5-'СЕТ СН'!$I$21</f>
        <v>5688.5409871900001</v>
      </c>
      <c r="U144" s="36">
        <f>SUMIFS(СВЦЭМ!$D$39:$D$782,СВЦЭМ!$A$39:$A$782,$A144,СВЦЭМ!$B$39:$B$782,U$119)+'СЕТ СН'!$I$11+СВЦЭМ!$D$10+'СЕТ СН'!$I$5-'СЕТ СН'!$I$21</f>
        <v>5692.7439822800006</v>
      </c>
      <c r="V144" s="36">
        <f>SUMIFS(СВЦЭМ!$D$39:$D$782,СВЦЭМ!$A$39:$A$782,$A144,СВЦЭМ!$B$39:$B$782,V$119)+'СЕТ СН'!$I$11+СВЦЭМ!$D$10+'СЕТ СН'!$I$5-'СЕТ СН'!$I$21</f>
        <v>5705.2318461600007</v>
      </c>
      <c r="W144" s="36">
        <f>SUMIFS(СВЦЭМ!$D$39:$D$782,СВЦЭМ!$A$39:$A$782,$A144,СВЦЭМ!$B$39:$B$782,W$119)+'СЕТ СН'!$I$11+СВЦЭМ!$D$10+'СЕТ СН'!$I$5-'СЕТ СН'!$I$21</f>
        <v>5718.4603126700003</v>
      </c>
      <c r="X144" s="36">
        <f>SUMIFS(СВЦЭМ!$D$39:$D$782,СВЦЭМ!$A$39:$A$782,$A144,СВЦЭМ!$B$39:$B$782,X$119)+'СЕТ СН'!$I$11+СВЦЭМ!$D$10+'СЕТ СН'!$I$5-'СЕТ СН'!$I$21</f>
        <v>5737.8913763399996</v>
      </c>
      <c r="Y144" s="36">
        <f>SUMIFS(СВЦЭМ!$D$39:$D$782,СВЦЭМ!$A$39:$A$782,$A144,СВЦЭМ!$B$39:$B$782,Y$119)+'СЕТ СН'!$I$11+СВЦЭМ!$D$10+'СЕТ СН'!$I$5-'СЕТ СН'!$I$21</f>
        <v>5764.2313059600001</v>
      </c>
    </row>
    <row r="145" spans="1:27" ht="15.75" x14ac:dyDescent="0.2">
      <c r="A145" s="35">
        <f t="shared" si="3"/>
        <v>44952</v>
      </c>
      <c r="B145" s="36">
        <f>SUMIFS(СВЦЭМ!$D$39:$D$782,СВЦЭМ!$A$39:$A$782,$A145,СВЦЭМ!$B$39:$B$782,B$119)+'СЕТ СН'!$I$11+СВЦЭМ!$D$10+'СЕТ СН'!$I$5-'СЕТ СН'!$I$21</f>
        <v>5818.2651543600005</v>
      </c>
      <c r="C145" s="36">
        <f>SUMIFS(СВЦЭМ!$D$39:$D$782,СВЦЭМ!$A$39:$A$782,$A145,СВЦЭМ!$B$39:$B$782,C$119)+'СЕТ СН'!$I$11+СВЦЭМ!$D$10+'СЕТ СН'!$I$5-'СЕТ СН'!$I$21</f>
        <v>5862.8837244099996</v>
      </c>
      <c r="D145" s="36">
        <f>SUMIFS(СВЦЭМ!$D$39:$D$782,СВЦЭМ!$A$39:$A$782,$A145,СВЦЭМ!$B$39:$B$782,D$119)+'СЕТ СН'!$I$11+СВЦЭМ!$D$10+'СЕТ СН'!$I$5-'СЕТ СН'!$I$21</f>
        <v>5882.54601981</v>
      </c>
      <c r="E145" s="36">
        <f>SUMIFS(СВЦЭМ!$D$39:$D$782,СВЦЭМ!$A$39:$A$782,$A145,СВЦЭМ!$B$39:$B$782,E$119)+'СЕТ СН'!$I$11+СВЦЭМ!$D$10+'СЕТ СН'!$I$5-'СЕТ СН'!$I$21</f>
        <v>5867.0951971699997</v>
      </c>
      <c r="F145" s="36">
        <f>SUMIFS(СВЦЭМ!$D$39:$D$782,СВЦЭМ!$A$39:$A$782,$A145,СВЦЭМ!$B$39:$B$782,F$119)+'СЕТ СН'!$I$11+СВЦЭМ!$D$10+'СЕТ СН'!$I$5-'СЕТ СН'!$I$21</f>
        <v>5856.7853262099998</v>
      </c>
      <c r="G145" s="36">
        <f>SUMIFS(СВЦЭМ!$D$39:$D$782,СВЦЭМ!$A$39:$A$782,$A145,СВЦЭМ!$B$39:$B$782,G$119)+'СЕТ СН'!$I$11+СВЦЭМ!$D$10+'СЕТ СН'!$I$5-'СЕТ СН'!$I$21</f>
        <v>5859.0877487899998</v>
      </c>
      <c r="H145" s="36">
        <f>SUMIFS(СВЦЭМ!$D$39:$D$782,СВЦЭМ!$A$39:$A$782,$A145,СВЦЭМ!$B$39:$B$782,H$119)+'СЕТ СН'!$I$11+СВЦЭМ!$D$10+'СЕТ СН'!$I$5-'СЕТ СН'!$I$21</f>
        <v>5816.8794564600003</v>
      </c>
      <c r="I145" s="36">
        <f>SUMIFS(СВЦЭМ!$D$39:$D$782,СВЦЭМ!$A$39:$A$782,$A145,СВЦЭМ!$B$39:$B$782,I$119)+'СЕТ СН'!$I$11+СВЦЭМ!$D$10+'СЕТ СН'!$I$5-'СЕТ СН'!$I$21</f>
        <v>5784.0452274399995</v>
      </c>
      <c r="J145" s="36">
        <f>SUMIFS(СВЦЭМ!$D$39:$D$782,СВЦЭМ!$A$39:$A$782,$A145,СВЦЭМ!$B$39:$B$782,J$119)+'СЕТ СН'!$I$11+СВЦЭМ!$D$10+'СЕТ СН'!$I$5-'СЕТ СН'!$I$21</f>
        <v>5750.2281124500005</v>
      </c>
      <c r="K145" s="36">
        <f>SUMIFS(СВЦЭМ!$D$39:$D$782,СВЦЭМ!$A$39:$A$782,$A145,СВЦЭМ!$B$39:$B$782,K$119)+'СЕТ СН'!$I$11+СВЦЭМ!$D$10+'СЕТ СН'!$I$5-'СЕТ СН'!$I$21</f>
        <v>5706.7205983900003</v>
      </c>
      <c r="L145" s="36">
        <f>SUMIFS(СВЦЭМ!$D$39:$D$782,СВЦЭМ!$A$39:$A$782,$A145,СВЦЭМ!$B$39:$B$782,L$119)+'СЕТ СН'!$I$11+СВЦЭМ!$D$10+'СЕТ СН'!$I$5-'СЕТ СН'!$I$21</f>
        <v>5682.10548045</v>
      </c>
      <c r="M145" s="36">
        <f>SUMIFS(СВЦЭМ!$D$39:$D$782,СВЦЭМ!$A$39:$A$782,$A145,СВЦЭМ!$B$39:$B$782,M$119)+'СЕТ СН'!$I$11+СВЦЭМ!$D$10+'СЕТ СН'!$I$5-'СЕТ СН'!$I$21</f>
        <v>5683.5995505200008</v>
      </c>
      <c r="N145" s="36">
        <f>SUMIFS(СВЦЭМ!$D$39:$D$782,СВЦЭМ!$A$39:$A$782,$A145,СВЦЭМ!$B$39:$B$782,N$119)+'СЕТ СН'!$I$11+СВЦЭМ!$D$10+'СЕТ СН'!$I$5-'СЕТ СН'!$I$21</f>
        <v>5694.8395462500002</v>
      </c>
      <c r="O145" s="36">
        <f>SUMIFS(СВЦЭМ!$D$39:$D$782,СВЦЭМ!$A$39:$A$782,$A145,СВЦЭМ!$B$39:$B$782,O$119)+'СЕТ СН'!$I$11+СВЦЭМ!$D$10+'СЕТ СН'!$I$5-'СЕТ СН'!$I$21</f>
        <v>5693.1439151900004</v>
      </c>
      <c r="P145" s="36">
        <f>SUMIFS(СВЦЭМ!$D$39:$D$782,СВЦЭМ!$A$39:$A$782,$A145,СВЦЭМ!$B$39:$B$782,P$119)+'СЕТ СН'!$I$11+СВЦЭМ!$D$10+'СЕТ СН'!$I$5-'СЕТ СН'!$I$21</f>
        <v>5706.9832313000006</v>
      </c>
      <c r="Q145" s="36">
        <f>SUMIFS(СВЦЭМ!$D$39:$D$782,СВЦЭМ!$A$39:$A$782,$A145,СВЦЭМ!$B$39:$B$782,Q$119)+'СЕТ СН'!$I$11+СВЦЭМ!$D$10+'СЕТ СН'!$I$5-'СЕТ СН'!$I$21</f>
        <v>5722.5282656899999</v>
      </c>
      <c r="R145" s="36">
        <f>SUMIFS(СВЦЭМ!$D$39:$D$782,СВЦЭМ!$A$39:$A$782,$A145,СВЦЭМ!$B$39:$B$782,R$119)+'СЕТ СН'!$I$11+СВЦЭМ!$D$10+'СЕТ СН'!$I$5-'СЕТ СН'!$I$21</f>
        <v>5726.7929106199999</v>
      </c>
      <c r="S145" s="36">
        <f>SUMIFS(СВЦЭМ!$D$39:$D$782,СВЦЭМ!$A$39:$A$782,$A145,СВЦЭМ!$B$39:$B$782,S$119)+'СЕТ СН'!$I$11+СВЦЭМ!$D$10+'СЕТ СН'!$I$5-'СЕТ СН'!$I$21</f>
        <v>5715.1660035799996</v>
      </c>
      <c r="T145" s="36">
        <f>SUMIFS(СВЦЭМ!$D$39:$D$782,СВЦЭМ!$A$39:$A$782,$A145,СВЦЭМ!$B$39:$B$782,T$119)+'СЕТ СН'!$I$11+СВЦЭМ!$D$10+'СЕТ СН'!$I$5-'СЕТ СН'!$I$21</f>
        <v>5665.2594449400003</v>
      </c>
      <c r="U145" s="36">
        <f>SUMIFS(СВЦЭМ!$D$39:$D$782,СВЦЭМ!$A$39:$A$782,$A145,СВЦЭМ!$B$39:$B$782,U$119)+'СЕТ СН'!$I$11+СВЦЭМ!$D$10+'СЕТ СН'!$I$5-'СЕТ СН'!$I$21</f>
        <v>5668.1837268199997</v>
      </c>
      <c r="V145" s="36">
        <f>SUMIFS(СВЦЭМ!$D$39:$D$782,СВЦЭМ!$A$39:$A$782,$A145,СВЦЭМ!$B$39:$B$782,V$119)+'СЕТ СН'!$I$11+СВЦЭМ!$D$10+'СЕТ СН'!$I$5-'СЕТ СН'!$I$21</f>
        <v>5676.5994403799996</v>
      </c>
      <c r="W145" s="36">
        <f>SUMIFS(СВЦЭМ!$D$39:$D$782,СВЦЭМ!$A$39:$A$782,$A145,СВЦЭМ!$B$39:$B$782,W$119)+'СЕТ СН'!$I$11+СВЦЭМ!$D$10+'СЕТ СН'!$I$5-'СЕТ СН'!$I$21</f>
        <v>5693.9486561800004</v>
      </c>
      <c r="X145" s="36">
        <f>SUMIFS(СВЦЭМ!$D$39:$D$782,СВЦЭМ!$A$39:$A$782,$A145,СВЦЭМ!$B$39:$B$782,X$119)+'СЕТ СН'!$I$11+СВЦЭМ!$D$10+'СЕТ СН'!$I$5-'СЕТ СН'!$I$21</f>
        <v>5724.4200307000001</v>
      </c>
      <c r="Y145" s="36">
        <f>SUMIFS(СВЦЭМ!$D$39:$D$782,СВЦЭМ!$A$39:$A$782,$A145,СВЦЭМ!$B$39:$B$782,Y$119)+'СЕТ СН'!$I$11+СВЦЭМ!$D$10+'СЕТ СН'!$I$5-'СЕТ СН'!$I$21</f>
        <v>5756.4665163200007</v>
      </c>
    </row>
    <row r="146" spans="1:27" ht="15.75" x14ac:dyDescent="0.2">
      <c r="A146" s="35">
        <f t="shared" si="3"/>
        <v>44953</v>
      </c>
      <c r="B146" s="36">
        <f>SUMIFS(СВЦЭМ!$D$39:$D$782,СВЦЭМ!$A$39:$A$782,$A146,СВЦЭМ!$B$39:$B$782,B$119)+'СЕТ СН'!$I$11+СВЦЭМ!$D$10+'СЕТ СН'!$I$5-'СЕТ СН'!$I$21</f>
        <v>5798.4136418300004</v>
      </c>
      <c r="C146" s="36">
        <f>SUMIFS(СВЦЭМ!$D$39:$D$782,СВЦЭМ!$A$39:$A$782,$A146,СВЦЭМ!$B$39:$B$782,C$119)+'СЕТ СН'!$I$11+СВЦЭМ!$D$10+'СЕТ СН'!$I$5-'СЕТ СН'!$I$21</f>
        <v>5766.1473590099995</v>
      </c>
      <c r="D146" s="36">
        <f>SUMIFS(СВЦЭМ!$D$39:$D$782,СВЦЭМ!$A$39:$A$782,$A146,СВЦЭМ!$B$39:$B$782,D$119)+'СЕТ СН'!$I$11+СВЦЭМ!$D$10+'СЕТ СН'!$I$5-'СЕТ СН'!$I$21</f>
        <v>5763.7081661100001</v>
      </c>
      <c r="E146" s="36">
        <f>SUMIFS(СВЦЭМ!$D$39:$D$782,СВЦЭМ!$A$39:$A$782,$A146,СВЦЭМ!$B$39:$B$782,E$119)+'СЕТ СН'!$I$11+СВЦЭМ!$D$10+'СЕТ СН'!$I$5-'СЕТ СН'!$I$21</f>
        <v>5776.33603391</v>
      </c>
      <c r="F146" s="36">
        <f>SUMIFS(СВЦЭМ!$D$39:$D$782,СВЦЭМ!$A$39:$A$782,$A146,СВЦЭМ!$B$39:$B$782,F$119)+'СЕТ СН'!$I$11+СВЦЭМ!$D$10+'СЕТ СН'!$I$5-'СЕТ СН'!$I$21</f>
        <v>5783.9555387600003</v>
      </c>
      <c r="G146" s="36">
        <f>SUMIFS(СВЦЭМ!$D$39:$D$782,СВЦЭМ!$A$39:$A$782,$A146,СВЦЭМ!$B$39:$B$782,G$119)+'СЕТ СН'!$I$11+СВЦЭМ!$D$10+'СЕТ СН'!$I$5-'СЕТ СН'!$I$21</f>
        <v>5796.6868257300002</v>
      </c>
      <c r="H146" s="36">
        <f>SUMIFS(СВЦЭМ!$D$39:$D$782,СВЦЭМ!$A$39:$A$782,$A146,СВЦЭМ!$B$39:$B$782,H$119)+'СЕТ СН'!$I$11+СВЦЭМ!$D$10+'СЕТ СН'!$I$5-'СЕТ СН'!$I$21</f>
        <v>5784.6109890900007</v>
      </c>
      <c r="I146" s="36">
        <f>SUMIFS(СВЦЭМ!$D$39:$D$782,СВЦЭМ!$A$39:$A$782,$A146,СВЦЭМ!$B$39:$B$782,I$119)+'СЕТ СН'!$I$11+СВЦЭМ!$D$10+'СЕТ СН'!$I$5-'СЕТ СН'!$I$21</f>
        <v>5746.6936786200004</v>
      </c>
      <c r="J146" s="36">
        <f>SUMIFS(СВЦЭМ!$D$39:$D$782,СВЦЭМ!$A$39:$A$782,$A146,СВЦЭМ!$B$39:$B$782,J$119)+'СЕТ СН'!$I$11+СВЦЭМ!$D$10+'СЕТ СН'!$I$5-'СЕТ СН'!$I$21</f>
        <v>5705.1630658000004</v>
      </c>
      <c r="K146" s="36">
        <f>SUMIFS(СВЦЭМ!$D$39:$D$782,СВЦЭМ!$A$39:$A$782,$A146,СВЦЭМ!$B$39:$B$782,K$119)+'СЕТ СН'!$I$11+СВЦЭМ!$D$10+'СЕТ СН'!$I$5-'СЕТ СН'!$I$21</f>
        <v>5682.1502434900003</v>
      </c>
      <c r="L146" s="36">
        <f>SUMIFS(СВЦЭМ!$D$39:$D$782,СВЦЭМ!$A$39:$A$782,$A146,СВЦЭМ!$B$39:$B$782,L$119)+'СЕТ СН'!$I$11+СВЦЭМ!$D$10+'СЕТ СН'!$I$5-'СЕТ СН'!$I$21</f>
        <v>5666.7419423700003</v>
      </c>
      <c r="M146" s="36">
        <f>SUMIFS(СВЦЭМ!$D$39:$D$782,СВЦЭМ!$A$39:$A$782,$A146,СВЦЭМ!$B$39:$B$782,M$119)+'СЕТ СН'!$I$11+СВЦЭМ!$D$10+'СЕТ СН'!$I$5-'СЕТ СН'!$I$21</f>
        <v>5663.7800338100005</v>
      </c>
      <c r="N146" s="36">
        <f>SUMIFS(СВЦЭМ!$D$39:$D$782,СВЦЭМ!$A$39:$A$782,$A146,СВЦЭМ!$B$39:$B$782,N$119)+'СЕТ СН'!$I$11+СВЦЭМ!$D$10+'СЕТ СН'!$I$5-'СЕТ СН'!$I$21</f>
        <v>5695.3709383900004</v>
      </c>
      <c r="O146" s="36">
        <f>SUMIFS(СВЦЭМ!$D$39:$D$782,СВЦЭМ!$A$39:$A$782,$A146,СВЦЭМ!$B$39:$B$782,O$119)+'СЕТ СН'!$I$11+СВЦЭМ!$D$10+'СЕТ СН'!$I$5-'СЕТ СН'!$I$21</f>
        <v>5717.9982592800006</v>
      </c>
      <c r="P146" s="36">
        <f>SUMIFS(СВЦЭМ!$D$39:$D$782,СВЦЭМ!$A$39:$A$782,$A146,СВЦЭМ!$B$39:$B$782,P$119)+'СЕТ СН'!$I$11+СВЦЭМ!$D$10+'СЕТ СН'!$I$5-'СЕТ СН'!$I$21</f>
        <v>5748.2110219000006</v>
      </c>
      <c r="Q146" s="36">
        <f>SUMIFS(СВЦЭМ!$D$39:$D$782,СВЦЭМ!$A$39:$A$782,$A146,СВЦЭМ!$B$39:$B$782,Q$119)+'СЕТ СН'!$I$11+СВЦЭМ!$D$10+'СЕТ СН'!$I$5-'СЕТ СН'!$I$21</f>
        <v>5721.5840232299997</v>
      </c>
      <c r="R146" s="36">
        <f>SUMIFS(СВЦЭМ!$D$39:$D$782,СВЦЭМ!$A$39:$A$782,$A146,СВЦЭМ!$B$39:$B$782,R$119)+'СЕТ СН'!$I$11+СВЦЭМ!$D$10+'СЕТ СН'!$I$5-'СЕТ СН'!$I$21</f>
        <v>5740.9808270100002</v>
      </c>
      <c r="S146" s="36">
        <f>SUMIFS(СВЦЭМ!$D$39:$D$782,СВЦЭМ!$A$39:$A$782,$A146,СВЦЭМ!$B$39:$B$782,S$119)+'СЕТ СН'!$I$11+СВЦЭМ!$D$10+'СЕТ СН'!$I$5-'СЕТ СН'!$I$21</f>
        <v>5721.8939550300001</v>
      </c>
      <c r="T146" s="36">
        <f>SUMIFS(СВЦЭМ!$D$39:$D$782,СВЦЭМ!$A$39:$A$782,$A146,СВЦЭМ!$B$39:$B$782,T$119)+'СЕТ СН'!$I$11+СВЦЭМ!$D$10+'СЕТ СН'!$I$5-'СЕТ СН'!$I$21</f>
        <v>5679.2787791299997</v>
      </c>
      <c r="U146" s="36">
        <f>SUMIFS(СВЦЭМ!$D$39:$D$782,СВЦЭМ!$A$39:$A$782,$A146,СВЦЭМ!$B$39:$B$782,U$119)+'СЕТ СН'!$I$11+СВЦЭМ!$D$10+'СЕТ СН'!$I$5-'СЕТ СН'!$I$21</f>
        <v>5687.5056449100002</v>
      </c>
      <c r="V146" s="36">
        <f>SUMIFS(СВЦЭМ!$D$39:$D$782,СВЦЭМ!$A$39:$A$782,$A146,СВЦЭМ!$B$39:$B$782,V$119)+'СЕТ СН'!$I$11+СВЦЭМ!$D$10+'СЕТ СН'!$I$5-'СЕТ СН'!$I$21</f>
        <v>5713.0842488100006</v>
      </c>
      <c r="W146" s="36">
        <f>SUMIFS(СВЦЭМ!$D$39:$D$782,СВЦЭМ!$A$39:$A$782,$A146,СВЦЭМ!$B$39:$B$782,W$119)+'СЕТ СН'!$I$11+СВЦЭМ!$D$10+'СЕТ СН'!$I$5-'СЕТ СН'!$I$21</f>
        <v>5746.3676040600003</v>
      </c>
      <c r="X146" s="36">
        <f>SUMIFS(СВЦЭМ!$D$39:$D$782,СВЦЭМ!$A$39:$A$782,$A146,СВЦЭМ!$B$39:$B$782,X$119)+'СЕТ СН'!$I$11+СВЦЭМ!$D$10+'СЕТ СН'!$I$5-'СЕТ СН'!$I$21</f>
        <v>5758.7047437199999</v>
      </c>
      <c r="Y146" s="36">
        <f>SUMIFS(СВЦЭМ!$D$39:$D$782,СВЦЭМ!$A$39:$A$782,$A146,СВЦЭМ!$B$39:$B$782,Y$119)+'СЕТ СН'!$I$11+СВЦЭМ!$D$10+'СЕТ СН'!$I$5-'СЕТ СН'!$I$21</f>
        <v>5843.40183462</v>
      </c>
    </row>
    <row r="147" spans="1:27" ht="15.75" x14ac:dyDescent="0.2">
      <c r="A147" s="35">
        <f t="shared" si="3"/>
        <v>44954</v>
      </c>
      <c r="B147" s="36">
        <f>SUMIFS(СВЦЭМ!$D$39:$D$782,СВЦЭМ!$A$39:$A$782,$A147,СВЦЭМ!$B$39:$B$782,B$119)+'СЕТ СН'!$I$11+СВЦЭМ!$D$10+'СЕТ СН'!$I$5-'СЕТ СН'!$I$21</f>
        <v>5814.3800272500002</v>
      </c>
      <c r="C147" s="36">
        <f>SUMIFS(СВЦЭМ!$D$39:$D$782,СВЦЭМ!$A$39:$A$782,$A147,СВЦЭМ!$B$39:$B$782,C$119)+'СЕТ СН'!$I$11+СВЦЭМ!$D$10+'СЕТ СН'!$I$5-'СЕТ СН'!$I$21</f>
        <v>5854.7892982200001</v>
      </c>
      <c r="D147" s="36">
        <f>SUMIFS(СВЦЭМ!$D$39:$D$782,СВЦЭМ!$A$39:$A$782,$A147,СВЦЭМ!$B$39:$B$782,D$119)+'СЕТ СН'!$I$11+СВЦЭМ!$D$10+'СЕТ СН'!$I$5-'СЕТ СН'!$I$21</f>
        <v>5851.6414641800002</v>
      </c>
      <c r="E147" s="36">
        <f>SUMIFS(СВЦЭМ!$D$39:$D$782,СВЦЭМ!$A$39:$A$782,$A147,СВЦЭМ!$B$39:$B$782,E$119)+'СЕТ СН'!$I$11+СВЦЭМ!$D$10+'СЕТ СН'!$I$5-'СЕТ СН'!$I$21</f>
        <v>5847.7406832100005</v>
      </c>
      <c r="F147" s="36">
        <f>SUMIFS(СВЦЭМ!$D$39:$D$782,СВЦЭМ!$A$39:$A$782,$A147,СВЦЭМ!$B$39:$B$782,F$119)+'СЕТ СН'!$I$11+СВЦЭМ!$D$10+'СЕТ СН'!$I$5-'СЕТ СН'!$I$21</f>
        <v>5842.3510442200004</v>
      </c>
      <c r="G147" s="36">
        <f>SUMIFS(СВЦЭМ!$D$39:$D$782,СВЦЭМ!$A$39:$A$782,$A147,СВЦЭМ!$B$39:$B$782,G$119)+'СЕТ СН'!$I$11+СВЦЭМ!$D$10+'СЕТ СН'!$I$5-'СЕТ СН'!$I$21</f>
        <v>5845.3418179199998</v>
      </c>
      <c r="H147" s="36">
        <f>SUMIFS(СВЦЭМ!$D$39:$D$782,СВЦЭМ!$A$39:$A$782,$A147,СВЦЭМ!$B$39:$B$782,H$119)+'СЕТ СН'!$I$11+СВЦЭМ!$D$10+'СЕТ СН'!$I$5-'СЕТ СН'!$I$21</f>
        <v>5797.3184729500008</v>
      </c>
      <c r="I147" s="36">
        <f>SUMIFS(СВЦЭМ!$D$39:$D$782,СВЦЭМ!$A$39:$A$782,$A147,СВЦЭМ!$B$39:$B$782,I$119)+'СЕТ СН'!$I$11+СВЦЭМ!$D$10+'СЕТ СН'!$I$5-'СЕТ СН'!$I$21</f>
        <v>5800.5067557900002</v>
      </c>
      <c r="J147" s="36">
        <f>SUMIFS(СВЦЭМ!$D$39:$D$782,СВЦЭМ!$A$39:$A$782,$A147,СВЦЭМ!$B$39:$B$782,J$119)+'СЕТ СН'!$I$11+СВЦЭМ!$D$10+'СЕТ СН'!$I$5-'СЕТ СН'!$I$21</f>
        <v>5797.8456075900003</v>
      </c>
      <c r="K147" s="36">
        <f>SUMIFS(СВЦЭМ!$D$39:$D$782,СВЦЭМ!$A$39:$A$782,$A147,СВЦЭМ!$B$39:$B$782,K$119)+'СЕТ СН'!$I$11+СВЦЭМ!$D$10+'СЕТ СН'!$I$5-'СЕТ СН'!$I$21</f>
        <v>5714.5500467000002</v>
      </c>
      <c r="L147" s="36">
        <f>SUMIFS(СВЦЭМ!$D$39:$D$782,СВЦЭМ!$A$39:$A$782,$A147,СВЦЭМ!$B$39:$B$782,L$119)+'СЕТ СН'!$I$11+СВЦЭМ!$D$10+'СЕТ СН'!$I$5-'СЕТ СН'!$I$21</f>
        <v>5667.0130415100002</v>
      </c>
      <c r="M147" s="36">
        <f>SUMIFS(СВЦЭМ!$D$39:$D$782,СВЦЭМ!$A$39:$A$782,$A147,СВЦЭМ!$B$39:$B$782,M$119)+'СЕТ СН'!$I$11+СВЦЭМ!$D$10+'СЕТ СН'!$I$5-'СЕТ СН'!$I$21</f>
        <v>5659.9234575700002</v>
      </c>
      <c r="N147" s="36">
        <f>SUMIFS(СВЦЭМ!$D$39:$D$782,СВЦЭМ!$A$39:$A$782,$A147,СВЦЭМ!$B$39:$B$782,N$119)+'СЕТ СН'!$I$11+СВЦЭМ!$D$10+'СЕТ СН'!$I$5-'СЕТ СН'!$I$21</f>
        <v>5663.6437782200001</v>
      </c>
      <c r="O147" s="36">
        <f>SUMIFS(СВЦЭМ!$D$39:$D$782,СВЦЭМ!$A$39:$A$782,$A147,СВЦЭМ!$B$39:$B$782,O$119)+'СЕТ СН'!$I$11+СВЦЭМ!$D$10+'СЕТ СН'!$I$5-'СЕТ СН'!$I$21</f>
        <v>5673.4723747200005</v>
      </c>
      <c r="P147" s="36">
        <f>SUMIFS(СВЦЭМ!$D$39:$D$782,СВЦЭМ!$A$39:$A$782,$A147,СВЦЭМ!$B$39:$B$782,P$119)+'СЕТ СН'!$I$11+СВЦЭМ!$D$10+'СЕТ СН'!$I$5-'СЕТ СН'!$I$21</f>
        <v>5692.7968252400005</v>
      </c>
      <c r="Q147" s="36">
        <f>SUMIFS(СВЦЭМ!$D$39:$D$782,СВЦЭМ!$A$39:$A$782,$A147,СВЦЭМ!$B$39:$B$782,Q$119)+'СЕТ СН'!$I$11+СВЦЭМ!$D$10+'СЕТ СН'!$I$5-'СЕТ СН'!$I$21</f>
        <v>5704.6378196799997</v>
      </c>
      <c r="R147" s="36">
        <f>SUMIFS(СВЦЭМ!$D$39:$D$782,СВЦЭМ!$A$39:$A$782,$A147,СВЦЭМ!$B$39:$B$782,R$119)+'СЕТ СН'!$I$11+СВЦЭМ!$D$10+'СЕТ СН'!$I$5-'СЕТ СН'!$I$21</f>
        <v>5710.2343666300003</v>
      </c>
      <c r="S147" s="36">
        <f>SUMIFS(СВЦЭМ!$D$39:$D$782,СВЦЭМ!$A$39:$A$782,$A147,СВЦЭМ!$B$39:$B$782,S$119)+'СЕТ СН'!$I$11+СВЦЭМ!$D$10+'СЕТ СН'!$I$5-'СЕТ СН'!$I$21</f>
        <v>5684.7361321200005</v>
      </c>
      <c r="T147" s="36">
        <f>SUMIFS(СВЦЭМ!$D$39:$D$782,СВЦЭМ!$A$39:$A$782,$A147,СВЦЭМ!$B$39:$B$782,T$119)+'СЕТ СН'!$I$11+СВЦЭМ!$D$10+'СЕТ СН'!$I$5-'СЕТ СН'!$I$21</f>
        <v>5655.7903657500001</v>
      </c>
      <c r="U147" s="36">
        <f>SUMIFS(СВЦЭМ!$D$39:$D$782,СВЦЭМ!$A$39:$A$782,$A147,СВЦЭМ!$B$39:$B$782,U$119)+'СЕТ СН'!$I$11+СВЦЭМ!$D$10+'СЕТ СН'!$I$5-'СЕТ СН'!$I$21</f>
        <v>5654.3240558699999</v>
      </c>
      <c r="V147" s="36">
        <f>SUMIFS(СВЦЭМ!$D$39:$D$782,СВЦЭМ!$A$39:$A$782,$A147,СВЦЭМ!$B$39:$B$782,V$119)+'СЕТ СН'!$I$11+СВЦЭМ!$D$10+'СЕТ СН'!$I$5-'СЕТ СН'!$I$21</f>
        <v>5672.8680496899997</v>
      </c>
      <c r="W147" s="36">
        <f>SUMIFS(СВЦЭМ!$D$39:$D$782,СВЦЭМ!$A$39:$A$782,$A147,СВЦЭМ!$B$39:$B$782,W$119)+'СЕТ СН'!$I$11+СВЦЭМ!$D$10+'СЕТ СН'!$I$5-'СЕТ СН'!$I$21</f>
        <v>5681.6507787800001</v>
      </c>
      <c r="X147" s="36">
        <f>SUMIFS(СВЦЭМ!$D$39:$D$782,СВЦЭМ!$A$39:$A$782,$A147,СВЦЭМ!$B$39:$B$782,X$119)+'СЕТ СН'!$I$11+СВЦЭМ!$D$10+'СЕТ СН'!$I$5-'СЕТ СН'!$I$21</f>
        <v>5703.78435085</v>
      </c>
      <c r="Y147" s="36">
        <f>SUMIFS(СВЦЭМ!$D$39:$D$782,СВЦЭМ!$A$39:$A$782,$A147,СВЦЭМ!$B$39:$B$782,Y$119)+'СЕТ СН'!$I$11+СВЦЭМ!$D$10+'СЕТ СН'!$I$5-'СЕТ СН'!$I$21</f>
        <v>5739.6059990800004</v>
      </c>
    </row>
    <row r="148" spans="1:27" ht="15.75" x14ac:dyDescent="0.2">
      <c r="A148" s="35">
        <f t="shared" si="3"/>
        <v>44955</v>
      </c>
      <c r="B148" s="36">
        <f>SUMIFS(СВЦЭМ!$D$39:$D$782,СВЦЭМ!$A$39:$A$782,$A148,СВЦЭМ!$B$39:$B$782,B$119)+'СЕТ СН'!$I$11+СВЦЭМ!$D$10+'СЕТ СН'!$I$5-'СЕТ СН'!$I$21</f>
        <v>5739.78510173</v>
      </c>
      <c r="C148" s="36">
        <f>SUMIFS(СВЦЭМ!$D$39:$D$782,СВЦЭМ!$A$39:$A$782,$A148,СВЦЭМ!$B$39:$B$782,C$119)+'СЕТ СН'!$I$11+СВЦЭМ!$D$10+'СЕТ СН'!$I$5-'СЕТ СН'!$I$21</f>
        <v>5788.4278705800007</v>
      </c>
      <c r="D148" s="36">
        <f>SUMIFS(СВЦЭМ!$D$39:$D$782,СВЦЭМ!$A$39:$A$782,$A148,СВЦЭМ!$B$39:$B$782,D$119)+'СЕТ СН'!$I$11+СВЦЭМ!$D$10+'СЕТ СН'!$I$5-'СЕТ СН'!$I$21</f>
        <v>5808.8827061100001</v>
      </c>
      <c r="E148" s="36">
        <f>SUMIFS(СВЦЭМ!$D$39:$D$782,СВЦЭМ!$A$39:$A$782,$A148,СВЦЭМ!$B$39:$B$782,E$119)+'СЕТ СН'!$I$11+СВЦЭМ!$D$10+'СЕТ СН'!$I$5-'СЕТ СН'!$I$21</f>
        <v>5816.3029124900004</v>
      </c>
      <c r="F148" s="36">
        <f>SUMIFS(СВЦЭМ!$D$39:$D$782,СВЦЭМ!$A$39:$A$782,$A148,СВЦЭМ!$B$39:$B$782,F$119)+'СЕТ СН'!$I$11+СВЦЭМ!$D$10+'СЕТ СН'!$I$5-'СЕТ СН'!$I$21</f>
        <v>5820.5399903500002</v>
      </c>
      <c r="G148" s="36">
        <f>SUMIFS(СВЦЭМ!$D$39:$D$782,СВЦЭМ!$A$39:$A$782,$A148,СВЦЭМ!$B$39:$B$782,G$119)+'СЕТ СН'!$I$11+СВЦЭМ!$D$10+'СЕТ СН'!$I$5-'СЕТ СН'!$I$21</f>
        <v>5800.0932268300003</v>
      </c>
      <c r="H148" s="36">
        <f>SUMIFS(СВЦЭМ!$D$39:$D$782,СВЦЭМ!$A$39:$A$782,$A148,СВЦЭМ!$B$39:$B$782,H$119)+'СЕТ СН'!$I$11+СВЦЭМ!$D$10+'СЕТ СН'!$I$5-'СЕТ СН'!$I$21</f>
        <v>5792.0928787600005</v>
      </c>
      <c r="I148" s="36">
        <f>SUMIFS(СВЦЭМ!$D$39:$D$782,СВЦЭМ!$A$39:$A$782,$A148,СВЦЭМ!$B$39:$B$782,I$119)+'СЕТ СН'!$I$11+СВЦЭМ!$D$10+'СЕТ СН'!$I$5-'СЕТ СН'!$I$21</f>
        <v>5774.8464378200006</v>
      </c>
      <c r="J148" s="36">
        <f>SUMIFS(СВЦЭМ!$D$39:$D$782,СВЦЭМ!$A$39:$A$782,$A148,СВЦЭМ!$B$39:$B$782,J$119)+'СЕТ СН'!$I$11+СВЦЭМ!$D$10+'СЕТ СН'!$I$5-'СЕТ СН'!$I$21</f>
        <v>5725.7619920699999</v>
      </c>
      <c r="K148" s="36">
        <f>SUMIFS(СВЦЭМ!$D$39:$D$782,СВЦЭМ!$A$39:$A$782,$A148,СВЦЭМ!$B$39:$B$782,K$119)+'СЕТ СН'!$I$11+СВЦЭМ!$D$10+'СЕТ СН'!$I$5-'СЕТ СН'!$I$21</f>
        <v>5674.5223413399999</v>
      </c>
      <c r="L148" s="36">
        <f>SUMIFS(СВЦЭМ!$D$39:$D$782,СВЦЭМ!$A$39:$A$782,$A148,СВЦЭМ!$B$39:$B$782,L$119)+'СЕТ СН'!$I$11+СВЦЭМ!$D$10+'СЕТ СН'!$I$5-'СЕТ СН'!$I$21</f>
        <v>5657.3300200900003</v>
      </c>
      <c r="M148" s="36">
        <f>SUMIFS(СВЦЭМ!$D$39:$D$782,СВЦЭМ!$A$39:$A$782,$A148,СВЦЭМ!$B$39:$B$782,M$119)+'СЕТ СН'!$I$11+СВЦЭМ!$D$10+'СЕТ СН'!$I$5-'СЕТ СН'!$I$21</f>
        <v>5657.6368577200001</v>
      </c>
      <c r="N148" s="36">
        <f>SUMIFS(СВЦЭМ!$D$39:$D$782,СВЦЭМ!$A$39:$A$782,$A148,СВЦЭМ!$B$39:$B$782,N$119)+'СЕТ СН'!$I$11+СВЦЭМ!$D$10+'СЕТ СН'!$I$5-'СЕТ СН'!$I$21</f>
        <v>5669.8630627300008</v>
      </c>
      <c r="O148" s="36">
        <f>SUMIFS(СВЦЭМ!$D$39:$D$782,СВЦЭМ!$A$39:$A$782,$A148,СВЦЭМ!$B$39:$B$782,O$119)+'СЕТ СН'!$I$11+СВЦЭМ!$D$10+'СЕТ СН'!$I$5-'СЕТ СН'!$I$21</f>
        <v>5683.6261905700003</v>
      </c>
      <c r="P148" s="36">
        <f>SUMIFS(СВЦЭМ!$D$39:$D$782,СВЦЭМ!$A$39:$A$782,$A148,СВЦЭМ!$B$39:$B$782,P$119)+'СЕТ СН'!$I$11+СВЦЭМ!$D$10+'СЕТ СН'!$I$5-'СЕТ СН'!$I$21</f>
        <v>5699.8537295300002</v>
      </c>
      <c r="Q148" s="36">
        <f>SUMIFS(СВЦЭМ!$D$39:$D$782,СВЦЭМ!$A$39:$A$782,$A148,СВЦЭМ!$B$39:$B$782,Q$119)+'СЕТ СН'!$I$11+СВЦЭМ!$D$10+'СЕТ СН'!$I$5-'СЕТ СН'!$I$21</f>
        <v>5708.7937131400004</v>
      </c>
      <c r="R148" s="36">
        <f>SUMIFS(СВЦЭМ!$D$39:$D$782,СВЦЭМ!$A$39:$A$782,$A148,СВЦЭМ!$B$39:$B$782,R$119)+'СЕТ СН'!$I$11+СВЦЭМ!$D$10+'СЕТ СН'!$I$5-'СЕТ СН'!$I$21</f>
        <v>5703.2699671999999</v>
      </c>
      <c r="S148" s="36">
        <f>SUMIFS(СВЦЭМ!$D$39:$D$782,СВЦЭМ!$A$39:$A$782,$A148,СВЦЭМ!$B$39:$B$782,S$119)+'СЕТ СН'!$I$11+СВЦЭМ!$D$10+'СЕТ СН'!$I$5-'СЕТ СН'!$I$21</f>
        <v>5689.8644151400003</v>
      </c>
      <c r="T148" s="36">
        <f>SUMIFS(СВЦЭМ!$D$39:$D$782,СВЦЭМ!$A$39:$A$782,$A148,СВЦЭМ!$B$39:$B$782,T$119)+'СЕТ СН'!$I$11+СВЦЭМ!$D$10+'СЕТ СН'!$I$5-'СЕТ СН'!$I$21</f>
        <v>5645.6695273099995</v>
      </c>
      <c r="U148" s="36">
        <f>SUMIFS(СВЦЭМ!$D$39:$D$782,СВЦЭМ!$A$39:$A$782,$A148,СВЦЭМ!$B$39:$B$782,U$119)+'СЕТ СН'!$I$11+СВЦЭМ!$D$10+'СЕТ СН'!$I$5-'СЕТ СН'!$I$21</f>
        <v>5633.7420972399996</v>
      </c>
      <c r="V148" s="36">
        <f>SUMIFS(СВЦЭМ!$D$39:$D$782,СВЦЭМ!$A$39:$A$782,$A148,СВЦЭМ!$B$39:$B$782,V$119)+'СЕТ СН'!$I$11+СВЦЭМ!$D$10+'СЕТ СН'!$I$5-'СЕТ СН'!$I$21</f>
        <v>5649.5208523399997</v>
      </c>
      <c r="W148" s="36">
        <f>SUMIFS(СВЦЭМ!$D$39:$D$782,СВЦЭМ!$A$39:$A$782,$A148,СВЦЭМ!$B$39:$B$782,W$119)+'СЕТ СН'!$I$11+СВЦЭМ!$D$10+'СЕТ СН'!$I$5-'СЕТ СН'!$I$21</f>
        <v>5661.4234228400001</v>
      </c>
      <c r="X148" s="36">
        <f>SUMIFS(СВЦЭМ!$D$39:$D$782,СВЦЭМ!$A$39:$A$782,$A148,СВЦЭМ!$B$39:$B$782,X$119)+'СЕТ СН'!$I$11+СВЦЭМ!$D$10+'СЕТ СН'!$I$5-'СЕТ СН'!$I$21</f>
        <v>5691.3658214400002</v>
      </c>
      <c r="Y148" s="36">
        <f>SUMIFS(СВЦЭМ!$D$39:$D$782,СВЦЭМ!$A$39:$A$782,$A148,СВЦЭМ!$B$39:$B$782,Y$119)+'СЕТ СН'!$I$11+СВЦЭМ!$D$10+'СЕТ СН'!$I$5-'СЕТ СН'!$I$21</f>
        <v>5724.4335587099995</v>
      </c>
    </row>
    <row r="149" spans="1:27" ht="15.75" x14ac:dyDescent="0.2">
      <c r="A149" s="35">
        <f t="shared" si="3"/>
        <v>44956</v>
      </c>
      <c r="B149" s="36">
        <f>SUMIFS(СВЦЭМ!$D$39:$D$782,СВЦЭМ!$A$39:$A$782,$A149,СВЦЭМ!$B$39:$B$782,B$119)+'СЕТ СН'!$I$11+СВЦЭМ!$D$10+'СЕТ СН'!$I$5-'СЕТ СН'!$I$21</f>
        <v>5724.7380790099996</v>
      </c>
      <c r="C149" s="36">
        <f>SUMIFS(СВЦЭМ!$D$39:$D$782,СВЦЭМ!$A$39:$A$782,$A149,СВЦЭМ!$B$39:$B$782,C$119)+'СЕТ СН'!$I$11+СВЦЭМ!$D$10+'СЕТ СН'!$I$5-'СЕТ СН'!$I$21</f>
        <v>5751.5607891500003</v>
      </c>
      <c r="D149" s="36">
        <f>SUMIFS(СВЦЭМ!$D$39:$D$782,СВЦЭМ!$A$39:$A$782,$A149,СВЦЭМ!$B$39:$B$782,D$119)+'СЕТ СН'!$I$11+СВЦЭМ!$D$10+'СЕТ СН'!$I$5-'СЕТ СН'!$I$21</f>
        <v>5770.0981609700002</v>
      </c>
      <c r="E149" s="36">
        <f>SUMIFS(СВЦЭМ!$D$39:$D$782,СВЦЭМ!$A$39:$A$782,$A149,СВЦЭМ!$B$39:$B$782,E$119)+'СЕТ СН'!$I$11+СВЦЭМ!$D$10+'СЕТ СН'!$I$5-'СЕТ СН'!$I$21</f>
        <v>5761.3281145300007</v>
      </c>
      <c r="F149" s="36">
        <f>SUMIFS(СВЦЭМ!$D$39:$D$782,СВЦЭМ!$A$39:$A$782,$A149,СВЦЭМ!$B$39:$B$782,F$119)+'СЕТ СН'!$I$11+СВЦЭМ!$D$10+'СЕТ СН'!$I$5-'СЕТ СН'!$I$21</f>
        <v>5737.6963776499997</v>
      </c>
      <c r="G149" s="36">
        <f>SUMIFS(СВЦЭМ!$D$39:$D$782,СВЦЭМ!$A$39:$A$782,$A149,СВЦЭМ!$B$39:$B$782,G$119)+'СЕТ СН'!$I$11+СВЦЭМ!$D$10+'СЕТ СН'!$I$5-'СЕТ СН'!$I$21</f>
        <v>5758.2039080600007</v>
      </c>
      <c r="H149" s="36">
        <f>SUMIFS(СВЦЭМ!$D$39:$D$782,СВЦЭМ!$A$39:$A$782,$A149,СВЦЭМ!$B$39:$B$782,H$119)+'СЕТ СН'!$I$11+СВЦЭМ!$D$10+'СЕТ СН'!$I$5-'СЕТ СН'!$I$21</f>
        <v>5762.4373300500001</v>
      </c>
      <c r="I149" s="36">
        <f>SUMIFS(СВЦЭМ!$D$39:$D$782,СВЦЭМ!$A$39:$A$782,$A149,СВЦЭМ!$B$39:$B$782,I$119)+'СЕТ СН'!$I$11+СВЦЭМ!$D$10+'СЕТ СН'!$I$5-'СЕТ СН'!$I$21</f>
        <v>5743.0438891200001</v>
      </c>
      <c r="J149" s="36">
        <f>SUMIFS(СВЦЭМ!$D$39:$D$782,СВЦЭМ!$A$39:$A$782,$A149,СВЦЭМ!$B$39:$B$782,J$119)+'СЕТ СН'!$I$11+СВЦЭМ!$D$10+'СЕТ СН'!$I$5-'СЕТ СН'!$I$21</f>
        <v>5693.3073606199996</v>
      </c>
      <c r="K149" s="36">
        <f>SUMIFS(СВЦЭМ!$D$39:$D$782,СВЦЭМ!$A$39:$A$782,$A149,СВЦЭМ!$B$39:$B$782,K$119)+'СЕТ СН'!$I$11+СВЦЭМ!$D$10+'СЕТ СН'!$I$5-'СЕТ СН'!$I$21</f>
        <v>5666.4763414099998</v>
      </c>
      <c r="L149" s="36">
        <f>SUMIFS(СВЦЭМ!$D$39:$D$782,СВЦЭМ!$A$39:$A$782,$A149,СВЦЭМ!$B$39:$B$782,L$119)+'СЕТ СН'!$I$11+СВЦЭМ!$D$10+'СЕТ СН'!$I$5-'СЕТ СН'!$I$21</f>
        <v>5654.1372455000001</v>
      </c>
      <c r="M149" s="36">
        <f>SUMIFS(СВЦЭМ!$D$39:$D$782,СВЦЭМ!$A$39:$A$782,$A149,СВЦЭМ!$B$39:$B$782,M$119)+'СЕТ СН'!$I$11+СВЦЭМ!$D$10+'СЕТ СН'!$I$5-'СЕТ СН'!$I$21</f>
        <v>5658.2919927100002</v>
      </c>
      <c r="N149" s="36">
        <f>SUMIFS(СВЦЭМ!$D$39:$D$782,СВЦЭМ!$A$39:$A$782,$A149,СВЦЭМ!$B$39:$B$782,N$119)+'СЕТ СН'!$I$11+СВЦЭМ!$D$10+'СЕТ СН'!$I$5-'СЕТ СН'!$I$21</f>
        <v>5681.7889034899999</v>
      </c>
      <c r="O149" s="36">
        <f>SUMIFS(СВЦЭМ!$D$39:$D$782,СВЦЭМ!$A$39:$A$782,$A149,СВЦЭМ!$B$39:$B$782,O$119)+'СЕТ СН'!$I$11+СВЦЭМ!$D$10+'СЕТ СН'!$I$5-'СЕТ СН'!$I$21</f>
        <v>5667.7285584500005</v>
      </c>
      <c r="P149" s="36">
        <f>SUMIFS(СВЦЭМ!$D$39:$D$782,СВЦЭМ!$A$39:$A$782,$A149,СВЦЭМ!$B$39:$B$782,P$119)+'СЕТ СН'!$I$11+СВЦЭМ!$D$10+'СЕТ СН'!$I$5-'СЕТ СН'!$I$21</f>
        <v>5679.0989306800002</v>
      </c>
      <c r="Q149" s="36">
        <f>SUMIFS(СВЦЭМ!$D$39:$D$782,СВЦЭМ!$A$39:$A$782,$A149,СВЦЭМ!$B$39:$B$782,Q$119)+'СЕТ СН'!$I$11+СВЦЭМ!$D$10+'СЕТ СН'!$I$5-'СЕТ СН'!$I$21</f>
        <v>5683.4194751800005</v>
      </c>
      <c r="R149" s="36">
        <f>SUMIFS(СВЦЭМ!$D$39:$D$782,СВЦЭМ!$A$39:$A$782,$A149,СВЦЭМ!$B$39:$B$782,R$119)+'СЕТ СН'!$I$11+СВЦЭМ!$D$10+'СЕТ СН'!$I$5-'СЕТ СН'!$I$21</f>
        <v>5682.2218962200004</v>
      </c>
      <c r="S149" s="36">
        <f>SUMIFS(СВЦЭМ!$D$39:$D$782,СВЦЭМ!$A$39:$A$782,$A149,СВЦЭМ!$B$39:$B$782,S$119)+'СЕТ СН'!$I$11+СВЦЭМ!$D$10+'СЕТ СН'!$I$5-'СЕТ СН'!$I$21</f>
        <v>5658.8057255200001</v>
      </c>
      <c r="T149" s="36">
        <f>SUMIFS(СВЦЭМ!$D$39:$D$782,СВЦЭМ!$A$39:$A$782,$A149,СВЦЭМ!$B$39:$B$782,T$119)+'СЕТ СН'!$I$11+СВЦЭМ!$D$10+'СЕТ СН'!$I$5-'СЕТ СН'!$I$21</f>
        <v>5673.3124904899996</v>
      </c>
      <c r="U149" s="36">
        <f>SUMIFS(СВЦЭМ!$D$39:$D$782,СВЦЭМ!$A$39:$A$782,$A149,СВЦЭМ!$B$39:$B$782,U$119)+'СЕТ СН'!$I$11+СВЦЭМ!$D$10+'СЕТ СН'!$I$5-'СЕТ СН'!$I$21</f>
        <v>5681.8820231200007</v>
      </c>
      <c r="V149" s="36">
        <f>SUMIFS(СВЦЭМ!$D$39:$D$782,СВЦЭМ!$A$39:$A$782,$A149,СВЦЭМ!$B$39:$B$782,V$119)+'СЕТ СН'!$I$11+СВЦЭМ!$D$10+'СЕТ СН'!$I$5-'СЕТ СН'!$I$21</f>
        <v>5712.6327498800001</v>
      </c>
      <c r="W149" s="36">
        <f>SUMIFS(СВЦЭМ!$D$39:$D$782,СВЦЭМ!$A$39:$A$782,$A149,СВЦЭМ!$B$39:$B$782,W$119)+'СЕТ СН'!$I$11+СВЦЭМ!$D$10+'СЕТ СН'!$I$5-'СЕТ СН'!$I$21</f>
        <v>5728.69119348</v>
      </c>
      <c r="X149" s="36">
        <f>SUMIFS(СВЦЭМ!$D$39:$D$782,СВЦЭМ!$A$39:$A$782,$A149,СВЦЭМ!$B$39:$B$782,X$119)+'СЕТ СН'!$I$11+СВЦЭМ!$D$10+'СЕТ СН'!$I$5-'СЕТ СН'!$I$21</f>
        <v>5733.5322388100003</v>
      </c>
      <c r="Y149" s="36">
        <f>SUMIFS(СВЦЭМ!$D$39:$D$782,СВЦЭМ!$A$39:$A$782,$A149,СВЦЭМ!$B$39:$B$782,Y$119)+'СЕТ СН'!$I$11+СВЦЭМ!$D$10+'СЕТ СН'!$I$5-'СЕТ СН'!$I$21</f>
        <v>5741.6840168100007</v>
      </c>
    </row>
    <row r="150" spans="1:27" ht="15.75" x14ac:dyDescent="0.2">
      <c r="A150" s="35">
        <f t="shared" si="3"/>
        <v>44957</v>
      </c>
      <c r="B150" s="36">
        <f>SUMIFS(СВЦЭМ!$D$39:$D$782,СВЦЭМ!$A$39:$A$782,$A150,СВЦЭМ!$B$39:$B$782,B$119)+'СЕТ СН'!$I$11+СВЦЭМ!$D$10+'СЕТ СН'!$I$5-'СЕТ СН'!$I$21</f>
        <v>5738.6006405000007</v>
      </c>
      <c r="C150" s="36">
        <f>SUMIFS(СВЦЭМ!$D$39:$D$782,СВЦЭМ!$A$39:$A$782,$A150,СВЦЭМ!$B$39:$B$782,C$119)+'СЕТ СН'!$I$11+СВЦЭМ!$D$10+'СЕТ СН'!$I$5-'СЕТ СН'!$I$21</f>
        <v>5740.6238703300005</v>
      </c>
      <c r="D150" s="36">
        <f>SUMIFS(СВЦЭМ!$D$39:$D$782,СВЦЭМ!$A$39:$A$782,$A150,СВЦЭМ!$B$39:$B$782,D$119)+'СЕТ СН'!$I$11+СВЦЭМ!$D$10+'СЕТ СН'!$I$5-'СЕТ СН'!$I$21</f>
        <v>5750.7634375600001</v>
      </c>
      <c r="E150" s="36">
        <f>SUMIFS(СВЦЭМ!$D$39:$D$782,СВЦЭМ!$A$39:$A$782,$A150,СВЦЭМ!$B$39:$B$782,E$119)+'СЕТ СН'!$I$11+СВЦЭМ!$D$10+'СЕТ СН'!$I$5-'СЕТ СН'!$I$21</f>
        <v>5750.5602691100003</v>
      </c>
      <c r="F150" s="36">
        <f>SUMIFS(СВЦЭМ!$D$39:$D$782,СВЦЭМ!$A$39:$A$782,$A150,СВЦЭМ!$B$39:$B$782,F$119)+'СЕТ СН'!$I$11+СВЦЭМ!$D$10+'СЕТ СН'!$I$5-'СЕТ СН'!$I$21</f>
        <v>5750.3817177600004</v>
      </c>
      <c r="G150" s="36">
        <f>SUMIFS(СВЦЭМ!$D$39:$D$782,СВЦЭМ!$A$39:$A$782,$A150,СВЦЭМ!$B$39:$B$782,G$119)+'СЕТ СН'!$I$11+СВЦЭМ!$D$10+'СЕТ СН'!$I$5-'СЕТ СН'!$I$21</f>
        <v>5746.1388885899996</v>
      </c>
      <c r="H150" s="36">
        <f>SUMIFS(СВЦЭМ!$D$39:$D$782,СВЦЭМ!$A$39:$A$782,$A150,СВЦЭМ!$B$39:$B$782,H$119)+'СЕТ СН'!$I$11+СВЦЭМ!$D$10+'СЕТ СН'!$I$5-'СЕТ СН'!$I$21</f>
        <v>5713.4618098700003</v>
      </c>
      <c r="I150" s="36">
        <f>SUMIFS(СВЦЭМ!$D$39:$D$782,СВЦЭМ!$A$39:$A$782,$A150,СВЦЭМ!$B$39:$B$782,I$119)+'СЕТ СН'!$I$11+СВЦЭМ!$D$10+'СЕТ СН'!$I$5-'СЕТ СН'!$I$21</f>
        <v>5692.3760994700006</v>
      </c>
      <c r="J150" s="36">
        <f>SUMIFS(СВЦЭМ!$D$39:$D$782,СВЦЭМ!$A$39:$A$782,$A150,СВЦЭМ!$B$39:$B$782,J$119)+'СЕТ СН'!$I$11+СВЦЭМ!$D$10+'СЕТ СН'!$I$5-'СЕТ СН'!$I$21</f>
        <v>5660.0522155199997</v>
      </c>
      <c r="K150" s="36">
        <f>SUMIFS(СВЦЭМ!$D$39:$D$782,СВЦЭМ!$A$39:$A$782,$A150,СВЦЭМ!$B$39:$B$782,K$119)+'СЕТ СН'!$I$11+СВЦЭМ!$D$10+'СЕТ СН'!$I$5-'СЕТ СН'!$I$21</f>
        <v>5654.0591739600004</v>
      </c>
      <c r="L150" s="36">
        <f>SUMIFS(СВЦЭМ!$D$39:$D$782,СВЦЭМ!$A$39:$A$782,$A150,СВЦЭМ!$B$39:$B$782,L$119)+'СЕТ СН'!$I$11+СВЦЭМ!$D$10+'СЕТ СН'!$I$5-'СЕТ СН'!$I$21</f>
        <v>5650.3965891200005</v>
      </c>
      <c r="M150" s="36">
        <f>SUMIFS(СВЦЭМ!$D$39:$D$782,СВЦЭМ!$A$39:$A$782,$A150,СВЦЭМ!$B$39:$B$782,M$119)+'СЕТ СН'!$I$11+СВЦЭМ!$D$10+'СЕТ СН'!$I$5-'СЕТ СН'!$I$21</f>
        <v>5667.9672630300001</v>
      </c>
      <c r="N150" s="36">
        <f>SUMIFS(СВЦЭМ!$D$39:$D$782,СВЦЭМ!$A$39:$A$782,$A150,СВЦЭМ!$B$39:$B$782,N$119)+'СЕТ СН'!$I$11+СВЦЭМ!$D$10+'СЕТ СН'!$I$5-'СЕТ СН'!$I$21</f>
        <v>5683.18518477</v>
      </c>
      <c r="O150" s="36">
        <f>SUMIFS(СВЦЭМ!$D$39:$D$782,СВЦЭМ!$A$39:$A$782,$A150,СВЦЭМ!$B$39:$B$782,O$119)+'СЕТ СН'!$I$11+СВЦЭМ!$D$10+'СЕТ СН'!$I$5-'СЕТ СН'!$I$21</f>
        <v>5686.37497687</v>
      </c>
      <c r="P150" s="36">
        <f>SUMIFS(СВЦЭМ!$D$39:$D$782,СВЦЭМ!$A$39:$A$782,$A150,СВЦЭМ!$B$39:$B$782,P$119)+'СЕТ СН'!$I$11+СВЦЭМ!$D$10+'СЕТ СН'!$I$5-'СЕТ СН'!$I$21</f>
        <v>5702.2873434900002</v>
      </c>
      <c r="Q150" s="36">
        <f>SUMIFS(СВЦЭМ!$D$39:$D$782,СВЦЭМ!$A$39:$A$782,$A150,СВЦЭМ!$B$39:$B$782,Q$119)+'СЕТ СН'!$I$11+СВЦЭМ!$D$10+'СЕТ СН'!$I$5-'СЕТ СН'!$I$21</f>
        <v>5705.3499828799995</v>
      </c>
      <c r="R150" s="36">
        <f>SUMIFS(СВЦЭМ!$D$39:$D$782,СВЦЭМ!$A$39:$A$782,$A150,СВЦЭМ!$B$39:$B$782,R$119)+'СЕТ СН'!$I$11+СВЦЭМ!$D$10+'СЕТ СН'!$I$5-'СЕТ СН'!$I$21</f>
        <v>5707.2544381099997</v>
      </c>
      <c r="S150" s="36">
        <f>SUMIFS(СВЦЭМ!$D$39:$D$782,СВЦЭМ!$A$39:$A$782,$A150,СВЦЭМ!$B$39:$B$782,S$119)+'СЕТ СН'!$I$11+СВЦЭМ!$D$10+'СЕТ СН'!$I$5-'СЕТ СН'!$I$21</f>
        <v>5693.5764537300001</v>
      </c>
      <c r="T150" s="36">
        <f>SUMIFS(СВЦЭМ!$D$39:$D$782,СВЦЭМ!$A$39:$A$782,$A150,СВЦЭМ!$B$39:$B$782,T$119)+'СЕТ СН'!$I$11+СВЦЭМ!$D$10+'СЕТ СН'!$I$5-'СЕТ СН'!$I$21</f>
        <v>5665.8443542300001</v>
      </c>
      <c r="U150" s="36">
        <f>SUMIFS(СВЦЭМ!$D$39:$D$782,СВЦЭМ!$A$39:$A$782,$A150,СВЦЭМ!$B$39:$B$782,U$119)+'СЕТ СН'!$I$11+СВЦЭМ!$D$10+'СЕТ СН'!$I$5-'СЕТ СН'!$I$21</f>
        <v>5667.8772494799996</v>
      </c>
      <c r="V150" s="36">
        <f>SUMIFS(СВЦЭМ!$D$39:$D$782,СВЦЭМ!$A$39:$A$782,$A150,СВЦЭМ!$B$39:$B$782,V$119)+'СЕТ СН'!$I$11+СВЦЭМ!$D$10+'СЕТ СН'!$I$5-'СЕТ СН'!$I$21</f>
        <v>5677.9836523699996</v>
      </c>
      <c r="W150" s="36">
        <f>SUMIFS(СВЦЭМ!$D$39:$D$782,СВЦЭМ!$A$39:$A$782,$A150,СВЦЭМ!$B$39:$B$782,W$119)+'СЕТ СН'!$I$11+СВЦЭМ!$D$10+'СЕТ СН'!$I$5-'СЕТ СН'!$I$21</f>
        <v>5695.0154534000003</v>
      </c>
      <c r="X150" s="36">
        <f>SUMIFS(СВЦЭМ!$D$39:$D$782,СВЦЭМ!$A$39:$A$782,$A150,СВЦЭМ!$B$39:$B$782,X$119)+'СЕТ СН'!$I$11+СВЦЭМ!$D$10+'СЕТ СН'!$I$5-'СЕТ СН'!$I$21</f>
        <v>5684.6954027199999</v>
      </c>
      <c r="Y150" s="36">
        <f>SUMIFS(СВЦЭМ!$D$39:$D$782,СВЦЭМ!$A$39:$A$782,$A150,СВЦЭМ!$B$39:$B$782,Y$119)+'СЕТ СН'!$I$11+СВЦЭМ!$D$10+'СЕТ СН'!$I$5-'СЕТ СН'!$I$21</f>
        <v>5777.56249768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01.01.2023</v>
      </c>
      <c r="B156" s="36">
        <f>SUMIFS(СВЦЭМ!$E$39:$E$782,СВЦЭМ!$A$39:$A$782,$A156,СВЦЭМ!$B$39:$B$782,B$155)+'СЕТ СН'!$F$12</f>
        <v>324.64919673000003</v>
      </c>
      <c r="C156" s="36">
        <f>SUMIFS(СВЦЭМ!$E$39:$E$782,СВЦЭМ!$A$39:$A$782,$A156,СВЦЭМ!$B$39:$B$782,C$155)+'СЕТ СН'!$F$12</f>
        <v>327.69532600000002</v>
      </c>
      <c r="D156" s="36">
        <f>SUMIFS(СВЦЭМ!$E$39:$E$782,СВЦЭМ!$A$39:$A$782,$A156,СВЦЭМ!$B$39:$B$782,D$155)+'СЕТ СН'!$F$12</f>
        <v>319.12029720999999</v>
      </c>
      <c r="E156" s="36">
        <f>SUMIFS(СВЦЭМ!$E$39:$E$782,СВЦЭМ!$A$39:$A$782,$A156,СВЦЭМ!$B$39:$B$782,E$155)+'СЕТ СН'!$F$12</f>
        <v>319.18473583000002</v>
      </c>
      <c r="F156" s="36">
        <f>SUMIFS(СВЦЭМ!$E$39:$E$782,СВЦЭМ!$A$39:$A$782,$A156,СВЦЭМ!$B$39:$B$782,F$155)+'СЕТ СН'!$F$12</f>
        <v>318.99005431</v>
      </c>
      <c r="G156" s="36">
        <f>SUMIFS(СВЦЭМ!$E$39:$E$782,СВЦЭМ!$A$39:$A$782,$A156,СВЦЭМ!$B$39:$B$782,G$155)+'СЕТ СН'!$F$12</f>
        <v>319.78173930000003</v>
      </c>
      <c r="H156" s="36">
        <f>SUMIFS(СВЦЭМ!$E$39:$E$782,СВЦЭМ!$A$39:$A$782,$A156,СВЦЭМ!$B$39:$B$782,H$155)+'СЕТ СН'!$F$12</f>
        <v>319.9970854</v>
      </c>
      <c r="I156" s="36">
        <f>SUMIFS(СВЦЭМ!$E$39:$E$782,СВЦЭМ!$A$39:$A$782,$A156,СВЦЭМ!$B$39:$B$782,I$155)+'СЕТ СН'!$F$12</f>
        <v>319.55285436999998</v>
      </c>
      <c r="J156" s="36">
        <f>SUMIFS(СВЦЭМ!$E$39:$E$782,СВЦЭМ!$A$39:$A$782,$A156,СВЦЭМ!$B$39:$B$782,J$155)+'СЕТ СН'!$F$12</f>
        <v>319.63460860999999</v>
      </c>
      <c r="K156" s="36">
        <f>SUMIFS(СВЦЭМ!$E$39:$E$782,СВЦЭМ!$A$39:$A$782,$A156,СВЦЭМ!$B$39:$B$782,K$155)+'СЕТ СН'!$F$12</f>
        <v>324.4243821</v>
      </c>
      <c r="L156" s="36">
        <f>SUMIFS(СВЦЭМ!$E$39:$E$782,СВЦЭМ!$A$39:$A$782,$A156,СВЦЭМ!$B$39:$B$782,L$155)+'СЕТ СН'!$F$12</f>
        <v>322.19233924999997</v>
      </c>
      <c r="M156" s="36">
        <f>SUMIFS(СВЦЭМ!$E$39:$E$782,СВЦЭМ!$A$39:$A$782,$A156,СВЦЭМ!$B$39:$B$782,M$155)+'СЕТ СН'!$F$12</f>
        <v>318.55002912999998</v>
      </c>
      <c r="N156" s="36">
        <f>SUMIFS(СВЦЭМ!$E$39:$E$782,СВЦЭМ!$A$39:$A$782,$A156,СВЦЭМ!$B$39:$B$782,N$155)+'СЕТ СН'!$F$12</f>
        <v>316.14721711999999</v>
      </c>
      <c r="O156" s="36">
        <f>SUMIFS(СВЦЭМ!$E$39:$E$782,СВЦЭМ!$A$39:$A$782,$A156,СВЦЭМ!$B$39:$B$782,O$155)+'СЕТ СН'!$F$12</f>
        <v>314.44397315999998</v>
      </c>
      <c r="P156" s="36">
        <f>SUMIFS(СВЦЭМ!$E$39:$E$782,СВЦЭМ!$A$39:$A$782,$A156,СВЦЭМ!$B$39:$B$782,P$155)+'СЕТ СН'!$F$12</f>
        <v>318.60435851</v>
      </c>
      <c r="Q156" s="36">
        <f>SUMIFS(СВЦЭМ!$E$39:$E$782,СВЦЭМ!$A$39:$A$782,$A156,СВЦЭМ!$B$39:$B$782,Q$155)+'СЕТ СН'!$F$12</f>
        <v>316.91840395000003</v>
      </c>
      <c r="R156" s="36">
        <f>SUMIFS(СВЦЭМ!$E$39:$E$782,СВЦЭМ!$A$39:$A$782,$A156,СВЦЭМ!$B$39:$B$782,R$155)+'СЕТ СН'!$F$12</f>
        <v>314.81070093</v>
      </c>
      <c r="S156" s="36">
        <f>SUMIFS(СВЦЭМ!$E$39:$E$782,СВЦЭМ!$A$39:$A$782,$A156,СВЦЭМ!$B$39:$B$782,S$155)+'СЕТ СН'!$F$12</f>
        <v>304.52457945999998</v>
      </c>
      <c r="T156" s="36">
        <f>SUMIFS(СВЦЭМ!$E$39:$E$782,СВЦЭМ!$A$39:$A$782,$A156,СВЦЭМ!$B$39:$B$782,T$155)+'СЕТ СН'!$F$12</f>
        <v>301.70909225999998</v>
      </c>
      <c r="U156" s="36">
        <f>SUMIFS(СВЦЭМ!$E$39:$E$782,СВЦЭМ!$A$39:$A$782,$A156,СВЦЭМ!$B$39:$B$782,U$155)+'СЕТ СН'!$F$12</f>
        <v>304.69763171</v>
      </c>
      <c r="V156" s="36">
        <f>SUMIFS(СВЦЭМ!$E$39:$E$782,СВЦЭМ!$A$39:$A$782,$A156,СВЦЭМ!$B$39:$B$782,V$155)+'СЕТ СН'!$F$12</f>
        <v>305.44150380999997</v>
      </c>
      <c r="W156" s="36">
        <f>SUMIFS(СВЦЭМ!$E$39:$E$782,СВЦЭМ!$A$39:$A$782,$A156,СВЦЭМ!$B$39:$B$782,W$155)+'СЕТ СН'!$F$12</f>
        <v>309.64473305000001</v>
      </c>
      <c r="X156" s="36">
        <f>SUMIFS(СВЦЭМ!$E$39:$E$782,СВЦЭМ!$A$39:$A$782,$A156,СВЦЭМ!$B$39:$B$782,X$155)+'СЕТ СН'!$F$12</f>
        <v>315.54265027999998</v>
      </c>
      <c r="Y156" s="36">
        <f>SUMIFS(СВЦЭМ!$E$39:$E$782,СВЦЭМ!$A$39:$A$782,$A156,СВЦЭМ!$B$39:$B$782,Y$155)+'СЕТ СН'!$F$12</f>
        <v>330.32593197</v>
      </c>
      <c r="AA156" s="45"/>
    </row>
    <row r="157" spans="1:27" ht="15.75" x14ac:dyDescent="0.2">
      <c r="A157" s="35">
        <f>A156+1</f>
        <v>44928</v>
      </c>
      <c r="B157" s="36">
        <f>SUMIFS(СВЦЭМ!$E$39:$E$782,СВЦЭМ!$A$39:$A$782,$A157,СВЦЭМ!$B$39:$B$782,B$155)+'СЕТ СН'!$F$12</f>
        <v>327.84115593000001</v>
      </c>
      <c r="C157" s="36">
        <f>SUMIFS(СВЦЭМ!$E$39:$E$782,СВЦЭМ!$A$39:$A$782,$A157,СВЦЭМ!$B$39:$B$782,C$155)+'СЕТ СН'!$F$12</f>
        <v>326.21619885000001</v>
      </c>
      <c r="D157" s="36">
        <f>SUMIFS(СВЦЭМ!$E$39:$E$782,СВЦЭМ!$A$39:$A$782,$A157,СВЦЭМ!$B$39:$B$782,D$155)+'СЕТ СН'!$F$12</f>
        <v>328.01499314</v>
      </c>
      <c r="E157" s="36">
        <f>SUMIFS(СВЦЭМ!$E$39:$E$782,СВЦЭМ!$A$39:$A$782,$A157,СВЦЭМ!$B$39:$B$782,E$155)+'СЕТ СН'!$F$12</f>
        <v>328.12271771000002</v>
      </c>
      <c r="F157" s="36">
        <f>SUMIFS(СВЦЭМ!$E$39:$E$782,СВЦЭМ!$A$39:$A$782,$A157,СВЦЭМ!$B$39:$B$782,F$155)+'СЕТ СН'!$F$12</f>
        <v>325.47331064000002</v>
      </c>
      <c r="G157" s="36">
        <f>SUMIFS(СВЦЭМ!$E$39:$E$782,СВЦЭМ!$A$39:$A$782,$A157,СВЦЭМ!$B$39:$B$782,G$155)+'СЕТ СН'!$F$12</f>
        <v>324.74405299</v>
      </c>
      <c r="H157" s="36">
        <f>SUMIFS(СВЦЭМ!$E$39:$E$782,СВЦЭМ!$A$39:$A$782,$A157,СВЦЭМ!$B$39:$B$782,H$155)+'СЕТ СН'!$F$12</f>
        <v>320.29095196999998</v>
      </c>
      <c r="I157" s="36">
        <f>SUMIFS(СВЦЭМ!$E$39:$E$782,СВЦЭМ!$A$39:$A$782,$A157,СВЦЭМ!$B$39:$B$782,I$155)+'СЕТ СН'!$F$12</f>
        <v>316.96790996999999</v>
      </c>
      <c r="J157" s="36">
        <f>SUMIFS(СВЦЭМ!$E$39:$E$782,СВЦЭМ!$A$39:$A$782,$A157,СВЦЭМ!$B$39:$B$782,J$155)+'СЕТ СН'!$F$12</f>
        <v>312.9093977</v>
      </c>
      <c r="K157" s="36">
        <f>SUMIFS(СВЦЭМ!$E$39:$E$782,СВЦЭМ!$A$39:$A$782,$A157,СВЦЭМ!$B$39:$B$782,K$155)+'СЕТ СН'!$F$12</f>
        <v>311.79811610000002</v>
      </c>
      <c r="L157" s="36">
        <f>SUMIFS(СВЦЭМ!$E$39:$E$782,СВЦЭМ!$A$39:$A$782,$A157,СВЦЭМ!$B$39:$B$782,L$155)+'СЕТ СН'!$F$12</f>
        <v>310.88791142999997</v>
      </c>
      <c r="M157" s="36">
        <f>SUMIFS(СВЦЭМ!$E$39:$E$782,СВЦЭМ!$A$39:$A$782,$A157,СВЦЭМ!$B$39:$B$782,M$155)+'СЕТ СН'!$F$12</f>
        <v>314.00095768</v>
      </c>
      <c r="N157" s="36">
        <f>SUMIFS(СВЦЭМ!$E$39:$E$782,СВЦЭМ!$A$39:$A$782,$A157,СВЦЭМ!$B$39:$B$782,N$155)+'СЕТ СН'!$F$12</f>
        <v>312.99852765000003</v>
      </c>
      <c r="O157" s="36">
        <f>SUMIFS(СВЦЭМ!$E$39:$E$782,СВЦЭМ!$A$39:$A$782,$A157,СВЦЭМ!$B$39:$B$782,O$155)+'СЕТ СН'!$F$12</f>
        <v>313.60671991999999</v>
      </c>
      <c r="P157" s="36">
        <f>SUMIFS(СВЦЭМ!$E$39:$E$782,СВЦЭМ!$A$39:$A$782,$A157,СВЦЭМ!$B$39:$B$782,P$155)+'СЕТ СН'!$F$12</f>
        <v>314.30181327000003</v>
      </c>
      <c r="Q157" s="36">
        <f>SUMIFS(СВЦЭМ!$E$39:$E$782,СВЦЭМ!$A$39:$A$782,$A157,СВЦЭМ!$B$39:$B$782,Q$155)+'СЕТ СН'!$F$12</f>
        <v>311.46746100000001</v>
      </c>
      <c r="R157" s="36">
        <f>SUMIFS(СВЦЭМ!$E$39:$E$782,СВЦЭМ!$A$39:$A$782,$A157,СВЦЭМ!$B$39:$B$782,R$155)+'СЕТ СН'!$F$12</f>
        <v>307.04351309999998</v>
      </c>
      <c r="S157" s="36">
        <f>SUMIFS(СВЦЭМ!$E$39:$E$782,СВЦЭМ!$A$39:$A$782,$A157,СВЦЭМ!$B$39:$B$782,S$155)+'СЕТ СН'!$F$12</f>
        <v>300.99044663000001</v>
      </c>
      <c r="T157" s="36">
        <f>SUMIFS(СВЦЭМ!$E$39:$E$782,СВЦЭМ!$A$39:$A$782,$A157,СВЦЭМ!$B$39:$B$782,T$155)+'СЕТ СН'!$F$12</f>
        <v>297.58376014999999</v>
      </c>
      <c r="U157" s="36">
        <f>SUMIFS(СВЦЭМ!$E$39:$E$782,СВЦЭМ!$A$39:$A$782,$A157,СВЦЭМ!$B$39:$B$782,U$155)+'СЕТ СН'!$F$12</f>
        <v>301.77697061999999</v>
      </c>
      <c r="V157" s="36">
        <f>SUMIFS(СВЦЭМ!$E$39:$E$782,СВЦЭМ!$A$39:$A$782,$A157,СВЦЭМ!$B$39:$B$782,V$155)+'СЕТ СН'!$F$12</f>
        <v>304.99470223999998</v>
      </c>
      <c r="W157" s="36">
        <f>SUMIFS(СВЦЭМ!$E$39:$E$782,СВЦЭМ!$A$39:$A$782,$A157,СВЦЭМ!$B$39:$B$782,W$155)+'СЕТ СН'!$F$12</f>
        <v>307.38170380000003</v>
      </c>
      <c r="X157" s="36">
        <f>SUMIFS(СВЦЭМ!$E$39:$E$782,СВЦЭМ!$A$39:$A$782,$A157,СВЦЭМ!$B$39:$B$782,X$155)+'СЕТ СН'!$F$12</f>
        <v>313.64911366000001</v>
      </c>
      <c r="Y157" s="36">
        <f>SUMIFS(СВЦЭМ!$E$39:$E$782,СВЦЭМ!$A$39:$A$782,$A157,СВЦЭМ!$B$39:$B$782,Y$155)+'СЕТ СН'!$F$12</f>
        <v>322.83243155999997</v>
      </c>
    </row>
    <row r="158" spans="1:27" ht="15.75" x14ac:dyDescent="0.2">
      <c r="A158" s="35">
        <f t="shared" ref="A158:A186" si="4">A157+1</f>
        <v>44929</v>
      </c>
      <c r="B158" s="36">
        <f>SUMIFS(СВЦЭМ!$E$39:$E$782,СВЦЭМ!$A$39:$A$782,$A158,СВЦЭМ!$B$39:$B$782,B$155)+'СЕТ СН'!$F$12</f>
        <v>319.69687713000002</v>
      </c>
      <c r="C158" s="36">
        <f>SUMIFS(СВЦЭМ!$E$39:$E$782,СВЦЭМ!$A$39:$A$782,$A158,СВЦЭМ!$B$39:$B$782,C$155)+'СЕТ СН'!$F$12</f>
        <v>315.18553689999999</v>
      </c>
      <c r="D158" s="36">
        <f>SUMIFS(СВЦЭМ!$E$39:$E$782,СВЦЭМ!$A$39:$A$782,$A158,СВЦЭМ!$B$39:$B$782,D$155)+'СЕТ СН'!$F$12</f>
        <v>315.56767248</v>
      </c>
      <c r="E158" s="36">
        <f>SUMIFS(СВЦЭМ!$E$39:$E$782,СВЦЭМ!$A$39:$A$782,$A158,СВЦЭМ!$B$39:$B$782,E$155)+'СЕТ СН'!$F$12</f>
        <v>312.22999589</v>
      </c>
      <c r="F158" s="36">
        <f>SUMIFS(СВЦЭМ!$E$39:$E$782,СВЦЭМ!$A$39:$A$782,$A158,СВЦЭМ!$B$39:$B$782,F$155)+'СЕТ СН'!$F$12</f>
        <v>314.54784554000003</v>
      </c>
      <c r="G158" s="36">
        <f>SUMIFS(СВЦЭМ!$E$39:$E$782,СВЦЭМ!$A$39:$A$782,$A158,СВЦЭМ!$B$39:$B$782,G$155)+'СЕТ СН'!$F$12</f>
        <v>315.58688153999998</v>
      </c>
      <c r="H158" s="36">
        <f>SUMIFS(СВЦЭМ!$E$39:$E$782,СВЦЭМ!$A$39:$A$782,$A158,СВЦЭМ!$B$39:$B$782,H$155)+'СЕТ СН'!$F$12</f>
        <v>310.40028009999997</v>
      </c>
      <c r="I158" s="36">
        <f>SUMIFS(СВЦЭМ!$E$39:$E$782,СВЦЭМ!$A$39:$A$782,$A158,СВЦЭМ!$B$39:$B$782,I$155)+'СЕТ СН'!$F$12</f>
        <v>306.49198811000002</v>
      </c>
      <c r="J158" s="36">
        <f>SUMIFS(СВЦЭМ!$E$39:$E$782,СВЦЭМ!$A$39:$A$782,$A158,СВЦЭМ!$B$39:$B$782,J$155)+'СЕТ СН'!$F$12</f>
        <v>304.69161285000001</v>
      </c>
      <c r="K158" s="36">
        <f>SUMIFS(СВЦЭМ!$E$39:$E$782,СВЦЭМ!$A$39:$A$782,$A158,СВЦЭМ!$B$39:$B$782,K$155)+'СЕТ СН'!$F$12</f>
        <v>307.09248796000003</v>
      </c>
      <c r="L158" s="36">
        <f>SUMIFS(СВЦЭМ!$E$39:$E$782,СВЦЭМ!$A$39:$A$782,$A158,СВЦЭМ!$B$39:$B$782,L$155)+'СЕТ СН'!$F$12</f>
        <v>310.2136931</v>
      </c>
      <c r="M158" s="36">
        <f>SUMIFS(СВЦЭМ!$E$39:$E$782,СВЦЭМ!$A$39:$A$782,$A158,СВЦЭМ!$B$39:$B$782,M$155)+'СЕТ СН'!$F$12</f>
        <v>311.05443838999997</v>
      </c>
      <c r="N158" s="36">
        <f>SUMIFS(СВЦЭМ!$E$39:$E$782,СВЦЭМ!$A$39:$A$782,$A158,СВЦЭМ!$B$39:$B$782,N$155)+'СЕТ СН'!$F$12</f>
        <v>316.07997687</v>
      </c>
      <c r="O158" s="36">
        <f>SUMIFS(СВЦЭМ!$E$39:$E$782,СВЦЭМ!$A$39:$A$782,$A158,СВЦЭМ!$B$39:$B$782,O$155)+'СЕТ СН'!$F$12</f>
        <v>318.26791150999998</v>
      </c>
      <c r="P158" s="36">
        <f>SUMIFS(СВЦЭМ!$E$39:$E$782,СВЦЭМ!$A$39:$A$782,$A158,СВЦЭМ!$B$39:$B$782,P$155)+'СЕТ СН'!$F$12</f>
        <v>317.33656295999998</v>
      </c>
      <c r="Q158" s="36">
        <f>SUMIFS(СВЦЭМ!$E$39:$E$782,СВЦЭМ!$A$39:$A$782,$A158,СВЦЭМ!$B$39:$B$782,Q$155)+'СЕТ СН'!$F$12</f>
        <v>315.36329998000002</v>
      </c>
      <c r="R158" s="36">
        <f>SUMIFS(СВЦЭМ!$E$39:$E$782,СВЦЭМ!$A$39:$A$782,$A158,СВЦЭМ!$B$39:$B$782,R$155)+'СЕТ СН'!$F$12</f>
        <v>308.416312</v>
      </c>
      <c r="S158" s="36">
        <f>SUMIFS(СВЦЭМ!$E$39:$E$782,СВЦЭМ!$A$39:$A$782,$A158,СВЦЭМ!$B$39:$B$782,S$155)+'СЕТ СН'!$F$12</f>
        <v>304.42191444999997</v>
      </c>
      <c r="T158" s="36">
        <f>SUMIFS(СВЦЭМ!$E$39:$E$782,СВЦЭМ!$A$39:$A$782,$A158,СВЦЭМ!$B$39:$B$782,T$155)+'СЕТ СН'!$F$12</f>
        <v>305.21257815000001</v>
      </c>
      <c r="U158" s="36">
        <f>SUMIFS(СВЦЭМ!$E$39:$E$782,СВЦЭМ!$A$39:$A$782,$A158,СВЦЭМ!$B$39:$B$782,U$155)+'СЕТ СН'!$F$12</f>
        <v>305.90847607000001</v>
      </c>
      <c r="V158" s="36">
        <f>SUMIFS(СВЦЭМ!$E$39:$E$782,СВЦЭМ!$A$39:$A$782,$A158,СВЦЭМ!$B$39:$B$782,V$155)+'СЕТ СН'!$F$12</f>
        <v>307.39356462000001</v>
      </c>
      <c r="W158" s="36">
        <f>SUMIFS(СВЦЭМ!$E$39:$E$782,СВЦЭМ!$A$39:$A$782,$A158,СВЦЭМ!$B$39:$B$782,W$155)+'СЕТ СН'!$F$12</f>
        <v>312.09129290999999</v>
      </c>
      <c r="X158" s="36">
        <f>SUMIFS(СВЦЭМ!$E$39:$E$782,СВЦЭМ!$A$39:$A$782,$A158,СВЦЭМ!$B$39:$B$782,X$155)+'СЕТ СН'!$F$12</f>
        <v>315.80070790000002</v>
      </c>
      <c r="Y158" s="36">
        <f>SUMIFS(СВЦЭМ!$E$39:$E$782,СВЦЭМ!$A$39:$A$782,$A158,СВЦЭМ!$B$39:$B$782,Y$155)+'СЕТ СН'!$F$12</f>
        <v>324.03743480000003</v>
      </c>
    </row>
    <row r="159" spans="1:27" ht="15.75" x14ac:dyDescent="0.2">
      <c r="A159" s="35">
        <f t="shared" si="4"/>
        <v>44930</v>
      </c>
      <c r="B159" s="36">
        <f>SUMIFS(СВЦЭМ!$E$39:$E$782,СВЦЭМ!$A$39:$A$782,$A159,СВЦЭМ!$B$39:$B$782,B$155)+'СЕТ СН'!$F$12</f>
        <v>317.75976261</v>
      </c>
      <c r="C159" s="36">
        <f>SUMIFS(СВЦЭМ!$E$39:$E$782,СВЦЭМ!$A$39:$A$782,$A159,СВЦЭМ!$B$39:$B$782,C$155)+'СЕТ СН'!$F$12</f>
        <v>324.29725637000001</v>
      </c>
      <c r="D159" s="36">
        <f>SUMIFS(СВЦЭМ!$E$39:$E$782,СВЦЭМ!$A$39:$A$782,$A159,СВЦЭМ!$B$39:$B$782,D$155)+'СЕТ СН'!$F$12</f>
        <v>328.22802386000001</v>
      </c>
      <c r="E159" s="36">
        <f>SUMIFS(СВЦЭМ!$E$39:$E$782,СВЦЭМ!$A$39:$A$782,$A159,СВЦЭМ!$B$39:$B$782,E$155)+'СЕТ СН'!$F$12</f>
        <v>330.16764007</v>
      </c>
      <c r="F159" s="36">
        <f>SUMIFS(СВЦЭМ!$E$39:$E$782,СВЦЭМ!$A$39:$A$782,$A159,СВЦЭМ!$B$39:$B$782,F$155)+'СЕТ СН'!$F$12</f>
        <v>326.35031042999998</v>
      </c>
      <c r="G159" s="36">
        <f>SUMIFS(СВЦЭМ!$E$39:$E$782,СВЦЭМ!$A$39:$A$782,$A159,СВЦЭМ!$B$39:$B$782,G$155)+'СЕТ СН'!$F$12</f>
        <v>313.79472181</v>
      </c>
      <c r="H159" s="36">
        <f>SUMIFS(СВЦЭМ!$E$39:$E$782,СВЦЭМ!$A$39:$A$782,$A159,СВЦЭМ!$B$39:$B$782,H$155)+'СЕТ СН'!$F$12</f>
        <v>311.22569089000001</v>
      </c>
      <c r="I159" s="36">
        <f>SUMIFS(СВЦЭМ!$E$39:$E$782,СВЦЭМ!$A$39:$A$782,$A159,СВЦЭМ!$B$39:$B$782,I$155)+'СЕТ СН'!$F$12</f>
        <v>306.81344275999999</v>
      </c>
      <c r="J159" s="36">
        <f>SUMIFS(СВЦЭМ!$E$39:$E$782,СВЦЭМ!$A$39:$A$782,$A159,СВЦЭМ!$B$39:$B$782,J$155)+'СЕТ СН'!$F$12</f>
        <v>301.99509141999999</v>
      </c>
      <c r="K159" s="36">
        <f>SUMIFS(СВЦЭМ!$E$39:$E$782,СВЦЭМ!$A$39:$A$782,$A159,СВЦЭМ!$B$39:$B$782,K$155)+'СЕТ СН'!$F$12</f>
        <v>300.41489491999999</v>
      </c>
      <c r="L159" s="36">
        <f>SUMIFS(СВЦЭМ!$E$39:$E$782,СВЦЭМ!$A$39:$A$782,$A159,СВЦЭМ!$B$39:$B$782,L$155)+'СЕТ СН'!$F$12</f>
        <v>298.59884312999998</v>
      </c>
      <c r="M159" s="36">
        <f>SUMIFS(СВЦЭМ!$E$39:$E$782,СВЦЭМ!$A$39:$A$782,$A159,СВЦЭМ!$B$39:$B$782,M$155)+'СЕТ СН'!$F$12</f>
        <v>297.62965785</v>
      </c>
      <c r="N159" s="36">
        <f>SUMIFS(СВЦЭМ!$E$39:$E$782,СВЦЭМ!$A$39:$A$782,$A159,СВЦЭМ!$B$39:$B$782,N$155)+'СЕТ СН'!$F$12</f>
        <v>301.27595633999999</v>
      </c>
      <c r="O159" s="36">
        <f>SUMIFS(СВЦЭМ!$E$39:$E$782,СВЦЭМ!$A$39:$A$782,$A159,СВЦЭМ!$B$39:$B$782,O$155)+'СЕТ СН'!$F$12</f>
        <v>300.81114932999998</v>
      </c>
      <c r="P159" s="36">
        <f>SUMIFS(СВЦЭМ!$E$39:$E$782,СВЦЭМ!$A$39:$A$782,$A159,СВЦЭМ!$B$39:$B$782,P$155)+'СЕТ СН'!$F$12</f>
        <v>302.10711945000003</v>
      </c>
      <c r="Q159" s="36">
        <f>SUMIFS(СВЦЭМ!$E$39:$E$782,СВЦЭМ!$A$39:$A$782,$A159,СВЦЭМ!$B$39:$B$782,Q$155)+'СЕТ СН'!$F$12</f>
        <v>300.93923225999998</v>
      </c>
      <c r="R159" s="36">
        <f>SUMIFS(СВЦЭМ!$E$39:$E$782,СВЦЭМ!$A$39:$A$782,$A159,СВЦЭМ!$B$39:$B$782,R$155)+'СЕТ СН'!$F$12</f>
        <v>299.89112065</v>
      </c>
      <c r="S159" s="36">
        <f>SUMIFS(СВЦЭМ!$E$39:$E$782,СВЦЭМ!$A$39:$A$782,$A159,СВЦЭМ!$B$39:$B$782,S$155)+'СЕТ СН'!$F$12</f>
        <v>289.61976865000003</v>
      </c>
      <c r="T159" s="36">
        <f>SUMIFS(СВЦЭМ!$E$39:$E$782,СВЦЭМ!$A$39:$A$782,$A159,СВЦЭМ!$B$39:$B$782,T$155)+'СЕТ СН'!$F$12</f>
        <v>290.29772817000003</v>
      </c>
      <c r="U159" s="36">
        <f>SUMIFS(СВЦЭМ!$E$39:$E$782,СВЦЭМ!$A$39:$A$782,$A159,СВЦЭМ!$B$39:$B$782,U$155)+'СЕТ СН'!$F$12</f>
        <v>293.11689924000001</v>
      </c>
      <c r="V159" s="36">
        <f>SUMIFS(СВЦЭМ!$E$39:$E$782,СВЦЭМ!$A$39:$A$782,$A159,СВЦЭМ!$B$39:$B$782,V$155)+'СЕТ СН'!$F$12</f>
        <v>295.33354878</v>
      </c>
      <c r="W159" s="36">
        <f>SUMIFS(СВЦЭМ!$E$39:$E$782,СВЦЭМ!$A$39:$A$782,$A159,СВЦЭМ!$B$39:$B$782,W$155)+'СЕТ СН'!$F$12</f>
        <v>297.79196643</v>
      </c>
      <c r="X159" s="36">
        <f>SUMIFS(СВЦЭМ!$E$39:$E$782,СВЦЭМ!$A$39:$A$782,$A159,СВЦЭМ!$B$39:$B$782,X$155)+'СЕТ СН'!$F$12</f>
        <v>301.75339852000002</v>
      </c>
      <c r="Y159" s="36">
        <f>SUMIFS(СВЦЭМ!$E$39:$E$782,СВЦЭМ!$A$39:$A$782,$A159,СВЦЭМ!$B$39:$B$782,Y$155)+'СЕТ СН'!$F$12</f>
        <v>306.11869891999999</v>
      </c>
    </row>
    <row r="160" spans="1:27" ht="15.75" x14ac:dyDescent="0.2">
      <c r="A160" s="35">
        <f t="shared" si="4"/>
        <v>44931</v>
      </c>
      <c r="B160" s="36">
        <f>SUMIFS(СВЦЭМ!$E$39:$E$782,СВЦЭМ!$A$39:$A$782,$A160,СВЦЭМ!$B$39:$B$782,B$155)+'СЕТ СН'!$F$12</f>
        <v>306.14179940999998</v>
      </c>
      <c r="C160" s="36">
        <f>SUMIFS(СВЦЭМ!$E$39:$E$782,СВЦЭМ!$A$39:$A$782,$A160,СВЦЭМ!$B$39:$B$782,C$155)+'СЕТ СН'!$F$12</f>
        <v>302.39094711000001</v>
      </c>
      <c r="D160" s="36">
        <f>SUMIFS(СВЦЭМ!$E$39:$E$782,СВЦЭМ!$A$39:$A$782,$A160,СВЦЭМ!$B$39:$B$782,D$155)+'СЕТ СН'!$F$12</f>
        <v>304.54370900999999</v>
      </c>
      <c r="E160" s="36">
        <f>SUMIFS(СВЦЭМ!$E$39:$E$782,СВЦЭМ!$A$39:$A$782,$A160,СВЦЭМ!$B$39:$B$782,E$155)+'СЕТ СН'!$F$12</f>
        <v>307.47896752000003</v>
      </c>
      <c r="F160" s="36">
        <f>SUMIFS(СВЦЭМ!$E$39:$E$782,СВЦЭМ!$A$39:$A$782,$A160,СВЦЭМ!$B$39:$B$782,F$155)+'СЕТ СН'!$F$12</f>
        <v>315.67911644999998</v>
      </c>
      <c r="G160" s="36">
        <f>SUMIFS(СВЦЭМ!$E$39:$E$782,СВЦЭМ!$A$39:$A$782,$A160,СВЦЭМ!$B$39:$B$782,G$155)+'СЕТ СН'!$F$12</f>
        <v>314.88183893000001</v>
      </c>
      <c r="H160" s="36">
        <f>SUMIFS(СВЦЭМ!$E$39:$E$782,СВЦЭМ!$A$39:$A$782,$A160,СВЦЭМ!$B$39:$B$782,H$155)+'СЕТ СН'!$F$12</f>
        <v>314.93058425999999</v>
      </c>
      <c r="I160" s="36">
        <f>SUMIFS(СВЦЭМ!$E$39:$E$782,СВЦЭМ!$A$39:$A$782,$A160,СВЦЭМ!$B$39:$B$782,I$155)+'СЕТ СН'!$F$12</f>
        <v>312.69106003000002</v>
      </c>
      <c r="J160" s="36">
        <f>SUMIFS(СВЦЭМ!$E$39:$E$782,СВЦЭМ!$A$39:$A$782,$A160,СВЦЭМ!$B$39:$B$782,J$155)+'СЕТ СН'!$F$12</f>
        <v>309.54060466999999</v>
      </c>
      <c r="K160" s="36">
        <f>SUMIFS(СВЦЭМ!$E$39:$E$782,СВЦЭМ!$A$39:$A$782,$A160,СВЦЭМ!$B$39:$B$782,K$155)+'СЕТ СН'!$F$12</f>
        <v>302.16163389000002</v>
      </c>
      <c r="L160" s="36">
        <f>SUMIFS(СВЦЭМ!$E$39:$E$782,СВЦЭМ!$A$39:$A$782,$A160,СВЦЭМ!$B$39:$B$782,L$155)+'СЕТ СН'!$F$12</f>
        <v>299.30070764999999</v>
      </c>
      <c r="M160" s="36">
        <f>SUMIFS(СВЦЭМ!$E$39:$E$782,СВЦЭМ!$A$39:$A$782,$A160,СВЦЭМ!$B$39:$B$782,M$155)+'СЕТ СН'!$F$12</f>
        <v>298.19901628000002</v>
      </c>
      <c r="N160" s="36">
        <f>SUMIFS(СВЦЭМ!$E$39:$E$782,СВЦЭМ!$A$39:$A$782,$A160,СВЦЭМ!$B$39:$B$782,N$155)+'СЕТ СН'!$F$12</f>
        <v>300.19978791</v>
      </c>
      <c r="O160" s="36">
        <f>SUMIFS(СВЦЭМ!$E$39:$E$782,СВЦЭМ!$A$39:$A$782,$A160,СВЦЭМ!$B$39:$B$782,O$155)+'СЕТ СН'!$F$12</f>
        <v>303.83930206999997</v>
      </c>
      <c r="P160" s="36">
        <f>SUMIFS(СВЦЭМ!$E$39:$E$782,СВЦЭМ!$A$39:$A$782,$A160,СВЦЭМ!$B$39:$B$782,P$155)+'СЕТ СН'!$F$12</f>
        <v>303.42633453000002</v>
      </c>
      <c r="Q160" s="36">
        <f>SUMIFS(СВЦЭМ!$E$39:$E$782,СВЦЭМ!$A$39:$A$782,$A160,СВЦЭМ!$B$39:$B$782,Q$155)+'СЕТ СН'!$F$12</f>
        <v>304.58392099000002</v>
      </c>
      <c r="R160" s="36">
        <f>SUMIFS(СВЦЭМ!$E$39:$E$782,СВЦЭМ!$A$39:$A$782,$A160,СВЦЭМ!$B$39:$B$782,R$155)+'СЕТ СН'!$F$12</f>
        <v>305.72521540000002</v>
      </c>
      <c r="S160" s="36">
        <f>SUMIFS(СВЦЭМ!$E$39:$E$782,СВЦЭМ!$A$39:$A$782,$A160,СВЦЭМ!$B$39:$B$782,S$155)+'СЕТ СН'!$F$12</f>
        <v>309.77289064000001</v>
      </c>
      <c r="T160" s="36">
        <f>SUMIFS(СВЦЭМ!$E$39:$E$782,СВЦЭМ!$A$39:$A$782,$A160,СВЦЭМ!$B$39:$B$782,T$155)+'СЕТ СН'!$F$12</f>
        <v>295.80036288999997</v>
      </c>
      <c r="U160" s="36">
        <f>SUMIFS(СВЦЭМ!$E$39:$E$782,СВЦЭМ!$A$39:$A$782,$A160,СВЦЭМ!$B$39:$B$782,U$155)+'СЕТ СН'!$F$12</f>
        <v>298.33777562</v>
      </c>
      <c r="V160" s="36">
        <f>SUMIFS(СВЦЭМ!$E$39:$E$782,СВЦЭМ!$A$39:$A$782,$A160,СВЦЭМ!$B$39:$B$782,V$155)+'СЕТ СН'!$F$12</f>
        <v>300.32038104999998</v>
      </c>
      <c r="W160" s="36">
        <f>SUMIFS(СВЦЭМ!$E$39:$E$782,СВЦЭМ!$A$39:$A$782,$A160,СВЦЭМ!$B$39:$B$782,W$155)+'СЕТ СН'!$F$12</f>
        <v>301.93279335</v>
      </c>
      <c r="X160" s="36">
        <f>SUMIFS(СВЦЭМ!$E$39:$E$782,СВЦЭМ!$A$39:$A$782,$A160,СВЦЭМ!$B$39:$B$782,X$155)+'СЕТ СН'!$F$12</f>
        <v>306.39960067999999</v>
      </c>
      <c r="Y160" s="36">
        <f>SUMIFS(СВЦЭМ!$E$39:$E$782,СВЦЭМ!$A$39:$A$782,$A160,СВЦЭМ!$B$39:$B$782,Y$155)+'СЕТ СН'!$F$12</f>
        <v>309.25749287000002</v>
      </c>
    </row>
    <row r="161" spans="1:25" ht="15.75" x14ac:dyDescent="0.2">
      <c r="A161" s="35">
        <f t="shared" si="4"/>
        <v>44932</v>
      </c>
      <c r="B161" s="36">
        <f>SUMIFS(СВЦЭМ!$E$39:$E$782,СВЦЭМ!$A$39:$A$782,$A161,СВЦЭМ!$B$39:$B$782,B$155)+'СЕТ СН'!$F$12</f>
        <v>291.54776218000001</v>
      </c>
      <c r="C161" s="36">
        <f>SUMIFS(СВЦЭМ!$E$39:$E$782,СВЦЭМ!$A$39:$A$782,$A161,СВЦЭМ!$B$39:$B$782,C$155)+'СЕТ СН'!$F$12</f>
        <v>295.05470172000003</v>
      </c>
      <c r="D161" s="36">
        <f>SUMIFS(СВЦЭМ!$E$39:$E$782,СВЦЭМ!$A$39:$A$782,$A161,СВЦЭМ!$B$39:$B$782,D$155)+'СЕТ СН'!$F$12</f>
        <v>297.33688640000003</v>
      </c>
      <c r="E161" s="36">
        <f>SUMIFS(СВЦЭМ!$E$39:$E$782,СВЦЭМ!$A$39:$A$782,$A161,СВЦЭМ!$B$39:$B$782,E$155)+'СЕТ СН'!$F$12</f>
        <v>296.94559178999998</v>
      </c>
      <c r="F161" s="36">
        <f>SUMIFS(СВЦЭМ!$E$39:$E$782,СВЦЭМ!$A$39:$A$782,$A161,СВЦЭМ!$B$39:$B$782,F$155)+'СЕТ СН'!$F$12</f>
        <v>295.77425708999999</v>
      </c>
      <c r="G161" s="36">
        <f>SUMIFS(СВЦЭМ!$E$39:$E$782,СВЦЭМ!$A$39:$A$782,$A161,СВЦЭМ!$B$39:$B$782,G$155)+'СЕТ СН'!$F$12</f>
        <v>293.70929103999998</v>
      </c>
      <c r="H161" s="36">
        <f>SUMIFS(СВЦЭМ!$E$39:$E$782,СВЦЭМ!$A$39:$A$782,$A161,СВЦЭМ!$B$39:$B$782,H$155)+'СЕТ СН'!$F$12</f>
        <v>290.35286182999999</v>
      </c>
      <c r="I161" s="36">
        <f>SUMIFS(СВЦЭМ!$E$39:$E$782,СВЦЭМ!$A$39:$A$782,$A161,СВЦЭМ!$B$39:$B$782,I$155)+'СЕТ СН'!$F$12</f>
        <v>282.40919578</v>
      </c>
      <c r="J161" s="36">
        <f>SUMIFS(СВЦЭМ!$E$39:$E$782,СВЦЭМ!$A$39:$A$782,$A161,СВЦЭМ!$B$39:$B$782,J$155)+'СЕТ СН'!$F$12</f>
        <v>274.49051780999997</v>
      </c>
      <c r="K161" s="36">
        <f>SUMIFS(СВЦЭМ!$E$39:$E$782,СВЦЭМ!$A$39:$A$782,$A161,СВЦЭМ!$B$39:$B$782,K$155)+'СЕТ СН'!$F$12</f>
        <v>272.00941946</v>
      </c>
      <c r="L161" s="36">
        <f>SUMIFS(СВЦЭМ!$E$39:$E$782,СВЦЭМ!$A$39:$A$782,$A161,СВЦЭМ!$B$39:$B$782,L$155)+'СЕТ СН'!$F$12</f>
        <v>271.91727748</v>
      </c>
      <c r="M161" s="36">
        <f>SUMIFS(СВЦЭМ!$E$39:$E$782,СВЦЭМ!$A$39:$A$782,$A161,СВЦЭМ!$B$39:$B$782,M$155)+'СЕТ СН'!$F$12</f>
        <v>274.89152532999998</v>
      </c>
      <c r="N161" s="36">
        <f>SUMIFS(СВЦЭМ!$E$39:$E$782,СВЦЭМ!$A$39:$A$782,$A161,СВЦЭМ!$B$39:$B$782,N$155)+'СЕТ СН'!$F$12</f>
        <v>279.41432455</v>
      </c>
      <c r="O161" s="36">
        <f>SUMIFS(СВЦЭМ!$E$39:$E$782,СВЦЭМ!$A$39:$A$782,$A161,СВЦЭМ!$B$39:$B$782,O$155)+'СЕТ СН'!$F$12</f>
        <v>283.88353952</v>
      </c>
      <c r="P161" s="36">
        <f>SUMIFS(СВЦЭМ!$E$39:$E$782,СВЦЭМ!$A$39:$A$782,$A161,СВЦЭМ!$B$39:$B$782,P$155)+'СЕТ СН'!$F$12</f>
        <v>288.08526925000001</v>
      </c>
      <c r="Q161" s="36">
        <f>SUMIFS(СВЦЭМ!$E$39:$E$782,СВЦЭМ!$A$39:$A$782,$A161,СВЦЭМ!$B$39:$B$782,Q$155)+'СЕТ СН'!$F$12</f>
        <v>288.79398026000001</v>
      </c>
      <c r="R161" s="36">
        <f>SUMIFS(СВЦЭМ!$E$39:$E$782,СВЦЭМ!$A$39:$A$782,$A161,СВЦЭМ!$B$39:$B$782,R$155)+'СЕТ СН'!$F$12</f>
        <v>281.16674762999997</v>
      </c>
      <c r="S161" s="36">
        <f>SUMIFS(СВЦЭМ!$E$39:$E$782,СВЦЭМ!$A$39:$A$782,$A161,СВЦЭМ!$B$39:$B$782,S$155)+'СЕТ СН'!$F$12</f>
        <v>277.68367441999999</v>
      </c>
      <c r="T161" s="36">
        <f>SUMIFS(СВЦЭМ!$E$39:$E$782,СВЦЭМ!$A$39:$A$782,$A161,СВЦЭМ!$B$39:$B$782,T$155)+'СЕТ СН'!$F$12</f>
        <v>278.73654872999998</v>
      </c>
      <c r="U161" s="36">
        <f>SUMIFS(СВЦЭМ!$E$39:$E$782,СВЦЭМ!$A$39:$A$782,$A161,СВЦЭМ!$B$39:$B$782,U$155)+'СЕТ СН'!$F$12</f>
        <v>279.20257999</v>
      </c>
      <c r="V161" s="36">
        <f>SUMIFS(СВЦЭМ!$E$39:$E$782,СВЦЭМ!$A$39:$A$782,$A161,СВЦЭМ!$B$39:$B$782,V$155)+'СЕТ СН'!$F$12</f>
        <v>279.39527680999998</v>
      </c>
      <c r="W161" s="36">
        <f>SUMIFS(СВЦЭМ!$E$39:$E$782,СВЦЭМ!$A$39:$A$782,$A161,СВЦЭМ!$B$39:$B$782,W$155)+'СЕТ СН'!$F$12</f>
        <v>281.32727512999998</v>
      </c>
      <c r="X161" s="36">
        <f>SUMIFS(СВЦЭМ!$E$39:$E$782,СВЦЭМ!$A$39:$A$782,$A161,СВЦЭМ!$B$39:$B$782,X$155)+'СЕТ СН'!$F$12</f>
        <v>283.52170188999997</v>
      </c>
      <c r="Y161" s="36">
        <f>SUMIFS(СВЦЭМ!$E$39:$E$782,СВЦЭМ!$A$39:$A$782,$A161,СВЦЭМ!$B$39:$B$782,Y$155)+'СЕТ СН'!$F$12</f>
        <v>291.88046507000001</v>
      </c>
    </row>
    <row r="162" spans="1:25" ht="15.75" x14ac:dyDescent="0.2">
      <c r="A162" s="35">
        <f t="shared" si="4"/>
        <v>44933</v>
      </c>
      <c r="B162" s="36">
        <f>SUMIFS(СВЦЭМ!$E$39:$E$782,СВЦЭМ!$A$39:$A$782,$A162,СВЦЭМ!$B$39:$B$782,B$155)+'СЕТ СН'!$F$12</f>
        <v>305.17742887999998</v>
      </c>
      <c r="C162" s="36">
        <f>SUMIFS(СВЦЭМ!$E$39:$E$782,СВЦЭМ!$A$39:$A$782,$A162,СВЦЭМ!$B$39:$B$782,C$155)+'СЕТ СН'!$F$12</f>
        <v>312.44953218000001</v>
      </c>
      <c r="D162" s="36">
        <f>SUMIFS(СВЦЭМ!$E$39:$E$782,СВЦЭМ!$A$39:$A$782,$A162,СВЦЭМ!$B$39:$B$782,D$155)+'СЕТ СН'!$F$12</f>
        <v>315.01756476999998</v>
      </c>
      <c r="E162" s="36">
        <f>SUMIFS(СВЦЭМ!$E$39:$E$782,СВЦЭМ!$A$39:$A$782,$A162,СВЦЭМ!$B$39:$B$782,E$155)+'СЕТ СН'!$F$12</f>
        <v>316.22016471000001</v>
      </c>
      <c r="F162" s="36">
        <f>SUMIFS(СВЦЭМ!$E$39:$E$782,СВЦЭМ!$A$39:$A$782,$A162,СВЦЭМ!$B$39:$B$782,F$155)+'СЕТ СН'!$F$12</f>
        <v>313.89407890000001</v>
      </c>
      <c r="G162" s="36">
        <f>SUMIFS(СВЦЭМ!$E$39:$E$782,СВЦЭМ!$A$39:$A$782,$A162,СВЦЭМ!$B$39:$B$782,G$155)+'СЕТ СН'!$F$12</f>
        <v>312.84697008000001</v>
      </c>
      <c r="H162" s="36">
        <f>SUMIFS(СВЦЭМ!$E$39:$E$782,СВЦЭМ!$A$39:$A$782,$A162,СВЦЭМ!$B$39:$B$782,H$155)+'СЕТ СН'!$F$12</f>
        <v>308.76046022000003</v>
      </c>
      <c r="I162" s="36">
        <f>SUMIFS(СВЦЭМ!$E$39:$E$782,СВЦЭМ!$A$39:$A$782,$A162,СВЦЭМ!$B$39:$B$782,I$155)+'СЕТ СН'!$F$12</f>
        <v>307.86045211999999</v>
      </c>
      <c r="J162" s="36">
        <f>SUMIFS(СВЦЭМ!$E$39:$E$782,СВЦЭМ!$A$39:$A$782,$A162,СВЦЭМ!$B$39:$B$782,J$155)+'СЕТ СН'!$F$12</f>
        <v>298.84353879999998</v>
      </c>
      <c r="K162" s="36">
        <f>SUMIFS(СВЦЭМ!$E$39:$E$782,СВЦЭМ!$A$39:$A$782,$A162,СВЦЭМ!$B$39:$B$782,K$155)+'СЕТ СН'!$F$12</f>
        <v>296.05687628999999</v>
      </c>
      <c r="L162" s="36">
        <f>SUMIFS(СВЦЭМ!$E$39:$E$782,СВЦЭМ!$A$39:$A$782,$A162,СВЦЭМ!$B$39:$B$782,L$155)+'СЕТ СН'!$F$12</f>
        <v>292.38453966999998</v>
      </c>
      <c r="M162" s="36">
        <f>SUMIFS(СВЦЭМ!$E$39:$E$782,СВЦЭМ!$A$39:$A$782,$A162,СВЦЭМ!$B$39:$B$782,M$155)+'СЕТ СН'!$F$12</f>
        <v>295.53093611000003</v>
      </c>
      <c r="N162" s="36">
        <f>SUMIFS(СВЦЭМ!$E$39:$E$782,СВЦЭМ!$A$39:$A$782,$A162,СВЦЭМ!$B$39:$B$782,N$155)+'СЕТ СН'!$F$12</f>
        <v>300.11317666000002</v>
      </c>
      <c r="O162" s="36">
        <f>SUMIFS(СВЦЭМ!$E$39:$E$782,СВЦЭМ!$A$39:$A$782,$A162,СВЦЭМ!$B$39:$B$782,O$155)+'СЕТ СН'!$F$12</f>
        <v>301.34042882</v>
      </c>
      <c r="P162" s="36">
        <f>SUMIFS(СВЦЭМ!$E$39:$E$782,СВЦЭМ!$A$39:$A$782,$A162,СВЦЭМ!$B$39:$B$782,P$155)+'СЕТ СН'!$F$12</f>
        <v>304.1425413</v>
      </c>
      <c r="Q162" s="36">
        <f>SUMIFS(СВЦЭМ!$E$39:$E$782,СВЦЭМ!$A$39:$A$782,$A162,СВЦЭМ!$B$39:$B$782,Q$155)+'СЕТ СН'!$F$12</f>
        <v>302.63979962000002</v>
      </c>
      <c r="R162" s="36">
        <f>SUMIFS(СВЦЭМ!$E$39:$E$782,СВЦЭМ!$A$39:$A$782,$A162,СВЦЭМ!$B$39:$B$782,R$155)+'СЕТ СН'!$F$12</f>
        <v>298.09290885000001</v>
      </c>
      <c r="S162" s="36">
        <f>SUMIFS(СВЦЭМ!$E$39:$E$782,СВЦЭМ!$A$39:$A$782,$A162,СВЦЭМ!$B$39:$B$782,S$155)+'СЕТ СН'!$F$12</f>
        <v>296.00556111999998</v>
      </c>
      <c r="T162" s="36">
        <f>SUMIFS(СВЦЭМ!$E$39:$E$782,СВЦЭМ!$A$39:$A$782,$A162,СВЦЭМ!$B$39:$B$782,T$155)+'СЕТ СН'!$F$12</f>
        <v>295.20472675000002</v>
      </c>
      <c r="U162" s="36">
        <f>SUMIFS(СВЦЭМ!$E$39:$E$782,СВЦЭМ!$A$39:$A$782,$A162,СВЦЭМ!$B$39:$B$782,U$155)+'СЕТ СН'!$F$12</f>
        <v>296.10497478000002</v>
      </c>
      <c r="V162" s="36">
        <f>SUMIFS(СВЦЭМ!$E$39:$E$782,СВЦЭМ!$A$39:$A$782,$A162,СВЦЭМ!$B$39:$B$782,V$155)+'СЕТ СН'!$F$12</f>
        <v>299.74343596</v>
      </c>
      <c r="W162" s="36">
        <f>SUMIFS(СВЦЭМ!$E$39:$E$782,СВЦЭМ!$A$39:$A$782,$A162,СВЦЭМ!$B$39:$B$782,W$155)+'СЕТ СН'!$F$12</f>
        <v>301.03338944000001</v>
      </c>
      <c r="X162" s="36">
        <f>SUMIFS(СВЦЭМ!$E$39:$E$782,СВЦЭМ!$A$39:$A$782,$A162,СВЦЭМ!$B$39:$B$782,X$155)+'СЕТ СН'!$F$12</f>
        <v>298.82610525000001</v>
      </c>
      <c r="Y162" s="36">
        <f>SUMIFS(СВЦЭМ!$E$39:$E$782,СВЦЭМ!$A$39:$A$782,$A162,СВЦЭМ!$B$39:$B$782,Y$155)+'СЕТ СН'!$F$12</f>
        <v>309.50312270000001</v>
      </c>
    </row>
    <row r="163" spans="1:25" ht="15.75" x14ac:dyDescent="0.2">
      <c r="A163" s="35">
        <f t="shared" si="4"/>
        <v>44934</v>
      </c>
      <c r="B163" s="36">
        <f>SUMIFS(СВЦЭМ!$E$39:$E$782,СВЦЭМ!$A$39:$A$782,$A163,СВЦЭМ!$B$39:$B$782,B$155)+'СЕТ СН'!$F$12</f>
        <v>332.86098208999999</v>
      </c>
      <c r="C163" s="36">
        <f>SUMIFS(СВЦЭМ!$E$39:$E$782,СВЦЭМ!$A$39:$A$782,$A163,СВЦЭМ!$B$39:$B$782,C$155)+'СЕТ СН'!$F$12</f>
        <v>336.83113300999997</v>
      </c>
      <c r="D163" s="36">
        <f>SUMIFS(СВЦЭМ!$E$39:$E$782,СВЦЭМ!$A$39:$A$782,$A163,СВЦЭМ!$B$39:$B$782,D$155)+'СЕТ СН'!$F$12</f>
        <v>340.39686882000001</v>
      </c>
      <c r="E163" s="36">
        <f>SUMIFS(СВЦЭМ!$E$39:$E$782,СВЦЭМ!$A$39:$A$782,$A163,СВЦЭМ!$B$39:$B$782,E$155)+'СЕТ СН'!$F$12</f>
        <v>340.54882759999998</v>
      </c>
      <c r="F163" s="36">
        <f>SUMIFS(СВЦЭМ!$E$39:$E$782,СВЦЭМ!$A$39:$A$782,$A163,СВЦЭМ!$B$39:$B$782,F$155)+'СЕТ СН'!$F$12</f>
        <v>341.20499047999999</v>
      </c>
      <c r="G163" s="36">
        <f>SUMIFS(СВЦЭМ!$E$39:$E$782,СВЦЭМ!$A$39:$A$782,$A163,СВЦЭМ!$B$39:$B$782,G$155)+'СЕТ СН'!$F$12</f>
        <v>339.0172839</v>
      </c>
      <c r="H163" s="36">
        <f>SUMIFS(СВЦЭМ!$E$39:$E$782,СВЦЭМ!$A$39:$A$782,$A163,СВЦЭМ!$B$39:$B$782,H$155)+'СЕТ СН'!$F$12</f>
        <v>335.86285497</v>
      </c>
      <c r="I163" s="36">
        <f>SUMIFS(СВЦЭМ!$E$39:$E$782,СВЦЭМ!$A$39:$A$782,$A163,СВЦЭМ!$B$39:$B$782,I$155)+'СЕТ СН'!$F$12</f>
        <v>325.83797836999997</v>
      </c>
      <c r="J163" s="36">
        <f>SUMIFS(СВЦЭМ!$E$39:$E$782,СВЦЭМ!$A$39:$A$782,$A163,СВЦЭМ!$B$39:$B$782,J$155)+'СЕТ СН'!$F$12</f>
        <v>321.10052612999999</v>
      </c>
      <c r="K163" s="36">
        <f>SUMIFS(СВЦЭМ!$E$39:$E$782,СВЦЭМ!$A$39:$A$782,$A163,СВЦЭМ!$B$39:$B$782,K$155)+'СЕТ СН'!$F$12</f>
        <v>316.79590230000002</v>
      </c>
      <c r="L163" s="36">
        <f>SUMIFS(СВЦЭМ!$E$39:$E$782,СВЦЭМ!$A$39:$A$782,$A163,СВЦЭМ!$B$39:$B$782,L$155)+'СЕТ СН'!$F$12</f>
        <v>316.35067062000002</v>
      </c>
      <c r="M163" s="36">
        <f>SUMIFS(СВЦЭМ!$E$39:$E$782,СВЦЭМ!$A$39:$A$782,$A163,СВЦЭМ!$B$39:$B$782,M$155)+'СЕТ СН'!$F$12</f>
        <v>319.21234513000002</v>
      </c>
      <c r="N163" s="36">
        <f>SUMIFS(СВЦЭМ!$E$39:$E$782,СВЦЭМ!$A$39:$A$782,$A163,СВЦЭМ!$B$39:$B$782,N$155)+'СЕТ СН'!$F$12</f>
        <v>320.72279750000001</v>
      </c>
      <c r="O163" s="36">
        <f>SUMIFS(СВЦЭМ!$E$39:$E$782,СВЦЭМ!$A$39:$A$782,$A163,СВЦЭМ!$B$39:$B$782,O$155)+'СЕТ СН'!$F$12</f>
        <v>324.57350898999999</v>
      </c>
      <c r="P163" s="36">
        <f>SUMIFS(СВЦЭМ!$E$39:$E$782,СВЦЭМ!$A$39:$A$782,$A163,СВЦЭМ!$B$39:$B$782,P$155)+'СЕТ СН'!$F$12</f>
        <v>325.27864367000001</v>
      </c>
      <c r="Q163" s="36">
        <f>SUMIFS(СВЦЭМ!$E$39:$E$782,СВЦЭМ!$A$39:$A$782,$A163,СВЦЭМ!$B$39:$B$782,Q$155)+'СЕТ СН'!$F$12</f>
        <v>323.67645354000001</v>
      </c>
      <c r="R163" s="36">
        <f>SUMIFS(СВЦЭМ!$E$39:$E$782,СВЦЭМ!$A$39:$A$782,$A163,СВЦЭМ!$B$39:$B$782,R$155)+'СЕТ СН'!$F$12</f>
        <v>318.88088878999997</v>
      </c>
      <c r="S163" s="36">
        <f>SUMIFS(СВЦЭМ!$E$39:$E$782,СВЦЭМ!$A$39:$A$782,$A163,СВЦЭМ!$B$39:$B$782,S$155)+'СЕТ СН'!$F$12</f>
        <v>306.27744209999997</v>
      </c>
      <c r="T163" s="36">
        <f>SUMIFS(СВЦЭМ!$E$39:$E$782,СВЦЭМ!$A$39:$A$782,$A163,СВЦЭМ!$B$39:$B$782,T$155)+'СЕТ СН'!$F$12</f>
        <v>308.321867</v>
      </c>
      <c r="U163" s="36">
        <f>SUMIFS(СВЦЭМ!$E$39:$E$782,СВЦЭМ!$A$39:$A$782,$A163,СВЦЭМ!$B$39:$B$782,U$155)+'СЕТ СН'!$F$12</f>
        <v>310.52833769</v>
      </c>
      <c r="V163" s="36">
        <f>SUMIFS(СВЦЭМ!$E$39:$E$782,СВЦЭМ!$A$39:$A$782,$A163,СВЦЭМ!$B$39:$B$782,V$155)+'СЕТ СН'!$F$12</f>
        <v>314.71288092999998</v>
      </c>
      <c r="W163" s="36">
        <f>SUMIFS(СВЦЭМ!$E$39:$E$782,СВЦЭМ!$A$39:$A$782,$A163,СВЦЭМ!$B$39:$B$782,W$155)+'СЕТ СН'!$F$12</f>
        <v>319.48079473000001</v>
      </c>
      <c r="X163" s="36">
        <f>SUMIFS(СВЦЭМ!$E$39:$E$782,СВЦЭМ!$A$39:$A$782,$A163,СВЦЭМ!$B$39:$B$782,X$155)+'СЕТ СН'!$F$12</f>
        <v>324.29504266999999</v>
      </c>
      <c r="Y163" s="36">
        <f>SUMIFS(СВЦЭМ!$E$39:$E$782,СВЦЭМ!$A$39:$A$782,$A163,СВЦЭМ!$B$39:$B$782,Y$155)+'СЕТ СН'!$F$12</f>
        <v>332.12740568999999</v>
      </c>
    </row>
    <row r="164" spans="1:25" ht="15.75" x14ac:dyDescent="0.2">
      <c r="A164" s="35">
        <f t="shared" si="4"/>
        <v>44935</v>
      </c>
      <c r="B164" s="36">
        <f>SUMIFS(СВЦЭМ!$E$39:$E$782,СВЦЭМ!$A$39:$A$782,$A164,СВЦЭМ!$B$39:$B$782,B$155)+'СЕТ СН'!$F$12</f>
        <v>322.53824255000001</v>
      </c>
      <c r="C164" s="36">
        <f>SUMIFS(СВЦЭМ!$E$39:$E$782,СВЦЭМ!$A$39:$A$782,$A164,СВЦЭМ!$B$39:$B$782,C$155)+'СЕТ СН'!$F$12</f>
        <v>319.2726485</v>
      </c>
      <c r="D164" s="36">
        <f>SUMIFS(СВЦЭМ!$E$39:$E$782,СВЦЭМ!$A$39:$A$782,$A164,СВЦЭМ!$B$39:$B$782,D$155)+'СЕТ СН'!$F$12</f>
        <v>315.80786612999998</v>
      </c>
      <c r="E164" s="36">
        <f>SUMIFS(СВЦЭМ!$E$39:$E$782,СВЦЭМ!$A$39:$A$782,$A164,СВЦЭМ!$B$39:$B$782,E$155)+'СЕТ СН'!$F$12</f>
        <v>315.13961477999999</v>
      </c>
      <c r="F164" s="36">
        <f>SUMIFS(СВЦЭМ!$E$39:$E$782,СВЦЭМ!$A$39:$A$782,$A164,СВЦЭМ!$B$39:$B$782,F$155)+'СЕТ СН'!$F$12</f>
        <v>317.18411952999998</v>
      </c>
      <c r="G164" s="36">
        <f>SUMIFS(СВЦЭМ!$E$39:$E$782,СВЦЭМ!$A$39:$A$782,$A164,СВЦЭМ!$B$39:$B$782,G$155)+'СЕТ СН'!$F$12</f>
        <v>314.67516831</v>
      </c>
      <c r="H164" s="36">
        <f>SUMIFS(СВЦЭМ!$E$39:$E$782,СВЦЭМ!$A$39:$A$782,$A164,СВЦЭМ!$B$39:$B$782,H$155)+'СЕТ СН'!$F$12</f>
        <v>317.02881148</v>
      </c>
      <c r="I164" s="36">
        <f>SUMIFS(СВЦЭМ!$E$39:$E$782,СВЦЭМ!$A$39:$A$782,$A164,СВЦЭМ!$B$39:$B$782,I$155)+'СЕТ СН'!$F$12</f>
        <v>316.52781750000003</v>
      </c>
      <c r="J164" s="36">
        <f>SUMIFS(СВЦЭМ!$E$39:$E$782,СВЦЭМ!$A$39:$A$782,$A164,СВЦЭМ!$B$39:$B$782,J$155)+'СЕТ СН'!$F$12</f>
        <v>323.59274849000002</v>
      </c>
      <c r="K164" s="36">
        <f>SUMIFS(СВЦЭМ!$E$39:$E$782,СВЦЭМ!$A$39:$A$782,$A164,СВЦЭМ!$B$39:$B$782,K$155)+'СЕТ СН'!$F$12</f>
        <v>320.24913801000002</v>
      </c>
      <c r="L164" s="36">
        <f>SUMIFS(СВЦЭМ!$E$39:$E$782,СВЦЭМ!$A$39:$A$782,$A164,СВЦЭМ!$B$39:$B$782,L$155)+'СЕТ СН'!$F$12</f>
        <v>316.72275308000002</v>
      </c>
      <c r="M164" s="36">
        <f>SUMIFS(СВЦЭМ!$E$39:$E$782,СВЦЭМ!$A$39:$A$782,$A164,СВЦЭМ!$B$39:$B$782,M$155)+'СЕТ СН'!$F$12</f>
        <v>319.77614119999998</v>
      </c>
      <c r="N164" s="36">
        <f>SUMIFS(СВЦЭМ!$E$39:$E$782,СВЦЭМ!$A$39:$A$782,$A164,СВЦЭМ!$B$39:$B$782,N$155)+'СЕТ СН'!$F$12</f>
        <v>315.72156260000003</v>
      </c>
      <c r="O164" s="36">
        <f>SUMIFS(СВЦЭМ!$E$39:$E$782,СВЦЭМ!$A$39:$A$782,$A164,СВЦЭМ!$B$39:$B$782,O$155)+'СЕТ СН'!$F$12</f>
        <v>315.03007047</v>
      </c>
      <c r="P164" s="36">
        <f>SUMIFS(СВЦЭМ!$E$39:$E$782,СВЦЭМ!$A$39:$A$782,$A164,СВЦЭМ!$B$39:$B$782,P$155)+'СЕТ СН'!$F$12</f>
        <v>316.59364805000001</v>
      </c>
      <c r="Q164" s="36">
        <f>SUMIFS(СВЦЭМ!$E$39:$E$782,СВЦЭМ!$A$39:$A$782,$A164,СВЦЭМ!$B$39:$B$782,Q$155)+'СЕТ СН'!$F$12</f>
        <v>316.10013464000002</v>
      </c>
      <c r="R164" s="36">
        <f>SUMIFS(СВЦЭМ!$E$39:$E$782,СВЦЭМ!$A$39:$A$782,$A164,СВЦЭМ!$B$39:$B$782,R$155)+'СЕТ СН'!$F$12</f>
        <v>318.10909420000002</v>
      </c>
      <c r="S164" s="36">
        <f>SUMIFS(СВЦЭМ!$E$39:$E$782,СВЦЭМ!$A$39:$A$782,$A164,СВЦЭМ!$B$39:$B$782,S$155)+'СЕТ СН'!$F$12</f>
        <v>315.96136762999998</v>
      </c>
      <c r="T164" s="36">
        <f>SUMIFS(СВЦЭМ!$E$39:$E$782,СВЦЭМ!$A$39:$A$782,$A164,СВЦЭМ!$B$39:$B$782,T$155)+'СЕТ СН'!$F$12</f>
        <v>311.56635903</v>
      </c>
      <c r="U164" s="36">
        <f>SUMIFS(СВЦЭМ!$E$39:$E$782,СВЦЭМ!$A$39:$A$782,$A164,СВЦЭМ!$B$39:$B$782,U$155)+'СЕТ СН'!$F$12</f>
        <v>311.76794704999998</v>
      </c>
      <c r="V164" s="36">
        <f>SUMIFS(СВЦЭМ!$E$39:$E$782,СВЦЭМ!$A$39:$A$782,$A164,СВЦЭМ!$B$39:$B$782,V$155)+'СЕТ СН'!$F$12</f>
        <v>317.86771227000003</v>
      </c>
      <c r="W164" s="36">
        <f>SUMIFS(СВЦЭМ!$E$39:$E$782,СВЦЭМ!$A$39:$A$782,$A164,СВЦЭМ!$B$39:$B$782,W$155)+'СЕТ СН'!$F$12</f>
        <v>319.804216</v>
      </c>
      <c r="X164" s="36">
        <f>SUMIFS(СВЦЭМ!$E$39:$E$782,СВЦЭМ!$A$39:$A$782,$A164,СВЦЭМ!$B$39:$B$782,X$155)+'СЕТ СН'!$F$12</f>
        <v>320.48510836999998</v>
      </c>
      <c r="Y164" s="36">
        <f>SUMIFS(СВЦЭМ!$E$39:$E$782,СВЦЭМ!$A$39:$A$782,$A164,СВЦЭМ!$B$39:$B$782,Y$155)+'СЕТ СН'!$F$12</f>
        <v>327.12181671000002</v>
      </c>
    </row>
    <row r="165" spans="1:25" ht="15.75" x14ac:dyDescent="0.2">
      <c r="A165" s="35">
        <f t="shared" si="4"/>
        <v>44936</v>
      </c>
      <c r="B165" s="36">
        <f>SUMIFS(СВЦЭМ!$E$39:$E$782,СВЦЭМ!$A$39:$A$782,$A165,СВЦЭМ!$B$39:$B$782,B$155)+'СЕТ СН'!$F$12</f>
        <v>302.92915533000001</v>
      </c>
      <c r="C165" s="36">
        <f>SUMIFS(СВЦЭМ!$E$39:$E$782,СВЦЭМ!$A$39:$A$782,$A165,СВЦЭМ!$B$39:$B$782,C$155)+'СЕТ СН'!$F$12</f>
        <v>306.91394636000001</v>
      </c>
      <c r="D165" s="36">
        <f>SUMIFS(СВЦЭМ!$E$39:$E$782,СВЦЭМ!$A$39:$A$782,$A165,СВЦЭМ!$B$39:$B$782,D$155)+'СЕТ СН'!$F$12</f>
        <v>308.97440803000001</v>
      </c>
      <c r="E165" s="36">
        <f>SUMIFS(СВЦЭМ!$E$39:$E$782,СВЦЭМ!$A$39:$A$782,$A165,СВЦЭМ!$B$39:$B$782,E$155)+'СЕТ СН'!$F$12</f>
        <v>309.86923281000003</v>
      </c>
      <c r="F165" s="36">
        <f>SUMIFS(СВЦЭМ!$E$39:$E$782,СВЦЭМ!$A$39:$A$782,$A165,СВЦЭМ!$B$39:$B$782,F$155)+'СЕТ СН'!$F$12</f>
        <v>314.16094755</v>
      </c>
      <c r="G165" s="36">
        <f>SUMIFS(СВЦЭМ!$E$39:$E$782,СВЦЭМ!$A$39:$A$782,$A165,СВЦЭМ!$B$39:$B$782,G$155)+'СЕТ СН'!$F$12</f>
        <v>313.67655173999998</v>
      </c>
      <c r="H165" s="36">
        <f>SUMIFS(СВЦЭМ!$E$39:$E$782,СВЦЭМ!$A$39:$A$782,$A165,СВЦЭМ!$B$39:$B$782,H$155)+'СЕТ СН'!$F$12</f>
        <v>310.44571616000002</v>
      </c>
      <c r="I165" s="36">
        <f>SUMIFS(СВЦЭМ!$E$39:$E$782,СВЦЭМ!$A$39:$A$782,$A165,СВЦЭМ!$B$39:$B$782,I$155)+'СЕТ СН'!$F$12</f>
        <v>304.88947860000002</v>
      </c>
      <c r="J165" s="36">
        <f>SUMIFS(СВЦЭМ!$E$39:$E$782,СВЦЭМ!$A$39:$A$782,$A165,СВЦЭМ!$B$39:$B$782,J$155)+'СЕТ СН'!$F$12</f>
        <v>300.31858145000001</v>
      </c>
      <c r="K165" s="36">
        <f>SUMIFS(СВЦЭМ!$E$39:$E$782,СВЦЭМ!$A$39:$A$782,$A165,СВЦЭМ!$B$39:$B$782,K$155)+'СЕТ СН'!$F$12</f>
        <v>298.19949150999997</v>
      </c>
      <c r="L165" s="36">
        <f>SUMIFS(СВЦЭМ!$E$39:$E$782,СВЦЭМ!$A$39:$A$782,$A165,СВЦЭМ!$B$39:$B$782,L$155)+'СЕТ СН'!$F$12</f>
        <v>296.68226004000002</v>
      </c>
      <c r="M165" s="36">
        <f>SUMIFS(СВЦЭМ!$E$39:$E$782,СВЦЭМ!$A$39:$A$782,$A165,СВЦЭМ!$B$39:$B$782,M$155)+'СЕТ СН'!$F$12</f>
        <v>298.46599251999999</v>
      </c>
      <c r="N165" s="36">
        <f>SUMIFS(СВЦЭМ!$E$39:$E$782,СВЦЭМ!$A$39:$A$782,$A165,СВЦЭМ!$B$39:$B$782,N$155)+'СЕТ СН'!$F$12</f>
        <v>298.02544905000002</v>
      </c>
      <c r="O165" s="36">
        <f>SUMIFS(СВЦЭМ!$E$39:$E$782,СВЦЭМ!$A$39:$A$782,$A165,СВЦЭМ!$B$39:$B$782,O$155)+'СЕТ СН'!$F$12</f>
        <v>300.37015048000001</v>
      </c>
      <c r="P165" s="36">
        <f>SUMIFS(СВЦЭМ!$E$39:$E$782,СВЦЭМ!$A$39:$A$782,$A165,СВЦЭМ!$B$39:$B$782,P$155)+'СЕТ СН'!$F$12</f>
        <v>301.97803508999999</v>
      </c>
      <c r="Q165" s="36">
        <f>SUMIFS(СВЦЭМ!$E$39:$E$782,СВЦЭМ!$A$39:$A$782,$A165,СВЦЭМ!$B$39:$B$782,Q$155)+'СЕТ СН'!$F$12</f>
        <v>304.68974522000002</v>
      </c>
      <c r="R165" s="36">
        <f>SUMIFS(СВЦЭМ!$E$39:$E$782,СВЦЭМ!$A$39:$A$782,$A165,СВЦЭМ!$B$39:$B$782,R$155)+'СЕТ СН'!$F$12</f>
        <v>301.30012409</v>
      </c>
      <c r="S165" s="36">
        <f>SUMIFS(СВЦЭМ!$E$39:$E$782,СВЦЭМ!$A$39:$A$782,$A165,СВЦЭМ!$B$39:$B$782,S$155)+'СЕТ СН'!$F$12</f>
        <v>294.73049344999998</v>
      </c>
      <c r="T165" s="36">
        <f>SUMIFS(СВЦЭМ!$E$39:$E$782,СВЦЭМ!$A$39:$A$782,$A165,СВЦЭМ!$B$39:$B$782,T$155)+'СЕТ СН'!$F$12</f>
        <v>293.81388956000001</v>
      </c>
      <c r="U165" s="36">
        <f>SUMIFS(СВЦЭМ!$E$39:$E$782,СВЦЭМ!$A$39:$A$782,$A165,СВЦЭМ!$B$39:$B$782,U$155)+'СЕТ СН'!$F$12</f>
        <v>292.85866081</v>
      </c>
      <c r="V165" s="36">
        <f>SUMIFS(СВЦЭМ!$E$39:$E$782,СВЦЭМ!$A$39:$A$782,$A165,СВЦЭМ!$B$39:$B$782,V$155)+'СЕТ СН'!$F$12</f>
        <v>294.14135659999999</v>
      </c>
      <c r="W165" s="36">
        <f>SUMIFS(СВЦЭМ!$E$39:$E$782,СВЦЭМ!$A$39:$A$782,$A165,СВЦЭМ!$B$39:$B$782,W$155)+'СЕТ СН'!$F$12</f>
        <v>295.89399637000002</v>
      </c>
      <c r="X165" s="36">
        <f>SUMIFS(СВЦЭМ!$E$39:$E$782,СВЦЭМ!$A$39:$A$782,$A165,СВЦЭМ!$B$39:$B$782,X$155)+'СЕТ СН'!$F$12</f>
        <v>300.92902168000001</v>
      </c>
      <c r="Y165" s="36">
        <f>SUMIFS(СВЦЭМ!$E$39:$E$782,СВЦЭМ!$A$39:$A$782,$A165,СВЦЭМ!$B$39:$B$782,Y$155)+'СЕТ СН'!$F$12</f>
        <v>304.64896474</v>
      </c>
    </row>
    <row r="166" spans="1:25" ht="15.75" x14ac:dyDescent="0.2">
      <c r="A166" s="35">
        <f t="shared" si="4"/>
        <v>44937</v>
      </c>
      <c r="B166" s="36">
        <f>SUMIFS(СВЦЭМ!$E$39:$E$782,СВЦЭМ!$A$39:$A$782,$A166,СВЦЭМ!$B$39:$B$782,B$155)+'СЕТ СН'!$F$12</f>
        <v>293.46399498</v>
      </c>
      <c r="C166" s="36">
        <f>SUMIFS(СВЦЭМ!$E$39:$E$782,СВЦЭМ!$A$39:$A$782,$A166,СВЦЭМ!$B$39:$B$782,C$155)+'СЕТ СН'!$F$12</f>
        <v>294.64752325000001</v>
      </c>
      <c r="D166" s="36">
        <f>SUMIFS(СВЦЭМ!$E$39:$E$782,СВЦЭМ!$A$39:$A$782,$A166,СВЦЭМ!$B$39:$B$782,D$155)+'СЕТ СН'!$F$12</f>
        <v>293.31843644999998</v>
      </c>
      <c r="E166" s="36">
        <f>SUMIFS(СВЦЭМ!$E$39:$E$782,СВЦЭМ!$A$39:$A$782,$A166,СВЦЭМ!$B$39:$B$782,E$155)+'СЕТ СН'!$F$12</f>
        <v>292.63895457000001</v>
      </c>
      <c r="F166" s="36">
        <f>SUMIFS(СВЦЭМ!$E$39:$E$782,СВЦЭМ!$A$39:$A$782,$A166,СВЦЭМ!$B$39:$B$782,F$155)+'СЕТ СН'!$F$12</f>
        <v>291.84280526999999</v>
      </c>
      <c r="G166" s="36">
        <f>SUMIFS(СВЦЭМ!$E$39:$E$782,СВЦЭМ!$A$39:$A$782,$A166,СВЦЭМ!$B$39:$B$782,G$155)+'СЕТ СН'!$F$12</f>
        <v>292.73638846</v>
      </c>
      <c r="H166" s="36">
        <f>SUMIFS(СВЦЭМ!$E$39:$E$782,СВЦЭМ!$A$39:$A$782,$A166,СВЦЭМ!$B$39:$B$782,H$155)+'СЕТ СН'!$F$12</f>
        <v>290.82608060000001</v>
      </c>
      <c r="I166" s="36">
        <f>SUMIFS(СВЦЭМ!$E$39:$E$782,СВЦЭМ!$A$39:$A$782,$A166,СВЦЭМ!$B$39:$B$782,I$155)+'СЕТ СН'!$F$12</f>
        <v>288.79322057000002</v>
      </c>
      <c r="J166" s="36">
        <f>SUMIFS(СВЦЭМ!$E$39:$E$782,СВЦЭМ!$A$39:$A$782,$A166,СВЦЭМ!$B$39:$B$782,J$155)+'СЕТ СН'!$F$12</f>
        <v>284.79266713999999</v>
      </c>
      <c r="K166" s="36">
        <f>SUMIFS(СВЦЭМ!$E$39:$E$782,СВЦЭМ!$A$39:$A$782,$A166,СВЦЭМ!$B$39:$B$782,K$155)+'СЕТ СН'!$F$12</f>
        <v>283.09358655</v>
      </c>
      <c r="L166" s="36">
        <f>SUMIFS(СВЦЭМ!$E$39:$E$782,СВЦЭМ!$A$39:$A$782,$A166,СВЦЭМ!$B$39:$B$782,L$155)+'СЕТ СН'!$F$12</f>
        <v>284.76498655</v>
      </c>
      <c r="M166" s="36">
        <f>SUMIFS(СВЦЭМ!$E$39:$E$782,СВЦЭМ!$A$39:$A$782,$A166,СВЦЭМ!$B$39:$B$782,M$155)+'СЕТ СН'!$F$12</f>
        <v>286.42237127999999</v>
      </c>
      <c r="N166" s="36">
        <f>SUMIFS(СВЦЭМ!$E$39:$E$782,СВЦЭМ!$A$39:$A$782,$A166,СВЦЭМ!$B$39:$B$782,N$155)+'СЕТ СН'!$F$12</f>
        <v>290.66286583999999</v>
      </c>
      <c r="O166" s="36">
        <f>SUMIFS(СВЦЭМ!$E$39:$E$782,СВЦЭМ!$A$39:$A$782,$A166,СВЦЭМ!$B$39:$B$782,O$155)+'СЕТ СН'!$F$12</f>
        <v>286.81428067000002</v>
      </c>
      <c r="P166" s="36">
        <f>SUMIFS(СВЦЭМ!$E$39:$E$782,СВЦЭМ!$A$39:$A$782,$A166,СВЦЭМ!$B$39:$B$782,P$155)+'СЕТ СН'!$F$12</f>
        <v>288.98267802999999</v>
      </c>
      <c r="Q166" s="36">
        <f>SUMIFS(СВЦЭМ!$E$39:$E$782,СВЦЭМ!$A$39:$A$782,$A166,СВЦЭМ!$B$39:$B$782,Q$155)+'СЕТ СН'!$F$12</f>
        <v>290.86917212999998</v>
      </c>
      <c r="R166" s="36">
        <f>SUMIFS(СВЦЭМ!$E$39:$E$782,СВЦЭМ!$A$39:$A$782,$A166,СВЦЭМ!$B$39:$B$782,R$155)+'СЕТ СН'!$F$12</f>
        <v>293.27346947000001</v>
      </c>
      <c r="S166" s="36">
        <f>SUMIFS(СВЦЭМ!$E$39:$E$782,СВЦЭМ!$A$39:$A$782,$A166,СВЦЭМ!$B$39:$B$782,S$155)+'СЕТ СН'!$F$12</f>
        <v>288.66125012999998</v>
      </c>
      <c r="T166" s="36">
        <f>SUMIFS(СВЦЭМ!$E$39:$E$782,СВЦЭМ!$A$39:$A$782,$A166,СВЦЭМ!$B$39:$B$782,T$155)+'СЕТ СН'!$F$12</f>
        <v>282.87015616000002</v>
      </c>
      <c r="U166" s="36">
        <f>SUMIFS(СВЦЭМ!$E$39:$E$782,СВЦЭМ!$A$39:$A$782,$A166,СВЦЭМ!$B$39:$B$782,U$155)+'СЕТ СН'!$F$12</f>
        <v>284.41645181000001</v>
      </c>
      <c r="V166" s="36">
        <f>SUMIFS(СВЦЭМ!$E$39:$E$782,СВЦЭМ!$A$39:$A$782,$A166,СВЦЭМ!$B$39:$B$782,V$155)+'СЕТ СН'!$F$12</f>
        <v>288.02769690999997</v>
      </c>
      <c r="W166" s="36">
        <f>SUMIFS(СВЦЭМ!$E$39:$E$782,СВЦЭМ!$A$39:$A$782,$A166,СВЦЭМ!$B$39:$B$782,W$155)+'СЕТ СН'!$F$12</f>
        <v>289.65510449999999</v>
      </c>
      <c r="X166" s="36">
        <f>SUMIFS(СВЦЭМ!$E$39:$E$782,СВЦЭМ!$A$39:$A$782,$A166,СВЦЭМ!$B$39:$B$782,X$155)+'СЕТ СН'!$F$12</f>
        <v>291.14807851</v>
      </c>
      <c r="Y166" s="36">
        <f>SUMIFS(СВЦЭМ!$E$39:$E$782,СВЦЭМ!$A$39:$A$782,$A166,СВЦЭМ!$B$39:$B$782,Y$155)+'СЕТ СН'!$F$12</f>
        <v>296.116916</v>
      </c>
    </row>
    <row r="167" spans="1:25" ht="15.75" x14ac:dyDescent="0.2">
      <c r="A167" s="35">
        <f t="shared" si="4"/>
        <v>44938</v>
      </c>
      <c r="B167" s="36">
        <f>SUMIFS(СВЦЭМ!$E$39:$E$782,СВЦЭМ!$A$39:$A$782,$A167,СВЦЭМ!$B$39:$B$782,B$155)+'СЕТ СН'!$F$12</f>
        <v>299.12152200999998</v>
      </c>
      <c r="C167" s="36">
        <f>SUMIFS(СВЦЭМ!$E$39:$E$782,СВЦЭМ!$A$39:$A$782,$A167,СВЦЭМ!$B$39:$B$782,C$155)+'СЕТ СН'!$F$12</f>
        <v>304.52805195000002</v>
      </c>
      <c r="D167" s="36">
        <f>SUMIFS(СВЦЭМ!$E$39:$E$782,СВЦЭМ!$A$39:$A$782,$A167,СВЦЭМ!$B$39:$B$782,D$155)+'СЕТ СН'!$F$12</f>
        <v>308.17525610000001</v>
      </c>
      <c r="E167" s="36">
        <f>SUMIFS(СВЦЭМ!$E$39:$E$782,СВЦЭМ!$A$39:$A$782,$A167,СВЦЭМ!$B$39:$B$782,E$155)+'СЕТ СН'!$F$12</f>
        <v>308.70018520000002</v>
      </c>
      <c r="F167" s="36">
        <f>SUMIFS(СВЦЭМ!$E$39:$E$782,СВЦЭМ!$A$39:$A$782,$A167,СВЦЭМ!$B$39:$B$782,F$155)+'СЕТ СН'!$F$12</f>
        <v>308.82806190999997</v>
      </c>
      <c r="G167" s="36">
        <f>SUMIFS(СВЦЭМ!$E$39:$E$782,СВЦЭМ!$A$39:$A$782,$A167,СВЦЭМ!$B$39:$B$782,G$155)+'СЕТ СН'!$F$12</f>
        <v>307.14390271000002</v>
      </c>
      <c r="H167" s="36">
        <f>SUMIFS(СВЦЭМ!$E$39:$E$782,СВЦЭМ!$A$39:$A$782,$A167,СВЦЭМ!$B$39:$B$782,H$155)+'СЕТ СН'!$F$12</f>
        <v>302.71055511999998</v>
      </c>
      <c r="I167" s="36">
        <f>SUMIFS(СВЦЭМ!$E$39:$E$782,СВЦЭМ!$A$39:$A$782,$A167,СВЦЭМ!$B$39:$B$782,I$155)+'СЕТ СН'!$F$12</f>
        <v>295.30297034</v>
      </c>
      <c r="J167" s="36">
        <f>SUMIFS(СВЦЭМ!$E$39:$E$782,СВЦЭМ!$A$39:$A$782,$A167,СВЦЭМ!$B$39:$B$782,J$155)+'СЕТ СН'!$F$12</f>
        <v>287.76205909999999</v>
      </c>
      <c r="K167" s="36">
        <f>SUMIFS(СВЦЭМ!$E$39:$E$782,СВЦЭМ!$A$39:$A$782,$A167,СВЦЭМ!$B$39:$B$782,K$155)+'СЕТ СН'!$F$12</f>
        <v>287.68115705999998</v>
      </c>
      <c r="L167" s="36">
        <f>SUMIFS(СВЦЭМ!$E$39:$E$782,СВЦЭМ!$A$39:$A$782,$A167,СВЦЭМ!$B$39:$B$782,L$155)+'СЕТ СН'!$F$12</f>
        <v>285.99752703000001</v>
      </c>
      <c r="M167" s="36">
        <f>SUMIFS(СВЦЭМ!$E$39:$E$782,СВЦЭМ!$A$39:$A$782,$A167,СВЦЭМ!$B$39:$B$782,M$155)+'СЕТ СН'!$F$12</f>
        <v>285.96026977999998</v>
      </c>
      <c r="N167" s="36">
        <f>SUMIFS(СВЦЭМ!$E$39:$E$782,СВЦЭМ!$A$39:$A$782,$A167,СВЦЭМ!$B$39:$B$782,N$155)+'СЕТ СН'!$F$12</f>
        <v>289.92954624999999</v>
      </c>
      <c r="O167" s="36">
        <f>SUMIFS(СВЦЭМ!$E$39:$E$782,СВЦЭМ!$A$39:$A$782,$A167,СВЦЭМ!$B$39:$B$782,O$155)+'СЕТ СН'!$F$12</f>
        <v>291.12126699999999</v>
      </c>
      <c r="P167" s="36">
        <f>SUMIFS(СВЦЭМ!$E$39:$E$782,СВЦЭМ!$A$39:$A$782,$A167,СВЦЭМ!$B$39:$B$782,P$155)+'СЕТ СН'!$F$12</f>
        <v>288.52864038000001</v>
      </c>
      <c r="Q167" s="36">
        <f>SUMIFS(СВЦЭМ!$E$39:$E$782,СВЦЭМ!$A$39:$A$782,$A167,СВЦЭМ!$B$39:$B$782,Q$155)+'СЕТ СН'!$F$12</f>
        <v>290.00141251999997</v>
      </c>
      <c r="R167" s="36">
        <f>SUMIFS(СВЦЭМ!$E$39:$E$782,СВЦЭМ!$A$39:$A$782,$A167,СВЦЭМ!$B$39:$B$782,R$155)+'СЕТ СН'!$F$12</f>
        <v>291.81279247999998</v>
      </c>
      <c r="S167" s="36">
        <f>SUMIFS(СВЦЭМ!$E$39:$E$782,СВЦЭМ!$A$39:$A$782,$A167,СВЦЭМ!$B$39:$B$782,S$155)+'СЕТ СН'!$F$12</f>
        <v>291.66723066999998</v>
      </c>
      <c r="T167" s="36">
        <f>SUMIFS(СВЦЭМ!$E$39:$E$782,СВЦЭМ!$A$39:$A$782,$A167,СВЦЭМ!$B$39:$B$782,T$155)+'СЕТ СН'!$F$12</f>
        <v>287.06005218000001</v>
      </c>
      <c r="U167" s="36">
        <f>SUMIFS(СВЦЭМ!$E$39:$E$782,СВЦЭМ!$A$39:$A$782,$A167,СВЦЭМ!$B$39:$B$782,U$155)+'СЕТ СН'!$F$12</f>
        <v>284.74393803999999</v>
      </c>
      <c r="V167" s="36">
        <f>SUMIFS(СВЦЭМ!$E$39:$E$782,СВЦЭМ!$A$39:$A$782,$A167,СВЦЭМ!$B$39:$B$782,V$155)+'СЕТ СН'!$F$12</f>
        <v>285.93141426</v>
      </c>
      <c r="W167" s="36">
        <f>SUMIFS(СВЦЭМ!$E$39:$E$782,СВЦЭМ!$A$39:$A$782,$A167,СВЦЭМ!$B$39:$B$782,W$155)+'СЕТ СН'!$F$12</f>
        <v>287.62287595999999</v>
      </c>
      <c r="X167" s="36">
        <f>SUMIFS(СВЦЭМ!$E$39:$E$782,СВЦЭМ!$A$39:$A$782,$A167,СВЦЭМ!$B$39:$B$782,X$155)+'СЕТ СН'!$F$12</f>
        <v>291.12507087</v>
      </c>
      <c r="Y167" s="36">
        <f>SUMIFS(СВЦЭМ!$E$39:$E$782,СВЦЭМ!$A$39:$A$782,$A167,СВЦЭМ!$B$39:$B$782,Y$155)+'СЕТ СН'!$F$12</f>
        <v>292.23031387999998</v>
      </c>
    </row>
    <row r="168" spans="1:25" ht="15.75" x14ac:dyDescent="0.2">
      <c r="A168" s="35">
        <f t="shared" si="4"/>
        <v>44939</v>
      </c>
      <c r="B168" s="36">
        <f>SUMIFS(СВЦЭМ!$E$39:$E$782,СВЦЭМ!$A$39:$A$782,$A168,СВЦЭМ!$B$39:$B$782,B$155)+'СЕТ СН'!$F$12</f>
        <v>313.45092670999998</v>
      </c>
      <c r="C168" s="36">
        <f>SUMIFS(СВЦЭМ!$E$39:$E$782,СВЦЭМ!$A$39:$A$782,$A168,СВЦЭМ!$B$39:$B$782,C$155)+'СЕТ СН'!$F$12</f>
        <v>316.48486923000002</v>
      </c>
      <c r="D168" s="36">
        <f>SUMIFS(СВЦЭМ!$E$39:$E$782,СВЦЭМ!$A$39:$A$782,$A168,СВЦЭМ!$B$39:$B$782,D$155)+'СЕТ СН'!$F$12</f>
        <v>316.69708527</v>
      </c>
      <c r="E168" s="36">
        <f>SUMIFS(СВЦЭМ!$E$39:$E$782,СВЦЭМ!$A$39:$A$782,$A168,СВЦЭМ!$B$39:$B$782,E$155)+'СЕТ СН'!$F$12</f>
        <v>317.96836351000002</v>
      </c>
      <c r="F168" s="36">
        <f>SUMIFS(СВЦЭМ!$E$39:$E$782,СВЦЭМ!$A$39:$A$782,$A168,СВЦЭМ!$B$39:$B$782,F$155)+'СЕТ СН'!$F$12</f>
        <v>315.93903232000002</v>
      </c>
      <c r="G168" s="36">
        <f>SUMIFS(СВЦЭМ!$E$39:$E$782,СВЦЭМ!$A$39:$A$782,$A168,СВЦЭМ!$B$39:$B$782,G$155)+'СЕТ СН'!$F$12</f>
        <v>309.48347645000001</v>
      </c>
      <c r="H168" s="36">
        <f>SUMIFS(СВЦЭМ!$E$39:$E$782,СВЦЭМ!$A$39:$A$782,$A168,СВЦЭМ!$B$39:$B$782,H$155)+'СЕТ СН'!$F$12</f>
        <v>298.92718365000002</v>
      </c>
      <c r="I168" s="36">
        <f>SUMIFS(СВЦЭМ!$E$39:$E$782,СВЦЭМ!$A$39:$A$782,$A168,СВЦЭМ!$B$39:$B$782,I$155)+'СЕТ СН'!$F$12</f>
        <v>294.90950484000001</v>
      </c>
      <c r="J168" s="36">
        <f>SUMIFS(СВЦЭМ!$E$39:$E$782,СВЦЭМ!$A$39:$A$782,$A168,СВЦЭМ!$B$39:$B$782,J$155)+'СЕТ СН'!$F$12</f>
        <v>291.88113134999998</v>
      </c>
      <c r="K168" s="36">
        <f>SUMIFS(СВЦЭМ!$E$39:$E$782,СВЦЭМ!$A$39:$A$782,$A168,СВЦЭМ!$B$39:$B$782,K$155)+'СЕТ СН'!$F$12</f>
        <v>287.92427936000001</v>
      </c>
      <c r="L168" s="36">
        <f>SUMIFS(СВЦЭМ!$E$39:$E$782,СВЦЭМ!$A$39:$A$782,$A168,СВЦЭМ!$B$39:$B$782,L$155)+'СЕТ СН'!$F$12</f>
        <v>286.25205922999999</v>
      </c>
      <c r="M168" s="36">
        <f>SUMIFS(СВЦЭМ!$E$39:$E$782,СВЦЭМ!$A$39:$A$782,$A168,СВЦЭМ!$B$39:$B$782,M$155)+'СЕТ СН'!$F$12</f>
        <v>290.26739772000002</v>
      </c>
      <c r="N168" s="36">
        <f>SUMIFS(СВЦЭМ!$E$39:$E$782,СВЦЭМ!$A$39:$A$782,$A168,СВЦЭМ!$B$39:$B$782,N$155)+'СЕТ СН'!$F$12</f>
        <v>294.76251710999998</v>
      </c>
      <c r="O168" s="36">
        <f>SUMIFS(СВЦЭМ!$E$39:$E$782,СВЦЭМ!$A$39:$A$782,$A168,СВЦЭМ!$B$39:$B$782,O$155)+'СЕТ СН'!$F$12</f>
        <v>297.69630672</v>
      </c>
      <c r="P168" s="36">
        <f>SUMIFS(СВЦЭМ!$E$39:$E$782,СВЦЭМ!$A$39:$A$782,$A168,СВЦЭМ!$B$39:$B$782,P$155)+'СЕТ СН'!$F$12</f>
        <v>295.37584353</v>
      </c>
      <c r="Q168" s="36">
        <f>SUMIFS(СВЦЭМ!$E$39:$E$782,СВЦЭМ!$A$39:$A$782,$A168,СВЦЭМ!$B$39:$B$782,Q$155)+'СЕТ СН'!$F$12</f>
        <v>295.10042814000002</v>
      </c>
      <c r="R168" s="36">
        <f>SUMIFS(СВЦЭМ!$E$39:$E$782,СВЦЭМ!$A$39:$A$782,$A168,СВЦЭМ!$B$39:$B$782,R$155)+'СЕТ СН'!$F$12</f>
        <v>292.49809053000001</v>
      </c>
      <c r="S168" s="36">
        <f>SUMIFS(СВЦЭМ!$E$39:$E$782,СВЦЭМ!$A$39:$A$782,$A168,СВЦЭМ!$B$39:$B$782,S$155)+'СЕТ СН'!$F$12</f>
        <v>288.60999163999998</v>
      </c>
      <c r="T168" s="36">
        <f>SUMIFS(СВЦЭМ!$E$39:$E$782,СВЦЭМ!$A$39:$A$782,$A168,СВЦЭМ!$B$39:$B$782,T$155)+'СЕТ СН'!$F$12</f>
        <v>287.90784803000003</v>
      </c>
      <c r="U168" s="36">
        <f>SUMIFS(СВЦЭМ!$E$39:$E$782,СВЦЭМ!$A$39:$A$782,$A168,СВЦЭМ!$B$39:$B$782,U$155)+'СЕТ СН'!$F$12</f>
        <v>290.30160174000002</v>
      </c>
      <c r="V168" s="36">
        <f>SUMIFS(СВЦЭМ!$E$39:$E$782,СВЦЭМ!$A$39:$A$782,$A168,СВЦЭМ!$B$39:$B$782,V$155)+'СЕТ СН'!$F$12</f>
        <v>291.08938943999999</v>
      </c>
      <c r="W168" s="36">
        <f>SUMIFS(СВЦЭМ!$E$39:$E$782,СВЦЭМ!$A$39:$A$782,$A168,СВЦЭМ!$B$39:$B$782,W$155)+'СЕТ СН'!$F$12</f>
        <v>294.14431338999998</v>
      </c>
      <c r="X168" s="36">
        <f>SUMIFS(СВЦЭМ!$E$39:$E$782,СВЦЭМ!$A$39:$A$782,$A168,СВЦЭМ!$B$39:$B$782,X$155)+'СЕТ СН'!$F$12</f>
        <v>300.80996524</v>
      </c>
      <c r="Y168" s="36">
        <f>SUMIFS(СВЦЭМ!$E$39:$E$782,СВЦЭМ!$A$39:$A$782,$A168,СВЦЭМ!$B$39:$B$782,Y$155)+'СЕТ СН'!$F$12</f>
        <v>314.61066517</v>
      </c>
    </row>
    <row r="169" spans="1:25" ht="15.75" x14ac:dyDescent="0.2">
      <c r="A169" s="35">
        <f t="shared" si="4"/>
        <v>44940</v>
      </c>
      <c r="B169" s="36">
        <f>SUMIFS(СВЦЭМ!$E$39:$E$782,СВЦЭМ!$A$39:$A$782,$A169,СВЦЭМ!$B$39:$B$782,B$155)+'СЕТ СН'!$F$12</f>
        <v>292.89139917</v>
      </c>
      <c r="C169" s="36">
        <f>SUMIFS(СВЦЭМ!$E$39:$E$782,СВЦЭМ!$A$39:$A$782,$A169,СВЦЭМ!$B$39:$B$782,C$155)+'СЕТ СН'!$F$12</f>
        <v>289.22195857999998</v>
      </c>
      <c r="D169" s="36">
        <f>SUMIFS(СВЦЭМ!$E$39:$E$782,СВЦЭМ!$A$39:$A$782,$A169,СВЦЭМ!$B$39:$B$782,D$155)+'СЕТ СН'!$F$12</f>
        <v>291.54071176000002</v>
      </c>
      <c r="E169" s="36">
        <f>SUMIFS(СВЦЭМ!$E$39:$E$782,СВЦЭМ!$A$39:$A$782,$A169,СВЦЭМ!$B$39:$B$782,E$155)+'СЕТ СН'!$F$12</f>
        <v>288.94383629999999</v>
      </c>
      <c r="F169" s="36">
        <f>SUMIFS(СВЦЭМ!$E$39:$E$782,СВЦЭМ!$A$39:$A$782,$A169,СВЦЭМ!$B$39:$B$782,F$155)+'СЕТ СН'!$F$12</f>
        <v>288.63687392999998</v>
      </c>
      <c r="G169" s="36">
        <f>SUMIFS(СВЦЭМ!$E$39:$E$782,СВЦЭМ!$A$39:$A$782,$A169,СВЦЭМ!$B$39:$B$782,G$155)+'СЕТ СН'!$F$12</f>
        <v>284.58513851999999</v>
      </c>
      <c r="H169" s="36">
        <f>SUMIFS(СВЦЭМ!$E$39:$E$782,СВЦЭМ!$A$39:$A$782,$A169,СВЦЭМ!$B$39:$B$782,H$155)+'СЕТ СН'!$F$12</f>
        <v>286.03696229000002</v>
      </c>
      <c r="I169" s="36">
        <f>SUMIFS(СВЦЭМ!$E$39:$E$782,СВЦЭМ!$A$39:$A$782,$A169,СВЦЭМ!$B$39:$B$782,I$155)+'СЕТ СН'!$F$12</f>
        <v>290.18315482999998</v>
      </c>
      <c r="J169" s="36">
        <f>SUMIFS(СВЦЭМ!$E$39:$E$782,СВЦЭМ!$A$39:$A$782,$A169,СВЦЭМ!$B$39:$B$782,J$155)+'СЕТ СН'!$F$12</f>
        <v>287.04250915</v>
      </c>
      <c r="K169" s="36">
        <f>SUMIFS(СВЦЭМ!$E$39:$E$782,СВЦЭМ!$A$39:$A$782,$A169,СВЦЭМ!$B$39:$B$782,K$155)+'СЕТ СН'!$F$12</f>
        <v>286.94325433</v>
      </c>
      <c r="L169" s="36">
        <f>SUMIFS(СВЦЭМ!$E$39:$E$782,СВЦЭМ!$A$39:$A$782,$A169,СВЦЭМ!$B$39:$B$782,L$155)+'СЕТ СН'!$F$12</f>
        <v>281.43543964999998</v>
      </c>
      <c r="M169" s="36">
        <f>SUMIFS(СВЦЭМ!$E$39:$E$782,СВЦЭМ!$A$39:$A$782,$A169,СВЦЭМ!$B$39:$B$782,M$155)+'СЕТ СН'!$F$12</f>
        <v>281.19984463999998</v>
      </c>
      <c r="N169" s="36">
        <f>SUMIFS(СВЦЭМ!$E$39:$E$782,СВЦЭМ!$A$39:$A$782,$A169,СВЦЭМ!$B$39:$B$782,N$155)+'СЕТ СН'!$F$12</f>
        <v>284.17066994999999</v>
      </c>
      <c r="O169" s="36">
        <f>SUMIFS(СВЦЭМ!$E$39:$E$782,СВЦЭМ!$A$39:$A$782,$A169,СВЦЭМ!$B$39:$B$782,O$155)+'СЕТ СН'!$F$12</f>
        <v>287.28125134999999</v>
      </c>
      <c r="P169" s="36">
        <f>SUMIFS(СВЦЭМ!$E$39:$E$782,СВЦЭМ!$A$39:$A$782,$A169,СВЦЭМ!$B$39:$B$782,P$155)+'СЕТ СН'!$F$12</f>
        <v>288.90719410000003</v>
      </c>
      <c r="Q169" s="36">
        <f>SUMIFS(СВЦЭМ!$E$39:$E$782,СВЦЭМ!$A$39:$A$782,$A169,СВЦЭМ!$B$39:$B$782,Q$155)+'СЕТ СН'!$F$12</f>
        <v>285.60051014999999</v>
      </c>
      <c r="R169" s="36">
        <f>SUMIFS(СВЦЭМ!$E$39:$E$782,СВЦЭМ!$A$39:$A$782,$A169,СВЦЭМ!$B$39:$B$782,R$155)+'СЕТ СН'!$F$12</f>
        <v>279.27556771000002</v>
      </c>
      <c r="S169" s="36">
        <f>SUMIFS(СВЦЭМ!$E$39:$E$782,СВЦЭМ!$A$39:$A$782,$A169,СВЦЭМ!$B$39:$B$782,S$155)+'СЕТ СН'!$F$12</f>
        <v>272.51963519999998</v>
      </c>
      <c r="T169" s="36">
        <f>SUMIFS(СВЦЭМ!$E$39:$E$782,СВЦЭМ!$A$39:$A$782,$A169,СВЦЭМ!$B$39:$B$782,T$155)+'СЕТ СН'!$F$12</f>
        <v>270.12178236</v>
      </c>
      <c r="U169" s="36">
        <f>SUMIFS(СВЦЭМ!$E$39:$E$782,СВЦЭМ!$A$39:$A$782,$A169,СВЦЭМ!$B$39:$B$782,U$155)+'СЕТ СН'!$F$12</f>
        <v>270.95331728999997</v>
      </c>
      <c r="V169" s="36">
        <f>SUMIFS(СВЦЭМ!$E$39:$E$782,СВЦЭМ!$A$39:$A$782,$A169,СВЦЭМ!$B$39:$B$782,V$155)+'СЕТ СН'!$F$12</f>
        <v>272.32441043</v>
      </c>
      <c r="W169" s="36">
        <f>SUMIFS(СВЦЭМ!$E$39:$E$782,СВЦЭМ!$A$39:$A$782,$A169,СВЦЭМ!$B$39:$B$782,W$155)+'СЕТ СН'!$F$12</f>
        <v>273.98988704999999</v>
      </c>
      <c r="X169" s="36">
        <f>SUMIFS(СВЦЭМ!$E$39:$E$782,СВЦЭМ!$A$39:$A$782,$A169,СВЦЭМ!$B$39:$B$782,X$155)+'СЕТ СН'!$F$12</f>
        <v>278.57623883000002</v>
      </c>
      <c r="Y169" s="36">
        <f>SUMIFS(СВЦЭМ!$E$39:$E$782,СВЦЭМ!$A$39:$A$782,$A169,СВЦЭМ!$B$39:$B$782,Y$155)+'СЕТ СН'!$F$12</f>
        <v>282.16990945999999</v>
      </c>
    </row>
    <row r="170" spans="1:25" ht="15.75" x14ac:dyDescent="0.2">
      <c r="A170" s="35">
        <f t="shared" si="4"/>
        <v>44941</v>
      </c>
      <c r="B170" s="36">
        <f>SUMIFS(СВЦЭМ!$E$39:$E$782,СВЦЭМ!$A$39:$A$782,$A170,СВЦЭМ!$B$39:$B$782,B$155)+'СЕТ СН'!$F$12</f>
        <v>320.63449226</v>
      </c>
      <c r="C170" s="36">
        <f>SUMIFS(СВЦЭМ!$E$39:$E$782,СВЦЭМ!$A$39:$A$782,$A170,СВЦЭМ!$B$39:$B$782,C$155)+'СЕТ СН'!$F$12</f>
        <v>323.59877482000002</v>
      </c>
      <c r="D170" s="36">
        <f>SUMIFS(СВЦЭМ!$E$39:$E$782,СВЦЭМ!$A$39:$A$782,$A170,СВЦЭМ!$B$39:$B$782,D$155)+'СЕТ СН'!$F$12</f>
        <v>326.57215318999999</v>
      </c>
      <c r="E170" s="36">
        <f>SUMIFS(СВЦЭМ!$E$39:$E$782,СВЦЭМ!$A$39:$A$782,$A170,СВЦЭМ!$B$39:$B$782,E$155)+'СЕТ СН'!$F$12</f>
        <v>328.36284389000002</v>
      </c>
      <c r="F170" s="36">
        <f>SUMIFS(СВЦЭМ!$E$39:$E$782,СВЦЭМ!$A$39:$A$782,$A170,СВЦЭМ!$B$39:$B$782,F$155)+'СЕТ СН'!$F$12</f>
        <v>326.69030606000001</v>
      </c>
      <c r="G170" s="36">
        <f>SUMIFS(СВЦЭМ!$E$39:$E$782,СВЦЭМ!$A$39:$A$782,$A170,СВЦЭМ!$B$39:$B$782,G$155)+'СЕТ СН'!$F$12</f>
        <v>330.96488427999998</v>
      </c>
      <c r="H170" s="36">
        <f>SUMIFS(СВЦЭМ!$E$39:$E$782,СВЦЭМ!$A$39:$A$782,$A170,СВЦЭМ!$B$39:$B$782,H$155)+'СЕТ СН'!$F$12</f>
        <v>328.18538339999998</v>
      </c>
      <c r="I170" s="36">
        <f>SUMIFS(СВЦЭМ!$E$39:$E$782,СВЦЭМ!$A$39:$A$782,$A170,СВЦЭМ!$B$39:$B$782,I$155)+'СЕТ СН'!$F$12</f>
        <v>318.76647923000002</v>
      </c>
      <c r="J170" s="36">
        <f>SUMIFS(СВЦЭМ!$E$39:$E$782,СВЦЭМ!$A$39:$A$782,$A170,СВЦЭМ!$B$39:$B$782,J$155)+'СЕТ СН'!$F$12</f>
        <v>307.89118364000001</v>
      </c>
      <c r="K170" s="36">
        <f>SUMIFS(СВЦЭМ!$E$39:$E$782,СВЦЭМ!$A$39:$A$782,$A170,СВЦЭМ!$B$39:$B$782,K$155)+'СЕТ СН'!$F$12</f>
        <v>304.38346217999998</v>
      </c>
      <c r="L170" s="36">
        <f>SUMIFS(СВЦЭМ!$E$39:$E$782,СВЦЭМ!$A$39:$A$782,$A170,СВЦЭМ!$B$39:$B$782,L$155)+'СЕТ СН'!$F$12</f>
        <v>302.74999580999997</v>
      </c>
      <c r="M170" s="36">
        <f>SUMIFS(СВЦЭМ!$E$39:$E$782,СВЦЭМ!$A$39:$A$782,$A170,СВЦЭМ!$B$39:$B$782,M$155)+'СЕТ СН'!$F$12</f>
        <v>303.34032940999998</v>
      </c>
      <c r="N170" s="36">
        <f>SUMIFS(СВЦЭМ!$E$39:$E$782,СВЦЭМ!$A$39:$A$782,$A170,СВЦЭМ!$B$39:$B$782,N$155)+'СЕТ СН'!$F$12</f>
        <v>303.74023145000001</v>
      </c>
      <c r="O170" s="36">
        <f>SUMIFS(СВЦЭМ!$E$39:$E$782,СВЦЭМ!$A$39:$A$782,$A170,СВЦЭМ!$B$39:$B$782,O$155)+'СЕТ СН'!$F$12</f>
        <v>304.14912783</v>
      </c>
      <c r="P170" s="36">
        <f>SUMIFS(СВЦЭМ!$E$39:$E$782,СВЦЭМ!$A$39:$A$782,$A170,СВЦЭМ!$B$39:$B$782,P$155)+'СЕТ СН'!$F$12</f>
        <v>306.37756682000003</v>
      </c>
      <c r="Q170" s="36">
        <f>SUMIFS(СВЦЭМ!$E$39:$E$782,СВЦЭМ!$A$39:$A$782,$A170,СВЦЭМ!$B$39:$B$782,Q$155)+'СЕТ СН'!$F$12</f>
        <v>304.07221658999998</v>
      </c>
      <c r="R170" s="36">
        <f>SUMIFS(СВЦЭМ!$E$39:$E$782,СВЦЭМ!$A$39:$A$782,$A170,СВЦЭМ!$B$39:$B$782,R$155)+'СЕТ СН'!$F$12</f>
        <v>300.81529429</v>
      </c>
      <c r="S170" s="36">
        <f>SUMIFS(СВЦЭМ!$E$39:$E$782,СВЦЭМ!$A$39:$A$782,$A170,СВЦЭМ!$B$39:$B$782,S$155)+'СЕТ СН'!$F$12</f>
        <v>293.98593727000002</v>
      </c>
      <c r="T170" s="36">
        <f>SUMIFS(СВЦЭМ!$E$39:$E$782,СВЦЭМ!$A$39:$A$782,$A170,СВЦЭМ!$B$39:$B$782,T$155)+'СЕТ СН'!$F$12</f>
        <v>288.69660850999998</v>
      </c>
      <c r="U170" s="36">
        <f>SUMIFS(СВЦЭМ!$E$39:$E$782,СВЦЭМ!$A$39:$A$782,$A170,СВЦЭМ!$B$39:$B$782,U$155)+'СЕТ СН'!$F$12</f>
        <v>288.26135119999998</v>
      </c>
      <c r="V170" s="36">
        <f>SUMIFS(СВЦЭМ!$E$39:$E$782,СВЦЭМ!$A$39:$A$782,$A170,СВЦЭМ!$B$39:$B$782,V$155)+'СЕТ СН'!$F$12</f>
        <v>293.70363134000002</v>
      </c>
      <c r="W170" s="36">
        <f>SUMIFS(СВЦЭМ!$E$39:$E$782,СВЦЭМ!$A$39:$A$782,$A170,СВЦЭМ!$B$39:$B$782,W$155)+'СЕТ СН'!$F$12</f>
        <v>296.89390358000003</v>
      </c>
      <c r="X170" s="36">
        <f>SUMIFS(СВЦЭМ!$E$39:$E$782,СВЦЭМ!$A$39:$A$782,$A170,СВЦЭМ!$B$39:$B$782,X$155)+'СЕТ СН'!$F$12</f>
        <v>300.94809810999999</v>
      </c>
      <c r="Y170" s="36">
        <f>SUMIFS(СВЦЭМ!$E$39:$E$782,СВЦЭМ!$A$39:$A$782,$A170,СВЦЭМ!$B$39:$B$782,Y$155)+'СЕТ СН'!$F$12</f>
        <v>310.33586634</v>
      </c>
    </row>
    <row r="171" spans="1:25" ht="15.75" x14ac:dyDescent="0.2">
      <c r="A171" s="35">
        <f t="shared" si="4"/>
        <v>44942</v>
      </c>
      <c r="B171" s="36">
        <f>SUMIFS(СВЦЭМ!$E$39:$E$782,СВЦЭМ!$A$39:$A$782,$A171,СВЦЭМ!$B$39:$B$782,B$155)+'СЕТ СН'!$F$12</f>
        <v>308.99879470000002</v>
      </c>
      <c r="C171" s="36">
        <f>SUMIFS(СВЦЭМ!$E$39:$E$782,СВЦЭМ!$A$39:$A$782,$A171,СВЦЭМ!$B$39:$B$782,C$155)+'СЕТ СН'!$F$12</f>
        <v>312.45106972999997</v>
      </c>
      <c r="D171" s="36">
        <f>SUMIFS(СВЦЭМ!$E$39:$E$782,СВЦЭМ!$A$39:$A$782,$A171,СВЦЭМ!$B$39:$B$782,D$155)+'СЕТ СН'!$F$12</f>
        <v>313.27784452999998</v>
      </c>
      <c r="E171" s="36">
        <f>SUMIFS(СВЦЭМ!$E$39:$E$782,СВЦЭМ!$A$39:$A$782,$A171,СВЦЭМ!$B$39:$B$782,E$155)+'СЕТ СН'!$F$12</f>
        <v>314.24629607999998</v>
      </c>
      <c r="F171" s="36">
        <f>SUMIFS(СВЦЭМ!$E$39:$E$782,СВЦЭМ!$A$39:$A$782,$A171,СВЦЭМ!$B$39:$B$782,F$155)+'СЕТ СН'!$F$12</f>
        <v>313.71655584000001</v>
      </c>
      <c r="G171" s="36">
        <f>SUMIFS(СВЦЭМ!$E$39:$E$782,СВЦЭМ!$A$39:$A$782,$A171,СВЦЭМ!$B$39:$B$782,G$155)+'СЕТ СН'!$F$12</f>
        <v>312.35668623999999</v>
      </c>
      <c r="H171" s="36">
        <f>SUMIFS(СВЦЭМ!$E$39:$E$782,СВЦЭМ!$A$39:$A$782,$A171,СВЦЭМ!$B$39:$B$782,H$155)+'СЕТ СН'!$F$12</f>
        <v>306.19065763999998</v>
      </c>
      <c r="I171" s="36">
        <f>SUMIFS(СВЦЭМ!$E$39:$E$782,СВЦЭМ!$A$39:$A$782,$A171,СВЦЭМ!$B$39:$B$782,I$155)+'СЕТ СН'!$F$12</f>
        <v>301.61567710999998</v>
      </c>
      <c r="J171" s="36">
        <f>SUMIFS(СВЦЭМ!$E$39:$E$782,СВЦЭМ!$A$39:$A$782,$A171,СВЦЭМ!$B$39:$B$782,J$155)+'СЕТ СН'!$F$12</f>
        <v>295.77202835000003</v>
      </c>
      <c r="K171" s="36">
        <f>SUMIFS(СВЦЭМ!$E$39:$E$782,СВЦЭМ!$A$39:$A$782,$A171,СВЦЭМ!$B$39:$B$782,K$155)+'СЕТ СН'!$F$12</f>
        <v>293.80088544</v>
      </c>
      <c r="L171" s="36">
        <f>SUMIFS(СВЦЭМ!$E$39:$E$782,СВЦЭМ!$A$39:$A$782,$A171,СВЦЭМ!$B$39:$B$782,L$155)+'СЕТ СН'!$F$12</f>
        <v>295.78705769999999</v>
      </c>
      <c r="M171" s="36">
        <f>SUMIFS(СВЦЭМ!$E$39:$E$782,СВЦЭМ!$A$39:$A$782,$A171,СВЦЭМ!$B$39:$B$782,M$155)+'СЕТ СН'!$F$12</f>
        <v>298.68566582</v>
      </c>
      <c r="N171" s="36">
        <f>SUMIFS(СВЦЭМ!$E$39:$E$782,СВЦЭМ!$A$39:$A$782,$A171,СВЦЭМ!$B$39:$B$782,N$155)+'СЕТ СН'!$F$12</f>
        <v>300.16305998000001</v>
      </c>
      <c r="O171" s="36">
        <f>SUMIFS(СВЦЭМ!$E$39:$E$782,СВЦЭМ!$A$39:$A$782,$A171,СВЦЭМ!$B$39:$B$782,O$155)+'СЕТ СН'!$F$12</f>
        <v>302.35830519000001</v>
      </c>
      <c r="P171" s="36">
        <f>SUMIFS(СВЦЭМ!$E$39:$E$782,СВЦЭМ!$A$39:$A$782,$A171,СВЦЭМ!$B$39:$B$782,P$155)+'СЕТ СН'!$F$12</f>
        <v>304.53830479999999</v>
      </c>
      <c r="Q171" s="36">
        <f>SUMIFS(СВЦЭМ!$E$39:$E$782,СВЦЭМ!$A$39:$A$782,$A171,СВЦЭМ!$B$39:$B$782,Q$155)+'СЕТ СН'!$F$12</f>
        <v>305.02129547999999</v>
      </c>
      <c r="R171" s="36">
        <f>SUMIFS(СВЦЭМ!$E$39:$E$782,СВЦЭМ!$A$39:$A$782,$A171,СВЦЭМ!$B$39:$B$782,R$155)+'СЕТ СН'!$F$12</f>
        <v>305.44665126000001</v>
      </c>
      <c r="S171" s="36">
        <f>SUMIFS(СВЦЭМ!$E$39:$E$782,СВЦЭМ!$A$39:$A$782,$A171,СВЦЭМ!$B$39:$B$782,S$155)+'СЕТ СН'!$F$12</f>
        <v>299.09860121999998</v>
      </c>
      <c r="T171" s="36">
        <f>SUMIFS(СВЦЭМ!$E$39:$E$782,СВЦЭМ!$A$39:$A$782,$A171,СВЦЭМ!$B$39:$B$782,T$155)+'СЕТ СН'!$F$12</f>
        <v>299.27146436999999</v>
      </c>
      <c r="U171" s="36">
        <f>SUMIFS(СВЦЭМ!$E$39:$E$782,СВЦЭМ!$A$39:$A$782,$A171,СВЦЭМ!$B$39:$B$782,U$155)+'СЕТ СН'!$F$12</f>
        <v>298.50520225000002</v>
      </c>
      <c r="V171" s="36">
        <f>SUMIFS(СВЦЭМ!$E$39:$E$782,СВЦЭМ!$A$39:$A$782,$A171,СВЦЭМ!$B$39:$B$782,V$155)+'СЕТ СН'!$F$12</f>
        <v>299.96968076000002</v>
      </c>
      <c r="W171" s="36">
        <f>SUMIFS(СВЦЭМ!$E$39:$E$782,СВЦЭМ!$A$39:$A$782,$A171,СВЦЭМ!$B$39:$B$782,W$155)+'СЕТ СН'!$F$12</f>
        <v>302.52305097999999</v>
      </c>
      <c r="X171" s="36">
        <f>SUMIFS(СВЦЭМ!$E$39:$E$782,СВЦЭМ!$A$39:$A$782,$A171,СВЦЭМ!$B$39:$B$782,X$155)+'СЕТ СН'!$F$12</f>
        <v>304.76104356000002</v>
      </c>
      <c r="Y171" s="36">
        <f>SUMIFS(СВЦЭМ!$E$39:$E$782,СВЦЭМ!$A$39:$A$782,$A171,СВЦЭМ!$B$39:$B$782,Y$155)+'СЕТ СН'!$F$12</f>
        <v>310.20708327</v>
      </c>
    </row>
    <row r="172" spans="1:25" ht="15.75" x14ac:dyDescent="0.2">
      <c r="A172" s="35">
        <f t="shared" si="4"/>
        <v>44943</v>
      </c>
      <c r="B172" s="36">
        <f>SUMIFS(СВЦЭМ!$E$39:$E$782,СВЦЭМ!$A$39:$A$782,$A172,СВЦЭМ!$B$39:$B$782,B$155)+'СЕТ СН'!$F$12</f>
        <v>313.04315387000003</v>
      </c>
      <c r="C172" s="36">
        <f>SUMIFS(СВЦЭМ!$E$39:$E$782,СВЦЭМ!$A$39:$A$782,$A172,СВЦЭМ!$B$39:$B$782,C$155)+'СЕТ СН'!$F$12</f>
        <v>317.60242751999999</v>
      </c>
      <c r="D172" s="36">
        <f>SUMIFS(СВЦЭМ!$E$39:$E$782,СВЦЭМ!$A$39:$A$782,$A172,СВЦЭМ!$B$39:$B$782,D$155)+'СЕТ СН'!$F$12</f>
        <v>318.83975436999998</v>
      </c>
      <c r="E172" s="36">
        <f>SUMIFS(СВЦЭМ!$E$39:$E$782,СВЦЭМ!$A$39:$A$782,$A172,СВЦЭМ!$B$39:$B$782,E$155)+'СЕТ СН'!$F$12</f>
        <v>318.56628826999997</v>
      </c>
      <c r="F172" s="36">
        <f>SUMIFS(СВЦЭМ!$E$39:$E$782,СВЦЭМ!$A$39:$A$782,$A172,СВЦЭМ!$B$39:$B$782,F$155)+'СЕТ СН'!$F$12</f>
        <v>318.50989985000001</v>
      </c>
      <c r="G172" s="36">
        <f>SUMIFS(СВЦЭМ!$E$39:$E$782,СВЦЭМ!$A$39:$A$782,$A172,СВЦЭМ!$B$39:$B$782,G$155)+'СЕТ СН'!$F$12</f>
        <v>317.56334830999998</v>
      </c>
      <c r="H172" s="36">
        <f>SUMIFS(СВЦЭМ!$E$39:$E$782,СВЦЭМ!$A$39:$A$782,$A172,СВЦЭМ!$B$39:$B$782,H$155)+'СЕТ СН'!$F$12</f>
        <v>313.54978161999998</v>
      </c>
      <c r="I172" s="36">
        <f>SUMIFS(СВЦЭМ!$E$39:$E$782,СВЦЭМ!$A$39:$A$782,$A172,СВЦЭМ!$B$39:$B$782,I$155)+'СЕТ СН'!$F$12</f>
        <v>305.70953711999999</v>
      </c>
      <c r="J172" s="36">
        <f>SUMIFS(СВЦЭМ!$E$39:$E$782,СВЦЭМ!$A$39:$A$782,$A172,СВЦЭМ!$B$39:$B$782,J$155)+'СЕТ СН'!$F$12</f>
        <v>299.18057386999999</v>
      </c>
      <c r="K172" s="36">
        <f>SUMIFS(СВЦЭМ!$E$39:$E$782,СВЦЭМ!$A$39:$A$782,$A172,СВЦЭМ!$B$39:$B$782,K$155)+'СЕТ СН'!$F$12</f>
        <v>297.56787002999999</v>
      </c>
      <c r="L172" s="36">
        <f>SUMIFS(СВЦЭМ!$E$39:$E$782,СВЦЭМ!$A$39:$A$782,$A172,СВЦЭМ!$B$39:$B$782,L$155)+'СЕТ СН'!$F$12</f>
        <v>294.92586546000001</v>
      </c>
      <c r="M172" s="36">
        <f>SUMIFS(СВЦЭМ!$E$39:$E$782,СВЦЭМ!$A$39:$A$782,$A172,СВЦЭМ!$B$39:$B$782,M$155)+'СЕТ СН'!$F$12</f>
        <v>295.37230178999999</v>
      </c>
      <c r="N172" s="36">
        <f>SUMIFS(СВЦЭМ!$E$39:$E$782,СВЦЭМ!$A$39:$A$782,$A172,СВЦЭМ!$B$39:$B$782,N$155)+'СЕТ СН'!$F$12</f>
        <v>298.13370221999998</v>
      </c>
      <c r="O172" s="36">
        <f>SUMIFS(СВЦЭМ!$E$39:$E$782,СВЦЭМ!$A$39:$A$782,$A172,СВЦЭМ!$B$39:$B$782,O$155)+'СЕТ СН'!$F$12</f>
        <v>300.37978633</v>
      </c>
      <c r="P172" s="36">
        <f>SUMIFS(СВЦЭМ!$E$39:$E$782,СВЦЭМ!$A$39:$A$782,$A172,СВЦЭМ!$B$39:$B$782,P$155)+'СЕТ СН'!$F$12</f>
        <v>303.40604954999998</v>
      </c>
      <c r="Q172" s="36">
        <f>SUMIFS(СВЦЭМ!$E$39:$E$782,СВЦЭМ!$A$39:$A$782,$A172,СВЦЭМ!$B$39:$B$782,Q$155)+'СЕТ СН'!$F$12</f>
        <v>304.64701701000001</v>
      </c>
      <c r="R172" s="36">
        <f>SUMIFS(СВЦЭМ!$E$39:$E$782,СВЦЭМ!$A$39:$A$782,$A172,СВЦЭМ!$B$39:$B$782,R$155)+'СЕТ СН'!$F$12</f>
        <v>298.43230987999999</v>
      </c>
      <c r="S172" s="36">
        <f>SUMIFS(СВЦЭМ!$E$39:$E$782,СВЦЭМ!$A$39:$A$782,$A172,СВЦЭМ!$B$39:$B$782,S$155)+'СЕТ СН'!$F$12</f>
        <v>298.14139511000002</v>
      </c>
      <c r="T172" s="36">
        <f>SUMIFS(СВЦЭМ!$E$39:$E$782,СВЦЭМ!$A$39:$A$782,$A172,СВЦЭМ!$B$39:$B$782,T$155)+'СЕТ СН'!$F$12</f>
        <v>293.89191223</v>
      </c>
      <c r="U172" s="36">
        <f>SUMIFS(СВЦЭМ!$E$39:$E$782,СВЦЭМ!$A$39:$A$782,$A172,СВЦЭМ!$B$39:$B$782,U$155)+'СЕТ СН'!$F$12</f>
        <v>295.86144718999998</v>
      </c>
      <c r="V172" s="36">
        <f>SUMIFS(СВЦЭМ!$E$39:$E$782,СВЦЭМ!$A$39:$A$782,$A172,СВЦЭМ!$B$39:$B$782,V$155)+'СЕТ СН'!$F$12</f>
        <v>299.54568124999997</v>
      </c>
      <c r="W172" s="36">
        <f>SUMIFS(СВЦЭМ!$E$39:$E$782,СВЦЭМ!$A$39:$A$782,$A172,СВЦЭМ!$B$39:$B$782,W$155)+'СЕТ СН'!$F$12</f>
        <v>301.26381091000002</v>
      </c>
      <c r="X172" s="36">
        <f>SUMIFS(СВЦЭМ!$E$39:$E$782,СВЦЭМ!$A$39:$A$782,$A172,СВЦЭМ!$B$39:$B$782,X$155)+'СЕТ СН'!$F$12</f>
        <v>302.95204493</v>
      </c>
      <c r="Y172" s="36">
        <f>SUMIFS(СВЦЭМ!$E$39:$E$782,СВЦЭМ!$A$39:$A$782,$A172,СВЦЭМ!$B$39:$B$782,Y$155)+'СЕТ СН'!$F$12</f>
        <v>307.78454880999999</v>
      </c>
    </row>
    <row r="173" spans="1:25" ht="15.75" x14ac:dyDescent="0.2">
      <c r="A173" s="35">
        <f t="shared" si="4"/>
        <v>44944</v>
      </c>
      <c r="B173" s="36">
        <f>SUMIFS(СВЦЭМ!$E$39:$E$782,СВЦЭМ!$A$39:$A$782,$A173,СВЦЭМ!$B$39:$B$782,B$155)+'СЕТ СН'!$F$12</f>
        <v>313.21584115000002</v>
      </c>
      <c r="C173" s="36">
        <f>SUMIFS(СВЦЭМ!$E$39:$E$782,СВЦЭМ!$A$39:$A$782,$A173,СВЦЭМ!$B$39:$B$782,C$155)+'СЕТ СН'!$F$12</f>
        <v>316.48503890000001</v>
      </c>
      <c r="D173" s="36">
        <f>SUMIFS(СВЦЭМ!$E$39:$E$782,СВЦЭМ!$A$39:$A$782,$A173,СВЦЭМ!$B$39:$B$782,D$155)+'СЕТ СН'!$F$12</f>
        <v>313.86432146999999</v>
      </c>
      <c r="E173" s="36">
        <f>SUMIFS(СВЦЭМ!$E$39:$E$782,СВЦЭМ!$A$39:$A$782,$A173,СВЦЭМ!$B$39:$B$782,E$155)+'СЕТ СН'!$F$12</f>
        <v>314.50982442999998</v>
      </c>
      <c r="F173" s="36">
        <f>SUMIFS(СВЦЭМ!$E$39:$E$782,СВЦЭМ!$A$39:$A$782,$A173,СВЦЭМ!$B$39:$B$782,F$155)+'СЕТ СН'!$F$12</f>
        <v>309.62583093000001</v>
      </c>
      <c r="G173" s="36">
        <f>SUMIFS(СВЦЭМ!$E$39:$E$782,СВЦЭМ!$A$39:$A$782,$A173,СВЦЭМ!$B$39:$B$782,G$155)+'СЕТ СН'!$F$12</f>
        <v>301.37206959999997</v>
      </c>
      <c r="H173" s="36">
        <f>SUMIFS(СВЦЭМ!$E$39:$E$782,СВЦЭМ!$A$39:$A$782,$A173,СВЦЭМ!$B$39:$B$782,H$155)+'СЕТ СН'!$F$12</f>
        <v>293.35042414999998</v>
      </c>
      <c r="I173" s="36">
        <f>SUMIFS(СВЦЭМ!$E$39:$E$782,СВЦЭМ!$A$39:$A$782,$A173,СВЦЭМ!$B$39:$B$782,I$155)+'СЕТ СН'!$F$12</f>
        <v>288.77385973999998</v>
      </c>
      <c r="J173" s="36">
        <f>SUMIFS(СВЦЭМ!$E$39:$E$782,СВЦЭМ!$A$39:$A$782,$A173,СВЦЭМ!$B$39:$B$782,J$155)+'СЕТ СН'!$F$12</f>
        <v>287.3351432</v>
      </c>
      <c r="K173" s="36">
        <f>SUMIFS(СВЦЭМ!$E$39:$E$782,СВЦЭМ!$A$39:$A$782,$A173,СВЦЭМ!$B$39:$B$782,K$155)+'СЕТ СН'!$F$12</f>
        <v>286.49718853000002</v>
      </c>
      <c r="L173" s="36">
        <f>SUMIFS(СВЦЭМ!$E$39:$E$782,СВЦЭМ!$A$39:$A$782,$A173,СВЦЭМ!$B$39:$B$782,L$155)+'СЕТ СН'!$F$12</f>
        <v>288.78329840999999</v>
      </c>
      <c r="M173" s="36">
        <f>SUMIFS(СВЦЭМ!$E$39:$E$782,СВЦЭМ!$A$39:$A$782,$A173,СВЦЭМ!$B$39:$B$782,M$155)+'СЕТ СН'!$F$12</f>
        <v>289.0860629</v>
      </c>
      <c r="N173" s="36">
        <f>SUMIFS(СВЦЭМ!$E$39:$E$782,СВЦЭМ!$A$39:$A$782,$A173,СВЦЭМ!$B$39:$B$782,N$155)+'СЕТ СН'!$F$12</f>
        <v>293.26536035999999</v>
      </c>
      <c r="O173" s="36">
        <f>SUMIFS(СВЦЭМ!$E$39:$E$782,СВЦЭМ!$A$39:$A$782,$A173,СВЦЭМ!$B$39:$B$782,O$155)+'СЕТ СН'!$F$12</f>
        <v>299.19243781</v>
      </c>
      <c r="P173" s="36">
        <f>SUMIFS(СВЦЭМ!$E$39:$E$782,СВЦЭМ!$A$39:$A$782,$A173,СВЦЭМ!$B$39:$B$782,P$155)+'СЕТ СН'!$F$12</f>
        <v>302.27363479000002</v>
      </c>
      <c r="Q173" s="36">
        <f>SUMIFS(СВЦЭМ!$E$39:$E$782,СВЦЭМ!$A$39:$A$782,$A173,СВЦЭМ!$B$39:$B$782,Q$155)+'СЕТ СН'!$F$12</f>
        <v>303.0622477</v>
      </c>
      <c r="R173" s="36">
        <f>SUMIFS(СВЦЭМ!$E$39:$E$782,СВЦЭМ!$A$39:$A$782,$A173,СВЦЭМ!$B$39:$B$782,R$155)+'СЕТ СН'!$F$12</f>
        <v>300.90701094999997</v>
      </c>
      <c r="S173" s="36">
        <f>SUMIFS(СВЦЭМ!$E$39:$E$782,СВЦЭМ!$A$39:$A$782,$A173,СВЦЭМ!$B$39:$B$782,S$155)+'СЕТ СН'!$F$12</f>
        <v>295.04987086</v>
      </c>
      <c r="T173" s="36">
        <f>SUMIFS(СВЦЭМ!$E$39:$E$782,СВЦЭМ!$A$39:$A$782,$A173,СВЦЭМ!$B$39:$B$782,T$155)+'СЕТ СН'!$F$12</f>
        <v>291.60414945000002</v>
      </c>
      <c r="U173" s="36">
        <f>SUMIFS(СВЦЭМ!$E$39:$E$782,СВЦЭМ!$A$39:$A$782,$A173,СВЦЭМ!$B$39:$B$782,U$155)+'СЕТ СН'!$F$12</f>
        <v>292.21513428999998</v>
      </c>
      <c r="V173" s="36">
        <f>SUMIFS(СВЦЭМ!$E$39:$E$782,СВЦЭМ!$A$39:$A$782,$A173,СВЦЭМ!$B$39:$B$782,V$155)+'СЕТ СН'!$F$12</f>
        <v>296.35089149999999</v>
      </c>
      <c r="W173" s="36">
        <f>SUMIFS(СВЦЭМ!$E$39:$E$782,СВЦЭМ!$A$39:$A$782,$A173,СВЦЭМ!$B$39:$B$782,W$155)+'СЕТ СН'!$F$12</f>
        <v>299.20597323999999</v>
      </c>
      <c r="X173" s="36">
        <f>SUMIFS(СВЦЭМ!$E$39:$E$782,СВЦЭМ!$A$39:$A$782,$A173,СВЦЭМ!$B$39:$B$782,X$155)+'СЕТ СН'!$F$12</f>
        <v>304.06342549999999</v>
      </c>
      <c r="Y173" s="36">
        <f>SUMIFS(СВЦЭМ!$E$39:$E$782,СВЦЭМ!$A$39:$A$782,$A173,СВЦЭМ!$B$39:$B$782,Y$155)+'СЕТ СН'!$F$12</f>
        <v>310.21683259999998</v>
      </c>
    </row>
    <row r="174" spans="1:25" ht="15.75" x14ac:dyDescent="0.2">
      <c r="A174" s="35">
        <f t="shared" si="4"/>
        <v>44945</v>
      </c>
      <c r="B174" s="36">
        <f>SUMIFS(СВЦЭМ!$E$39:$E$782,СВЦЭМ!$A$39:$A$782,$A174,СВЦЭМ!$B$39:$B$782,B$155)+'СЕТ СН'!$F$12</f>
        <v>301.45540120999999</v>
      </c>
      <c r="C174" s="36">
        <f>SUMIFS(СВЦЭМ!$E$39:$E$782,СВЦЭМ!$A$39:$A$782,$A174,СВЦЭМ!$B$39:$B$782,C$155)+'СЕТ СН'!$F$12</f>
        <v>309.25697498</v>
      </c>
      <c r="D174" s="36">
        <f>SUMIFS(СВЦЭМ!$E$39:$E$782,СВЦЭМ!$A$39:$A$782,$A174,СВЦЭМ!$B$39:$B$782,D$155)+'СЕТ СН'!$F$12</f>
        <v>308.14414914000002</v>
      </c>
      <c r="E174" s="36">
        <f>SUMIFS(СВЦЭМ!$E$39:$E$782,СВЦЭМ!$A$39:$A$782,$A174,СВЦЭМ!$B$39:$B$782,E$155)+'СЕТ СН'!$F$12</f>
        <v>306.92827183999998</v>
      </c>
      <c r="F174" s="36">
        <f>SUMIFS(СВЦЭМ!$E$39:$E$782,СВЦЭМ!$A$39:$A$782,$A174,СВЦЭМ!$B$39:$B$782,F$155)+'СЕТ СН'!$F$12</f>
        <v>305.71649446999999</v>
      </c>
      <c r="G174" s="36">
        <f>SUMIFS(СВЦЭМ!$E$39:$E$782,СВЦЭМ!$A$39:$A$782,$A174,СВЦЭМ!$B$39:$B$782,G$155)+'СЕТ СН'!$F$12</f>
        <v>294.97257594000001</v>
      </c>
      <c r="H174" s="36">
        <f>SUMIFS(СВЦЭМ!$E$39:$E$782,СВЦЭМ!$A$39:$A$782,$A174,СВЦЭМ!$B$39:$B$782,H$155)+'СЕТ СН'!$F$12</f>
        <v>293.84849517999999</v>
      </c>
      <c r="I174" s="36">
        <f>SUMIFS(СВЦЭМ!$E$39:$E$782,СВЦЭМ!$A$39:$A$782,$A174,СВЦЭМ!$B$39:$B$782,I$155)+'СЕТ СН'!$F$12</f>
        <v>288.01433281999999</v>
      </c>
      <c r="J174" s="36">
        <f>SUMIFS(СВЦЭМ!$E$39:$E$782,СВЦЭМ!$A$39:$A$782,$A174,СВЦЭМ!$B$39:$B$782,J$155)+'СЕТ СН'!$F$12</f>
        <v>283.46878113000002</v>
      </c>
      <c r="K174" s="36">
        <f>SUMIFS(СВЦЭМ!$E$39:$E$782,СВЦЭМ!$A$39:$A$782,$A174,СВЦЭМ!$B$39:$B$782,K$155)+'СЕТ СН'!$F$12</f>
        <v>283.60459655</v>
      </c>
      <c r="L174" s="36">
        <f>SUMIFS(СВЦЭМ!$E$39:$E$782,СВЦЭМ!$A$39:$A$782,$A174,СВЦЭМ!$B$39:$B$782,L$155)+'СЕТ СН'!$F$12</f>
        <v>286.53221079999997</v>
      </c>
      <c r="M174" s="36">
        <f>SUMIFS(СВЦЭМ!$E$39:$E$782,СВЦЭМ!$A$39:$A$782,$A174,СВЦЭМ!$B$39:$B$782,M$155)+'СЕТ СН'!$F$12</f>
        <v>285.60760062000003</v>
      </c>
      <c r="N174" s="36">
        <f>SUMIFS(СВЦЭМ!$E$39:$E$782,СВЦЭМ!$A$39:$A$782,$A174,СВЦЭМ!$B$39:$B$782,N$155)+'СЕТ СН'!$F$12</f>
        <v>289.12330445999999</v>
      </c>
      <c r="O174" s="36">
        <f>SUMIFS(СВЦЭМ!$E$39:$E$782,СВЦЭМ!$A$39:$A$782,$A174,СВЦЭМ!$B$39:$B$782,O$155)+'СЕТ СН'!$F$12</f>
        <v>290.89272652</v>
      </c>
      <c r="P174" s="36">
        <f>SUMIFS(СВЦЭМ!$E$39:$E$782,СВЦЭМ!$A$39:$A$782,$A174,СВЦЭМ!$B$39:$B$782,P$155)+'СЕТ СН'!$F$12</f>
        <v>292.05233657999997</v>
      </c>
      <c r="Q174" s="36">
        <f>SUMIFS(СВЦЭМ!$E$39:$E$782,СВЦЭМ!$A$39:$A$782,$A174,СВЦЭМ!$B$39:$B$782,Q$155)+'СЕТ СН'!$F$12</f>
        <v>293.10799417999999</v>
      </c>
      <c r="R174" s="36">
        <f>SUMIFS(СВЦЭМ!$E$39:$E$782,СВЦЭМ!$A$39:$A$782,$A174,СВЦЭМ!$B$39:$B$782,R$155)+'СЕТ СН'!$F$12</f>
        <v>292.31632499</v>
      </c>
      <c r="S174" s="36">
        <f>SUMIFS(СВЦЭМ!$E$39:$E$782,СВЦЭМ!$A$39:$A$782,$A174,СВЦЭМ!$B$39:$B$782,S$155)+'СЕТ СН'!$F$12</f>
        <v>289.45365966999998</v>
      </c>
      <c r="T174" s="36">
        <f>SUMIFS(СВЦЭМ!$E$39:$E$782,СВЦЭМ!$A$39:$A$782,$A174,СВЦЭМ!$B$39:$B$782,T$155)+'СЕТ СН'!$F$12</f>
        <v>284.07920818000002</v>
      </c>
      <c r="U174" s="36">
        <f>SUMIFS(СВЦЭМ!$E$39:$E$782,СВЦЭМ!$A$39:$A$782,$A174,СВЦЭМ!$B$39:$B$782,U$155)+'СЕТ СН'!$F$12</f>
        <v>286.26376991000001</v>
      </c>
      <c r="V174" s="36">
        <f>SUMIFS(СВЦЭМ!$E$39:$E$782,СВЦЭМ!$A$39:$A$782,$A174,СВЦЭМ!$B$39:$B$782,V$155)+'СЕТ СН'!$F$12</f>
        <v>288.27228550000001</v>
      </c>
      <c r="W174" s="36">
        <f>SUMIFS(СВЦЭМ!$E$39:$E$782,СВЦЭМ!$A$39:$A$782,$A174,СВЦЭМ!$B$39:$B$782,W$155)+'СЕТ СН'!$F$12</f>
        <v>289.61065616000002</v>
      </c>
      <c r="X174" s="36">
        <f>SUMIFS(СВЦЭМ!$E$39:$E$782,СВЦЭМ!$A$39:$A$782,$A174,СВЦЭМ!$B$39:$B$782,X$155)+'СЕТ СН'!$F$12</f>
        <v>291.42828738999998</v>
      </c>
      <c r="Y174" s="36">
        <f>SUMIFS(СВЦЭМ!$E$39:$E$782,СВЦЭМ!$A$39:$A$782,$A174,СВЦЭМ!$B$39:$B$782,Y$155)+'СЕТ СН'!$F$12</f>
        <v>300.75754117999998</v>
      </c>
    </row>
    <row r="175" spans="1:25" ht="15.75" x14ac:dyDescent="0.2">
      <c r="A175" s="35">
        <f t="shared" si="4"/>
        <v>44946</v>
      </c>
      <c r="B175" s="36">
        <f>SUMIFS(СВЦЭМ!$E$39:$E$782,СВЦЭМ!$A$39:$A$782,$A175,СВЦЭМ!$B$39:$B$782,B$155)+'СЕТ СН'!$F$12</f>
        <v>322.15933532000003</v>
      </c>
      <c r="C175" s="36">
        <f>SUMIFS(СВЦЭМ!$E$39:$E$782,СВЦЭМ!$A$39:$A$782,$A175,СВЦЭМ!$B$39:$B$782,C$155)+'СЕТ СН'!$F$12</f>
        <v>326.50939539000001</v>
      </c>
      <c r="D175" s="36">
        <f>SUMIFS(СВЦЭМ!$E$39:$E$782,СВЦЭМ!$A$39:$A$782,$A175,СВЦЭМ!$B$39:$B$782,D$155)+'СЕТ СН'!$F$12</f>
        <v>324.59663071</v>
      </c>
      <c r="E175" s="36">
        <f>SUMIFS(СВЦЭМ!$E$39:$E$782,СВЦЭМ!$A$39:$A$782,$A175,СВЦЭМ!$B$39:$B$782,E$155)+'СЕТ СН'!$F$12</f>
        <v>322.76708150000002</v>
      </c>
      <c r="F175" s="36">
        <f>SUMIFS(СВЦЭМ!$E$39:$E$782,СВЦЭМ!$A$39:$A$782,$A175,СВЦЭМ!$B$39:$B$782,F$155)+'СЕТ СН'!$F$12</f>
        <v>318.09563986000001</v>
      </c>
      <c r="G175" s="36">
        <f>SUMIFS(СВЦЭМ!$E$39:$E$782,СВЦЭМ!$A$39:$A$782,$A175,СВЦЭМ!$B$39:$B$782,G$155)+'СЕТ СН'!$F$12</f>
        <v>309.52363358999997</v>
      </c>
      <c r="H175" s="36">
        <f>SUMIFS(СВЦЭМ!$E$39:$E$782,СВЦЭМ!$A$39:$A$782,$A175,СВЦЭМ!$B$39:$B$782,H$155)+'СЕТ СН'!$F$12</f>
        <v>303.69485888000003</v>
      </c>
      <c r="I175" s="36">
        <f>SUMIFS(СВЦЭМ!$E$39:$E$782,СВЦЭМ!$A$39:$A$782,$A175,СВЦЭМ!$B$39:$B$782,I$155)+'СЕТ СН'!$F$12</f>
        <v>298.91368273</v>
      </c>
      <c r="J175" s="36">
        <f>SUMIFS(СВЦЭМ!$E$39:$E$782,СВЦЭМ!$A$39:$A$782,$A175,СВЦЭМ!$B$39:$B$782,J$155)+'СЕТ СН'!$F$12</f>
        <v>293.98466043000002</v>
      </c>
      <c r="K175" s="36">
        <f>SUMIFS(СВЦЭМ!$E$39:$E$782,СВЦЭМ!$A$39:$A$782,$A175,СВЦЭМ!$B$39:$B$782,K$155)+'СЕТ СН'!$F$12</f>
        <v>293.16785096000001</v>
      </c>
      <c r="L175" s="36">
        <f>SUMIFS(СВЦЭМ!$E$39:$E$782,СВЦЭМ!$A$39:$A$782,$A175,СВЦЭМ!$B$39:$B$782,L$155)+'СЕТ СН'!$F$12</f>
        <v>294.08281862000001</v>
      </c>
      <c r="M175" s="36">
        <f>SUMIFS(СВЦЭМ!$E$39:$E$782,СВЦЭМ!$A$39:$A$782,$A175,СВЦЭМ!$B$39:$B$782,M$155)+'СЕТ СН'!$F$12</f>
        <v>300.07018672999999</v>
      </c>
      <c r="N175" s="36">
        <f>SUMIFS(СВЦЭМ!$E$39:$E$782,СВЦЭМ!$A$39:$A$782,$A175,СВЦЭМ!$B$39:$B$782,N$155)+'СЕТ СН'!$F$12</f>
        <v>302.40419616000003</v>
      </c>
      <c r="O175" s="36">
        <f>SUMIFS(СВЦЭМ!$E$39:$E$782,СВЦЭМ!$A$39:$A$782,$A175,СВЦЭМ!$B$39:$B$782,O$155)+'СЕТ СН'!$F$12</f>
        <v>304.33707883</v>
      </c>
      <c r="P175" s="36">
        <f>SUMIFS(СВЦЭМ!$E$39:$E$782,СВЦЭМ!$A$39:$A$782,$A175,СВЦЭМ!$B$39:$B$782,P$155)+'СЕТ СН'!$F$12</f>
        <v>306.54026051</v>
      </c>
      <c r="Q175" s="36">
        <f>SUMIFS(СВЦЭМ!$E$39:$E$782,СВЦЭМ!$A$39:$A$782,$A175,СВЦЭМ!$B$39:$B$782,Q$155)+'СЕТ СН'!$F$12</f>
        <v>305.80764241000003</v>
      </c>
      <c r="R175" s="36">
        <f>SUMIFS(СВЦЭМ!$E$39:$E$782,СВЦЭМ!$A$39:$A$782,$A175,СВЦЭМ!$B$39:$B$782,R$155)+'СЕТ СН'!$F$12</f>
        <v>306.53564046999998</v>
      </c>
      <c r="S175" s="36">
        <f>SUMIFS(СВЦЭМ!$E$39:$E$782,СВЦЭМ!$A$39:$A$782,$A175,СВЦЭМ!$B$39:$B$782,S$155)+'СЕТ СН'!$F$12</f>
        <v>299.78026076999998</v>
      </c>
      <c r="T175" s="36">
        <f>SUMIFS(СВЦЭМ!$E$39:$E$782,СВЦЭМ!$A$39:$A$782,$A175,СВЦЭМ!$B$39:$B$782,T$155)+'СЕТ СН'!$F$12</f>
        <v>297.76585169999998</v>
      </c>
      <c r="U175" s="36">
        <f>SUMIFS(СВЦЭМ!$E$39:$E$782,СВЦЭМ!$A$39:$A$782,$A175,СВЦЭМ!$B$39:$B$782,U$155)+'СЕТ СН'!$F$12</f>
        <v>300.83733260000002</v>
      </c>
      <c r="V175" s="36">
        <f>SUMIFS(СВЦЭМ!$E$39:$E$782,СВЦЭМ!$A$39:$A$782,$A175,СВЦЭМ!$B$39:$B$782,V$155)+'СЕТ СН'!$F$12</f>
        <v>302.42075053999997</v>
      </c>
      <c r="W175" s="36">
        <f>SUMIFS(СВЦЭМ!$E$39:$E$782,СВЦЭМ!$A$39:$A$782,$A175,СВЦЭМ!$B$39:$B$782,W$155)+'СЕТ СН'!$F$12</f>
        <v>305.32800666999998</v>
      </c>
      <c r="X175" s="36">
        <f>SUMIFS(СВЦЭМ!$E$39:$E$782,СВЦЭМ!$A$39:$A$782,$A175,СВЦЭМ!$B$39:$B$782,X$155)+'СЕТ СН'!$F$12</f>
        <v>307.43423362999999</v>
      </c>
      <c r="Y175" s="36">
        <f>SUMIFS(СВЦЭМ!$E$39:$E$782,СВЦЭМ!$A$39:$A$782,$A175,СВЦЭМ!$B$39:$B$782,Y$155)+'СЕТ СН'!$F$12</f>
        <v>320.76879078000002</v>
      </c>
    </row>
    <row r="176" spans="1:25" ht="15.75" x14ac:dyDescent="0.2">
      <c r="A176" s="35">
        <f t="shared" si="4"/>
        <v>44947</v>
      </c>
      <c r="B176" s="36">
        <f>SUMIFS(СВЦЭМ!$E$39:$E$782,СВЦЭМ!$A$39:$A$782,$A176,СВЦЭМ!$B$39:$B$782,B$155)+'СЕТ СН'!$F$12</f>
        <v>323.57338496</v>
      </c>
      <c r="C176" s="36">
        <f>SUMIFS(СВЦЭМ!$E$39:$E$782,СВЦЭМ!$A$39:$A$782,$A176,СВЦЭМ!$B$39:$B$782,C$155)+'СЕТ СН'!$F$12</f>
        <v>326.21761586999997</v>
      </c>
      <c r="D176" s="36">
        <f>SUMIFS(СВЦЭМ!$E$39:$E$782,СВЦЭМ!$A$39:$A$782,$A176,СВЦЭМ!$B$39:$B$782,D$155)+'СЕТ СН'!$F$12</f>
        <v>326.30921013</v>
      </c>
      <c r="E176" s="36">
        <f>SUMIFS(СВЦЭМ!$E$39:$E$782,СВЦЭМ!$A$39:$A$782,$A176,СВЦЭМ!$B$39:$B$782,E$155)+'СЕТ СН'!$F$12</f>
        <v>327.67519750000002</v>
      </c>
      <c r="F176" s="36">
        <f>SUMIFS(СВЦЭМ!$E$39:$E$782,СВЦЭМ!$A$39:$A$782,$A176,СВЦЭМ!$B$39:$B$782,F$155)+'СЕТ СН'!$F$12</f>
        <v>325.50158075000002</v>
      </c>
      <c r="G176" s="36">
        <f>SUMIFS(СВЦЭМ!$E$39:$E$782,СВЦЭМ!$A$39:$A$782,$A176,СВЦЭМ!$B$39:$B$782,G$155)+'СЕТ СН'!$F$12</f>
        <v>321.92280420999998</v>
      </c>
      <c r="H176" s="36">
        <f>SUMIFS(СВЦЭМ!$E$39:$E$782,СВЦЭМ!$A$39:$A$782,$A176,СВЦЭМ!$B$39:$B$782,H$155)+'СЕТ СН'!$F$12</f>
        <v>314.88330213</v>
      </c>
      <c r="I176" s="36">
        <f>SUMIFS(СВЦЭМ!$E$39:$E$782,СВЦЭМ!$A$39:$A$782,$A176,СВЦЭМ!$B$39:$B$782,I$155)+'СЕТ СН'!$F$12</f>
        <v>304.02405204000002</v>
      </c>
      <c r="J176" s="36">
        <f>SUMIFS(СВЦЭМ!$E$39:$E$782,СВЦЭМ!$A$39:$A$782,$A176,СВЦЭМ!$B$39:$B$782,J$155)+'СЕТ СН'!$F$12</f>
        <v>295.25924977</v>
      </c>
      <c r="K176" s="36">
        <f>SUMIFS(СВЦЭМ!$E$39:$E$782,СВЦЭМ!$A$39:$A$782,$A176,СВЦЭМ!$B$39:$B$782,K$155)+'СЕТ СН'!$F$12</f>
        <v>297.91974141999998</v>
      </c>
      <c r="L176" s="36">
        <f>SUMIFS(СВЦЭМ!$E$39:$E$782,СВЦЭМ!$A$39:$A$782,$A176,СВЦЭМ!$B$39:$B$782,L$155)+'СЕТ СН'!$F$12</f>
        <v>296.74080250999998</v>
      </c>
      <c r="M176" s="36">
        <f>SUMIFS(СВЦЭМ!$E$39:$E$782,СВЦЭМ!$A$39:$A$782,$A176,СВЦЭМ!$B$39:$B$782,M$155)+'СЕТ СН'!$F$12</f>
        <v>300.25849593999999</v>
      </c>
      <c r="N176" s="36">
        <f>SUMIFS(СВЦЭМ!$E$39:$E$782,СВЦЭМ!$A$39:$A$782,$A176,СВЦЭМ!$B$39:$B$782,N$155)+'СЕТ СН'!$F$12</f>
        <v>303.85825851999999</v>
      </c>
      <c r="O176" s="36">
        <f>SUMIFS(СВЦЭМ!$E$39:$E$782,СВЦЭМ!$A$39:$A$782,$A176,СВЦЭМ!$B$39:$B$782,O$155)+'СЕТ СН'!$F$12</f>
        <v>306.66146633</v>
      </c>
      <c r="P176" s="36">
        <f>SUMIFS(СВЦЭМ!$E$39:$E$782,СВЦЭМ!$A$39:$A$782,$A176,СВЦЭМ!$B$39:$B$782,P$155)+'СЕТ СН'!$F$12</f>
        <v>310.03995319000001</v>
      </c>
      <c r="Q176" s="36">
        <f>SUMIFS(СВЦЭМ!$E$39:$E$782,СВЦЭМ!$A$39:$A$782,$A176,СВЦЭМ!$B$39:$B$782,Q$155)+'СЕТ СН'!$F$12</f>
        <v>310.52058557999999</v>
      </c>
      <c r="R176" s="36">
        <f>SUMIFS(СВЦЭМ!$E$39:$E$782,СВЦЭМ!$A$39:$A$782,$A176,СВЦЭМ!$B$39:$B$782,R$155)+'СЕТ СН'!$F$12</f>
        <v>306.19775155999997</v>
      </c>
      <c r="S176" s="36">
        <f>SUMIFS(СВЦЭМ!$E$39:$E$782,СВЦЭМ!$A$39:$A$782,$A176,СВЦЭМ!$B$39:$B$782,S$155)+'СЕТ СН'!$F$12</f>
        <v>301.13580494000001</v>
      </c>
      <c r="T176" s="36">
        <f>SUMIFS(СВЦЭМ!$E$39:$E$782,СВЦЭМ!$A$39:$A$782,$A176,СВЦЭМ!$B$39:$B$782,T$155)+'СЕТ СН'!$F$12</f>
        <v>301.66314586999999</v>
      </c>
      <c r="U176" s="36">
        <f>SUMIFS(СВЦЭМ!$E$39:$E$782,СВЦЭМ!$A$39:$A$782,$A176,СВЦЭМ!$B$39:$B$782,U$155)+'СЕТ СН'!$F$12</f>
        <v>303.92031145999999</v>
      </c>
      <c r="V176" s="36">
        <f>SUMIFS(СВЦЭМ!$E$39:$E$782,СВЦЭМ!$A$39:$A$782,$A176,СВЦЭМ!$B$39:$B$782,V$155)+'СЕТ СН'!$F$12</f>
        <v>306.11515865000001</v>
      </c>
      <c r="W176" s="36">
        <f>SUMIFS(СВЦЭМ!$E$39:$E$782,СВЦЭМ!$A$39:$A$782,$A176,СВЦЭМ!$B$39:$B$782,W$155)+'СЕТ СН'!$F$12</f>
        <v>308.51262650000001</v>
      </c>
      <c r="X176" s="36">
        <f>SUMIFS(СВЦЭМ!$E$39:$E$782,СВЦЭМ!$A$39:$A$782,$A176,СВЦЭМ!$B$39:$B$782,X$155)+'СЕТ СН'!$F$12</f>
        <v>314.23822102999998</v>
      </c>
      <c r="Y176" s="36">
        <f>SUMIFS(СВЦЭМ!$E$39:$E$782,СВЦЭМ!$A$39:$A$782,$A176,СВЦЭМ!$B$39:$B$782,Y$155)+'СЕТ СН'!$F$12</f>
        <v>318.21699586</v>
      </c>
    </row>
    <row r="177" spans="1:27" ht="15.75" x14ac:dyDescent="0.2">
      <c r="A177" s="35">
        <f t="shared" si="4"/>
        <v>44948</v>
      </c>
      <c r="B177" s="36">
        <f>SUMIFS(СВЦЭМ!$E$39:$E$782,СВЦЭМ!$A$39:$A$782,$A177,СВЦЭМ!$B$39:$B$782,B$155)+'СЕТ СН'!$F$12</f>
        <v>321.12302706999998</v>
      </c>
      <c r="C177" s="36">
        <f>SUMIFS(СВЦЭМ!$E$39:$E$782,СВЦЭМ!$A$39:$A$782,$A177,СВЦЭМ!$B$39:$B$782,C$155)+'СЕТ СН'!$F$12</f>
        <v>327.55031194999998</v>
      </c>
      <c r="D177" s="36">
        <f>SUMIFS(СВЦЭМ!$E$39:$E$782,СВЦЭМ!$A$39:$A$782,$A177,СВЦЭМ!$B$39:$B$782,D$155)+'СЕТ СН'!$F$12</f>
        <v>329.29631017999998</v>
      </c>
      <c r="E177" s="36">
        <f>SUMIFS(СВЦЭМ!$E$39:$E$782,СВЦЭМ!$A$39:$A$782,$A177,СВЦЭМ!$B$39:$B$782,E$155)+'СЕТ СН'!$F$12</f>
        <v>332.03107381000001</v>
      </c>
      <c r="F177" s="36">
        <f>SUMIFS(СВЦЭМ!$E$39:$E$782,СВЦЭМ!$A$39:$A$782,$A177,СВЦЭМ!$B$39:$B$782,F$155)+'СЕТ СН'!$F$12</f>
        <v>329.57795539</v>
      </c>
      <c r="G177" s="36">
        <f>SUMIFS(СВЦЭМ!$E$39:$E$782,СВЦЭМ!$A$39:$A$782,$A177,СВЦЭМ!$B$39:$B$782,G$155)+'СЕТ СН'!$F$12</f>
        <v>328.92032934999997</v>
      </c>
      <c r="H177" s="36">
        <f>SUMIFS(СВЦЭМ!$E$39:$E$782,СВЦЭМ!$A$39:$A$782,$A177,СВЦЭМ!$B$39:$B$782,H$155)+'СЕТ СН'!$F$12</f>
        <v>329.02315350999999</v>
      </c>
      <c r="I177" s="36">
        <f>SUMIFS(СВЦЭМ!$E$39:$E$782,СВЦЭМ!$A$39:$A$782,$A177,СВЦЭМ!$B$39:$B$782,I$155)+'СЕТ СН'!$F$12</f>
        <v>328.35179636999999</v>
      </c>
      <c r="J177" s="36">
        <f>SUMIFS(СВЦЭМ!$E$39:$E$782,СВЦЭМ!$A$39:$A$782,$A177,СВЦЭМ!$B$39:$B$782,J$155)+'СЕТ СН'!$F$12</f>
        <v>320.69767501000001</v>
      </c>
      <c r="K177" s="36">
        <f>SUMIFS(СВЦЭМ!$E$39:$E$782,СВЦЭМ!$A$39:$A$782,$A177,СВЦЭМ!$B$39:$B$782,K$155)+'СЕТ СН'!$F$12</f>
        <v>311.42552101000001</v>
      </c>
      <c r="L177" s="36">
        <f>SUMIFS(СВЦЭМ!$E$39:$E$782,СВЦЭМ!$A$39:$A$782,$A177,СВЦЭМ!$B$39:$B$782,L$155)+'СЕТ СН'!$F$12</f>
        <v>305.5097596</v>
      </c>
      <c r="M177" s="36">
        <f>SUMIFS(СВЦЭМ!$E$39:$E$782,СВЦЭМ!$A$39:$A$782,$A177,СВЦЭМ!$B$39:$B$782,M$155)+'СЕТ СН'!$F$12</f>
        <v>303.60443591000001</v>
      </c>
      <c r="N177" s="36">
        <f>SUMIFS(СВЦЭМ!$E$39:$E$782,СВЦЭМ!$A$39:$A$782,$A177,СВЦЭМ!$B$39:$B$782,N$155)+'СЕТ СН'!$F$12</f>
        <v>303.52018535000002</v>
      </c>
      <c r="O177" s="36">
        <f>SUMIFS(СВЦЭМ!$E$39:$E$782,СВЦЭМ!$A$39:$A$782,$A177,СВЦЭМ!$B$39:$B$782,O$155)+'СЕТ СН'!$F$12</f>
        <v>307.69816963</v>
      </c>
      <c r="P177" s="36">
        <f>SUMIFS(СВЦЭМ!$E$39:$E$782,СВЦЭМ!$A$39:$A$782,$A177,СВЦЭМ!$B$39:$B$782,P$155)+'СЕТ СН'!$F$12</f>
        <v>310.13810165000001</v>
      </c>
      <c r="Q177" s="36">
        <f>SUMIFS(СВЦЭМ!$E$39:$E$782,СВЦЭМ!$A$39:$A$782,$A177,СВЦЭМ!$B$39:$B$782,Q$155)+'СЕТ СН'!$F$12</f>
        <v>312.36248354999998</v>
      </c>
      <c r="R177" s="36">
        <f>SUMIFS(СВЦЭМ!$E$39:$E$782,СВЦЭМ!$A$39:$A$782,$A177,СВЦЭМ!$B$39:$B$782,R$155)+'СЕТ СН'!$F$12</f>
        <v>312.37029804999997</v>
      </c>
      <c r="S177" s="36">
        <f>SUMIFS(СВЦЭМ!$E$39:$E$782,СВЦЭМ!$A$39:$A$782,$A177,СВЦЭМ!$B$39:$B$782,S$155)+'СЕТ СН'!$F$12</f>
        <v>305.67424856000002</v>
      </c>
      <c r="T177" s="36">
        <f>SUMIFS(СВЦЭМ!$E$39:$E$782,СВЦЭМ!$A$39:$A$782,$A177,СВЦЭМ!$B$39:$B$782,T$155)+'СЕТ СН'!$F$12</f>
        <v>298.26317948000002</v>
      </c>
      <c r="U177" s="36">
        <f>SUMIFS(СВЦЭМ!$E$39:$E$782,СВЦЭМ!$A$39:$A$782,$A177,СВЦЭМ!$B$39:$B$782,U$155)+'СЕТ СН'!$F$12</f>
        <v>299.57189829999999</v>
      </c>
      <c r="V177" s="36">
        <f>SUMIFS(СВЦЭМ!$E$39:$E$782,СВЦЭМ!$A$39:$A$782,$A177,СВЦЭМ!$B$39:$B$782,V$155)+'СЕТ СН'!$F$12</f>
        <v>302.11557929999998</v>
      </c>
      <c r="W177" s="36">
        <f>SUMIFS(СВЦЭМ!$E$39:$E$782,СВЦЭМ!$A$39:$A$782,$A177,СВЦЭМ!$B$39:$B$782,W$155)+'СЕТ СН'!$F$12</f>
        <v>302.73921401000001</v>
      </c>
      <c r="X177" s="36">
        <f>SUMIFS(СВЦЭМ!$E$39:$E$782,СВЦЭМ!$A$39:$A$782,$A177,СВЦЭМ!$B$39:$B$782,X$155)+'СЕТ СН'!$F$12</f>
        <v>308.60912546999998</v>
      </c>
      <c r="Y177" s="36">
        <f>SUMIFS(СВЦЭМ!$E$39:$E$782,СВЦЭМ!$A$39:$A$782,$A177,СВЦЭМ!$B$39:$B$782,Y$155)+'СЕТ СН'!$F$12</f>
        <v>314.64506129</v>
      </c>
    </row>
    <row r="178" spans="1:27" ht="15.75" x14ac:dyDescent="0.2">
      <c r="A178" s="35">
        <f t="shared" si="4"/>
        <v>44949</v>
      </c>
      <c r="B178" s="36">
        <f>SUMIFS(СВЦЭМ!$E$39:$E$782,СВЦЭМ!$A$39:$A$782,$A178,СВЦЭМ!$B$39:$B$782,B$155)+'СЕТ СН'!$F$12</f>
        <v>317.96949826999997</v>
      </c>
      <c r="C178" s="36">
        <f>SUMIFS(СВЦЭМ!$E$39:$E$782,СВЦЭМ!$A$39:$A$782,$A178,СВЦЭМ!$B$39:$B$782,C$155)+'СЕТ СН'!$F$12</f>
        <v>317.21925561</v>
      </c>
      <c r="D178" s="36">
        <f>SUMIFS(СВЦЭМ!$E$39:$E$782,СВЦЭМ!$A$39:$A$782,$A178,СВЦЭМ!$B$39:$B$782,D$155)+'СЕТ СН'!$F$12</f>
        <v>314.64103247999998</v>
      </c>
      <c r="E178" s="36">
        <f>SUMIFS(СВЦЭМ!$E$39:$E$782,СВЦЭМ!$A$39:$A$782,$A178,СВЦЭМ!$B$39:$B$782,E$155)+'СЕТ СН'!$F$12</f>
        <v>317.6021586</v>
      </c>
      <c r="F178" s="36">
        <f>SUMIFS(СВЦЭМ!$E$39:$E$782,СВЦЭМ!$A$39:$A$782,$A178,СВЦЭМ!$B$39:$B$782,F$155)+'СЕТ СН'!$F$12</f>
        <v>317.12618212000001</v>
      </c>
      <c r="G178" s="36">
        <f>SUMIFS(СВЦЭМ!$E$39:$E$782,СВЦЭМ!$A$39:$A$782,$A178,СВЦЭМ!$B$39:$B$782,G$155)+'СЕТ СН'!$F$12</f>
        <v>315.34524336999999</v>
      </c>
      <c r="H178" s="36">
        <f>SUMIFS(СВЦЭМ!$E$39:$E$782,СВЦЭМ!$A$39:$A$782,$A178,СВЦЭМ!$B$39:$B$782,H$155)+'СЕТ СН'!$F$12</f>
        <v>320.30571814000001</v>
      </c>
      <c r="I178" s="36">
        <f>SUMIFS(СВЦЭМ!$E$39:$E$782,СВЦЭМ!$A$39:$A$782,$A178,СВЦЭМ!$B$39:$B$782,I$155)+'СЕТ СН'!$F$12</f>
        <v>311.78383315000002</v>
      </c>
      <c r="J178" s="36">
        <f>SUMIFS(СВЦЭМ!$E$39:$E$782,СВЦЭМ!$A$39:$A$782,$A178,СВЦЭМ!$B$39:$B$782,J$155)+'СЕТ СН'!$F$12</f>
        <v>303.85082287</v>
      </c>
      <c r="K178" s="36">
        <f>SUMIFS(СВЦЭМ!$E$39:$E$782,СВЦЭМ!$A$39:$A$782,$A178,СВЦЭМ!$B$39:$B$782,K$155)+'СЕТ СН'!$F$12</f>
        <v>300.49817737000001</v>
      </c>
      <c r="L178" s="36">
        <f>SUMIFS(СВЦЭМ!$E$39:$E$782,СВЦЭМ!$A$39:$A$782,$A178,СВЦЭМ!$B$39:$B$782,L$155)+'СЕТ СН'!$F$12</f>
        <v>297.46404389999998</v>
      </c>
      <c r="M178" s="36">
        <f>SUMIFS(СВЦЭМ!$E$39:$E$782,СВЦЭМ!$A$39:$A$782,$A178,СВЦЭМ!$B$39:$B$782,M$155)+'СЕТ СН'!$F$12</f>
        <v>300.12871226999999</v>
      </c>
      <c r="N178" s="36">
        <f>SUMIFS(СВЦЭМ!$E$39:$E$782,СВЦЭМ!$A$39:$A$782,$A178,СВЦЭМ!$B$39:$B$782,N$155)+'СЕТ СН'!$F$12</f>
        <v>304.17091713999997</v>
      </c>
      <c r="O178" s="36">
        <f>SUMIFS(СВЦЭМ!$E$39:$E$782,СВЦЭМ!$A$39:$A$782,$A178,СВЦЭМ!$B$39:$B$782,O$155)+'СЕТ СН'!$F$12</f>
        <v>306.30080161000001</v>
      </c>
      <c r="P178" s="36">
        <f>SUMIFS(СВЦЭМ!$E$39:$E$782,СВЦЭМ!$A$39:$A$782,$A178,СВЦЭМ!$B$39:$B$782,P$155)+'СЕТ СН'!$F$12</f>
        <v>308.57853660000001</v>
      </c>
      <c r="Q178" s="36">
        <f>SUMIFS(СВЦЭМ!$E$39:$E$782,СВЦЭМ!$A$39:$A$782,$A178,СВЦЭМ!$B$39:$B$782,Q$155)+'СЕТ СН'!$F$12</f>
        <v>311.87117746000001</v>
      </c>
      <c r="R178" s="36">
        <f>SUMIFS(СВЦЭМ!$E$39:$E$782,СВЦЭМ!$A$39:$A$782,$A178,СВЦЭМ!$B$39:$B$782,R$155)+'СЕТ СН'!$F$12</f>
        <v>310.84953575999998</v>
      </c>
      <c r="S178" s="36">
        <f>SUMIFS(СВЦЭМ!$E$39:$E$782,СВЦЭМ!$A$39:$A$782,$A178,СВЦЭМ!$B$39:$B$782,S$155)+'СЕТ СН'!$F$12</f>
        <v>308.01547876000001</v>
      </c>
      <c r="T178" s="36">
        <f>SUMIFS(СВЦЭМ!$E$39:$E$782,СВЦЭМ!$A$39:$A$782,$A178,СВЦЭМ!$B$39:$B$782,T$155)+'СЕТ СН'!$F$12</f>
        <v>299.74869598999999</v>
      </c>
      <c r="U178" s="36">
        <f>SUMIFS(СВЦЭМ!$E$39:$E$782,СВЦЭМ!$A$39:$A$782,$A178,СВЦЭМ!$B$39:$B$782,U$155)+'СЕТ СН'!$F$12</f>
        <v>300.53604374000003</v>
      </c>
      <c r="V178" s="36">
        <f>SUMIFS(СВЦЭМ!$E$39:$E$782,СВЦЭМ!$A$39:$A$782,$A178,СВЦЭМ!$B$39:$B$782,V$155)+'СЕТ СН'!$F$12</f>
        <v>303.20220336</v>
      </c>
      <c r="W178" s="36">
        <f>SUMIFS(СВЦЭМ!$E$39:$E$782,СВЦЭМ!$A$39:$A$782,$A178,СВЦЭМ!$B$39:$B$782,W$155)+'СЕТ СН'!$F$12</f>
        <v>305.90701754000003</v>
      </c>
      <c r="X178" s="36">
        <f>SUMIFS(СВЦЭМ!$E$39:$E$782,СВЦЭМ!$A$39:$A$782,$A178,СВЦЭМ!$B$39:$B$782,X$155)+'СЕТ СН'!$F$12</f>
        <v>305.77288471000003</v>
      </c>
      <c r="Y178" s="36">
        <f>SUMIFS(СВЦЭМ!$E$39:$E$782,СВЦЭМ!$A$39:$A$782,$A178,СВЦЭМ!$B$39:$B$782,Y$155)+'СЕТ СН'!$F$12</f>
        <v>309.64925770000002</v>
      </c>
    </row>
    <row r="179" spans="1:27" ht="15.75" x14ac:dyDescent="0.2">
      <c r="A179" s="35">
        <f t="shared" si="4"/>
        <v>44950</v>
      </c>
      <c r="B179" s="36">
        <f>SUMIFS(СВЦЭМ!$E$39:$E$782,СВЦЭМ!$A$39:$A$782,$A179,СВЦЭМ!$B$39:$B$782,B$155)+'СЕТ СН'!$F$12</f>
        <v>303.30289211000002</v>
      </c>
      <c r="C179" s="36">
        <f>SUMIFS(СВЦЭМ!$E$39:$E$782,СВЦЭМ!$A$39:$A$782,$A179,СВЦЭМ!$B$39:$B$782,C$155)+'СЕТ СН'!$F$12</f>
        <v>302.83809014000002</v>
      </c>
      <c r="D179" s="36">
        <f>SUMIFS(СВЦЭМ!$E$39:$E$782,СВЦЭМ!$A$39:$A$782,$A179,СВЦЭМ!$B$39:$B$782,D$155)+'СЕТ СН'!$F$12</f>
        <v>301.31599583000002</v>
      </c>
      <c r="E179" s="36">
        <f>SUMIFS(СВЦЭМ!$E$39:$E$782,СВЦЭМ!$A$39:$A$782,$A179,СВЦЭМ!$B$39:$B$782,E$155)+'СЕТ СН'!$F$12</f>
        <v>300.64277992000001</v>
      </c>
      <c r="F179" s="36">
        <f>SUMIFS(СВЦЭМ!$E$39:$E$782,СВЦЭМ!$A$39:$A$782,$A179,СВЦЭМ!$B$39:$B$782,F$155)+'СЕТ СН'!$F$12</f>
        <v>302.53898943000002</v>
      </c>
      <c r="G179" s="36">
        <f>SUMIFS(СВЦЭМ!$E$39:$E$782,СВЦЭМ!$A$39:$A$782,$A179,СВЦЭМ!$B$39:$B$782,G$155)+'СЕТ СН'!$F$12</f>
        <v>300.00166665</v>
      </c>
      <c r="H179" s="36">
        <f>SUMIFS(СВЦЭМ!$E$39:$E$782,СВЦЭМ!$A$39:$A$782,$A179,СВЦЭМ!$B$39:$B$782,H$155)+'СЕТ СН'!$F$12</f>
        <v>298.19252561000002</v>
      </c>
      <c r="I179" s="36">
        <f>SUMIFS(СВЦЭМ!$E$39:$E$782,СВЦЭМ!$A$39:$A$782,$A179,СВЦЭМ!$B$39:$B$782,I$155)+'СЕТ СН'!$F$12</f>
        <v>294.12171440999998</v>
      </c>
      <c r="J179" s="36">
        <f>SUMIFS(СВЦЭМ!$E$39:$E$782,СВЦЭМ!$A$39:$A$782,$A179,СВЦЭМ!$B$39:$B$782,J$155)+'СЕТ СН'!$F$12</f>
        <v>288.11252261999999</v>
      </c>
      <c r="K179" s="36">
        <f>SUMIFS(СВЦЭМ!$E$39:$E$782,СВЦЭМ!$A$39:$A$782,$A179,СВЦЭМ!$B$39:$B$782,K$155)+'СЕТ СН'!$F$12</f>
        <v>284.39742389000003</v>
      </c>
      <c r="L179" s="36">
        <f>SUMIFS(СВЦЭМ!$E$39:$E$782,СВЦЭМ!$A$39:$A$782,$A179,СВЦЭМ!$B$39:$B$782,L$155)+'СЕТ СН'!$F$12</f>
        <v>283.91774591000001</v>
      </c>
      <c r="M179" s="36">
        <f>SUMIFS(СВЦЭМ!$E$39:$E$782,СВЦЭМ!$A$39:$A$782,$A179,СВЦЭМ!$B$39:$B$782,M$155)+'СЕТ СН'!$F$12</f>
        <v>285.79385502000002</v>
      </c>
      <c r="N179" s="36">
        <f>SUMIFS(СВЦЭМ!$E$39:$E$782,СВЦЭМ!$A$39:$A$782,$A179,СВЦЭМ!$B$39:$B$782,N$155)+'СЕТ СН'!$F$12</f>
        <v>288.71757276</v>
      </c>
      <c r="O179" s="36">
        <f>SUMIFS(СВЦЭМ!$E$39:$E$782,СВЦЭМ!$A$39:$A$782,$A179,СВЦЭМ!$B$39:$B$782,O$155)+'СЕТ СН'!$F$12</f>
        <v>290.27864370999998</v>
      </c>
      <c r="P179" s="36">
        <f>SUMIFS(СВЦЭМ!$E$39:$E$782,СВЦЭМ!$A$39:$A$782,$A179,СВЦЭМ!$B$39:$B$782,P$155)+'СЕТ СН'!$F$12</f>
        <v>294.70151909999998</v>
      </c>
      <c r="Q179" s="36">
        <f>SUMIFS(СВЦЭМ!$E$39:$E$782,СВЦЭМ!$A$39:$A$782,$A179,СВЦЭМ!$B$39:$B$782,Q$155)+'СЕТ СН'!$F$12</f>
        <v>295.73491378</v>
      </c>
      <c r="R179" s="36">
        <f>SUMIFS(СВЦЭМ!$E$39:$E$782,СВЦЭМ!$A$39:$A$782,$A179,СВЦЭМ!$B$39:$B$782,R$155)+'СЕТ СН'!$F$12</f>
        <v>295.10674617000001</v>
      </c>
      <c r="S179" s="36">
        <f>SUMIFS(СВЦЭМ!$E$39:$E$782,СВЦЭМ!$A$39:$A$782,$A179,СВЦЭМ!$B$39:$B$782,S$155)+'СЕТ СН'!$F$12</f>
        <v>290.38775741000001</v>
      </c>
      <c r="T179" s="36">
        <f>SUMIFS(СВЦЭМ!$E$39:$E$782,СВЦЭМ!$A$39:$A$782,$A179,СВЦЭМ!$B$39:$B$782,T$155)+'СЕТ СН'!$F$12</f>
        <v>283.36763680000001</v>
      </c>
      <c r="U179" s="36">
        <f>SUMIFS(СВЦЭМ!$E$39:$E$782,СВЦЭМ!$A$39:$A$782,$A179,СВЦЭМ!$B$39:$B$782,U$155)+'СЕТ СН'!$F$12</f>
        <v>285.05056724999997</v>
      </c>
      <c r="V179" s="36">
        <f>SUMIFS(СВЦЭМ!$E$39:$E$782,СВЦЭМ!$A$39:$A$782,$A179,СВЦЭМ!$B$39:$B$782,V$155)+'СЕТ СН'!$F$12</f>
        <v>288.55184405</v>
      </c>
      <c r="W179" s="36">
        <f>SUMIFS(СВЦЭМ!$E$39:$E$782,СВЦЭМ!$A$39:$A$782,$A179,СВЦЭМ!$B$39:$B$782,W$155)+'СЕТ СН'!$F$12</f>
        <v>290.16783967999999</v>
      </c>
      <c r="X179" s="36">
        <f>SUMIFS(СВЦЭМ!$E$39:$E$782,СВЦЭМ!$A$39:$A$782,$A179,СВЦЭМ!$B$39:$B$782,X$155)+'СЕТ СН'!$F$12</f>
        <v>293.11773284999998</v>
      </c>
      <c r="Y179" s="36">
        <f>SUMIFS(СВЦЭМ!$E$39:$E$782,СВЦЭМ!$A$39:$A$782,$A179,СВЦЭМ!$B$39:$B$782,Y$155)+'СЕТ СН'!$F$12</f>
        <v>295.96690626999998</v>
      </c>
    </row>
    <row r="180" spans="1:27" ht="15.75" x14ac:dyDescent="0.2">
      <c r="A180" s="35">
        <f t="shared" si="4"/>
        <v>44951</v>
      </c>
      <c r="B180" s="36">
        <f>SUMIFS(СВЦЭМ!$E$39:$E$782,СВЦЭМ!$A$39:$A$782,$A180,СВЦЭМ!$B$39:$B$782,B$155)+'СЕТ СН'!$F$12</f>
        <v>305.55002241</v>
      </c>
      <c r="C180" s="36">
        <f>SUMIFS(СВЦЭМ!$E$39:$E$782,СВЦЭМ!$A$39:$A$782,$A180,СВЦЭМ!$B$39:$B$782,C$155)+'СЕТ СН'!$F$12</f>
        <v>310.85203446000003</v>
      </c>
      <c r="D180" s="36">
        <f>SUMIFS(СВЦЭМ!$E$39:$E$782,СВЦЭМ!$A$39:$A$782,$A180,СВЦЭМ!$B$39:$B$782,D$155)+'СЕТ СН'!$F$12</f>
        <v>312.46721273999998</v>
      </c>
      <c r="E180" s="36">
        <f>SUMIFS(СВЦЭМ!$E$39:$E$782,СВЦЭМ!$A$39:$A$782,$A180,СВЦЭМ!$B$39:$B$782,E$155)+'СЕТ СН'!$F$12</f>
        <v>314.32751194000002</v>
      </c>
      <c r="F180" s="36">
        <f>SUMIFS(СВЦЭМ!$E$39:$E$782,СВЦЭМ!$A$39:$A$782,$A180,СВЦЭМ!$B$39:$B$782,F$155)+'СЕТ СН'!$F$12</f>
        <v>313.81928065</v>
      </c>
      <c r="G180" s="36">
        <f>SUMIFS(СВЦЭМ!$E$39:$E$782,СВЦЭМ!$A$39:$A$782,$A180,СВЦЭМ!$B$39:$B$782,G$155)+'СЕТ СН'!$F$12</f>
        <v>312.08893007</v>
      </c>
      <c r="H180" s="36">
        <f>SUMIFS(СВЦЭМ!$E$39:$E$782,СВЦЭМ!$A$39:$A$782,$A180,СВЦЭМ!$B$39:$B$782,H$155)+'СЕТ СН'!$F$12</f>
        <v>312.04036057000002</v>
      </c>
      <c r="I180" s="36">
        <f>SUMIFS(СВЦЭМ!$E$39:$E$782,СВЦЭМ!$A$39:$A$782,$A180,СВЦЭМ!$B$39:$B$782,I$155)+'СЕТ СН'!$F$12</f>
        <v>311.65541259000003</v>
      </c>
      <c r="J180" s="36">
        <f>SUMIFS(СВЦЭМ!$E$39:$E$782,СВЦЭМ!$A$39:$A$782,$A180,СВЦЭМ!$B$39:$B$782,J$155)+'СЕТ СН'!$F$12</f>
        <v>308.25711125999999</v>
      </c>
      <c r="K180" s="36">
        <f>SUMIFS(СВЦЭМ!$E$39:$E$782,СВЦЭМ!$A$39:$A$782,$A180,СВЦЭМ!$B$39:$B$782,K$155)+'СЕТ СН'!$F$12</f>
        <v>304.21880736000003</v>
      </c>
      <c r="L180" s="36">
        <f>SUMIFS(СВЦЭМ!$E$39:$E$782,СВЦЭМ!$A$39:$A$782,$A180,СВЦЭМ!$B$39:$B$782,L$155)+'СЕТ СН'!$F$12</f>
        <v>298.60650264999998</v>
      </c>
      <c r="M180" s="36">
        <f>SUMIFS(СВЦЭМ!$E$39:$E$782,СВЦЭМ!$A$39:$A$782,$A180,СВЦЭМ!$B$39:$B$782,M$155)+'СЕТ СН'!$F$12</f>
        <v>293.09136353999997</v>
      </c>
      <c r="N180" s="36">
        <f>SUMIFS(СВЦЭМ!$E$39:$E$782,СВЦЭМ!$A$39:$A$782,$A180,СВЦЭМ!$B$39:$B$782,N$155)+'СЕТ СН'!$F$12</f>
        <v>295.09273078000001</v>
      </c>
      <c r="O180" s="36">
        <f>SUMIFS(СВЦЭМ!$E$39:$E$782,СВЦЭМ!$A$39:$A$782,$A180,СВЦЭМ!$B$39:$B$782,O$155)+'СЕТ СН'!$F$12</f>
        <v>296.10697299999998</v>
      </c>
      <c r="P180" s="36">
        <f>SUMIFS(СВЦЭМ!$E$39:$E$782,СВЦЭМ!$A$39:$A$782,$A180,СВЦЭМ!$B$39:$B$782,P$155)+'СЕТ СН'!$F$12</f>
        <v>297.69317378</v>
      </c>
      <c r="Q180" s="36">
        <f>SUMIFS(СВЦЭМ!$E$39:$E$782,СВЦЭМ!$A$39:$A$782,$A180,СВЦЭМ!$B$39:$B$782,Q$155)+'СЕТ СН'!$F$12</f>
        <v>297.48575535999998</v>
      </c>
      <c r="R180" s="36">
        <f>SUMIFS(СВЦЭМ!$E$39:$E$782,СВЦЭМ!$A$39:$A$782,$A180,СВЦЭМ!$B$39:$B$782,R$155)+'СЕТ СН'!$F$12</f>
        <v>295.85310167</v>
      </c>
      <c r="S180" s="36">
        <f>SUMIFS(СВЦЭМ!$E$39:$E$782,СВЦЭМ!$A$39:$A$782,$A180,СВЦЭМ!$B$39:$B$782,S$155)+'СЕТ СН'!$F$12</f>
        <v>292.82589598999999</v>
      </c>
      <c r="T180" s="36">
        <f>SUMIFS(СВЦЭМ!$E$39:$E$782,СВЦЭМ!$A$39:$A$782,$A180,СВЦЭМ!$B$39:$B$782,T$155)+'СЕТ СН'!$F$12</f>
        <v>289.67860322000001</v>
      </c>
      <c r="U180" s="36">
        <f>SUMIFS(СВЦЭМ!$E$39:$E$782,СВЦЭМ!$A$39:$A$782,$A180,СВЦЭМ!$B$39:$B$782,U$155)+'СЕТ СН'!$F$12</f>
        <v>290.35996951999999</v>
      </c>
      <c r="V180" s="36">
        <f>SUMIFS(СВЦЭМ!$E$39:$E$782,СВЦЭМ!$A$39:$A$782,$A180,СВЦЭМ!$B$39:$B$782,V$155)+'СЕТ СН'!$F$12</f>
        <v>292.38443289999998</v>
      </c>
      <c r="W180" s="36">
        <f>SUMIFS(СВЦЭМ!$E$39:$E$782,СВЦЭМ!$A$39:$A$782,$A180,СВЦЭМ!$B$39:$B$782,W$155)+'СЕТ СН'!$F$12</f>
        <v>294.52895867000001</v>
      </c>
      <c r="X180" s="36">
        <f>SUMIFS(СВЦЭМ!$E$39:$E$782,СВЦЭМ!$A$39:$A$782,$A180,СВЦЭМ!$B$39:$B$782,X$155)+'СЕТ СН'!$F$12</f>
        <v>297.67901516000001</v>
      </c>
      <c r="Y180" s="36">
        <f>SUMIFS(СВЦЭМ!$E$39:$E$782,СВЦЭМ!$A$39:$A$782,$A180,СВЦЭМ!$B$39:$B$782,Y$155)+'СЕТ СН'!$F$12</f>
        <v>301.94909876000003</v>
      </c>
    </row>
    <row r="181" spans="1:27" ht="15.75" x14ac:dyDescent="0.2">
      <c r="A181" s="35">
        <f t="shared" si="4"/>
        <v>44952</v>
      </c>
      <c r="B181" s="36">
        <f>SUMIFS(СВЦЭМ!$E$39:$E$782,СВЦЭМ!$A$39:$A$782,$A181,СВЦЭМ!$B$39:$B$782,B$155)+'СЕТ СН'!$F$12</f>
        <v>310.70876719</v>
      </c>
      <c r="C181" s="36">
        <f>SUMIFS(СВЦЭМ!$E$39:$E$782,СВЦЭМ!$A$39:$A$782,$A181,СВЦЭМ!$B$39:$B$782,C$155)+'СЕТ СН'!$F$12</f>
        <v>317.94208280999999</v>
      </c>
      <c r="D181" s="36">
        <f>SUMIFS(СВЦЭМ!$E$39:$E$782,СВЦЭМ!$A$39:$A$782,$A181,СВЦЭМ!$B$39:$B$782,D$155)+'СЕТ СН'!$F$12</f>
        <v>321.12962530999999</v>
      </c>
      <c r="E181" s="36">
        <f>SUMIFS(СВЦЭМ!$E$39:$E$782,СВЦЭМ!$A$39:$A$782,$A181,СВЦЭМ!$B$39:$B$782,E$155)+'СЕТ СН'!$F$12</f>
        <v>318.62482347000002</v>
      </c>
      <c r="F181" s="36">
        <f>SUMIFS(СВЦЭМ!$E$39:$E$782,СВЦЭМ!$A$39:$A$782,$A181,СВЦЭМ!$B$39:$B$782,F$155)+'СЕТ СН'!$F$12</f>
        <v>316.95344425000002</v>
      </c>
      <c r="G181" s="36">
        <f>SUMIFS(СВЦЭМ!$E$39:$E$782,СВЦЭМ!$A$39:$A$782,$A181,СВЦЭМ!$B$39:$B$782,G$155)+'СЕТ СН'!$F$12</f>
        <v>317.32670024999999</v>
      </c>
      <c r="H181" s="36">
        <f>SUMIFS(СВЦЭМ!$E$39:$E$782,СВЦЭМ!$A$39:$A$782,$A181,СВЦЭМ!$B$39:$B$782,H$155)+'СЕТ СН'!$F$12</f>
        <v>310.48412552000002</v>
      </c>
      <c r="I181" s="36">
        <f>SUMIFS(СВЦЭМ!$E$39:$E$782,СВЦЭМ!$A$39:$A$782,$A181,СВЦЭМ!$B$39:$B$782,I$155)+'СЕТ СН'!$F$12</f>
        <v>305.16122204999999</v>
      </c>
      <c r="J181" s="36">
        <f>SUMIFS(СВЦЭМ!$E$39:$E$782,СВЦЭМ!$A$39:$A$782,$A181,СВЦЭМ!$B$39:$B$782,J$155)+'СЕТ СН'!$F$12</f>
        <v>299.67897854</v>
      </c>
      <c r="K181" s="36">
        <f>SUMIFS(СВЦЭМ!$E$39:$E$782,СВЦЭМ!$A$39:$A$782,$A181,СВЦЭМ!$B$39:$B$782,K$155)+'СЕТ СН'!$F$12</f>
        <v>292.62578116999998</v>
      </c>
      <c r="L181" s="36">
        <f>SUMIFS(СВЦЭМ!$E$39:$E$782,СВЦЭМ!$A$39:$A$782,$A181,СВЦЭМ!$B$39:$B$782,L$155)+'СЕТ СН'!$F$12</f>
        <v>288.63531448999998</v>
      </c>
      <c r="M181" s="36">
        <f>SUMIFS(СВЦЭМ!$E$39:$E$782,СВЦЭМ!$A$39:$A$782,$A181,СВЦЭМ!$B$39:$B$782,M$155)+'СЕТ СН'!$F$12</f>
        <v>288.87752485999999</v>
      </c>
      <c r="N181" s="36">
        <f>SUMIFS(СВЦЭМ!$E$39:$E$782,СВЦЭМ!$A$39:$A$782,$A181,СВЦЭМ!$B$39:$B$782,N$155)+'СЕТ СН'!$F$12</f>
        <v>290.69969076000001</v>
      </c>
      <c r="O181" s="36">
        <f>SUMIFS(СВЦЭМ!$E$39:$E$782,СВЦЭМ!$A$39:$A$782,$A181,СВЦЭМ!$B$39:$B$782,O$155)+'СЕТ СН'!$F$12</f>
        <v>290.42480442999999</v>
      </c>
      <c r="P181" s="36">
        <f>SUMIFS(СВЦЭМ!$E$39:$E$782,СВЦЭМ!$A$39:$A$782,$A181,СВЦЭМ!$B$39:$B$782,P$155)+'СЕТ СН'!$F$12</f>
        <v>292.66835775999999</v>
      </c>
      <c r="Q181" s="36">
        <f>SUMIFS(СВЦЭМ!$E$39:$E$782,СВЦЭМ!$A$39:$A$782,$A181,СВЦЭМ!$B$39:$B$782,Q$155)+'СЕТ СН'!$F$12</f>
        <v>295.18843270000002</v>
      </c>
      <c r="R181" s="36">
        <f>SUMIFS(СВЦЭМ!$E$39:$E$782,СВЦЭМ!$A$39:$A$782,$A181,СВЦЭМ!$B$39:$B$782,R$155)+'СЕТ СН'!$F$12</f>
        <v>295.87979332999998</v>
      </c>
      <c r="S181" s="36">
        <f>SUMIFS(СВЦЭМ!$E$39:$E$782,СВЦЭМ!$A$39:$A$782,$A181,СВЦЭМ!$B$39:$B$782,S$155)+'СЕТ СН'!$F$12</f>
        <v>293.99490350999997</v>
      </c>
      <c r="T181" s="36">
        <f>SUMIFS(СВЦЭМ!$E$39:$E$782,СВЦЭМ!$A$39:$A$782,$A181,СВЦЭМ!$B$39:$B$782,T$155)+'СЕТ СН'!$F$12</f>
        <v>285.90432845999999</v>
      </c>
      <c r="U181" s="36">
        <f>SUMIFS(СВЦЭМ!$E$39:$E$782,СВЦЭМ!$A$39:$A$782,$A181,СВЦЭМ!$B$39:$B$782,U$155)+'СЕТ СН'!$F$12</f>
        <v>286.37839685</v>
      </c>
      <c r="V181" s="36">
        <f>SUMIFS(СВЦЭМ!$E$39:$E$782,СВЦЭМ!$A$39:$A$782,$A181,СВЦЭМ!$B$39:$B$782,V$155)+'СЕТ СН'!$F$12</f>
        <v>287.74270575000003</v>
      </c>
      <c r="W181" s="36">
        <f>SUMIFS(СВЦЭМ!$E$39:$E$782,СВЦЭМ!$A$39:$A$782,$A181,СВЦЭМ!$B$39:$B$782,W$155)+'СЕТ СН'!$F$12</f>
        <v>290.55526458999998</v>
      </c>
      <c r="X181" s="36">
        <f>SUMIFS(СВЦЭМ!$E$39:$E$782,СВЦЭМ!$A$39:$A$782,$A181,СВЦЭМ!$B$39:$B$782,X$155)+'СЕТ СН'!$F$12</f>
        <v>295.49511517000002</v>
      </c>
      <c r="Y181" s="36">
        <f>SUMIFS(СВЦЭМ!$E$39:$E$782,СВЦЭМ!$A$39:$A$782,$A181,СВЦЭМ!$B$39:$B$782,Y$155)+'СЕТ СН'!$F$12</f>
        <v>300.69031404999998</v>
      </c>
    </row>
    <row r="182" spans="1:27" ht="15.75" x14ac:dyDescent="0.2">
      <c r="A182" s="35">
        <f t="shared" si="4"/>
        <v>44953</v>
      </c>
      <c r="B182" s="36">
        <f>SUMIFS(СВЦЭМ!$E$39:$E$782,СВЦЭМ!$A$39:$A$782,$A182,СВЦЭМ!$B$39:$B$782,B$155)+'СЕТ СН'!$F$12</f>
        <v>307.49054985999999</v>
      </c>
      <c r="C182" s="36">
        <f>SUMIFS(СВЦЭМ!$E$39:$E$782,СВЦЭМ!$A$39:$A$782,$A182,СВЦЭМ!$B$39:$B$782,C$155)+'СЕТ СН'!$F$12</f>
        <v>302.25971867999999</v>
      </c>
      <c r="D182" s="36">
        <f>SUMIFS(СВЦЭМ!$E$39:$E$782,СВЦЭМ!$A$39:$A$782,$A182,СВЦЭМ!$B$39:$B$782,D$155)+'СЕТ СН'!$F$12</f>
        <v>301.86429022999999</v>
      </c>
      <c r="E182" s="36">
        <f>SUMIFS(СВЦЭМ!$E$39:$E$782,СВЦЭМ!$A$39:$A$782,$A182,СВЦЭМ!$B$39:$B$782,E$155)+'СЕТ СН'!$F$12</f>
        <v>303.91145025999998</v>
      </c>
      <c r="F182" s="36">
        <f>SUMIFS(СВЦЭМ!$E$39:$E$782,СВЦЭМ!$A$39:$A$782,$A182,СВЦЭМ!$B$39:$B$782,F$155)+'СЕТ СН'!$F$12</f>
        <v>305.14668220999999</v>
      </c>
      <c r="G182" s="36">
        <f>SUMIFS(СВЦЭМ!$E$39:$E$782,СВЦЭМ!$A$39:$A$782,$A182,СВЦЭМ!$B$39:$B$782,G$155)+'СЕТ СН'!$F$12</f>
        <v>307.21060799000003</v>
      </c>
      <c r="H182" s="36">
        <f>SUMIFS(СВЦЭМ!$E$39:$E$782,СВЦЭМ!$A$39:$A$782,$A182,СВЦЭМ!$B$39:$B$782,H$155)+'СЕТ СН'!$F$12</f>
        <v>305.25294019</v>
      </c>
      <c r="I182" s="36">
        <f>SUMIFS(СВЦЭМ!$E$39:$E$782,СВЦЭМ!$A$39:$A$782,$A182,СВЦЭМ!$B$39:$B$782,I$155)+'СЕТ СН'!$F$12</f>
        <v>299.10599568999999</v>
      </c>
      <c r="J182" s="36">
        <f>SUMIFS(СВЦЭМ!$E$39:$E$782,СВЦЭМ!$A$39:$A$782,$A182,СВЦЭМ!$B$39:$B$782,J$155)+'СЕТ СН'!$F$12</f>
        <v>292.37328260999999</v>
      </c>
      <c r="K182" s="36">
        <f>SUMIFS(СВЦЭМ!$E$39:$E$782,СВЦЭМ!$A$39:$A$782,$A182,СВЦЭМ!$B$39:$B$782,K$155)+'СЕТ СН'!$F$12</f>
        <v>288.64257122999999</v>
      </c>
      <c r="L182" s="36">
        <f>SUMIFS(СВЦЭМ!$E$39:$E$782,СВЦЭМ!$A$39:$A$782,$A182,СВЦЭМ!$B$39:$B$782,L$155)+'СЕТ СН'!$F$12</f>
        <v>286.14466272999999</v>
      </c>
      <c r="M182" s="36">
        <f>SUMIFS(СВЦЭМ!$E$39:$E$782,СВЦЭМ!$A$39:$A$782,$A182,СВЦЭМ!$B$39:$B$782,M$155)+'СЕТ СН'!$F$12</f>
        <v>285.66449451</v>
      </c>
      <c r="N182" s="36">
        <f>SUMIFS(СВЦЭМ!$E$39:$E$782,СВЦЭМ!$A$39:$A$782,$A182,СВЦЭМ!$B$39:$B$782,N$155)+'СЕТ СН'!$F$12</f>
        <v>290.78583710999999</v>
      </c>
      <c r="O182" s="36">
        <f>SUMIFS(СВЦЭМ!$E$39:$E$782,СВЦЭМ!$A$39:$A$782,$A182,СВЦЭМ!$B$39:$B$782,O$155)+'СЕТ СН'!$F$12</f>
        <v>294.45405312999998</v>
      </c>
      <c r="P182" s="36">
        <f>SUMIFS(СВЦЭМ!$E$39:$E$782,СВЦЭМ!$A$39:$A$782,$A182,СВЦЭМ!$B$39:$B$782,P$155)+'СЕТ СН'!$F$12</f>
        <v>299.35197898000001</v>
      </c>
      <c r="Q182" s="36">
        <f>SUMIFS(СВЦЭМ!$E$39:$E$782,СВЦЭМ!$A$39:$A$782,$A182,СВЦЭМ!$B$39:$B$782,Q$155)+'СЕТ СН'!$F$12</f>
        <v>295.03535734000002</v>
      </c>
      <c r="R182" s="36">
        <f>SUMIFS(СВЦЭМ!$E$39:$E$782,СВЦЭМ!$A$39:$A$782,$A182,СВЦЭМ!$B$39:$B$782,R$155)+'СЕТ СН'!$F$12</f>
        <v>298.17985980999998</v>
      </c>
      <c r="S182" s="36">
        <f>SUMIFS(СВЦЭМ!$E$39:$E$782,СВЦЭМ!$A$39:$A$782,$A182,СВЦЭМ!$B$39:$B$782,S$155)+'СЕТ СН'!$F$12</f>
        <v>295.08560175999997</v>
      </c>
      <c r="T182" s="36">
        <f>SUMIFS(СВЦЭМ!$E$39:$E$782,СВЦЭМ!$A$39:$A$782,$A182,СВЦЭМ!$B$39:$B$782,T$155)+'СЕТ СН'!$F$12</f>
        <v>288.17706532</v>
      </c>
      <c r="U182" s="36">
        <f>SUMIFS(СВЦЭМ!$E$39:$E$782,СВЦЭМ!$A$39:$A$782,$A182,СВЦЭМ!$B$39:$B$782,U$155)+'СЕТ СН'!$F$12</f>
        <v>289.51075925999999</v>
      </c>
      <c r="V182" s="36">
        <f>SUMIFS(СВЦЭМ!$E$39:$E$782,СВЦЭМ!$A$39:$A$782,$A182,СВЦЭМ!$B$39:$B$782,V$155)+'СЕТ СН'!$F$12</f>
        <v>293.65742095000002</v>
      </c>
      <c r="W182" s="36">
        <f>SUMIFS(СВЦЭМ!$E$39:$E$782,СВЦЭМ!$A$39:$A$782,$A182,СВЦЭМ!$B$39:$B$782,W$155)+'СЕТ СН'!$F$12</f>
        <v>299.05313429</v>
      </c>
      <c r="X182" s="36">
        <f>SUMIFS(СВЦЭМ!$E$39:$E$782,СВЦЭМ!$A$39:$A$782,$A182,СВЦЭМ!$B$39:$B$782,X$155)+'СЕТ СН'!$F$12</f>
        <v>301.05316307999999</v>
      </c>
      <c r="Y182" s="36">
        <f>SUMIFS(СВЦЭМ!$E$39:$E$782,СВЦЭМ!$A$39:$A$782,$A182,СВЦЭМ!$B$39:$B$782,Y$155)+'СЕТ СН'!$F$12</f>
        <v>314.78378666999998</v>
      </c>
    </row>
    <row r="183" spans="1:27" ht="15.75" x14ac:dyDescent="0.2">
      <c r="A183" s="35">
        <f t="shared" si="4"/>
        <v>44954</v>
      </c>
      <c r="B183" s="36">
        <f>SUMIFS(СВЦЭМ!$E$39:$E$782,СВЦЭМ!$A$39:$A$782,$A183,СВЦЭМ!$B$39:$B$782,B$155)+'СЕТ СН'!$F$12</f>
        <v>310.07893188999998</v>
      </c>
      <c r="C183" s="36">
        <f>SUMIFS(СВЦЭМ!$E$39:$E$782,СВЦЭМ!$A$39:$A$782,$A183,СВЦЭМ!$B$39:$B$782,C$155)+'СЕТ СН'!$F$12</f>
        <v>316.62985923999997</v>
      </c>
      <c r="D183" s="36">
        <f>SUMIFS(СВЦЭМ!$E$39:$E$782,СВЦЭМ!$A$39:$A$782,$A183,СВЦЭМ!$B$39:$B$782,D$155)+'СЕТ СН'!$F$12</f>
        <v>316.11954981000002</v>
      </c>
      <c r="E183" s="36">
        <f>SUMIFS(СВЦЭМ!$E$39:$E$782,СВЦЭМ!$A$39:$A$782,$A183,СВЦЭМ!$B$39:$B$782,E$155)+'СЕТ СН'!$F$12</f>
        <v>315.48717678999998</v>
      </c>
      <c r="F183" s="36">
        <f>SUMIFS(СВЦЭМ!$E$39:$E$782,СВЦЭМ!$A$39:$A$782,$A183,СВЦЭМ!$B$39:$B$782,F$155)+'СЕТ СН'!$F$12</f>
        <v>314.61343835000002</v>
      </c>
      <c r="G183" s="36">
        <f>SUMIFS(СВЦЭМ!$E$39:$E$782,СВЦЭМ!$A$39:$A$782,$A183,СВЦЭМ!$B$39:$B$782,G$155)+'СЕТ СН'!$F$12</f>
        <v>315.09828601999999</v>
      </c>
      <c r="H183" s="36">
        <f>SUMIFS(СВЦЭМ!$E$39:$E$782,СВЦЭМ!$A$39:$A$782,$A183,СВЦЭМ!$B$39:$B$782,H$155)+'СЕТ СН'!$F$12</f>
        <v>307.31300714000002</v>
      </c>
      <c r="I183" s="36">
        <f>SUMIFS(СВЦЭМ!$E$39:$E$782,СВЦЭМ!$A$39:$A$782,$A183,СВЦЭМ!$B$39:$B$782,I$155)+'СЕТ СН'!$F$12</f>
        <v>307.82987391</v>
      </c>
      <c r="J183" s="36">
        <f>SUMIFS(СВЦЭМ!$E$39:$E$782,СВЦЭМ!$A$39:$A$782,$A183,СВЦЭМ!$B$39:$B$782,J$155)+'СЕТ СН'!$F$12</f>
        <v>307.39846329</v>
      </c>
      <c r="K183" s="36">
        <f>SUMIFS(СВЦЭМ!$E$39:$E$782,СВЦЭМ!$A$39:$A$782,$A183,СВЦЭМ!$B$39:$B$782,K$155)+'СЕТ СН'!$F$12</f>
        <v>293.89504799000002</v>
      </c>
      <c r="L183" s="36">
        <f>SUMIFS(СВЦЭМ!$E$39:$E$782,СВЦЭМ!$A$39:$A$782,$A183,СВЦЭМ!$B$39:$B$782,L$155)+'СЕТ СН'!$F$12</f>
        <v>286.18861183000001</v>
      </c>
      <c r="M183" s="36">
        <f>SUMIFS(СВЦЭМ!$E$39:$E$782,СВЦЭМ!$A$39:$A$782,$A183,СВЦЭМ!$B$39:$B$782,M$155)+'СЕТ СН'!$F$12</f>
        <v>285.03928772</v>
      </c>
      <c r="N183" s="36">
        <f>SUMIFS(СВЦЭМ!$E$39:$E$782,СВЦЭМ!$A$39:$A$782,$A183,СВЦЭМ!$B$39:$B$782,N$155)+'СЕТ СН'!$F$12</f>
        <v>285.64240551</v>
      </c>
      <c r="O183" s="36">
        <f>SUMIFS(СВЦЭМ!$E$39:$E$782,СВЦЭМ!$A$39:$A$782,$A183,СВЦЭМ!$B$39:$B$782,O$155)+'СЕТ СН'!$F$12</f>
        <v>287.23576316999998</v>
      </c>
      <c r="P183" s="36">
        <f>SUMIFS(СВЦЭМ!$E$39:$E$782,СВЦЭМ!$A$39:$A$782,$A183,СВЦЭМ!$B$39:$B$782,P$155)+'СЕТ СН'!$F$12</f>
        <v>290.36853613</v>
      </c>
      <c r="Q183" s="36">
        <f>SUMIFS(СВЦЭМ!$E$39:$E$782,СВЦЭМ!$A$39:$A$782,$A183,СВЦЭМ!$B$39:$B$782,Q$155)+'СЕТ СН'!$F$12</f>
        <v>292.28813260999999</v>
      </c>
      <c r="R183" s="36">
        <f>SUMIFS(СВЦЭМ!$E$39:$E$782,СВЦЭМ!$A$39:$A$782,$A183,СВЦЭМ!$B$39:$B$782,R$155)+'СЕТ СН'!$F$12</f>
        <v>293.19541383000001</v>
      </c>
      <c r="S183" s="36">
        <f>SUMIFS(СВЦЭМ!$E$39:$E$782,СВЦЭМ!$A$39:$A$782,$A183,СВЦЭМ!$B$39:$B$782,S$155)+'СЕТ СН'!$F$12</f>
        <v>289.06178118000003</v>
      </c>
      <c r="T183" s="36">
        <f>SUMIFS(СВЦЭМ!$E$39:$E$782,СВЦЭМ!$A$39:$A$782,$A183,СВЦЭМ!$B$39:$B$782,T$155)+'СЕТ СН'!$F$12</f>
        <v>284.36925374999998</v>
      </c>
      <c r="U183" s="36">
        <f>SUMIFS(СВЦЭМ!$E$39:$E$782,СВЦЭМ!$A$39:$A$782,$A183,СВЦЭМ!$B$39:$B$782,U$155)+'СЕТ СН'!$F$12</f>
        <v>284.13154371000002</v>
      </c>
      <c r="V183" s="36">
        <f>SUMIFS(СВЦЭМ!$E$39:$E$782,СВЦЭМ!$A$39:$A$782,$A183,СВЦЭМ!$B$39:$B$782,V$155)+'СЕТ СН'!$F$12</f>
        <v>287.13779333999997</v>
      </c>
      <c r="W183" s="36">
        <f>SUMIFS(СВЦЭМ!$E$39:$E$782,СВЦЭМ!$A$39:$A$782,$A183,СВЦЭМ!$B$39:$B$782,W$155)+'СЕТ СН'!$F$12</f>
        <v>288.56160076999998</v>
      </c>
      <c r="X183" s="36">
        <f>SUMIFS(СВЦЭМ!$E$39:$E$782,СВЦЭМ!$A$39:$A$782,$A183,СВЦЭМ!$B$39:$B$782,X$155)+'СЕТ СН'!$F$12</f>
        <v>292.14977297000001</v>
      </c>
      <c r="Y183" s="36">
        <f>SUMIFS(СВЦЭМ!$E$39:$E$782,СВЦЭМ!$A$39:$A$782,$A183,СВЦЭМ!$B$39:$B$782,Y$155)+'СЕТ СН'!$F$12</f>
        <v>297.95698031000001</v>
      </c>
    </row>
    <row r="184" spans="1:27" ht="15.75" x14ac:dyDescent="0.2">
      <c r="A184" s="35">
        <f t="shared" si="4"/>
        <v>44955</v>
      </c>
      <c r="B184" s="36">
        <f>SUMIFS(СВЦЭМ!$E$39:$E$782,СВЦЭМ!$A$39:$A$782,$A184,СВЦЭМ!$B$39:$B$782,B$155)+'СЕТ СН'!$F$12</f>
        <v>297.98601544000002</v>
      </c>
      <c r="C184" s="36">
        <f>SUMIFS(СВЦЭМ!$E$39:$E$782,СВЦЭМ!$A$39:$A$782,$A184,СВЦЭМ!$B$39:$B$782,C$155)+'СЕТ СН'!$F$12</f>
        <v>305.87171189999998</v>
      </c>
      <c r="D184" s="36">
        <f>SUMIFS(СВЦЭМ!$E$39:$E$782,СВЦЭМ!$A$39:$A$782,$A184,СВЦЭМ!$B$39:$B$782,D$155)+'СЕТ СН'!$F$12</f>
        <v>309.18773662000001</v>
      </c>
      <c r="E184" s="36">
        <f>SUMIFS(СВЦЭМ!$E$39:$E$782,СВЦЭМ!$A$39:$A$782,$A184,СВЦЭМ!$B$39:$B$782,E$155)+'СЕТ СН'!$F$12</f>
        <v>310.3906594</v>
      </c>
      <c r="F184" s="36">
        <f>SUMIFS(СВЦЭМ!$E$39:$E$782,СВЦЭМ!$A$39:$A$782,$A184,СВЦЭМ!$B$39:$B$782,F$155)+'СЕТ СН'!$F$12</f>
        <v>311.07755100999998</v>
      </c>
      <c r="G184" s="36">
        <f>SUMIFS(СВЦЭМ!$E$39:$E$782,СВЦЭМ!$A$39:$A$782,$A184,СВЦЭМ!$B$39:$B$782,G$155)+'СЕТ СН'!$F$12</f>
        <v>307.76283488000001</v>
      </c>
      <c r="H184" s="36">
        <f>SUMIFS(СВЦЭМ!$E$39:$E$782,СВЦЭМ!$A$39:$A$782,$A184,СВЦЭМ!$B$39:$B$782,H$155)+'СЕТ СН'!$F$12</f>
        <v>306.46586273999998</v>
      </c>
      <c r="I184" s="36">
        <f>SUMIFS(СВЦЭМ!$E$39:$E$782,СВЦЭМ!$A$39:$A$782,$A184,СВЦЭМ!$B$39:$B$782,I$155)+'СЕТ СН'!$F$12</f>
        <v>303.66996519000003</v>
      </c>
      <c r="J184" s="36">
        <f>SUMIFS(СВЦЭМ!$E$39:$E$782,СВЦЭМ!$A$39:$A$782,$A184,СВЦЭМ!$B$39:$B$782,J$155)+'СЕТ СН'!$F$12</f>
        <v>295.71266652000003</v>
      </c>
      <c r="K184" s="36">
        <f>SUMIFS(СВЦЭМ!$E$39:$E$782,СВЦЭМ!$A$39:$A$782,$A184,СВЦЭМ!$B$39:$B$782,K$155)+'СЕТ СН'!$F$12</f>
        <v>287.40597795000002</v>
      </c>
      <c r="L184" s="36">
        <f>SUMIFS(СВЦЭМ!$E$39:$E$782,СВЦЭМ!$A$39:$A$782,$A184,СВЦЭМ!$B$39:$B$782,L$155)+'СЕТ СН'!$F$12</f>
        <v>284.61885398999999</v>
      </c>
      <c r="M184" s="36">
        <f>SUMIFS(СВЦЭМ!$E$39:$E$782,СВЦЭМ!$A$39:$A$782,$A184,СВЦЭМ!$B$39:$B$782,M$155)+'СЕТ СН'!$F$12</f>
        <v>284.66859681</v>
      </c>
      <c r="N184" s="36">
        <f>SUMIFS(СВЦЭМ!$E$39:$E$782,СВЦЭМ!$A$39:$A$782,$A184,СВЦЭМ!$B$39:$B$782,N$155)+'СЕТ СН'!$F$12</f>
        <v>286.65064149</v>
      </c>
      <c r="O184" s="36">
        <f>SUMIFS(СВЦЭМ!$E$39:$E$782,СВЦЭМ!$A$39:$A$782,$A184,СВЦЭМ!$B$39:$B$782,O$155)+'СЕТ СН'!$F$12</f>
        <v>288.88184360000002</v>
      </c>
      <c r="P184" s="36">
        <f>SUMIFS(СВЦЭМ!$E$39:$E$782,СВЦЭМ!$A$39:$A$782,$A184,СВЦЭМ!$B$39:$B$782,P$155)+'СЕТ СН'!$F$12</f>
        <v>291.51256239999998</v>
      </c>
      <c r="Q184" s="36">
        <f>SUMIFS(СВЦЭМ!$E$39:$E$782,СВЦЭМ!$A$39:$A$782,$A184,СВЦЭМ!$B$39:$B$782,Q$155)+'СЕТ СН'!$F$12</f>
        <v>292.96186305999998</v>
      </c>
      <c r="R184" s="36">
        <f>SUMIFS(СВЦЭМ!$E$39:$E$782,СВЦЭМ!$A$39:$A$782,$A184,СВЦЭМ!$B$39:$B$782,R$155)+'СЕТ СН'!$F$12</f>
        <v>292.06638393999998</v>
      </c>
      <c r="S184" s="36">
        <f>SUMIFS(СВЦЭМ!$E$39:$E$782,СВЦЭМ!$A$39:$A$782,$A184,СВЦЭМ!$B$39:$B$782,S$155)+'СЕТ СН'!$F$12</f>
        <v>289.89315004000002</v>
      </c>
      <c r="T184" s="36">
        <f>SUMIFS(СВЦЭМ!$E$39:$E$782,СВЦЭМ!$A$39:$A$782,$A184,СВЦЭМ!$B$39:$B$782,T$155)+'СЕТ СН'!$F$12</f>
        <v>282.72851944000001</v>
      </c>
      <c r="U184" s="36">
        <f>SUMIFS(СВЦЭМ!$E$39:$E$782,СВЦЭМ!$A$39:$A$782,$A184,СВЦЭМ!$B$39:$B$782,U$155)+'СЕТ СН'!$F$12</f>
        <v>280.79491049000001</v>
      </c>
      <c r="V184" s="36">
        <f>SUMIFS(СВЦЭМ!$E$39:$E$782,СВЦЭМ!$A$39:$A$782,$A184,СВЦЭМ!$B$39:$B$782,V$155)+'СЕТ СН'!$F$12</f>
        <v>283.35287492999998</v>
      </c>
      <c r="W184" s="36">
        <f>SUMIFS(СВЦЭМ!$E$39:$E$782,СВЦЭМ!$A$39:$A$782,$A184,СВЦЭМ!$B$39:$B$782,W$155)+'СЕТ СН'!$F$12</f>
        <v>285.28245378000003</v>
      </c>
      <c r="X184" s="36">
        <f>SUMIFS(СВЦЭМ!$E$39:$E$782,СВЦЭМ!$A$39:$A$782,$A184,СВЦЭМ!$B$39:$B$782,X$155)+'СЕТ СН'!$F$12</f>
        <v>290.13654972</v>
      </c>
      <c r="Y184" s="36">
        <f>SUMIFS(СВЦЭМ!$E$39:$E$782,СВЦЭМ!$A$39:$A$782,$A184,СВЦЭМ!$B$39:$B$782,Y$155)+'СЕТ СН'!$F$12</f>
        <v>295.49730826000001</v>
      </c>
    </row>
    <row r="185" spans="1:27" ht="15.75" x14ac:dyDescent="0.2">
      <c r="A185" s="35">
        <f t="shared" si="4"/>
        <v>44956</v>
      </c>
      <c r="B185" s="36">
        <f>SUMIFS(СВЦЭМ!$E$39:$E$782,СВЦЭМ!$A$39:$A$782,$A185,СВЦЭМ!$B$39:$B$782,B$155)+'СЕТ СН'!$F$12</f>
        <v>295.54667540000003</v>
      </c>
      <c r="C185" s="36">
        <f>SUMIFS(СВЦЭМ!$E$39:$E$782,СВЦЭМ!$A$39:$A$782,$A185,СВЦЭМ!$B$39:$B$782,C$155)+'СЕТ СН'!$F$12</f>
        <v>299.89502470999997</v>
      </c>
      <c r="D185" s="36">
        <f>SUMIFS(СВЦЭМ!$E$39:$E$782,СВЦЭМ!$A$39:$A$782,$A185,СВЦЭМ!$B$39:$B$782,D$155)+'СЕТ СН'!$F$12</f>
        <v>302.90020083000002</v>
      </c>
      <c r="E185" s="36">
        <f>SUMIFS(СВЦЭМ!$E$39:$E$782,СВЦЭМ!$A$39:$A$782,$A185,СВЦЭМ!$B$39:$B$782,E$155)+'СЕТ СН'!$F$12</f>
        <v>301.47844944000002</v>
      </c>
      <c r="F185" s="36">
        <f>SUMIFS(СВЦЭМ!$E$39:$E$782,СВЦЭМ!$A$39:$A$782,$A185,СВЦЭМ!$B$39:$B$782,F$155)+'СЕТ СН'!$F$12</f>
        <v>297.64740305999999</v>
      </c>
      <c r="G185" s="36">
        <f>SUMIFS(СВЦЭМ!$E$39:$E$782,СВЦЭМ!$A$39:$A$782,$A185,СВЦЭМ!$B$39:$B$782,G$155)+'СЕТ СН'!$F$12</f>
        <v>300.97197038000002</v>
      </c>
      <c r="H185" s="36">
        <f>SUMIFS(СВЦЭМ!$E$39:$E$782,СВЦЭМ!$A$39:$A$782,$A185,СВЦЭМ!$B$39:$B$782,H$155)+'СЕТ СН'!$F$12</f>
        <v>301.65826931999999</v>
      </c>
      <c r="I185" s="36">
        <f>SUMIFS(СВЦЭМ!$E$39:$E$782,СВЦЭМ!$A$39:$A$782,$A185,СВЦЭМ!$B$39:$B$782,I$155)+'СЕТ СН'!$F$12</f>
        <v>298.51431201999998</v>
      </c>
      <c r="J185" s="36">
        <f>SUMIFS(СВЦЭМ!$E$39:$E$782,СВЦЭМ!$A$39:$A$782,$A185,СВЦЭМ!$B$39:$B$782,J$155)+'СЕТ СН'!$F$12</f>
        <v>290.45130130000001</v>
      </c>
      <c r="K185" s="36">
        <f>SUMIFS(СВЦЭМ!$E$39:$E$782,СВЦЭМ!$A$39:$A$782,$A185,СВЦЭМ!$B$39:$B$782,K$155)+'СЕТ СН'!$F$12</f>
        <v>286.10160497999999</v>
      </c>
      <c r="L185" s="36">
        <f>SUMIFS(СВЦЭМ!$E$39:$E$782,СВЦЭМ!$A$39:$A$782,$A185,СВЦЭМ!$B$39:$B$782,L$155)+'СЕТ СН'!$F$12</f>
        <v>284.10125904</v>
      </c>
      <c r="M185" s="36">
        <f>SUMIFS(СВЦЭМ!$E$39:$E$782,СВЦЭМ!$A$39:$A$782,$A185,СВЦЭМ!$B$39:$B$782,M$155)+'СЕТ СН'!$F$12</f>
        <v>284.77480365999998</v>
      </c>
      <c r="N185" s="36">
        <f>SUMIFS(СВЦЭМ!$E$39:$E$782,СВЦЭМ!$A$39:$A$782,$A185,СВЦЭМ!$B$39:$B$782,N$155)+'СЕТ СН'!$F$12</f>
        <v>288.58399279000002</v>
      </c>
      <c r="O185" s="36">
        <f>SUMIFS(СВЦЭМ!$E$39:$E$782,СВЦЭМ!$A$39:$A$782,$A185,СВЦЭМ!$B$39:$B$782,O$155)+'СЕТ СН'!$F$12</f>
        <v>286.30460747000001</v>
      </c>
      <c r="P185" s="36">
        <f>SUMIFS(СВЦЭМ!$E$39:$E$782,СВЦЭМ!$A$39:$A$782,$A185,СВЦЭМ!$B$39:$B$782,P$155)+'СЕТ СН'!$F$12</f>
        <v>288.14790928000002</v>
      </c>
      <c r="Q185" s="36">
        <f>SUMIFS(СВЦЭМ!$E$39:$E$782,СВЦЭМ!$A$39:$A$782,$A185,СВЦЭМ!$B$39:$B$782,Q$155)+'СЕТ СН'!$F$12</f>
        <v>288.84833204</v>
      </c>
      <c r="R185" s="36">
        <f>SUMIFS(СВЦЭМ!$E$39:$E$782,СВЦЭМ!$A$39:$A$782,$A185,СВЦЭМ!$B$39:$B$782,R$155)+'СЕТ СН'!$F$12</f>
        <v>288.65418717</v>
      </c>
      <c r="S185" s="36">
        <f>SUMIFS(СВЦЭМ!$E$39:$E$782,СВЦЭМ!$A$39:$A$782,$A185,СВЦЭМ!$B$39:$B$782,S$155)+'СЕТ СН'!$F$12</f>
        <v>284.85808717999998</v>
      </c>
      <c r="T185" s="36">
        <f>SUMIFS(СВЦЭМ!$E$39:$E$782,СВЦЭМ!$A$39:$A$782,$A185,СВЦЭМ!$B$39:$B$782,T$155)+'СЕТ СН'!$F$12</f>
        <v>287.20984363000002</v>
      </c>
      <c r="U185" s="36">
        <f>SUMIFS(СВЦЭМ!$E$39:$E$782,СВЦЭМ!$A$39:$A$782,$A185,СВЦЭМ!$B$39:$B$782,U$155)+'СЕТ СН'!$F$12</f>
        <v>288.59908883000003</v>
      </c>
      <c r="V185" s="36">
        <f>SUMIFS(СВЦЭМ!$E$39:$E$782,СВЦЭМ!$A$39:$A$782,$A185,СВЦЭМ!$B$39:$B$782,V$155)+'СЕТ СН'!$F$12</f>
        <v>293.58422645000002</v>
      </c>
      <c r="W185" s="36">
        <f>SUMIFS(СВЦЭМ!$E$39:$E$782,СВЦЭМ!$A$39:$A$782,$A185,СВЦЭМ!$B$39:$B$782,W$155)+'СЕТ СН'!$F$12</f>
        <v>296.18753243999998</v>
      </c>
      <c r="X185" s="36">
        <f>SUMIFS(СВЦЭМ!$E$39:$E$782,СВЦЭМ!$A$39:$A$782,$A185,СВЦЭМ!$B$39:$B$782,X$155)+'СЕТ СН'!$F$12</f>
        <v>296.97233591000003</v>
      </c>
      <c r="Y185" s="36">
        <f>SUMIFS(СВЦЭМ!$E$39:$E$782,СВЦЭМ!$A$39:$A$782,$A185,СВЦЭМ!$B$39:$B$782,Y$155)+'СЕТ СН'!$F$12</f>
        <v>298.29385703999998</v>
      </c>
    </row>
    <row r="186" spans="1:27" ht="15.75" x14ac:dyDescent="0.2">
      <c r="A186" s="35">
        <f t="shared" si="4"/>
        <v>44957</v>
      </c>
      <c r="B186" s="36">
        <f>SUMIFS(СВЦЭМ!$E$39:$E$782,СВЦЭМ!$A$39:$A$782,$A186,СВЦЭМ!$B$39:$B$782,B$155)+'СЕТ СН'!$F$12</f>
        <v>297.79399713999999</v>
      </c>
      <c r="C186" s="36">
        <f>SUMIFS(СВЦЭМ!$E$39:$E$782,СВЦЭМ!$A$39:$A$782,$A186,СВЦЭМ!$B$39:$B$782,C$155)+'СЕТ СН'!$F$12</f>
        <v>298.12199196</v>
      </c>
      <c r="D186" s="36">
        <f>SUMIFS(СВЦЭМ!$E$39:$E$782,СВЦЭМ!$A$39:$A$782,$A186,СВЦЭМ!$B$39:$B$782,D$155)+'СЕТ СН'!$F$12</f>
        <v>299.76576247999998</v>
      </c>
      <c r="E186" s="36">
        <f>SUMIFS(СВЦЭМ!$E$39:$E$782,СВЦЭМ!$A$39:$A$782,$A186,СВЦЭМ!$B$39:$B$782,E$155)+'СЕТ СН'!$F$12</f>
        <v>299.73282594</v>
      </c>
      <c r="F186" s="36">
        <f>SUMIFS(СВЦЭМ!$E$39:$E$782,СВЦЭМ!$A$39:$A$782,$A186,СВЦЭМ!$B$39:$B$782,F$155)+'СЕТ СН'!$F$12</f>
        <v>299.70388018</v>
      </c>
      <c r="G186" s="36">
        <f>SUMIFS(СВЦЭМ!$E$39:$E$782,СВЦЭМ!$A$39:$A$782,$A186,СВЦЭМ!$B$39:$B$782,G$155)+'СЕТ СН'!$F$12</f>
        <v>299.01605619999998</v>
      </c>
      <c r="H186" s="36">
        <f>SUMIFS(СВЦЭМ!$E$39:$E$782,СВЦЭМ!$A$39:$A$782,$A186,СВЦЭМ!$B$39:$B$782,H$155)+'СЕТ СН'!$F$12</f>
        <v>293.71862906000001</v>
      </c>
      <c r="I186" s="36">
        <f>SUMIFS(СВЦЭМ!$E$39:$E$782,СВЦЭМ!$A$39:$A$782,$A186,СВЦЭМ!$B$39:$B$782,I$155)+'СЕТ СН'!$F$12</f>
        <v>290.30033040000001</v>
      </c>
      <c r="J186" s="36">
        <f>SUMIFS(СВЦЭМ!$E$39:$E$782,СВЦЭМ!$A$39:$A$782,$A186,СВЦЭМ!$B$39:$B$782,J$155)+'СЕТ СН'!$F$12</f>
        <v>285.06016124000001</v>
      </c>
      <c r="K186" s="36">
        <f>SUMIFS(СВЦЭМ!$E$39:$E$782,СВЦЭМ!$A$39:$A$782,$A186,СВЦЭМ!$B$39:$B$782,K$155)+'СЕТ СН'!$F$12</f>
        <v>284.08860251999999</v>
      </c>
      <c r="L186" s="36">
        <f>SUMIFS(СВЦЭМ!$E$39:$E$782,СВЦЭМ!$A$39:$A$782,$A186,СВЦЭМ!$B$39:$B$782,L$155)+'СЕТ СН'!$F$12</f>
        <v>283.49484453000002</v>
      </c>
      <c r="M186" s="36">
        <f>SUMIFS(СВЦЭМ!$E$39:$E$782,СВЦЭМ!$A$39:$A$782,$A186,СВЦЭМ!$B$39:$B$782,M$155)+'СЕТ СН'!$F$12</f>
        <v>286.34330494</v>
      </c>
      <c r="N186" s="36">
        <f>SUMIFS(СВЦЭМ!$E$39:$E$782,СВЦЭМ!$A$39:$A$782,$A186,СВЦЭМ!$B$39:$B$782,N$155)+'СЕТ СН'!$F$12</f>
        <v>288.81035018</v>
      </c>
      <c r="O186" s="36">
        <f>SUMIFS(СВЦЭМ!$E$39:$E$782,СВЦЭМ!$A$39:$A$782,$A186,СВЦЭМ!$B$39:$B$782,O$155)+'СЕТ СН'!$F$12</f>
        <v>289.32746162000001</v>
      </c>
      <c r="P186" s="36">
        <f>SUMIFS(СВЦЭМ!$E$39:$E$782,СВЦЭМ!$A$39:$A$782,$A186,СВЦЭМ!$B$39:$B$782,P$155)+'СЕТ СН'!$F$12</f>
        <v>291.90708641999998</v>
      </c>
      <c r="Q186" s="36">
        <f>SUMIFS(СВЦЭМ!$E$39:$E$782,СВЦЭМ!$A$39:$A$782,$A186,СВЦЭМ!$B$39:$B$782,Q$155)+'СЕТ СН'!$F$12</f>
        <v>292.40358457000002</v>
      </c>
      <c r="R186" s="36">
        <f>SUMIFS(СВЦЭМ!$E$39:$E$782,СВЦЭМ!$A$39:$A$782,$A186,СВЦЭМ!$B$39:$B$782,R$155)+'СЕТ СН'!$F$12</f>
        <v>292.71232430999999</v>
      </c>
      <c r="S186" s="36">
        <f>SUMIFS(СВЦЭМ!$E$39:$E$782,СВЦЭМ!$A$39:$A$782,$A186,СВЦЭМ!$B$39:$B$782,S$155)+'СЕТ СН'!$F$12</f>
        <v>290.49492519</v>
      </c>
      <c r="T186" s="36">
        <f>SUMIFS(СВЦЭМ!$E$39:$E$782,СВЦЭМ!$A$39:$A$782,$A186,СВЦЭМ!$B$39:$B$782,T$155)+'СЕТ СН'!$F$12</f>
        <v>285.99915070999998</v>
      </c>
      <c r="U186" s="36">
        <f>SUMIFS(СВЦЭМ!$E$39:$E$782,СВЦЭМ!$A$39:$A$782,$A186,СВЦЭМ!$B$39:$B$782,U$155)+'СЕТ СН'!$F$12</f>
        <v>286.32871244</v>
      </c>
      <c r="V186" s="36">
        <f>SUMIFS(СВЦЭМ!$E$39:$E$782,СВЦЭМ!$A$39:$A$782,$A186,СВЦЭМ!$B$39:$B$782,V$155)+'СЕТ СН'!$F$12</f>
        <v>287.96710653999997</v>
      </c>
      <c r="W186" s="36">
        <f>SUMIFS(СВЦЭМ!$E$39:$E$782,СВЦЭМ!$A$39:$A$782,$A186,СВЦЭМ!$B$39:$B$782,W$155)+'СЕТ СН'!$F$12</f>
        <v>290.72820784999999</v>
      </c>
      <c r="X186" s="36">
        <f>SUMIFS(СВЦЭМ!$E$39:$E$782,СВЦЭМ!$A$39:$A$782,$A186,СВЦЭМ!$B$39:$B$782,X$155)+'СЕТ СН'!$F$12</f>
        <v>289.05517835000001</v>
      </c>
      <c r="Y186" s="36">
        <f>SUMIFS(СВЦЭМ!$E$39:$E$782,СВЦЭМ!$A$39:$A$782,$A186,СВЦЭМ!$B$39:$B$782,Y$155)+'СЕТ СН'!$F$12</f>
        <v>304.11027777999999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01.01.2023</v>
      </c>
      <c r="B191" s="36">
        <f>SUMIFS(СВЦЭМ!$F$39:$F$782,СВЦЭМ!$A$39:$A$782,$A191,СВЦЭМ!$B$39:$B$782,B$190)+'СЕТ СН'!$F$12</f>
        <v>324.64919673000003</v>
      </c>
      <c r="C191" s="36">
        <f>SUMIFS(СВЦЭМ!$F$39:$F$782,СВЦЭМ!$A$39:$A$782,$A191,СВЦЭМ!$B$39:$B$782,C$190)+'СЕТ СН'!$F$12</f>
        <v>327.69532600000002</v>
      </c>
      <c r="D191" s="36">
        <f>SUMIFS(СВЦЭМ!$F$39:$F$782,СВЦЭМ!$A$39:$A$782,$A191,СВЦЭМ!$B$39:$B$782,D$190)+'СЕТ СН'!$F$12</f>
        <v>319.12029720999999</v>
      </c>
      <c r="E191" s="36">
        <f>SUMIFS(СВЦЭМ!$F$39:$F$782,СВЦЭМ!$A$39:$A$782,$A191,СВЦЭМ!$B$39:$B$782,E$190)+'СЕТ СН'!$F$12</f>
        <v>319.18473583000002</v>
      </c>
      <c r="F191" s="36">
        <f>SUMIFS(СВЦЭМ!$F$39:$F$782,СВЦЭМ!$A$39:$A$782,$A191,СВЦЭМ!$B$39:$B$782,F$190)+'СЕТ СН'!$F$12</f>
        <v>318.99005431</v>
      </c>
      <c r="G191" s="36">
        <f>SUMIFS(СВЦЭМ!$F$39:$F$782,СВЦЭМ!$A$39:$A$782,$A191,СВЦЭМ!$B$39:$B$782,G$190)+'СЕТ СН'!$F$12</f>
        <v>319.78173930000003</v>
      </c>
      <c r="H191" s="36">
        <f>SUMIFS(СВЦЭМ!$F$39:$F$782,СВЦЭМ!$A$39:$A$782,$A191,СВЦЭМ!$B$39:$B$782,H$190)+'СЕТ СН'!$F$12</f>
        <v>319.9970854</v>
      </c>
      <c r="I191" s="36">
        <f>SUMIFS(СВЦЭМ!$F$39:$F$782,СВЦЭМ!$A$39:$A$782,$A191,СВЦЭМ!$B$39:$B$782,I$190)+'СЕТ СН'!$F$12</f>
        <v>319.55285436999998</v>
      </c>
      <c r="J191" s="36">
        <f>SUMIFS(СВЦЭМ!$F$39:$F$782,СВЦЭМ!$A$39:$A$782,$A191,СВЦЭМ!$B$39:$B$782,J$190)+'СЕТ СН'!$F$12</f>
        <v>319.63460860999999</v>
      </c>
      <c r="K191" s="36">
        <f>SUMIFS(СВЦЭМ!$F$39:$F$782,СВЦЭМ!$A$39:$A$782,$A191,СВЦЭМ!$B$39:$B$782,K$190)+'СЕТ СН'!$F$12</f>
        <v>324.4243821</v>
      </c>
      <c r="L191" s="36">
        <f>SUMIFS(СВЦЭМ!$F$39:$F$782,СВЦЭМ!$A$39:$A$782,$A191,СВЦЭМ!$B$39:$B$782,L$190)+'СЕТ СН'!$F$12</f>
        <v>322.19233924999997</v>
      </c>
      <c r="M191" s="36">
        <f>SUMIFS(СВЦЭМ!$F$39:$F$782,СВЦЭМ!$A$39:$A$782,$A191,СВЦЭМ!$B$39:$B$782,M$190)+'СЕТ СН'!$F$12</f>
        <v>318.55002912999998</v>
      </c>
      <c r="N191" s="36">
        <f>SUMIFS(СВЦЭМ!$F$39:$F$782,СВЦЭМ!$A$39:$A$782,$A191,СВЦЭМ!$B$39:$B$782,N$190)+'СЕТ СН'!$F$12</f>
        <v>316.14721711999999</v>
      </c>
      <c r="O191" s="36">
        <f>SUMIFS(СВЦЭМ!$F$39:$F$782,СВЦЭМ!$A$39:$A$782,$A191,СВЦЭМ!$B$39:$B$782,O$190)+'СЕТ СН'!$F$12</f>
        <v>314.44397315999998</v>
      </c>
      <c r="P191" s="36">
        <f>SUMIFS(СВЦЭМ!$F$39:$F$782,СВЦЭМ!$A$39:$A$782,$A191,СВЦЭМ!$B$39:$B$782,P$190)+'СЕТ СН'!$F$12</f>
        <v>318.60435851</v>
      </c>
      <c r="Q191" s="36">
        <f>SUMIFS(СВЦЭМ!$F$39:$F$782,СВЦЭМ!$A$39:$A$782,$A191,СВЦЭМ!$B$39:$B$782,Q$190)+'СЕТ СН'!$F$12</f>
        <v>316.91840395000003</v>
      </c>
      <c r="R191" s="36">
        <f>SUMIFS(СВЦЭМ!$F$39:$F$782,СВЦЭМ!$A$39:$A$782,$A191,СВЦЭМ!$B$39:$B$782,R$190)+'СЕТ СН'!$F$12</f>
        <v>314.81070093</v>
      </c>
      <c r="S191" s="36">
        <f>SUMIFS(СВЦЭМ!$F$39:$F$782,СВЦЭМ!$A$39:$A$782,$A191,СВЦЭМ!$B$39:$B$782,S$190)+'СЕТ СН'!$F$12</f>
        <v>304.52457945999998</v>
      </c>
      <c r="T191" s="36">
        <f>SUMIFS(СВЦЭМ!$F$39:$F$782,СВЦЭМ!$A$39:$A$782,$A191,СВЦЭМ!$B$39:$B$782,T$190)+'СЕТ СН'!$F$12</f>
        <v>301.70909225999998</v>
      </c>
      <c r="U191" s="36">
        <f>SUMIFS(СВЦЭМ!$F$39:$F$782,СВЦЭМ!$A$39:$A$782,$A191,СВЦЭМ!$B$39:$B$782,U$190)+'СЕТ СН'!$F$12</f>
        <v>304.69763171</v>
      </c>
      <c r="V191" s="36">
        <f>SUMIFS(СВЦЭМ!$F$39:$F$782,СВЦЭМ!$A$39:$A$782,$A191,СВЦЭМ!$B$39:$B$782,V$190)+'СЕТ СН'!$F$12</f>
        <v>305.44150380999997</v>
      </c>
      <c r="W191" s="36">
        <f>SUMIFS(СВЦЭМ!$F$39:$F$782,СВЦЭМ!$A$39:$A$782,$A191,СВЦЭМ!$B$39:$B$782,W$190)+'СЕТ СН'!$F$12</f>
        <v>309.64473305000001</v>
      </c>
      <c r="X191" s="36">
        <f>SUMIFS(СВЦЭМ!$F$39:$F$782,СВЦЭМ!$A$39:$A$782,$A191,СВЦЭМ!$B$39:$B$782,X$190)+'СЕТ СН'!$F$12</f>
        <v>315.54265027999998</v>
      </c>
      <c r="Y191" s="36">
        <f>SUMIFS(СВЦЭМ!$F$39:$F$782,СВЦЭМ!$A$39:$A$782,$A191,СВЦЭМ!$B$39:$B$782,Y$190)+'СЕТ СН'!$F$12</f>
        <v>330.32593197</v>
      </c>
      <c r="AA191" s="45"/>
    </row>
    <row r="192" spans="1:27" ht="15.75" x14ac:dyDescent="0.2">
      <c r="A192" s="35">
        <f>A191+1</f>
        <v>44928</v>
      </c>
      <c r="B192" s="36">
        <f>SUMIFS(СВЦЭМ!$F$39:$F$782,СВЦЭМ!$A$39:$A$782,$A192,СВЦЭМ!$B$39:$B$782,B$190)+'СЕТ СН'!$F$12</f>
        <v>327.84115593000001</v>
      </c>
      <c r="C192" s="36">
        <f>SUMIFS(СВЦЭМ!$F$39:$F$782,СВЦЭМ!$A$39:$A$782,$A192,СВЦЭМ!$B$39:$B$782,C$190)+'СЕТ СН'!$F$12</f>
        <v>326.21619885000001</v>
      </c>
      <c r="D192" s="36">
        <f>SUMIFS(СВЦЭМ!$F$39:$F$782,СВЦЭМ!$A$39:$A$782,$A192,СВЦЭМ!$B$39:$B$782,D$190)+'СЕТ СН'!$F$12</f>
        <v>328.01499314</v>
      </c>
      <c r="E192" s="36">
        <f>SUMIFS(СВЦЭМ!$F$39:$F$782,СВЦЭМ!$A$39:$A$782,$A192,СВЦЭМ!$B$39:$B$782,E$190)+'СЕТ СН'!$F$12</f>
        <v>328.12271771000002</v>
      </c>
      <c r="F192" s="36">
        <f>SUMIFS(СВЦЭМ!$F$39:$F$782,СВЦЭМ!$A$39:$A$782,$A192,СВЦЭМ!$B$39:$B$782,F$190)+'СЕТ СН'!$F$12</f>
        <v>325.47331064000002</v>
      </c>
      <c r="G192" s="36">
        <f>SUMIFS(СВЦЭМ!$F$39:$F$782,СВЦЭМ!$A$39:$A$782,$A192,СВЦЭМ!$B$39:$B$782,G$190)+'СЕТ СН'!$F$12</f>
        <v>324.74405299</v>
      </c>
      <c r="H192" s="36">
        <f>SUMIFS(СВЦЭМ!$F$39:$F$782,СВЦЭМ!$A$39:$A$782,$A192,СВЦЭМ!$B$39:$B$782,H$190)+'СЕТ СН'!$F$12</f>
        <v>320.29095196999998</v>
      </c>
      <c r="I192" s="36">
        <f>SUMIFS(СВЦЭМ!$F$39:$F$782,СВЦЭМ!$A$39:$A$782,$A192,СВЦЭМ!$B$39:$B$782,I$190)+'СЕТ СН'!$F$12</f>
        <v>316.96790996999999</v>
      </c>
      <c r="J192" s="36">
        <f>SUMIFS(СВЦЭМ!$F$39:$F$782,СВЦЭМ!$A$39:$A$782,$A192,СВЦЭМ!$B$39:$B$782,J$190)+'СЕТ СН'!$F$12</f>
        <v>312.9093977</v>
      </c>
      <c r="K192" s="36">
        <f>SUMIFS(СВЦЭМ!$F$39:$F$782,СВЦЭМ!$A$39:$A$782,$A192,СВЦЭМ!$B$39:$B$782,K$190)+'СЕТ СН'!$F$12</f>
        <v>311.79811610000002</v>
      </c>
      <c r="L192" s="36">
        <f>SUMIFS(СВЦЭМ!$F$39:$F$782,СВЦЭМ!$A$39:$A$782,$A192,СВЦЭМ!$B$39:$B$782,L$190)+'СЕТ СН'!$F$12</f>
        <v>310.88791142999997</v>
      </c>
      <c r="M192" s="36">
        <f>SUMIFS(СВЦЭМ!$F$39:$F$782,СВЦЭМ!$A$39:$A$782,$A192,СВЦЭМ!$B$39:$B$782,M$190)+'СЕТ СН'!$F$12</f>
        <v>314.00095768</v>
      </c>
      <c r="N192" s="36">
        <f>SUMIFS(СВЦЭМ!$F$39:$F$782,СВЦЭМ!$A$39:$A$782,$A192,СВЦЭМ!$B$39:$B$782,N$190)+'СЕТ СН'!$F$12</f>
        <v>312.99852765000003</v>
      </c>
      <c r="O192" s="36">
        <f>SUMIFS(СВЦЭМ!$F$39:$F$782,СВЦЭМ!$A$39:$A$782,$A192,СВЦЭМ!$B$39:$B$782,O$190)+'СЕТ СН'!$F$12</f>
        <v>313.60671991999999</v>
      </c>
      <c r="P192" s="36">
        <f>SUMIFS(СВЦЭМ!$F$39:$F$782,СВЦЭМ!$A$39:$A$782,$A192,СВЦЭМ!$B$39:$B$782,P$190)+'СЕТ СН'!$F$12</f>
        <v>314.30181327000003</v>
      </c>
      <c r="Q192" s="36">
        <f>SUMIFS(СВЦЭМ!$F$39:$F$782,СВЦЭМ!$A$39:$A$782,$A192,СВЦЭМ!$B$39:$B$782,Q$190)+'СЕТ СН'!$F$12</f>
        <v>311.46746100000001</v>
      </c>
      <c r="R192" s="36">
        <f>SUMIFS(СВЦЭМ!$F$39:$F$782,СВЦЭМ!$A$39:$A$782,$A192,СВЦЭМ!$B$39:$B$782,R$190)+'СЕТ СН'!$F$12</f>
        <v>307.04351309999998</v>
      </c>
      <c r="S192" s="36">
        <f>SUMIFS(СВЦЭМ!$F$39:$F$782,СВЦЭМ!$A$39:$A$782,$A192,СВЦЭМ!$B$39:$B$782,S$190)+'СЕТ СН'!$F$12</f>
        <v>300.99044663000001</v>
      </c>
      <c r="T192" s="36">
        <f>SUMIFS(СВЦЭМ!$F$39:$F$782,СВЦЭМ!$A$39:$A$782,$A192,СВЦЭМ!$B$39:$B$782,T$190)+'СЕТ СН'!$F$12</f>
        <v>297.58376014999999</v>
      </c>
      <c r="U192" s="36">
        <f>SUMIFS(СВЦЭМ!$F$39:$F$782,СВЦЭМ!$A$39:$A$782,$A192,СВЦЭМ!$B$39:$B$782,U$190)+'СЕТ СН'!$F$12</f>
        <v>301.77697061999999</v>
      </c>
      <c r="V192" s="36">
        <f>SUMIFS(СВЦЭМ!$F$39:$F$782,СВЦЭМ!$A$39:$A$782,$A192,СВЦЭМ!$B$39:$B$782,V$190)+'СЕТ СН'!$F$12</f>
        <v>304.99470223999998</v>
      </c>
      <c r="W192" s="36">
        <f>SUMIFS(СВЦЭМ!$F$39:$F$782,СВЦЭМ!$A$39:$A$782,$A192,СВЦЭМ!$B$39:$B$782,W$190)+'СЕТ СН'!$F$12</f>
        <v>307.38170380000003</v>
      </c>
      <c r="X192" s="36">
        <f>SUMIFS(СВЦЭМ!$F$39:$F$782,СВЦЭМ!$A$39:$A$782,$A192,СВЦЭМ!$B$39:$B$782,X$190)+'СЕТ СН'!$F$12</f>
        <v>313.64911366000001</v>
      </c>
      <c r="Y192" s="36">
        <f>SUMIFS(СВЦЭМ!$F$39:$F$782,СВЦЭМ!$A$39:$A$782,$A192,СВЦЭМ!$B$39:$B$782,Y$190)+'СЕТ СН'!$F$12</f>
        <v>322.83243155999997</v>
      </c>
    </row>
    <row r="193" spans="1:25" ht="15.75" x14ac:dyDescent="0.2">
      <c r="A193" s="35">
        <f t="shared" ref="A193:A221" si="5">A192+1</f>
        <v>44929</v>
      </c>
      <c r="B193" s="36">
        <f>SUMIFS(СВЦЭМ!$F$39:$F$782,СВЦЭМ!$A$39:$A$782,$A193,СВЦЭМ!$B$39:$B$782,B$190)+'СЕТ СН'!$F$12</f>
        <v>319.69687713000002</v>
      </c>
      <c r="C193" s="36">
        <f>SUMIFS(СВЦЭМ!$F$39:$F$782,СВЦЭМ!$A$39:$A$782,$A193,СВЦЭМ!$B$39:$B$782,C$190)+'СЕТ СН'!$F$12</f>
        <v>315.18553689999999</v>
      </c>
      <c r="D193" s="36">
        <f>SUMIFS(СВЦЭМ!$F$39:$F$782,СВЦЭМ!$A$39:$A$782,$A193,СВЦЭМ!$B$39:$B$782,D$190)+'СЕТ СН'!$F$12</f>
        <v>315.56767248</v>
      </c>
      <c r="E193" s="36">
        <f>SUMIFS(СВЦЭМ!$F$39:$F$782,СВЦЭМ!$A$39:$A$782,$A193,СВЦЭМ!$B$39:$B$782,E$190)+'СЕТ СН'!$F$12</f>
        <v>312.22999589</v>
      </c>
      <c r="F193" s="36">
        <f>SUMIFS(СВЦЭМ!$F$39:$F$782,СВЦЭМ!$A$39:$A$782,$A193,СВЦЭМ!$B$39:$B$782,F$190)+'СЕТ СН'!$F$12</f>
        <v>314.54784554000003</v>
      </c>
      <c r="G193" s="36">
        <f>SUMIFS(СВЦЭМ!$F$39:$F$782,СВЦЭМ!$A$39:$A$782,$A193,СВЦЭМ!$B$39:$B$782,G$190)+'СЕТ СН'!$F$12</f>
        <v>315.58688153999998</v>
      </c>
      <c r="H193" s="36">
        <f>SUMIFS(СВЦЭМ!$F$39:$F$782,СВЦЭМ!$A$39:$A$782,$A193,СВЦЭМ!$B$39:$B$782,H$190)+'СЕТ СН'!$F$12</f>
        <v>310.40028009999997</v>
      </c>
      <c r="I193" s="36">
        <f>SUMIFS(СВЦЭМ!$F$39:$F$782,СВЦЭМ!$A$39:$A$782,$A193,СВЦЭМ!$B$39:$B$782,I$190)+'СЕТ СН'!$F$12</f>
        <v>306.49198811000002</v>
      </c>
      <c r="J193" s="36">
        <f>SUMIFS(СВЦЭМ!$F$39:$F$782,СВЦЭМ!$A$39:$A$782,$A193,СВЦЭМ!$B$39:$B$782,J$190)+'СЕТ СН'!$F$12</f>
        <v>304.69161285000001</v>
      </c>
      <c r="K193" s="36">
        <f>SUMIFS(СВЦЭМ!$F$39:$F$782,СВЦЭМ!$A$39:$A$782,$A193,СВЦЭМ!$B$39:$B$782,K$190)+'СЕТ СН'!$F$12</f>
        <v>307.09248796000003</v>
      </c>
      <c r="L193" s="36">
        <f>SUMIFS(СВЦЭМ!$F$39:$F$782,СВЦЭМ!$A$39:$A$782,$A193,СВЦЭМ!$B$39:$B$782,L$190)+'СЕТ СН'!$F$12</f>
        <v>310.2136931</v>
      </c>
      <c r="M193" s="36">
        <f>SUMIFS(СВЦЭМ!$F$39:$F$782,СВЦЭМ!$A$39:$A$782,$A193,СВЦЭМ!$B$39:$B$782,M$190)+'СЕТ СН'!$F$12</f>
        <v>311.05443838999997</v>
      </c>
      <c r="N193" s="36">
        <f>SUMIFS(СВЦЭМ!$F$39:$F$782,СВЦЭМ!$A$39:$A$782,$A193,СВЦЭМ!$B$39:$B$782,N$190)+'СЕТ СН'!$F$12</f>
        <v>316.07997687</v>
      </c>
      <c r="O193" s="36">
        <f>SUMIFS(СВЦЭМ!$F$39:$F$782,СВЦЭМ!$A$39:$A$782,$A193,СВЦЭМ!$B$39:$B$782,O$190)+'СЕТ СН'!$F$12</f>
        <v>318.26791150999998</v>
      </c>
      <c r="P193" s="36">
        <f>SUMIFS(СВЦЭМ!$F$39:$F$782,СВЦЭМ!$A$39:$A$782,$A193,СВЦЭМ!$B$39:$B$782,P$190)+'СЕТ СН'!$F$12</f>
        <v>317.33656295999998</v>
      </c>
      <c r="Q193" s="36">
        <f>SUMIFS(СВЦЭМ!$F$39:$F$782,СВЦЭМ!$A$39:$A$782,$A193,СВЦЭМ!$B$39:$B$782,Q$190)+'СЕТ СН'!$F$12</f>
        <v>315.36329998000002</v>
      </c>
      <c r="R193" s="36">
        <f>SUMIFS(СВЦЭМ!$F$39:$F$782,СВЦЭМ!$A$39:$A$782,$A193,СВЦЭМ!$B$39:$B$782,R$190)+'СЕТ СН'!$F$12</f>
        <v>308.416312</v>
      </c>
      <c r="S193" s="36">
        <f>SUMIFS(СВЦЭМ!$F$39:$F$782,СВЦЭМ!$A$39:$A$782,$A193,СВЦЭМ!$B$39:$B$782,S$190)+'СЕТ СН'!$F$12</f>
        <v>304.42191444999997</v>
      </c>
      <c r="T193" s="36">
        <f>SUMIFS(СВЦЭМ!$F$39:$F$782,СВЦЭМ!$A$39:$A$782,$A193,СВЦЭМ!$B$39:$B$782,T$190)+'СЕТ СН'!$F$12</f>
        <v>305.21257815000001</v>
      </c>
      <c r="U193" s="36">
        <f>SUMIFS(СВЦЭМ!$F$39:$F$782,СВЦЭМ!$A$39:$A$782,$A193,СВЦЭМ!$B$39:$B$782,U$190)+'СЕТ СН'!$F$12</f>
        <v>305.90847607000001</v>
      </c>
      <c r="V193" s="36">
        <f>SUMIFS(СВЦЭМ!$F$39:$F$782,СВЦЭМ!$A$39:$A$782,$A193,СВЦЭМ!$B$39:$B$782,V$190)+'СЕТ СН'!$F$12</f>
        <v>307.39356462000001</v>
      </c>
      <c r="W193" s="36">
        <f>SUMIFS(СВЦЭМ!$F$39:$F$782,СВЦЭМ!$A$39:$A$782,$A193,СВЦЭМ!$B$39:$B$782,W$190)+'СЕТ СН'!$F$12</f>
        <v>312.09129290999999</v>
      </c>
      <c r="X193" s="36">
        <f>SUMIFS(СВЦЭМ!$F$39:$F$782,СВЦЭМ!$A$39:$A$782,$A193,СВЦЭМ!$B$39:$B$782,X$190)+'СЕТ СН'!$F$12</f>
        <v>315.80070790000002</v>
      </c>
      <c r="Y193" s="36">
        <f>SUMIFS(СВЦЭМ!$F$39:$F$782,СВЦЭМ!$A$39:$A$782,$A193,СВЦЭМ!$B$39:$B$782,Y$190)+'СЕТ СН'!$F$12</f>
        <v>324.03743480000003</v>
      </c>
    </row>
    <row r="194" spans="1:25" ht="15.75" x14ac:dyDescent="0.2">
      <c r="A194" s="35">
        <f t="shared" si="5"/>
        <v>44930</v>
      </c>
      <c r="B194" s="36">
        <f>SUMIFS(СВЦЭМ!$F$39:$F$782,СВЦЭМ!$A$39:$A$782,$A194,СВЦЭМ!$B$39:$B$782,B$190)+'СЕТ СН'!$F$12</f>
        <v>317.75976261</v>
      </c>
      <c r="C194" s="36">
        <f>SUMIFS(СВЦЭМ!$F$39:$F$782,СВЦЭМ!$A$39:$A$782,$A194,СВЦЭМ!$B$39:$B$782,C$190)+'СЕТ СН'!$F$12</f>
        <v>324.29725637000001</v>
      </c>
      <c r="D194" s="36">
        <f>SUMIFS(СВЦЭМ!$F$39:$F$782,СВЦЭМ!$A$39:$A$782,$A194,СВЦЭМ!$B$39:$B$782,D$190)+'СЕТ СН'!$F$12</f>
        <v>328.22802386000001</v>
      </c>
      <c r="E194" s="36">
        <f>SUMIFS(СВЦЭМ!$F$39:$F$782,СВЦЭМ!$A$39:$A$782,$A194,СВЦЭМ!$B$39:$B$782,E$190)+'СЕТ СН'!$F$12</f>
        <v>330.16764007</v>
      </c>
      <c r="F194" s="36">
        <f>SUMIFS(СВЦЭМ!$F$39:$F$782,СВЦЭМ!$A$39:$A$782,$A194,СВЦЭМ!$B$39:$B$782,F$190)+'СЕТ СН'!$F$12</f>
        <v>326.35031042999998</v>
      </c>
      <c r="G194" s="36">
        <f>SUMIFS(СВЦЭМ!$F$39:$F$782,СВЦЭМ!$A$39:$A$782,$A194,СВЦЭМ!$B$39:$B$782,G$190)+'СЕТ СН'!$F$12</f>
        <v>313.79472181</v>
      </c>
      <c r="H194" s="36">
        <f>SUMIFS(СВЦЭМ!$F$39:$F$782,СВЦЭМ!$A$39:$A$782,$A194,СВЦЭМ!$B$39:$B$782,H$190)+'СЕТ СН'!$F$12</f>
        <v>311.22569089000001</v>
      </c>
      <c r="I194" s="36">
        <f>SUMIFS(СВЦЭМ!$F$39:$F$782,СВЦЭМ!$A$39:$A$782,$A194,СВЦЭМ!$B$39:$B$782,I$190)+'СЕТ СН'!$F$12</f>
        <v>306.81344275999999</v>
      </c>
      <c r="J194" s="36">
        <f>SUMIFS(СВЦЭМ!$F$39:$F$782,СВЦЭМ!$A$39:$A$782,$A194,СВЦЭМ!$B$39:$B$782,J$190)+'СЕТ СН'!$F$12</f>
        <v>301.99509141999999</v>
      </c>
      <c r="K194" s="36">
        <f>SUMIFS(СВЦЭМ!$F$39:$F$782,СВЦЭМ!$A$39:$A$782,$A194,СВЦЭМ!$B$39:$B$782,K$190)+'СЕТ СН'!$F$12</f>
        <v>300.41489491999999</v>
      </c>
      <c r="L194" s="36">
        <f>SUMIFS(СВЦЭМ!$F$39:$F$782,СВЦЭМ!$A$39:$A$782,$A194,СВЦЭМ!$B$39:$B$782,L$190)+'СЕТ СН'!$F$12</f>
        <v>298.59884312999998</v>
      </c>
      <c r="M194" s="36">
        <f>SUMIFS(СВЦЭМ!$F$39:$F$782,СВЦЭМ!$A$39:$A$782,$A194,СВЦЭМ!$B$39:$B$782,M$190)+'СЕТ СН'!$F$12</f>
        <v>297.62965785</v>
      </c>
      <c r="N194" s="36">
        <f>SUMIFS(СВЦЭМ!$F$39:$F$782,СВЦЭМ!$A$39:$A$782,$A194,СВЦЭМ!$B$39:$B$782,N$190)+'СЕТ СН'!$F$12</f>
        <v>301.27595633999999</v>
      </c>
      <c r="O194" s="36">
        <f>SUMIFS(СВЦЭМ!$F$39:$F$782,СВЦЭМ!$A$39:$A$782,$A194,СВЦЭМ!$B$39:$B$782,O$190)+'СЕТ СН'!$F$12</f>
        <v>300.81114932999998</v>
      </c>
      <c r="P194" s="36">
        <f>SUMIFS(СВЦЭМ!$F$39:$F$782,СВЦЭМ!$A$39:$A$782,$A194,СВЦЭМ!$B$39:$B$782,P$190)+'СЕТ СН'!$F$12</f>
        <v>302.10711945000003</v>
      </c>
      <c r="Q194" s="36">
        <f>SUMIFS(СВЦЭМ!$F$39:$F$782,СВЦЭМ!$A$39:$A$782,$A194,СВЦЭМ!$B$39:$B$782,Q$190)+'СЕТ СН'!$F$12</f>
        <v>300.93923225999998</v>
      </c>
      <c r="R194" s="36">
        <f>SUMIFS(СВЦЭМ!$F$39:$F$782,СВЦЭМ!$A$39:$A$782,$A194,СВЦЭМ!$B$39:$B$782,R$190)+'СЕТ СН'!$F$12</f>
        <v>299.89112065</v>
      </c>
      <c r="S194" s="36">
        <f>SUMIFS(СВЦЭМ!$F$39:$F$782,СВЦЭМ!$A$39:$A$782,$A194,СВЦЭМ!$B$39:$B$782,S$190)+'СЕТ СН'!$F$12</f>
        <v>289.61976865000003</v>
      </c>
      <c r="T194" s="36">
        <f>SUMIFS(СВЦЭМ!$F$39:$F$782,СВЦЭМ!$A$39:$A$782,$A194,СВЦЭМ!$B$39:$B$782,T$190)+'СЕТ СН'!$F$12</f>
        <v>290.29772817000003</v>
      </c>
      <c r="U194" s="36">
        <f>SUMIFS(СВЦЭМ!$F$39:$F$782,СВЦЭМ!$A$39:$A$782,$A194,СВЦЭМ!$B$39:$B$782,U$190)+'СЕТ СН'!$F$12</f>
        <v>293.11689924000001</v>
      </c>
      <c r="V194" s="36">
        <f>SUMIFS(СВЦЭМ!$F$39:$F$782,СВЦЭМ!$A$39:$A$782,$A194,СВЦЭМ!$B$39:$B$782,V$190)+'СЕТ СН'!$F$12</f>
        <v>295.33354878</v>
      </c>
      <c r="W194" s="36">
        <f>SUMIFS(СВЦЭМ!$F$39:$F$782,СВЦЭМ!$A$39:$A$782,$A194,СВЦЭМ!$B$39:$B$782,W$190)+'СЕТ СН'!$F$12</f>
        <v>297.79196643</v>
      </c>
      <c r="X194" s="36">
        <f>SUMIFS(СВЦЭМ!$F$39:$F$782,СВЦЭМ!$A$39:$A$782,$A194,СВЦЭМ!$B$39:$B$782,X$190)+'СЕТ СН'!$F$12</f>
        <v>301.75339852000002</v>
      </c>
      <c r="Y194" s="36">
        <f>SUMIFS(СВЦЭМ!$F$39:$F$782,СВЦЭМ!$A$39:$A$782,$A194,СВЦЭМ!$B$39:$B$782,Y$190)+'СЕТ СН'!$F$12</f>
        <v>306.11869891999999</v>
      </c>
    </row>
    <row r="195" spans="1:25" ht="15.75" x14ac:dyDescent="0.2">
      <c r="A195" s="35">
        <f t="shared" si="5"/>
        <v>44931</v>
      </c>
      <c r="B195" s="36">
        <f>SUMIFS(СВЦЭМ!$F$39:$F$782,СВЦЭМ!$A$39:$A$782,$A195,СВЦЭМ!$B$39:$B$782,B$190)+'СЕТ СН'!$F$12</f>
        <v>306.14179940999998</v>
      </c>
      <c r="C195" s="36">
        <f>SUMIFS(СВЦЭМ!$F$39:$F$782,СВЦЭМ!$A$39:$A$782,$A195,СВЦЭМ!$B$39:$B$782,C$190)+'СЕТ СН'!$F$12</f>
        <v>302.39094711000001</v>
      </c>
      <c r="D195" s="36">
        <f>SUMIFS(СВЦЭМ!$F$39:$F$782,СВЦЭМ!$A$39:$A$782,$A195,СВЦЭМ!$B$39:$B$782,D$190)+'СЕТ СН'!$F$12</f>
        <v>304.54370900999999</v>
      </c>
      <c r="E195" s="36">
        <f>SUMIFS(СВЦЭМ!$F$39:$F$782,СВЦЭМ!$A$39:$A$782,$A195,СВЦЭМ!$B$39:$B$782,E$190)+'СЕТ СН'!$F$12</f>
        <v>307.47896752000003</v>
      </c>
      <c r="F195" s="36">
        <f>SUMIFS(СВЦЭМ!$F$39:$F$782,СВЦЭМ!$A$39:$A$782,$A195,СВЦЭМ!$B$39:$B$782,F$190)+'СЕТ СН'!$F$12</f>
        <v>315.67911644999998</v>
      </c>
      <c r="G195" s="36">
        <f>SUMIFS(СВЦЭМ!$F$39:$F$782,СВЦЭМ!$A$39:$A$782,$A195,СВЦЭМ!$B$39:$B$782,G$190)+'СЕТ СН'!$F$12</f>
        <v>314.88183893000001</v>
      </c>
      <c r="H195" s="36">
        <f>SUMIFS(СВЦЭМ!$F$39:$F$782,СВЦЭМ!$A$39:$A$782,$A195,СВЦЭМ!$B$39:$B$782,H$190)+'СЕТ СН'!$F$12</f>
        <v>314.93058425999999</v>
      </c>
      <c r="I195" s="36">
        <f>SUMIFS(СВЦЭМ!$F$39:$F$782,СВЦЭМ!$A$39:$A$782,$A195,СВЦЭМ!$B$39:$B$782,I$190)+'СЕТ СН'!$F$12</f>
        <v>312.69106003000002</v>
      </c>
      <c r="J195" s="36">
        <f>SUMIFS(СВЦЭМ!$F$39:$F$782,СВЦЭМ!$A$39:$A$782,$A195,СВЦЭМ!$B$39:$B$782,J$190)+'СЕТ СН'!$F$12</f>
        <v>309.54060466999999</v>
      </c>
      <c r="K195" s="36">
        <f>SUMIFS(СВЦЭМ!$F$39:$F$782,СВЦЭМ!$A$39:$A$782,$A195,СВЦЭМ!$B$39:$B$782,K$190)+'СЕТ СН'!$F$12</f>
        <v>302.16163389000002</v>
      </c>
      <c r="L195" s="36">
        <f>SUMIFS(СВЦЭМ!$F$39:$F$782,СВЦЭМ!$A$39:$A$782,$A195,СВЦЭМ!$B$39:$B$782,L$190)+'СЕТ СН'!$F$12</f>
        <v>299.30070764999999</v>
      </c>
      <c r="M195" s="36">
        <f>SUMIFS(СВЦЭМ!$F$39:$F$782,СВЦЭМ!$A$39:$A$782,$A195,СВЦЭМ!$B$39:$B$782,M$190)+'СЕТ СН'!$F$12</f>
        <v>298.19901628000002</v>
      </c>
      <c r="N195" s="36">
        <f>SUMIFS(СВЦЭМ!$F$39:$F$782,СВЦЭМ!$A$39:$A$782,$A195,СВЦЭМ!$B$39:$B$782,N$190)+'СЕТ СН'!$F$12</f>
        <v>300.19978791</v>
      </c>
      <c r="O195" s="36">
        <f>SUMIFS(СВЦЭМ!$F$39:$F$782,СВЦЭМ!$A$39:$A$782,$A195,СВЦЭМ!$B$39:$B$782,O$190)+'СЕТ СН'!$F$12</f>
        <v>303.83930206999997</v>
      </c>
      <c r="P195" s="36">
        <f>SUMIFS(СВЦЭМ!$F$39:$F$782,СВЦЭМ!$A$39:$A$782,$A195,СВЦЭМ!$B$39:$B$782,P$190)+'СЕТ СН'!$F$12</f>
        <v>303.42633453000002</v>
      </c>
      <c r="Q195" s="36">
        <f>SUMIFS(СВЦЭМ!$F$39:$F$782,СВЦЭМ!$A$39:$A$782,$A195,СВЦЭМ!$B$39:$B$782,Q$190)+'СЕТ СН'!$F$12</f>
        <v>304.58392099000002</v>
      </c>
      <c r="R195" s="36">
        <f>SUMIFS(СВЦЭМ!$F$39:$F$782,СВЦЭМ!$A$39:$A$782,$A195,СВЦЭМ!$B$39:$B$782,R$190)+'СЕТ СН'!$F$12</f>
        <v>305.72521540000002</v>
      </c>
      <c r="S195" s="36">
        <f>SUMIFS(СВЦЭМ!$F$39:$F$782,СВЦЭМ!$A$39:$A$782,$A195,СВЦЭМ!$B$39:$B$782,S$190)+'СЕТ СН'!$F$12</f>
        <v>309.77289064000001</v>
      </c>
      <c r="T195" s="36">
        <f>SUMIFS(СВЦЭМ!$F$39:$F$782,СВЦЭМ!$A$39:$A$782,$A195,СВЦЭМ!$B$39:$B$782,T$190)+'СЕТ СН'!$F$12</f>
        <v>295.80036288999997</v>
      </c>
      <c r="U195" s="36">
        <f>SUMIFS(СВЦЭМ!$F$39:$F$782,СВЦЭМ!$A$39:$A$782,$A195,СВЦЭМ!$B$39:$B$782,U$190)+'СЕТ СН'!$F$12</f>
        <v>298.33777562</v>
      </c>
      <c r="V195" s="36">
        <f>SUMIFS(СВЦЭМ!$F$39:$F$782,СВЦЭМ!$A$39:$A$782,$A195,СВЦЭМ!$B$39:$B$782,V$190)+'СЕТ СН'!$F$12</f>
        <v>300.32038104999998</v>
      </c>
      <c r="W195" s="36">
        <f>SUMIFS(СВЦЭМ!$F$39:$F$782,СВЦЭМ!$A$39:$A$782,$A195,СВЦЭМ!$B$39:$B$782,W$190)+'СЕТ СН'!$F$12</f>
        <v>301.93279335</v>
      </c>
      <c r="X195" s="36">
        <f>SUMIFS(СВЦЭМ!$F$39:$F$782,СВЦЭМ!$A$39:$A$782,$A195,СВЦЭМ!$B$39:$B$782,X$190)+'СЕТ СН'!$F$12</f>
        <v>306.39960067999999</v>
      </c>
      <c r="Y195" s="36">
        <f>SUMIFS(СВЦЭМ!$F$39:$F$782,СВЦЭМ!$A$39:$A$782,$A195,СВЦЭМ!$B$39:$B$782,Y$190)+'СЕТ СН'!$F$12</f>
        <v>309.25749287000002</v>
      </c>
    </row>
    <row r="196" spans="1:25" ht="15.75" x14ac:dyDescent="0.2">
      <c r="A196" s="35">
        <f t="shared" si="5"/>
        <v>44932</v>
      </c>
      <c r="B196" s="36">
        <f>SUMIFS(СВЦЭМ!$F$39:$F$782,СВЦЭМ!$A$39:$A$782,$A196,СВЦЭМ!$B$39:$B$782,B$190)+'СЕТ СН'!$F$12</f>
        <v>291.54776218000001</v>
      </c>
      <c r="C196" s="36">
        <f>SUMIFS(СВЦЭМ!$F$39:$F$782,СВЦЭМ!$A$39:$A$782,$A196,СВЦЭМ!$B$39:$B$782,C$190)+'СЕТ СН'!$F$12</f>
        <v>295.05470172000003</v>
      </c>
      <c r="D196" s="36">
        <f>SUMIFS(СВЦЭМ!$F$39:$F$782,СВЦЭМ!$A$39:$A$782,$A196,СВЦЭМ!$B$39:$B$782,D$190)+'СЕТ СН'!$F$12</f>
        <v>297.33688640000003</v>
      </c>
      <c r="E196" s="36">
        <f>SUMIFS(СВЦЭМ!$F$39:$F$782,СВЦЭМ!$A$39:$A$782,$A196,СВЦЭМ!$B$39:$B$782,E$190)+'СЕТ СН'!$F$12</f>
        <v>296.94559178999998</v>
      </c>
      <c r="F196" s="36">
        <f>SUMIFS(СВЦЭМ!$F$39:$F$782,СВЦЭМ!$A$39:$A$782,$A196,СВЦЭМ!$B$39:$B$782,F$190)+'СЕТ СН'!$F$12</f>
        <v>295.77425708999999</v>
      </c>
      <c r="G196" s="36">
        <f>SUMIFS(СВЦЭМ!$F$39:$F$782,СВЦЭМ!$A$39:$A$782,$A196,СВЦЭМ!$B$39:$B$782,G$190)+'СЕТ СН'!$F$12</f>
        <v>293.70929103999998</v>
      </c>
      <c r="H196" s="36">
        <f>SUMIFS(СВЦЭМ!$F$39:$F$782,СВЦЭМ!$A$39:$A$782,$A196,СВЦЭМ!$B$39:$B$782,H$190)+'СЕТ СН'!$F$12</f>
        <v>290.35286182999999</v>
      </c>
      <c r="I196" s="36">
        <f>SUMIFS(СВЦЭМ!$F$39:$F$782,СВЦЭМ!$A$39:$A$782,$A196,СВЦЭМ!$B$39:$B$782,I$190)+'СЕТ СН'!$F$12</f>
        <v>282.40919578</v>
      </c>
      <c r="J196" s="36">
        <f>SUMIFS(СВЦЭМ!$F$39:$F$782,СВЦЭМ!$A$39:$A$782,$A196,СВЦЭМ!$B$39:$B$782,J$190)+'СЕТ СН'!$F$12</f>
        <v>274.49051780999997</v>
      </c>
      <c r="K196" s="36">
        <f>SUMIFS(СВЦЭМ!$F$39:$F$782,СВЦЭМ!$A$39:$A$782,$A196,СВЦЭМ!$B$39:$B$782,K$190)+'СЕТ СН'!$F$12</f>
        <v>272.00941946</v>
      </c>
      <c r="L196" s="36">
        <f>SUMIFS(СВЦЭМ!$F$39:$F$782,СВЦЭМ!$A$39:$A$782,$A196,СВЦЭМ!$B$39:$B$782,L$190)+'СЕТ СН'!$F$12</f>
        <v>271.91727748</v>
      </c>
      <c r="M196" s="36">
        <f>SUMIFS(СВЦЭМ!$F$39:$F$782,СВЦЭМ!$A$39:$A$782,$A196,СВЦЭМ!$B$39:$B$782,M$190)+'СЕТ СН'!$F$12</f>
        <v>274.89152532999998</v>
      </c>
      <c r="N196" s="36">
        <f>SUMIFS(СВЦЭМ!$F$39:$F$782,СВЦЭМ!$A$39:$A$782,$A196,СВЦЭМ!$B$39:$B$782,N$190)+'СЕТ СН'!$F$12</f>
        <v>279.41432455</v>
      </c>
      <c r="O196" s="36">
        <f>SUMIFS(СВЦЭМ!$F$39:$F$782,СВЦЭМ!$A$39:$A$782,$A196,СВЦЭМ!$B$39:$B$782,O$190)+'СЕТ СН'!$F$12</f>
        <v>283.88353952</v>
      </c>
      <c r="P196" s="36">
        <f>SUMIFS(СВЦЭМ!$F$39:$F$782,СВЦЭМ!$A$39:$A$782,$A196,СВЦЭМ!$B$39:$B$782,P$190)+'СЕТ СН'!$F$12</f>
        <v>288.08526925000001</v>
      </c>
      <c r="Q196" s="36">
        <f>SUMIFS(СВЦЭМ!$F$39:$F$782,СВЦЭМ!$A$39:$A$782,$A196,СВЦЭМ!$B$39:$B$782,Q$190)+'СЕТ СН'!$F$12</f>
        <v>288.79398026000001</v>
      </c>
      <c r="R196" s="36">
        <f>SUMIFS(СВЦЭМ!$F$39:$F$782,СВЦЭМ!$A$39:$A$782,$A196,СВЦЭМ!$B$39:$B$782,R$190)+'СЕТ СН'!$F$12</f>
        <v>281.16674762999997</v>
      </c>
      <c r="S196" s="36">
        <f>SUMIFS(СВЦЭМ!$F$39:$F$782,СВЦЭМ!$A$39:$A$782,$A196,СВЦЭМ!$B$39:$B$782,S$190)+'СЕТ СН'!$F$12</f>
        <v>277.68367441999999</v>
      </c>
      <c r="T196" s="36">
        <f>SUMIFS(СВЦЭМ!$F$39:$F$782,СВЦЭМ!$A$39:$A$782,$A196,СВЦЭМ!$B$39:$B$782,T$190)+'СЕТ СН'!$F$12</f>
        <v>278.73654872999998</v>
      </c>
      <c r="U196" s="36">
        <f>SUMIFS(СВЦЭМ!$F$39:$F$782,СВЦЭМ!$A$39:$A$782,$A196,СВЦЭМ!$B$39:$B$782,U$190)+'СЕТ СН'!$F$12</f>
        <v>279.20257999</v>
      </c>
      <c r="V196" s="36">
        <f>SUMIFS(СВЦЭМ!$F$39:$F$782,СВЦЭМ!$A$39:$A$782,$A196,СВЦЭМ!$B$39:$B$782,V$190)+'СЕТ СН'!$F$12</f>
        <v>279.39527680999998</v>
      </c>
      <c r="W196" s="36">
        <f>SUMIFS(СВЦЭМ!$F$39:$F$782,СВЦЭМ!$A$39:$A$782,$A196,СВЦЭМ!$B$39:$B$782,W$190)+'СЕТ СН'!$F$12</f>
        <v>281.32727512999998</v>
      </c>
      <c r="X196" s="36">
        <f>SUMIFS(СВЦЭМ!$F$39:$F$782,СВЦЭМ!$A$39:$A$782,$A196,СВЦЭМ!$B$39:$B$782,X$190)+'СЕТ СН'!$F$12</f>
        <v>283.52170188999997</v>
      </c>
      <c r="Y196" s="36">
        <f>SUMIFS(СВЦЭМ!$F$39:$F$782,СВЦЭМ!$A$39:$A$782,$A196,СВЦЭМ!$B$39:$B$782,Y$190)+'СЕТ СН'!$F$12</f>
        <v>291.88046507000001</v>
      </c>
    </row>
    <row r="197" spans="1:25" ht="15.75" x14ac:dyDescent="0.2">
      <c r="A197" s="35">
        <f t="shared" si="5"/>
        <v>44933</v>
      </c>
      <c r="B197" s="36">
        <f>SUMIFS(СВЦЭМ!$F$39:$F$782,СВЦЭМ!$A$39:$A$782,$A197,СВЦЭМ!$B$39:$B$782,B$190)+'СЕТ СН'!$F$12</f>
        <v>305.17742887999998</v>
      </c>
      <c r="C197" s="36">
        <f>SUMIFS(СВЦЭМ!$F$39:$F$782,СВЦЭМ!$A$39:$A$782,$A197,СВЦЭМ!$B$39:$B$782,C$190)+'СЕТ СН'!$F$12</f>
        <v>312.44953218000001</v>
      </c>
      <c r="D197" s="36">
        <f>SUMIFS(СВЦЭМ!$F$39:$F$782,СВЦЭМ!$A$39:$A$782,$A197,СВЦЭМ!$B$39:$B$782,D$190)+'СЕТ СН'!$F$12</f>
        <v>315.01756476999998</v>
      </c>
      <c r="E197" s="36">
        <f>SUMIFS(СВЦЭМ!$F$39:$F$782,СВЦЭМ!$A$39:$A$782,$A197,СВЦЭМ!$B$39:$B$782,E$190)+'СЕТ СН'!$F$12</f>
        <v>316.22016471000001</v>
      </c>
      <c r="F197" s="36">
        <f>SUMIFS(СВЦЭМ!$F$39:$F$782,СВЦЭМ!$A$39:$A$782,$A197,СВЦЭМ!$B$39:$B$782,F$190)+'СЕТ СН'!$F$12</f>
        <v>313.89407890000001</v>
      </c>
      <c r="G197" s="36">
        <f>SUMIFS(СВЦЭМ!$F$39:$F$782,СВЦЭМ!$A$39:$A$782,$A197,СВЦЭМ!$B$39:$B$782,G$190)+'СЕТ СН'!$F$12</f>
        <v>312.84697008000001</v>
      </c>
      <c r="H197" s="36">
        <f>SUMIFS(СВЦЭМ!$F$39:$F$782,СВЦЭМ!$A$39:$A$782,$A197,СВЦЭМ!$B$39:$B$782,H$190)+'СЕТ СН'!$F$12</f>
        <v>308.76046022000003</v>
      </c>
      <c r="I197" s="36">
        <f>SUMIFS(СВЦЭМ!$F$39:$F$782,СВЦЭМ!$A$39:$A$782,$A197,СВЦЭМ!$B$39:$B$782,I$190)+'СЕТ СН'!$F$12</f>
        <v>307.86045211999999</v>
      </c>
      <c r="J197" s="36">
        <f>SUMIFS(СВЦЭМ!$F$39:$F$782,СВЦЭМ!$A$39:$A$782,$A197,СВЦЭМ!$B$39:$B$782,J$190)+'СЕТ СН'!$F$12</f>
        <v>298.84353879999998</v>
      </c>
      <c r="K197" s="36">
        <f>SUMIFS(СВЦЭМ!$F$39:$F$782,СВЦЭМ!$A$39:$A$782,$A197,СВЦЭМ!$B$39:$B$782,K$190)+'СЕТ СН'!$F$12</f>
        <v>296.05687628999999</v>
      </c>
      <c r="L197" s="36">
        <f>SUMIFS(СВЦЭМ!$F$39:$F$782,СВЦЭМ!$A$39:$A$782,$A197,СВЦЭМ!$B$39:$B$782,L$190)+'СЕТ СН'!$F$12</f>
        <v>292.38453966999998</v>
      </c>
      <c r="M197" s="36">
        <f>SUMIFS(СВЦЭМ!$F$39:$F$782,СВЦЭМ!$A$39:$A$782,$A197,СВЦЭМ!$B$39:$B$782,M$190)+'СЕТ СН'!$F$12</f>
        <v>295.53093611000003</v>
      </c>
      <c r="N197" s="36">
        <f>SUMIFS(СВЦЭМ!$F$39:$F$782,СВЦЭМ!$A$39:$A$782,$A197,СВЦЭМ!$B$39:$B$782,N$190)+'СЕТ СН'!$F$12</f>
        <v>300.11317666000002</v>
      </c>
      <c r="O197" s="36">
        <f>SUMIFS(СВЦЭМ!$F$39:$F$782,СВЦЭМ!$A$39:$A$782,$A197,СВЦЭМ!$B$39:$B$782,O$190)+'СЕТ СН'!$F$12</f>
        <v>301.34042882</v>
      </c>
      <c r="P197" s="36">
        <f>SUMIFS(СВЦЭМ!$F$39:$F$782,СВЦЭМ!$A$39:$A$782,$A197,СВЦЭМ!$B$39:$B$782,P$190)+'СЕТ СН'!$F$12</f>
        <v>304.1425413</v>
      </c>
      <c r="Q197" s="36">
        <f>SUMIFS(СВЦЭМ!$F$39:$F$782,СВЦЭМ!$A$39:$A$782,$A197,СВЦЭМ!$B$39:$B$782,Q$190)+'СЕТ СН'!$F$12</f>
        <v>302.63979962000002</v>
      </c>
      <c r="R197" s="36">
        <f>SUMIFS(СВЦЭМ!$F$39:$F$782,СВЦЭМ!$A$39:$A$782,$A197,СВЦЭМ!$B$39:$B$782,R$190)+'СЕТ СН'!$F$12</f>
        <v>298.09290885000001</v>
      </c>
      <c r="S197" s="36">
        <f>SUMIFS(СВЦЭМ!$F$39:$F$782,СВЦЭМ!$A$39:$A$782,$A197,СВЦЭМ!$B$39:$B$782,S$190)+'СЕТ СН'!$F$12</f>
        <v>296.00556111999998</v>
      </c>
      <c r="T197" s="36">
        <f>SUMIFS(СВЦЭМ!$F$39:$F$782,СВЦЭМ!$A$39:$A$782,$A197,СВЦЭМ!$B$39:$B$782,T$190)+'СЕТ СН'!$F$12</f>
        <v>295.20472675000002</v>
      </c>
      <c r="U197" s="36">
        <f>SUMIFS(СВЦЭМ!$F$39:$F$782,СВЦЭМ!$A$39:$A$782,$A197,СВЦЭМ!$B$39:$B$782,U$190)+'СЕТ СН'!$F$12</f>
        <v>296.10497478000002</v>
      </c>
      <c r="V197" s="36">
        <f>SUMIFS(СВЦЭМ!$F$39:$F$782,СВЦЭМ!$A$39:$A$782,$A197,СВЦЭМ!$B$39:$B$782,V$190)+'СЕТ СН'!$F$12</f>
        <v>299.74343596</v>
      </c>
      <c r="W197" s="36">
        <f>SUMIFS(СВЦЭМ!$F$39:$F$782,СВЦЭМ!$A$39:$A$782,$A197,СВЦЭМ!$B$39:$B$782,W$190)+'СЕТ СН'!$F$12</f>
        <v>301.03338944000001</v>
      </c>
      <c r="X197" s="36">
        <f>SUMIFS(СВЦЭМ!$F$39:$F$782,СВЦЭМ!$A$39:$A$782,$A197,СВЦЭМ!$B$39:$B$782,X$190)+'СЕТ СН'!$F$12</f>
        <v>298.82610525000001</v>
      </c>
      <c r="Y197" s="36">
        <f>SUMIFS(СВЦЭМ!$F$39:$F$782,СВЦЭМ!$A$39:$A$782,$A197,СВЦЭМ!$B$39:$B$782,Y$190)+'СЕТ СН'!$F$12</f>
        <v>309.50312270000001</v>
      </c>
    </row>
    <row r="198" spans="1:25" ht="15.75" x14ac:dyDescent="0.2">
      <c r="A198" s="35">
        <f t="shared" si="5"/>
        <v>44934</v>
      </c>
      <c r="B198" s="36">
        <f>SUMIFS(СВЦЭМ!$F$39:$F$782,СВЦЭМ!$A$39:$A$782,$A198,СВЦЭМ!$B$39:$B$782,B$190)+'СЕТ СН'!$F$12</f>
        <v>332.86098208999999</v>
      </c>
      <c r="C198" s="36">
        <f>SUMIFS(СВЦЭМ!$F$39:$F$782,СВЦЭМ!$A$39:$A$782,$A198,СВЦЭМ!$B$39:$B$782,C$190)+'СЕТ СН'!$F$12</f>
        <v>336.83113300999997</v>
      </c>
      <c r="D198" s="36">
        <f>SUMIFS(СВЦЭМ!$F$39:$F$782,СВЦЭМ!$A$39:$A$782,$A198,СВЦЭМ!$B$39:$B$782,D$190)+'СЕТ СН'!$F$12</f>
        <v>340.39686882000001</v>
      </c>
      <c r="E198" s="36">
        <f>SUMIFS(СВЦЭМ!$F$39:$F$782,СВЦЭМ!$A$39:$A$782,$A198,СВЦЭМ!$B$39:$B$782,E$190)+'СЕТ СН'!$F$12</f>
        <v>340.54882759999998</v>
      </c>
      <c r="F198" s="36">
        <f>SUMIFS(СВЦЭМ!$F$39:$F$782,СВЦЭМ!$A$39:$A$782,$A198,СВЦЭМ!$B$39:$B$782,F$190)+'СЕТ СН'!$F$12</f>
        <v>341.20499047999999</v>
      </c>
      <c r="G198" s="36">
        <f>SUMIFS(СВЦЭМ!$F$39:$F$782,СВЦЭМ!$A$39:$A$782,$A198,СВЦЭМ!$B$39:$B$782,G$190)+'СЕТ СН'!$F$12</f>
        <v>339.0172839</v>
      </c>
      <c r="H198" s="36">
        <f>SUMIFS(СВЦЭМ!$F$39:$F$782,СВЦЭМ!$A$39:$A$782,$A198,СВЦЭМ!$B$39:$B$782,H$190)+'СЕТ СН'!$F$12</f>
        <v>335.86285497</v>
      </c>
      <c r="I198" s="36">
        <f>SUMIFS(СВЦЭМ!$F$39:$F$782,СВЦЭМ!$A$39:$A$782,$A198,СВЦЭМ!$B$39:$B$782,I$190)+'СЕТ СН'!$F$12</f>
        <v>325.83797836999997</v>
      </c>
      <c r="J198" s="36">
        <f>SUMIFS(СВЦЭМ!$F$39:$F$782,СВЦЭМ!$A$39:$A$782,$A198,СВЦЭМ!$B$39:$B$782,J$190)+'СЕТ СН'!$F$12</f>
        <v>321.10052612999999</v>
      </c>
      <c r="K198" s="36">
        <f>SUMIFS(СВЦЭМ!$F$39:$F$782,СВЦЭМ!$A$39:$A$782,$A198,СВЦЭМ!$B$39:$B$782,K$190)+'СЕТ СН'!$F$12</f>
        <v>316.79590230000002</v>
      </c>
      <c r="L198" s="36">
        <f>SUMIFS(СВЦЭМ!$F$39:$F$782,СВЦЭМ!$A$39:$A$782,$A198,СВЦЭМ!$B$39:$B$782,L$190)+'СЕТ СН'!$F$12</f>
        <v>316.35067062000002</v>
      </c>
      <c r="M198" s="36">
        <f>SUMIFS(СВЦЭМ!$F$39:$F$782,СВЦЭМ!$A$39:$A$782,$A198,СВЦЭМ!$B$39:$B$782,M$190)+'СЕТ СН'!$F$12</f>
        <v>319.21234513000002</v>
      </c>
      <c r="N198" s="36">
        <f>SUMIFS(СВЦЭМ!$F$39:$F$782,СВЦЭМ!$A$39:$A$782,$A198,СВЦЭМ!$B$39:$B$782,N$190)+'СЕТ СН'!$F$12</f>
        <v>320.72279750000001</v>
      </c>
      <c r="O198" s="36">
        <f>SUMIFS(СВЦЭМ!$F$39:$F$782,СВЦЭМ!$A$39:$A$782,$A198,СВЦЭМ!$B$39:$B$782,O$190)+'СЕТ СН'!$F$12</f>
        <v>324.57350898999999</v>
      </c>
      <c r="P198" s="36">
        <f>SUMIFS(СВЦЭМ!$F$39:$F$782,СВЦЭМ!$A$39:$A$782,$A198,СВЦЭМ!$B$39:$B$782,P$190)+'СЕТ СН'!$F$12</f>
        <v>325.27864367000001</v>
      </c>
      <c r="Q198" s="36">
        <f>SUMIFS(СВЦЭМ!$F$39:$F$782,СВЦЭМ!$A$39:$A$782,$A198,СВЦЭМ!$B$39:$B$782,Q$190)+'СЕТ СН'!$F$12</f>
        <v>323.67645354000001</v>
      </c>
      <c r="R198" s="36">
        <f>SUMIFS(СВЦЭМ!$F$39:$F$782,СВЦЭМ!$A$39:$A$782,$A198,СВЦЭМ!$B$39:$B$782,R$190)+'СЕТ СН'!$F$12</f>
        <v>318.88088878999997</v>
      </c>
      <c r="S198" s="36">
        <f>SUMIFS(СВЦЭМ!$F$39:$F$782,СВЦЭМ!$A$39:$A$782,$A198,СВЦЭМ!$B$39:$B$782,S$190)+'СЕТ СН'!$F$12</f>
        <v>306.27744209999997</v>
      </c>
      <c r="T198" s="36">
        <f>SUMIFS(СВЦЭМ!$F$39:$F$782,СВЦЭМ!$A$39:$A$782,$A198,СВЦЭМ!$B$39:$B$782,T$190)+'СЕТ СН'!$F$12</f>
        <v>308.321867</v>
      </c>
      <c r="U198" s="36">
        <f>SUMIFS(СВЦЭМ!$F$39:$F$782,СВЦЭМ!$A$39:$A$782,$A198,СВЦЭМ!$B$39:$B$782,U$190)+'СЕТ СН'!$F$12</f>
        <v>310.52833769</v>
      </c>
      <c r="V198" s="36">
        <f>SUMIFS(СВЦЭМ!$F$39:$F$782,СВЦЭМ!$A$39:$A$782,$A198,СВЦЭМ!$B$39:$B$782,V$190)+'СЕТ СН'!$F$12</f>
        <v>314.71288092999998</v>
      </c>
      <c r="W198" s="36">
        <f>SUMIFS(СВЦЭМ!$F$39:$F$782,СВЦЭМ!$A$39:$A$782,$A198,СВЦЭМ!$B$39:$B$782,W$190)+'СЕТ СН'!$F$12</f>
        <v>319.48079473000001</v>
      </c>
      <c r="X198" s="36">
        <f>SUMIFS(СВЦЭМ!$F$39:$F$782,СВЦЭМ!$A$39:$A$782,$A198,СВЦЭМ!$B$39:$B$782,X$190)+'СЕТ СН'!$F$12</f>
        <v>324.29504266999999</v>
      </c>
      <c r="Y198" s="36">
        <f>SUMIFS(СВЦЭМ!$F$39:$F$782,СВЦЭМ!$A$39:$A$782,$A198,СВЦЭМ!$B$39:$B$782,Y$190)+'СЕТ СН'!$F$12</f>
        <v>332.12740568999999</v>
      </c>
    </row>
    <row r="199" spans="1:25" ht="15.75" x14ac:dyDescent="0.2">
      <c r="A199" s="35">
        <f t="shared" si="5"/>
        <v>44935</v>
      </c>
      <c r="B199" s="36">
        <f>SUMIFS(СВЦЭМ!$F$39:$F$782,СВЦЭМ!$A$39:$A$782,$A199,СВЦЭМ!$B$39:$B$782,B$190)+'СЕТ СН'!$F$12</f>
        <v>322.53824255000001</v>
      </c>
      <c r="C199" s="36">
        <f>SUMIFS(СВЦЭМ!$F$39:$F$782,СВЦЭМ!$A$39:$A$782,$A199,СВЦЭМ!$B$39:$B$782,C$190)+'СЕТ СН'!$F$12</f>
        <v>319.2726485</v>
      </c>
      <c r="D199" s="36">
        <f>SUMIFS(СВЦЭМ!$F$39:$F$782,СВЦЭМ!$A$39:$A$782,$A199,СВЦЭМ!$B$39:$B$782,D$190)+'СЕТ СН'!$F$12</f>
        <v>315.80786612999998</v>
      </c>
      <c r="E199" s="36">
        <f>SUMIFS(СВЦЭМ!$F$39:$F$782,СВЦЭМ!$A$39:$A$782,$A199,СВЦЭМ!$B$39:$B$782,E$190)+'СЕТ СН'!$F$12</f>
        <v>315.13961477999999</v>
      </c>
      <c r="F199" s="36">
        <f>SUMIFS(СВЦЭМ!$F$39:$F$782,СВЦЭМ!$A$39:$A$782,$A199,СВЦЭМ!$B$39:$B$782,F$190)+'СЕТ СН'!$F$12</f>
        <v>317.18411952999998</v>
      </c>
      <c r="G199" s="36">
        <f>SUMIFS(СВЦЭМ!$F$39:$F$782,СВЦЭМ!$A$39:$A$782,$A199,СВЦЭМ!$B$39:$B$782,G$190)+'СЕТ СН'!$F$12</f>
        <v>314.67516831</v>
      </c>
      <c r="H199" s="36">
        <f>SUMIFS(СВЦЭМ!$F$39:$F$782,СВЦЭМ!$A$39:$A$782,$A199,СВЦЭМ!$B$39:$B$782,H$190)+'СЕТ СН'!$F$12</f>
        <v>317.02881148</v>
      </c>
      <c r="I199" s="36">
        <f>SUMIFS(СВЦЭМ!$F$39:$F$782,СВЦЭМ!$A$39:$A$782,$A199,СВЦЭМ!$B$39:$B$782,I$190)+'СЕТ СН'!$F$12</f>
        <v>316.52781750000003</v>
      </c>
      <c r="J199" s="36">
        <f>SUMIFS(СВЦЭМ!$F$39:$F$782,СВЦЭМ!$A$39:$A$782,$A199,СВЦЭМ!$B$39:$B$782,J$190)+'СЕТ СН'!$F$12</f>
        <v>323.59274849000002</v>
      </c>
      <c r="K199" s="36">
        <f>SUMIFS(СВЦЭМ!$F$39:$F$782,СВЦЭМ!$A$39:$A$782,$A199,СВЦЭМ!$B$39:$B$782,K$190)+'СЕТ СН'!$F$12</f>
        <v>320.24913801000002</v>
      </c>
      <c r="L199" s="36">
        <f>SUMIFS(СВЦЭМ!$F$39:$F$782,СВЦЭМ!$A$39:$A$782,$A199,СВЦЭМ!$B$39:$B$782,L$190)+'СЕТ СН'!$F$12</f>
        <v>316.72275308000002</v>
      </c>
      <c r="M199" s="36">
        <f>SUMIFS(СВЦЭМ!$F$39:$F$782,СВЦЭМ!$A$39:$A$782,$A199,СВЦЭМ!$B$39:$B$782,M$190)+'СЕТ СН'!$F$12</f>
        <v>319.77614119999998</v>
      </c>
      <c r="N199" s="36">
        <f>SUMIFS(СВЦЭМ!$F$39:$F$782,СВЦЭМ!$A$39:$A$782,$A199,СВЦЭМ!$B$39:$B$782,N$190)+'СЕТ СН'!$F$12</f>
        <v>315.72156260000003</v>
      </c>
      <c r="O199" s="36">
        <f>SUMIFS(СВЦЭМ!$F$39:$F$782,СВЦЭМ!$A$39:$A$782,$A199,СВЦЭМ!$B$39:$B$782,O$190)+'СЕТ СН'!$F$12</f>
        <v>315.03007047</v>
      </c>
      <c r="P199" s="36">
        <f>SUMIFS(СВЦЭМ!$F$39:$F$782,СВЦЭМ!$A$39:$A$782,$A199,СВЦЭМ!$B$39:$B$782,P$190)+'СЕТ СН'!$F$12</f>
        <v>316.59364805000001</v>
      </c>
      <c r="Q199" s="36">
        <f>SUMIFS(СВЦЭМ!$F$39:$F$782,СВЦЭМ!$A$39:$A$782,$A199,СВЦЭМ!$B$39:$B$782,Q$190)+'СЕТ СН'!$F$12</f>
        <v>316.10013464000002</v>
      </c>
      <c r="R199" s="36">
        <f>SUMIFS(СВЦЭМ!$F$39:$F$782,СВЦЭМ!$A$39:$A$782,$A199,СВЦЭМ!$B$39:$B$782,R$190)+'СЕТ СН'!$F$12</f>
        <v>318.10909420000002</v>
      </c>
      <c r="S199" s="36">
        <f>SUMIFS(СВЦЭМ!$F$39:$F$782,СВЦЭМ!$A$39:$A$782,$A199,СВЦЭМ!$B$39:$B$782,S$190)+'СЕТ СН'!$F$12</f>
        <v>315.96136762999998</v>
      </c>
      <c r="T199" s="36">
        <f>SUMIFS(СВЦЭМ!$F$39:$F$782,СВЦЭМ!$A$39:$A$782,$A199,СВЦЭМ!$B$39:$B$782,T$190)+'СЕТ СН'!$F$12</f>
        <v>311.56635903</v>
      </c>
      <c r="U199" s="36">
        <f>SUMIFS(СВЦЭМ!$F$39:$F$782,СВЦЭМ!$A$39:$A$782,$A199,СВЦЭМ!$B$39:$B$782,U$190)+'СЕТ СН'!$F$12</f>
        <v>311.76794704999998</v>
      </c>
      <c r="V199" s="36">
        <f>SUMIFS(СВЦЭМ!$F$39:$F$782,СВЦЭМ!$A$39:$A$782,$A199,СВЦЭМ!$B$39:$B$782,V$190)+'СЕТ СН'!$F$12</f>
        <v>317.86771227000003</v>
      </c>
      <c r="W199" s="36">
        <f>SUMIFS(СВЦЭМ!$F$39:$F$782,СВЦЭМ!$A$39:$A$782,$A199,СВЦЭМ!$B$39:$B$782,W$190)+'СЕТ СН'!$F$12</f>
        <v>319.804216</v>
      </c>
      <c r="X199" s="36">
        <f>SUMIFS(СВЦЭМ!$F$39:$F$782,СВЦЭМ!$A$39:$A$782,$A199,СВЦЭМ!$B$39:$B$782,X$190)+'СЕТ СН'!$F$12</f>
        <v>320.48510836999998</v>
      </c>
      <c r="Y199" s="36">
        <f>SUMIFS(СВЦЭМ!$F$39:$F$782,СВЦЭМ!$A$39:$A$782,$A199,СВЦЭМ!$B$39:$B$782,Y$190)+'СЕТ СН'!$F$12</f>
        <v>327.12181671000002</v>
      </c>
    </row>
    <row r="200" spans="1:25" ht="15.75" x14ac:dyDescent="0.2">
      <c r="A200" s="35">
        <f t="shared" si="5"/>
        <v>44936</v>
      </c>
      <c r="B200" s="36">
        <f>SUMIFS(СВЦЭМ!$F$39:$F$782,СВЦЭМ!$A$39:$A$782,$A200,СВЦЭМ!$B$39:$B$782,B$190)+'СЕТ СН'!$F$12</f>
        <v>302.92915533000001</v>
      </c>
      <c r="C200" s="36">
        <f>SUMIFS(СВЦЭМ!$F$39:$F$782,СВЦЭМ!$A$39:$A$782,$A200,СВЦЭМ!$B$39:$B$782,C$190)+'СЕТ СН'!$F$12</f>
        <v>306.91394636000001</v>
      </c>
      <c r="D200" s="36">
        <f>SUMIFS(СВЦЭМ!$F$39:$F$782,СВЦЭМ!$A$39:$A$782,$A200,СВЦЭМ!$B$39:$B$782,D$190)+'СЕТ СН'!$F$12</f>
        <v>308.97440803000001</v>
      </c>
      <c r="E200" s="36">
        <f>SUMIFS(СВЦЭМ!$F$39:$F$782,СВЦЭМ!$A$39:$A$782,$A200,СВЦЭМ!$B$39:$B$782,E$190)+'СЕТ СН'!$F$12</f>
        <v>309.86923281000003</v>
      </c>
      <c r="F200" s="36">
        <f>SUMIFS(СВЦЭМ!$F$39:$F$782,СВЦЭМ!$A$39:$A$782,$A200,СВЦЭМ!$B$39:$B$782,F$190)+'СЕТ СН'!$F$12</f>
        <v>314.16094755</v>
      </c>
      <c r="G200" s="36">
        <f>SUMIFS(СВЦЭМ!$F$39:$F$782,СВЦЭМ!$A$39:$A$782,$A200,СВЦЭМ!$B$39:$B$782,G$190)+'СЕТ СН'!$F$12</f>
        <v>313.67655173999998</v>
      </c>
      <c r="H200" s="36">
        <f>SUMIFS(СВЦЭМ!$F$39:$F$782,СВЦЭМ!$A$39:$A$782,$A200,СВЦЭМ!$B$39:$B$782,H$190)+'СЕТ СН'!$F$12</f>
        <v>310.44571616000002</v>
      </c>
      <c r="I200" s="36">
        <f>SUMIFS(СВЦЭМ!$F$39:$F$782,СВЦЭМ!$A$39:$A$782,$A200,СВЦЭМ!$B$39:$B$782,I$190)+'СЕТ СН'!$F$12</f>
        <v>304.88947860000002</v>
      </c>
      <c r="J200" s="36">
        <f>SUMIFS(СВЦЭМ!$F$39:$F$782,СВЦЭМ!$A$39:$A$782,$A200,СВЦЭМ!$B$39:$B$782,J$190)+'СЕТ СН'!$F$12</f>
        <v>300.31858145000001</v>
      </c>
      <c r="K200" s="36">
        <f>SUMIFS(СВЦЭМ!$F$39:$F$782,СВЦЭМ!$A$39:$A$782,$A200,СВЦЭМ!$B$39:$B$782,K$190)+'СЕТ СН'!$F$12</f>
        <v>298.19949150999997</v>
      </c>
      <c r="L200" s="36">
        <f>SUMIFS(СВЦЭМ!$F$39:$F$782,СВЦЭМ!$A$39:$A$782,$A200,СВЦЭМ!$B$39:$B$782,L$190)+'СЕТ СН'!$F$12</f>
        <v>296.68226004000002</v>
      </c>
      <c r="M200" s="36">
        <f>SUMIFS(СВЦЭМ!$F$39:$F$782,СВЦЭМ!$A$39:$A$782,$A200,СВЦЭМ!$B$39:$B$782,M$190)+'СЕТ СН'!$F$12</f>
        <v>298.46599251999999</v>
      </c>
      <c r="N200" s="36">
        <f>SUMIFS(СВЦЭМ!$F$39:$F$782,СВЦЭМ!$A$39:$A$782,$A200,СВЦЭМ!$B$39:$B$782,N$190)+'СЕТ СН'!$F$12</f>
        <v>298.02544905000002</v>
      </c>
      <c r="O200" s="36">
        <f>SUMIFS(СВЦЭМ!$F$39:$F$782,СВЦЭМ!$A$39:$A$782,$A200,СВЦЭМ!$B$39:$B$782,O$190)+'СЕТ СН'!$F$12</f>
        <v>300.37015048000001</v>
      </c>
      <c r="P200" s="36">
        <f>SUMIFS(СВЦЭМ!$F$39:$F$782,СВЦЭМ!$A$39:$A$782,$A200,СВЦЭМ!$B$39:$B$782,P$190)+'СЕТ СН'!$F$12</f>
        <v>301.97803508999999</v>
      </c>
      <c r="Q200" s="36">
        <f>SUMIFS(СВЦЭМ!$F$39:$F$782,СВЦЭМ!$A$39:$A$782,$A200,СВЦЭМ!$B$39:$B$782,Q$190)+'СЕТ СН'!$F$12</f>
        <v>304.68974522000002</v>
      </c>
      <c r="R200" s="36">
        <f>SUMIFS(СВЦЭМ!$F$39:$F$782,СВЦЭМ!$A$39:$A$782,$A200,СВЦЭМ!$B$39:$B$782,R$190)+'СЕТ СН'!$F$12</f>
        <v>301.30012409</v>
      </c>
      <c r="S200" s="36">
        <f>SUMIFS(СВЦЭМ!$F$39:$F$782,СВЦЭМ!$A$39:$A$782,$A200,СВЦЭМ!$B$39:$B$782,S$190)+'СЕТ СН'!$F$12</f>
        <v>294.73049344999998</v>
      </c>
      <c r="T200" s="36">
        <f>SUMIFS(СВЦЭМ!$F$39:$F$782,СВЦЭМ!$A$39:$A$782,$A200,СВЦЭМ!$B$39:$B$782,T$190)+'СЕТ СН'!$F$12</f>
        <v>293.81388956000001</v>
      </c>
      <c r="U200" s="36">
        <f>SUMIFS(СВЦЭМ!$F$39:$F$782,СВЦЭМ!$A$39:$A$782,$A200,СВЦЭМ!$B$39:$B$782,U$190)+'СЕТ СН'!$F$12</f>
        <v>292.85866081</v>
      </c>
      <c r="V200" s="36">
        <f>SUMIFS(СВЦЭМ!$F$39:$F$782,СВЦЭМ!$A$39:$A$782,$A200,СВЦЭМ!$B$39:$B$782,V$190)+'СЕТ СН'!$F$12</f>
        <v>294.14135659999999</v>
      </c>
      <c r="W200" s="36">
        <f>SUMIFS(СВЦЭМ!$F$39:$F$782,СВЦЭМ!$A$39:$A$782,$A200,СВЦЭМ!$B$39:$B$782,W$190)+'СЕТ СН'!$F$12</f>
        <v>295.89399637000002</v>
      </c>
      <c r="X200" s="36">
        <f>SUMIFS(СВЦЭМ!$F$39:$F$782,СВЦЭМ!$A$39:$A$782,$A200,СВЦЭМ!$B$39:$B$782,X$190)+'СЕТ СН'!$F$12</f>
        <v>300.92902168000001</v>
      </c>
      <c r="Y200" s="36">
        <f>SUMIFS(СВЦЭМ!$F$39:$F$782,СВЦЭМ!$A$39:$A$782,$A200,СВЦЭМ!$B$39:$B$782,Y$190)+'СЕТ СН'!$F$12</f>
        <v>304.64896474</v>
      </c>
    </row>
    <row r="201" spans="1:25" ht="15.75" x14ac:dyDescent="0.2">
      <c r="A201" s="35">
        <f t="shared" si="5"/>
        <v>44937</v>
      </c>
      <c r="B201" s="36">
        <f>SUMIFS(СВЦЭМ!$F$39:$F$782,СВЦЭМ!$A$39:$A$782,$A201,СВЦЭМ!$B$39:$B$782,B$190)+'СЕТ СН'!$F$12</f>
        <v>293.46399498</v>
      </c>
      <c r="C201" s="36">
        <f>SUMIFS(СВЦЭМ!$F$39:$F$782,СВЦЭМ!$A$39:$A$782,$A201,СВЦЭМ!$B$39:$B$782,C$190)+'СЕТ СН'!$F$12</f>
        <v>294.64752325000001</v>
      </c>
      <c r="D201" s="36">
        <f>SUMIFS(СВЦЭМ!$F$39:$F$782,СВЦЭМ!$A$39:$A$782,$A201,СВЦЭМ!$B$39:$B$782,D$190)+'СЕТ СН'!$F$12</f>
        <v>293.31843644999998</v>
      </c>
      <c r="E201" s="36">
        <f>SUMIFS(СВЦЭМ!$F$39:$F$782,СВЦЭМ!$A$39:$A$782,$A201,СВЦЭМ!$B$39:$B$782,E$190)+'СЕТ СН'!$F$12</f>
        <v>292.63895457000001</v>
      </c>
      <c r="F201" s="36">
        <f>SUMIFS(СВЦЭМ!$F$39:$F$782,СВЦЭМ!$A$39:$A$782,$A201,СВЦЭМ!$B$39:$B$782,F$190)+'СЕТ СН'!$F$12</f>
        <v>291.84280526999999</v>
      </c>
      <c r="G201" s="36">
        <f>SUMIFS(СВЦЭМ!$F$39:$F$782,СВЦЭМ!$A$39:$A$782,$A201,СВЦЭМ!$B$39:$B$782,G$190)+'СЕТ СН'!$F$12</f>
        <v>292.73638846</v>
      </c>
      <c r="H201" s="36">
        <f>SUMIFS(СВЦЭМ!$F$39:$F$782,СВЦЭМ!$A$39:$A$782,$A201,СВЦЭМ!$B$39:$B$782,H$190)+'СЕТ СН'!$F$12</f>
        <v>290.82608060000001</v>
      </c>
      <c r="I201" s="36">
        <f>SUMIFS(СВЦЭМ!$F$39:$F$782,СВЦЭМ!$A$39:$A$782,$A201,СВЦЭМ!$B$39:$B$782,I$190)+'СЕТ СН'!$F$12</f>
        <v>288.79322057000002</v>
      </c>
      <c r="J201" s="36">
        <f>SUMIFS(СВЦЭМ!$F$39:$F$782,СВЦЭМ!$A$39:$A$782,$A201,СВЦЭМ!$B$39:$B$782,J$190)+'СЕТ СН'!$F$12</f>
        <v>284.79266713999999</v>
      </c>
      <c r="K201" s="36">
        <f>SUMIFS(СВЦЭМ!$F$39:$F$782,СВЦЭМ!$A$39:$A$782,$A201,СВЦЭМ!$B$39:$B$782,K$190)+'СЕТ СН'!$F$12</f>
        <v>283.09358655</v>
      </c>
      <c r="L201" s="36">
        <f>SUMIFS(СВЦЭМ!$F$39:$F$782,СВЦЭМ!$A$39:$A$782,$A201,СВЦЭМ!$B$39:$B$782,L$190)+'СЕТ СН'!$F$12</f>
        <v>284.76498655</v>
      </c>
      <c r="M201" s="36">
        <f>SUMIFS(СВЦЭМ!$F$39:$F$782,СВЦЭМ!$A$39:$A$782,$A201,СВЦЭМ!$B$39:$B$782,M$190)+'СЕТ СН'!$F$12</f>
        <v>286.42237127999999</v>
      </c>
      <c r="N201" s="36">
        <f>SUMIFS(СВЦЭМ!$F$39:$F$782,СВЦЭМ!$A$39:$A$782,$A201,СВЦЭМ!$B$39:$B$782,N$190)+'СЕТ СН'!$F$12</f>
        <v>290.66286583999999</v>
      </c>
      <c r="O201" s="36">
        <f>SUMIFS(СВЦЭМ!$F$39:$F$782,СВЦЭМ!$A$39:$A$782,$A201,СВЦЭМ!$B$39:$B$782,O$190)+'СЕТ СН'!$F$12</f>
        <v>286.81428067000002</v>
      </c>
      <c r="P201" s="36">
        <f>SUMIFS(СВЦЭМ!$F$39:$F$782,СВЦЭМ!$A$39:$A$782,$A201,СВЦЭМ!$B$39:$B$782,P$190)+'СЕТ СН'!$F$12</f>
        <v>288.98267802999999</v>
      </c>
      <c r="Q201" s="36">
        <f>SUMIFS(СВЦЭМ!$F$39:$F$782,СВЦЭМ!$A$39:$A$782,$A201,СВЦЭМ!$B$39:$B$782,Q$190)+'СЕТ СН'!$F$12</f>
        <v>290.86917212999998</v>
      </c>
      <c r="R201" s="36">
        <f>SUMIFS(СВЦЭМ!$F$39:$F$782,СВЦЭМ!$A$39:$A$782,$A201,СВЦЭМ!$B$39:$B$782,R$190)+'СЕТ СН'!$F$12</f>
        <v>293.27346947000001</v>
      </c>
      <c r="S201" s="36">
        <f>SUMIFS(СВЦЭМ!$F$39:$F$782,СВЦЭМ!$A$39:$A$782,$A201,СВЦЭМ!$B$39:$B$782,S$190)+'СЕТ СН'!$F$12</f>
        <v>288.66125012999998</v>
      </c>
      <c r="T201" s="36">
        <f>SUMIFS(СВЦЭМ!$F$39:$F$782,СВЦЭМ!$A$39:$A$782,$A201,СВЦЭМ!$B$39:$B$782,T$190)+'СЕТ СН'!$F$12</f>
        <v>282.87015616000002</v>
      </c>
      <c r="U201" s="36">
        <f>SUMIFS(СВЦЭМ!$F$39:$F$782,СВЦЭМ!$A$39:$A$782,$A201,СВЦЭМ!$B$39:$B$782,U$190)+'СЕТ СН'!$F$12</f>
        <v>284.41645181000001</v>
      </c>
      <c r="V201" s="36">
        <f>SUMIFS(СВЦЭМ!$F$39:$F$782,СВЦЭМ!$A$39:$A$782,$A201,СВЦЭМ!$B$39:$B$782,V$190)+'СЕТ СН'!$F$12</f>
        <v>288.02769690999997</v>
      </c>
      <c r="W201" s="36">
        <f>SUMIFS(СВЦЭМ!$F$39:$F$782,СВЦЭМ!$A$39:$A$782,$A201,СВЦЭМ!$B$39:$B$782,W$190)+'СЕТ СН'!$F$12</f>
        <v>289.65510449999999</v>
      </c>
      <c r="X201" s="36">
        <f>SUMIFS(СВЦЭМ!$F$39:$F$782,СВЦЭМ!$A$39:$A$782,$A201,СВЦЭМ!$B$39:$B$782,X$190)+'СЕТ СН'!$F$12</f>
        <v>291.14807851</v>
      </c>
      <c r="Y201" s="36">
        <f>SUMIFS(СВЦЭМ!$F$39:$F$782,СВЦЭМ!$A$39:$A$782,$A201,СВЦЭМ!$B$39:$B$782,Y$190)+'СЕТ СН'!$F$12</f>
        <v>296.116916</v>
      </c>
    </row>
    <row r="202" spans="1:25" ht="15.75" x14ac:dyDescent="0.2">
      <c r="A202" s="35">
        <f t="shared" si="5"/>
        <v>44938</v>
      </c>
      <c r="B202" s="36">
        <f>SUMIFS(СВЦЭМ!$F$39:$F$782,СВЦЭМ!$A$39:$A$782,$A202,СВЦЭМ!$B$39:$B$782,B$190)+'СЕТ СН'!$F$12</f>
        <v>299.12152200999998</v>
      </c>
      <c r="C202" s="36">
        <f>SUMIFS(СВЦЭМ!$F$39:$F$782,СВЦЭМ!$A$39:$A$782,$A202,СВЦЭМ!$B$39:$B$782,C$190)+'СЕТ СН'!$F$12</f>
        <v>304.52805195000002</v>
      </c>
      <c r="D202" s="36">
        <f>SUMIFS(СВЦЭМ!$F$39:$F$782,СВЦЭМ!$A$39:$A$782,$A202,СВЦЭМ!$B$39:$B$782,D$190)+'СЕТ СН'!$F$12</f>
        <v>308.17525610000001</v>
      </c>
      <c r="E202" s="36">
        <f>SUMIFS(СВЦЭМ!$F$39:$F$782,СВЦЭМ!$A$39:$A$782,$A202,СВЦЭМ!$B$39:$B$782,E$190)+'СЕТ СН'!$F$12</f>
        <v>308.70018520000002</v>
      </c>
      <c r="F202" s="36">
        <f>SUMIFS(СВЦЭМ!$F$39:$F$782,СВЦЭМ!$A$39:$A$782,$A202,СВЦЭМ!$B$39:$B$782,F$190)+'СЕТ СН'!$F$12</f>
        <v>308.82806190999997</v>
      </c>
      <c r="G202" s="36">
        <f>SUMIFS(СВЦЭМ!$F$39:$F$782,СВЦЭМ!$A$39:$A$782,$A202,СВЦЭМ!$B$39:$B$782,G$190)+'СЕТ СН'!$F$12</f>
        <v>307.14390271000002</v>
      </c>
      <c r="H202" s="36">
        <f>SUMIFS(СВЦЭМ!$F$39:$F$782,СВЦЭМ!$A$39:$A$782,$A202,СВЦЭМ!$B$39:$B$782,H$190)+'СЕТ СН'!$F$12</f>
        <v>302.71055511999998</v>
      </c>
      <c r="I202" s="36">
        <f>SUMIFS(СВЦЭМ!$F$39:$F$782,СВЦЭМ!$A$39:$A$782,$A202,СВЦЭМ!$B$39:$B$782,I$190)+'СЕТ СН'!$F$12</f>
        <v>295.30297034</v>
      </c>
      <c r="J202" s="36">
        <f>SUMIFS(СВЦЭМ!$F$39:$F$782,СВЦЭМ!$A$39:$A$782,$A202,СВЦЭМ!$B$39:$B$782,J$190)+'СЕТ СН'!$F$12</f>
        <v>287.76205909999999</v>
      </c>
      <c r="K202" s="36">
        <f>SUMIFS(СВЦЭМ!$F$39:$F$782,СВЦЭМ!$A$39:$A$782,$A202,СВЦЭМ!$B$39:$B$782,K$190)+'СЕТ СН'!$F$12</f>
        <v>287.68115705999998</v>
      </c>
      <c r="L202" s="36">
        <f>SUMIFS(СВЦЭМ!$F$39:$F$782,СВЦЭМ!$A$39:$A$782,$A202,СВЦЭМ!$B$39:$B$782,L$190)+'СЕТ СН'!$F$12</f>
        <v>285.99752703000001</v>
      </c>
      <c r="M202" s="36">
        <f>SUMIFS(СВЦЭМ!$F$39:$F$782,СВЦЭМ!$A$39:$A$782,$A202,СВЦЭМ!$B$39:$B$782,M$190)+'СЕТ СН'!$F$12</f>
        <v>285.96026977999998</v>
      </c>
      <c r="N202" s="36">
        <f>SUMIFS(СВЦЭМ!$F$39:$F$782,СВЦЭМ!$A$39:$A$782,$A202,СВЦЭМ!$B$39:$B$782,N$190)+'СЕТ СН'!$F$12</f>
        <v>289.92954624999999</v>
      </c>
      <c r="O202" s="36">
        <f>SUMIFS(СВЦЭМ!$F$39:$F$782,СВЦЭМ!$A$39:$A$782,$A202,СВЦЭМ!$B$39:$B$782,O$190)+'СЕТ СН'!$F$12</f>
        <v>291.12126699999999</v>
      </c>
      <c r="P202" s="36">
        <f>SUMIFS(СВЦЭМ!$F$39:$F$782,СВЦЭМ!$A$39:$A$782,$A202,СВЦЭМ!$B$39:$B$782,P$190)+'СЕТ СН'!$F$12</f>
        <v>288.52864038000001</v>
      </c>
      <c r="Q202" s="36">
        <f>SUMIFS(СВЦЭМ!$F$39:$F$782,СВЦЭМ!$A$39:$A$782,$A202,СВЦЭМ!$B$39:$B$782,Q$190)+'СЕТ СН'!$F$12</f>
        <v>290.00141251999997</v>
      </c>
      <c r="R202" s="36">
        <f>SUMIFS(СВЦЭМ!$F$39:$F$782,СВЦЭМ!$A$39:$A$782,$A202,СВЦЭМ!$B$39:$B$782,R$190)+'СЕТ СН'!$F$12</f>
        <v>291.81279247999998</v>
      </c>
      <c r="S202" s="36">
        <f>SUMIFS(СВЦЭМ!$F$39:$F$782,СВЦЭМ!$A$39:$A$782,$A202,СВЦЭМ!$B$39:$B$782,S$190)+'СЕТ СН'!$F$12</f>
        <v>291.66723066999998</v>
      </c>
      <c r="T202" s="36">
        <f>SUMIFS(СВЦЭМ!$F$39:$F$782,СВЦЭМ!$A$39:$A$782,$A202,СВЦЭМ!$B$39:$B$782,T$190)+'СЕТ СН'!$F$12</f>
        <v>287.06005218000001</v>
      </c>
      <c r="U202" s="36">
        <f>SUMIFS(СВЦЭМ!$F$39:$F$782,СВЦЭМ!$A$39:$A$782,$A202,СВЦЭМ!$B$39:$B$782,U$190)+'СЕТ СН'!$F$12</f>
        <v>284.74393803999999</v>
      </c>
      <c r="V202" s="36">
        <f>SUMIFS(СВЦЭМ!$F$39:$F$782,СВЦЭМ!$A$39:$A$782,$A202,СВЦЭМ!$B$39:$B$782,V$190)+'СЕТ СН'!$F$12</f>
        <v>285.93141426</v>
      </c>
      <c r="W202" s="36">
        <f>SUMIFS(СВЦЭМ!$F$39:$F$782,СВЦЭМ!$A$39:$A$782,$A202,СВЦЭМ!$B$39:$B$782,W$190)+'СЕТ СН'!$F$12</f>
        <v>287.62287595999999</v>
      </c>
      <c r="X202" s="36">
        <f>SUMIFS(СВЦЭМ!$F$39:$F$782,СВЦЭМ!$A$39:$A$782,$A202,СВЦЭМ!$B$39:$B$782,X$190)+'СЕТ СН'!$F$12</f>
        <v>291.12507087</v>
      </c>
      <c r="Y202" s="36">
        <f>SUMIFS(СВЦЭМ!$F$39:$F$782,СВЦЭМ!$A$39:$A$782,$A202,СВЦЭМ!$B$39:$B$782,Y$190)+'СЕТ СН'!$F$12</f>
        <v>292.23031387999998</v>
      </c>
    </row>
    <row r="203" spans="1:25" ht="15.75" x14ac:dyDescent="0.2">
      <c r="A203" s="35">
        <f t="shared" si="5"/>
        <v>44939</v>
      </c>
      <c r="B203" s="36">
        <f>SUMIFS(СВЦЭМ!$F$39:$F$782,СВЦЭМ!$A$39:$A$782,$A203,СВЦЭМ!$B$39:$B$782,B$190)+'СЕТ СН'!$F$12</f>
        <v>313.45092670999998</v>
      </c>
      <c r="C203" s="36">
        <f>SUMIFS(СВЦЭМ!$F$39:$F$782,СВЦЭМ!$A$39:$A$782,$A203,СВЦЭМ!$B$39:$B$782,C$190)+'СЕТ СН'!$F$12</f>
        <v>316.48486923000002</v>
      </c>
      <c r="D203" s="36">
        <f>SUMIFS(СВЦЭМ!$F$39:$F$782,СВЦЭМ!$A$39:$A$782,$A203,СВЦЭМ!$B$39:$B$782,D$190)+'СЕТ СН'!$F$12</f>
        <v>316.69708527</v>
      </c>
      <c r="E203" s="36">
        <f>SUMIFS(СВЦЭМ!$F$39:$F$782,СВЦЭМ!$A$39:$A$782,$A203,СВЦЭМ!$B$39:$B$782,E$190)+'СЕТ СН'!$F$12</f>
        <v>317.96836351000002</v>
      </c>
      <c r="F203" s="36">
        <f>SUMIFS(СВЦЭМ!$F$39:$F$782,СВЦЭМ!$A$39:$A$782,$A203,СВЦЭМ!$B$39:$B$782,F$190)+'СЕТ СН'!$F$12</f>
        <v>315.93903232000002</v>
      </c>
      <c r="G203" s="36">
        <f>SUMIFS(СВЦЭМ!$F$39:$F$782,СВЦЭМ!$A$39:$A$782,$A203,СВЦЭМ!$B$39:$B$782,G$190)+'СЕТ СН'!$F$12</f>
        <v>309.48347645000001</v>
      </c>
      <c r="H203" s="36">
        <f>SUMIFS(СВЦЭМ!$F$39:$F$782,СВЦЭМ!$A$39:$A$782,$A203,СВЦЭМ!$B$39:$B$782,H$190)+'СЕТ СН'!$F$12</f>
        <v>298.92718365000002</v>
      </c>
      <c r="I203" s="36">
        <f>SUMIFS(СВЦЭМ!$F$39:$F$782,СВЦЭМ!$A$39:$A$782,$A203,СВЦЭМ!$B$39:$B$782,I$190)+'СЕТ СН'!$F$12</f>
        <v>294.90950484000001</v>
      </c>
      <c r="J203" s="36">
        <f>SUMIFS(СВЦЭМ!$F$39:$F$782,СВЦЭМ!$A$39:$A$782,$A203,СВЦЭМ!$B$39:$B$782,J$190)+'СЕТ СН'!$F$12</f>
        <v>291.88113134999998</v>
      </c>
      <c r="K203" s="36">
        <f>SUMIFS(СВЦЭМ!$F$39:$F$782,СВЦЭМ!$A$39:$A$782,$A203,СВЦЭМ!$B$39:$B$782,K$190)+'СЕТ СН'!$F$12</f>
        <v>287.92427936000001</v>
      </c>
      <c r="L203" s="36">
        <f>SUMIFS(СВЦЭМ!$F$39:$F$782,СВЦЭМ!$A$39:$A$782,$A203,СВЦЭМ!$B$39:$B$782,L$190)+'СЕТ СН'!$F$12</f>
        <v>286.25205922999999</v>
      </c>
      <c r="M203" s="36">
        <f>SUMIFS(СВЦЭМ!$F$39:$F$782,СВЦЭМ!$A$39:$A$782,$A203,СВЦЭМ!$B$39:$B$782,M$190)+'СЕТ СН'!$F$12</f>
        <v>290.26739772000002</v>
      </c>
      <c r="N203" s="36">
        <f>SUMIFS(СВЦЭМ!$F$39:$F$782,СВЦЭМ!$A$39:$A$782,$A203,СВЦЭМ!$B$39:$B$782,N$190)+'СЕТ СН'!$F$12</f>
        <v>294.76251710999998</v>
      </c>
      <c r="O203" s="36">
        <f>SUMIFS(СВЦЭМ!$F$39:$F$782,СВЦЭМ!$A$39:$A$782,$A203,СВЦЭМ!$B$39:$B$782,O$190)+'СЕТ СН'!$F$12</f>
        <v>297.69630672</v>
      </c>
      <c r="P203" s="36">
        <f>SUMIFS(СВЦЭМ!$F$39:$F$782,СВЦЭМ!$A$39:$A$782,$A203,СВЦЭМ!$B$39:$B$782,P$190)+'СЕТ СН'!$F$12</f>
        <v>295.37584353</v>
      </c>
      <c r="Q203" s="36">
        <f>SUMIFS(СВЦЭМ!$F$39:$F$782,СВЦЭМ!$A$39:$A$782,$A203,СВЦЭМ!$B$39:$B$782,Q$190)+'СЕТ СН'!$F$12</f>
        <v>295.10042814000002</v>
      </c>
      <c r="R203" s="36">
        <f>SUMIFS(СВЦЭМ!$F$39:$F$782,СВЦЭМ!$A$39:$A$782,$A203,СВЦЭМ!$B$39:$B$782,R$190)+'СЕТ СН'!$F$12</f>
        <v>292.49809053000001</v>
      </c>
      <c r="S203" s="36">
        <f>SUMIFS(СВЦЭМ!$F$39:$F$782,СВЦЭМ!$A$39:$A$782,$A203,СВЦЭМ!$B$39:$B$782,S$190)+'СЕТ СН'!$F$12</f>
        <v>288.60999163999998</v>
      </c>
      <c r="T203" s="36">
        <f>SUMIFS(СВЦЭМ!$F$39:$F$782,СВЦЭМ!$A$39:$A$782,$A203,СВЦЭМ!$B$39:$B$782,T$190)+'СЕТ СН'!$F$12</f>
        <v>287.90784803000003</v>
      </c>
      <c r="U203" s="36">
        <f>SUMIFS(СВЦЭМ!$F$39:$F$782,СВЦЭМ!$A$39:$A$782,$A203,СВЦЭМ!$B$39:$B$782,U$190)+'СЕТ СН'!$F$12</f>
        <v>290.30160174000002</v>
      </c>
      <c r="V203" s="36">
        <f>SUMIFS(СВЦЭМ!$F$39:$F$782,СВЦЭМ!$A$39:$A$782,$A203,СВЦЭМ!$B$39:$B$782,V$190)+'СЕТ СН'!$F$12</f>
        <v>291.08938943999999</v>
      </c>
      <c r="W203" s="36">
        <f>SUMIFS(СВЦЭМ!$F$39:$F$782,СВЦЭМ!$A$39:$A$782,$A203,СВЦЭМ!$B$39:$B$782,W$190)+'СЕТ СН'!$F$12</f>
        <v>294.14431338999998</v>
      </c>
      <c r="X203" s="36">
        <f>SUMIFS(СВЦЭМ!$F$39:$F$782,СВЦЭМ!$A$39:$A$782,$A203,СВЦЭМ!$B$39:$B$782,X$190)+'СЕТ СН'!$F$12</f>
        <v>300.80996524</v>
      </c>
      <c r="Y203" s="36">
        <f>SUMIFS(СВЦЭМ!$F$39:$F$782,СВЦЭМ!$A$39:$A$782,$A203,СВЦЭМ!$B$39:$B$782,Y$190)+'СЕТ СН'!$F$12</f>
        <v>314.61066517</v>
      </c>
    </row>
    <row r="204" spans="1:25" ht="15.75" x14ac:dyDescent="0.2">
      <c r="A204" s="35">
        <f t="shared" si="5"/>
        <v>44940</v>
      </c>
      <c r="B204" s="36">
        <f>SUMIFS(СВЦЭМ!$F$39:$F$782,СВЦЭМ!$A$39:$A$782,$A204,СВЦЭМ!$B$39:$B$782,B$190)+'СЕТ СН'!$F$12</f>
        <v>292.89139917</v>
      </c>
      <c r="C204" s="36">
        <f>SUMIFS(СВЦЭМ!$F$39:$F$782,СВЦЭМ!$A$39:$A$782,$A204,СВЦЭМ!$B$39:$B$782,C$190)+'СЕТ СН'!$F$12</f>
        <v>289.22195857999998</v>
      </c>
      <c r="D204" s="36">
        <f>SUMIFS(СВЦЭМ!$F$39:$F$782,СВЦЭМ!$A$39:$A$782,$A204,СВЦЭМ!$B$39:$B$782,D$190)+'СЕТ СН'!$F$12</f>
        <v>291.54071176000002</v>
      </c>
      <c r="E204" s="36">
        <f>SUMIFS(СВЦЭМ!$F$39:$F$782,СВЦЭМ!$A$39:$A$782,$A204,СВЦЭМ!$B$39:$B$782,E$190)+'СЕТ СН'!$F$12</f>
        <v>288.94383629999999</v>
      </c>
      <c r="F204" s="36">
        <f>SUMIFS(СВЦЭМ!$F$39:$F$782,СВЦЭМ!$A$39:$A$782,$A204,СВЦЭМ!$B$39:$B$782,F$190)+'СЕТ СН'!$F$12</f>
        <v>288.63687392999998</v>
      </c>
      <c r="G204" s="36">
        <f>SUMIFS(СВЦЭМ!$F$39:$F$782,СВЦЭМ!$A$39:$A$782,$A204,СВЦЭМ!$B$39:$B$782,G$190)+'СЕТ СН'!$F$12</f>
        <v>284.58513851999999</v>
      </c>
      <c r="H204" s="36">
        <f>SUMIFS(СВЦЭМ!$F$39:$F$782,СВЦЭМ!$A$39:$A$782,$A204,СВЦЭМ!$B$39:$B$782,H$190)+'СЕТ СН'!$F$12</f>
        <v>286.03696229000002</v>
      </c>
      <c r="I204" s="36">
        <f>SUMIFS(СВЦЭМ!$F$39:$F$782,СВЦЭМ!$A$39:$A$782,$A204,СВЦЭМ!$B$39:$B$782,I$190)+'СЕТ СН'!$F$12</f>
        <v>290.18315482999998</v>
      </c>
      <c r="J204" s="36">
        <f>SUMIFS(СВЦЭМ!$F$39:$F$782,СВЦЭМ!$A$39:$A$782,$A204,СВЦЭМ!$B$39:$B$782,J$190)+'СЕТ СН'!$F$12</f>
        <v>287.04250915</v>
      </c>
      <c r="K204" s="36">
        <f>SUMIFS(СВЦЭМ!$F$39:$F$782,СВЦЭМ!$A$39:$A$782,$A204,СВЦЭМ!$B$39:$B$782,K$190)+'СЕТ СН'!$F$12</f>
        <v>286.94325433</v>
      </c>
      <c r="L204" s="36">
        <f>SUMIFS(СВЦЭМ!$F$39:$F$782,СВЦЭМ!$A$39:$A$782,$A204,СВЦЭМ!$B$39:$B$782,L$190)+'СЕТ СН'!$F$12</f>
        <v>281.43543964999998</v>
      </c>
      <c r="M204" s="36">
        <f>SUMIFS(СВЦЭМ!$F$39:$F$782,СВЦЭМ!$A$39:$A$782,$A204,СВЦЭМ!$B$39:$B$782,M$190)+'СЕТ СН'!$F$12</f>
        <v>281.19984463999998</v>
      </c>
      <c r="N204" s="36">
        <f>SUMIFS(СВЦЭМ!$F$39:$F$782,СВЦЭМ!$A$39:$A$782,$A204,СВЦЭМ!$B$39:$B$782,N$190)+'СЕТ СН'!$F$12</f>
        <v>284.17066994999999</v>
      </c>
      <c r="O204" s="36">
        <f>SUMIFS(СВЦЭМ!$F$39:$F$782,СВЦЭМ!$A$39:$A$782,$A204,СВЦЭМ!$B$39:$B$782,O$190)+'СЕТ СН'!$F$12</f>
        <v>287.28125134999999</v>
      </c>
      <c r="P204" s="36">
        <f>SUMIFS(СВЦЭМ!$F$39:$F$782,СВЦЭМ!$A$39:$A$782,$A204,СВЦЭМ!$B$39:$B$782,P$190)+'СЕТ СН'!$F$12</f>
        <v>288.90719410000003</v>
      </c>
      <c r="Q204" s="36">
        <f>SUMIFS(СВЦЭМ!$F$39:$F$782,СВЦЭМ!$A$39:$A$782,$A204,СВЦЭМ!$B$39:$B$782,Q$190)+'СЕТ СН'!$F$12</f>
        <v>285.60051014999999</v>
      </c>
      <c r="R204" s="36">
        <f>SUMIFS(СВЦЭМ!$F$39:$F$782,СВЦЭМ!$A$39:$A$782,$A204,СВЦЭМ!$B$39:$B$782,R$190)+'СЕТ СН'!$F$12</f>
        <v>279.27556771000002</v>
      </c>
      <c r="S204" s="36">
        <f>SUMIFS(СВЦЭМ!$F$39:$F$782,СВЦЭМ!$A$39:$A$782,$A204,СВЦЭМ!$B$39:$B$782,S$190)+'СЕТ СН'!$F$12</f>
        <v>272.51963519999998</v>
      </c>
      <c r="T204" s="36">
        <f>SUMIFS(СВЦЭМ!$F$39:$F$782,СВЦЭМ!$A$39:$A$782,$A204,СВЦЭМ!$B$39:$B$782,T$190)+'СЕТ СН'!$F$12</f>
        <v>270.12178236</v>
      </c>
      <c r="U204" s="36">
        <f>SUMIFS(СВЦЭМ!$F$39:$F$782,СВЦЭМ!$A$39:$A$782,$A204,СВЦЭМ!$B$39:$B$782,U$190)+'СЕТ СН'!$F$12</f>
        <v>270.95331728999997</v>
      </c>
      <c r="V204" s="36">
        <f>SUMIFS(СВЦЭМ!$F$39:$F$782,СВЦЭМ!$A$39:$A$782,$A204,СВЦЭМ!$B$39:$B$782,V$190)+'СЕТ СН'!$F$12</f>
        <v>272.32441043</v>
      </c>
      <c r="W204" s="36">
        <f>SUMIFS(СВЦЭМ!$F$39:$F$782,СВЦЭМ!$A$39:$A$782,$A204,СВЦЭМ!$B$39:$B$782,W$190)+'СЕТ СН'!$F$12</f>
        <v>273.98988704999999</v>
      </c>
      <c r="X204" s="36">
        <f>SUMIFS(СВЦЭМ!$F$39:$F$782,СВЦЭМ!$A$39:$A$782,$A204,СВЦЭМ!$B$39:$B$782,X$190)+'СЕТ СН'!$F$12</f>
        <v>278.57623883000002</v>
      </c>
      <c r="Y204" s="36">
        <f>SUMIFS(СВЦЭМ!$F$39:$F$782,СВЦЭМ!$A$39:$A$782,$A204,СВЦЭМ!$B$39:$B$782,Y$190)+'СЕТ СН'!$F$12</f>
        <v>282.16990945999999</v>
      </c>
    </row>
    <row r="205" spans="1:25" ht="15.75" x14ac:dyDescent="0.2">
      <c r="A205" s="35">
        <f t="shared" si="5"/>
        <v>44941</v>
      </c>
      <c r="B205" s="36">
        <f>SUMIFS(СВЦЭМ!$F$39:$F$782,СВЦЭМ!$A$39:$A$782,$A205,СВЦЭМ!$B$39:$B$782,B$190)+'СЕТ СН'!$F$12</f>
        <v>320.63449226</v>
      </c>
      <c r="C205" s="36">
        <f>SUMIFS(СВЦЭМ!$F$39:$F$782,СВЦЭМ!$A$39:$A$782,$A205,СВЦЭМ!$B$39:$B$782,C$190)+'СЕТ СН'!$F$12</f>
        <v>323.59877482000002</v>
      </c>
      <c r="D205" s="36">
        <f>SUMIFS(СВЦЭМ!$F$39:$F$782,СВЦЭМ!$A$39:$A$782,$A205,СВЦЭМ!$B$39:$B$782,D$190)+'СЕТ СН'!$F$12</f>
        <v>326.57215318999999</v>
      </c>
      <c r="E205" s="36">
        <f>SUMIFS(СВЦЭМ!$F$39:$F$782,СВЦЭМ!$A$39:$A$782,$A205,СВЦЭМ!$B$39:$B$782,E$190)+'СЕТ СН'!$F$12</f>
        <v>328.36284389000002</v>
      </c>
      <c r="F205" s="36">
        <f>SUMIFS(СВЦЭМ!$F$39:$F$782,СВЦЭМ!$A$39:$A$782,$A205,СВЦЭМ!$B$39:$B$782,F$190)+'СЕТ СН'!$F$12</f>
        <v>326.69030606000001</v>
      </c>
      <c r="G205" s="36">
        <f>SUMIFS(СВЦЭМ!$F$39:$F$782,СВЦЭМ!$A$39:$A$782,$A205,СВЦЭМ!$B$39:$B$782,G$190)+'СЕТ СН'!$F$12</f>
        <v>330.96488427999998</v>
      </c>
      <c r="H205" s="36">
        <f>SUMIFS(СВЦЭМ!$F$39:$F$782,СВЦЭМ!$A$39:$A$782,$A205,СВЦЭМ!$B$39:$B$782,H$190)+'СЕТ СН'!$F$12</f>
        <v>328.18538339999998</v>
      </c>
      <c r="I205" s="36">
        <f>SUMIFS(СВЦЭМ!$F$39:$F$782,СВЦЭМ!$A$39:$A$782,$A205,СВЦЭМ!$B$39:$B$782,I$190)+'СЕТ СН'!$F$12</f>
        <v>318.76647923000002</v>
      </c>
      <c r="J205" s="36">
        <f>SUMIFS(СВЦЭМ!$F$39:$F$782,СВЦЭМ!$A$39:$A$782,$A205,СВЦЭМ!$B$39:$B$782,J$190)+'СЕТ СН'!$F$12</f>
        <v>307.89118364000001</v>
      </c>
      <c r="K205" s="36">
        <f>SUMIFS(СВЦЭМ!$F$39:$F$782,СВЦЭМ!$A$39:$A$782,$A205,СВЦЭМ!$B$39:$B$782,K$190)+'СЕТ СН'!$F$12</f>
        <v>304.38346217999998</v>
      </c>
      <c r="L205" s="36">
        <f>SUMIFS(СВЦЭМ!$F$39:$F$782,СВЦЭМ!$A$39:$A$782,$A205,СВЦЭМ!$B$39:$B$782,L$190)+'СЕТ СН'!$F$12</f>
        <v>302.74999580999997</v>
      </c>
      <c r="M205" s="36">
        <f>SUMIFS(СВЦЭМ!$F$39:$F$782,СВЦЭМ!$A$39:$A$782,$A205,СВЦЭМ!$B$39:$B$782,M$190)+'СЕТ СН'!$F$12</f>
        <v>303.34032940999998</v>
      </c>
      <c r="N205" s="36">
        <f>SUMIFS(СВЦЭМ!$F$39:$F$782,СВЦЭМ!$A$39:$A$782,$A205,СВЦЭМ!$B$39:$B$782,N$190)+'СЕТ СН'!$F$12</f>
        <v>303.74023145000001</v>
      </c>
      <c r="O205" s="36">
        <f>SUMIFS(СВЦЭМ!$F$39:$F$782,СВЦЭМ!$A$39:$A$782,$A205,СВЦЭМ!$B$39:$B$782,O$190)+'СЕТ СН'!$F$12</f>
        <v>304.14912783</v>
      </c>
      <c r="P205" s="36">
        <f>SUMIFS(СВЦЭМ!$F$39:$F$782,СВЦЭМ!$A$39:$A$782,$A205,СВЦЭМ!$B$39:$B$782,P$190)+'СЕТ СН'!$F$12</f>
        <v>306.37756682000003</v>
      </c>
      <c r="Q205" s="36">
        <f>SUMIFS(СВЦЭМ!$F$39:$F$782,СВЦЭМ!$A$39:$A$782,$A205,СВЦЭМ!$B$39:$B$782,Q$190)+'СЕТ СН'!$F$12</f>
        <v>304.07221658999998</v>
      </c>
      <c r="R205" s="36">
        <f>SUMIFS(СВЦЭМ!$F$39:$F$782,СВЦЭМ!$A$39:$A$782,$A205,СВЦЭМ!$B$39:$B$782,R$190)+'СЕТ СН'!$F$12</f>
        <v>300.81529429</v>
      </c>
      <c r="S205" s="36">
        <f>SUMIFS(СВЦЭМ!$F$39:$F$782,СВЦЭМ!$A$39:$A$782,$A205,СВЦЭМ!$B$39:$B$782,S$190)+'СЕТ СН'!$F$12</f>
        <v>293.98593727000002</v>
      </c>
      <c r="T205" s="36">
        <f>SUMIFS(СВЦЭМ!$F$39:$F$782,СВЦЭМ!$A$39:$A$782,$A205,СВЦЭМ!$B$39:$B$782,T$190)+'СЕТ СН'!$F$12</f>
        <v>288.69660850999998</v>
      </c>
      <c r="U205" s="36">
        <f>SUMIFS(СВЦЭМ!$F$39:$F$782,СВЦЭМ!$A$39:$A$782,$A205,СВЦЭМ!$B$39:$B$782,U$190)+'СЕТ СН'!$F$12</f>
        <v>288.26135119999998</v>
      </c>
      <c r="V205" s="36">
        <f>SUMIFS(СВЦЭМ!$F$39:$F$782,СВЦЭМ!$A$39:$A$782,$A205,СВЦЭМ!$B$39:$B$782,V$190)+'СЕТ СН'!$F$12</f>
        <v>293.70363134000002</v>
      </c>
      <c r="W205" s="36">
        <f>SUMIFS(СВЦЭМ!$F$39:$F$782,СВЦЭМ!$A$39:$A$782,$A205,СВЦЭМ!$B$39:$B$782,W$190)+'СЕТ СН'!$F$12</f>
        <v>296.89390358000003</v>
      </c>
      <c r="X205" s="36">
        <f>SUMIFS(СВЦЭМ!$F$39:$F$782,СВЦЭМ!$A$39:$A$782,$A205,СВЦЭМ!$B$39:$B$782,X$190)+'СЕТ СН'!$F$12</f>
        <v>300.94809810999999</v>
      </c>
      <c r="Y205" s="36">
        <f>SUMIFS(СВЦЭМ!$F$39:$F$782,СВЦЭМ!$A$39:$A$782,$A205,СВЦЭМ!$B$39:$B$782,Y$190)+'СЕТ СН'!$F$12</f>
        <v>310.33586634</v>
      </c>
    </row>
    <row r="206" spans="1:25" ht="15.75" x14ac:dyDescent="0.2">
      <c r="A206" s="35">
        <f t="shared" si="5"/>
        <v>44942</v>
      </c>
      <c r="B206" s="36">
        <f>SUMIFS(СВЦЭМ!$F$39:$F$782,СВЦЭМ!$A$39:$A$782,$A206,СВЦЭМ!$B$39:$B$782,B$190)+'СЕТ СН'!$F$12</f>
        <v>308.99879470000002</v>
      </c>
      <c r="C206" s="36">
        <f>SUMIFS(СВЦЭМ!$F$39:$F$782,СВЦЭМ!$A$39:$A$782,$A206,СВЦЭМ!$B$39:$B$782,C$190)+'СЕТ СН'!$F$12</f>
        <v>312.45106972999997</v>
      </c>
      <c r="D206" s="36">
        <f>SUMIFS(СВЦЭМ!$F$39:$F$782,СВЦЭМ!$A$39:$A$782,$A206,СВЦЭМ!$B$39:$B$782,D$190)+'СЕТ СН'!$F$12</f>
        <v>313.27784452999998</v>
      </c>
      <c r="E206" s="36">
        <f>SUMIFS(СВЦЭМ!$F$39:$F$782,СВЦЭМ!$A$39:$A$782,$A206,СВЦЭМ!$B$39:$B$782,E$190)+'СЕТ СН'!$F$12</f>
        <v>314.24629607999998</v>
      </c>
      <c r="F206" s="36">
        <f>SUMIFS(СВЦЭМ!$F$39:$F$782,СВЦЭМ!$A$39:$A$782,$A206,СВЦЭМ!$B$39:$B$782,F$190)+'СЕТ СН'!$F$12</f>
        <v>313.71655584000001</v>
      </c>
      <c r="G206" s="36">
        <f>SUMIFS(СВЦЭМ!$F$39:$F$782,СВЦЭМ!$A$39:$A$782,$A206,СВЦЭМ!$B$39:$B$782,G$190)+'СЕТ СН'!$F$12</f>
        <v>312.35668623999999</v>
      </c>
      <c r="H206" s="36">
        <f>SUMIFS(СВЦЭМ!$F$39:$F$782,СВЦЭМ!$A$39:$A$782,$A206,СВЦЭМ!$B$39:$B$782,H$190)+'СЕТ СН'!$F$12</f>
        <v>306.19065763999998</v>
      </c>
      <c r="I206" s="36">
        <f>SUMIFS(СВЦЭМ!$F$39:$F$782,СВЦЭМ!$A$39:$A$782,$A206,СВЦЭМ!$B$39:$B$782,I$190)+'СЕТ СН'!$F$12</f>
        <v>301.61567710999998</v>
      </c>
      <c r="J206" s="36">
        <f>SUMIFS(СВЦЭМ!$F$39:$F$782,СВЦЭМ!$A$39:$A$782,$A206,СВЦЭМ!$B$39:$B$782,J$190)+'СЕТ СН'!$F$12</f>
        <v>295.77202835000003</v>
      </c>
      <c r="K206" s="36">
        <f>SUMIFS(СВЦЭМ!$F$39:$F$782,СВЦЭМ!$A$39:$A$782,$A206,СВЦЭМ!$B$39:$B$782,K$190)+'СЕТ СН'!$F$12</f>
        <v>293.80088544</v>
      </c>
      <c r="L206" s="36">
        <f>SUMIFS(СВЦЭМ!$F$39:$F$782,СВЦЭМ!$A$39:$A$782,$A206,СВЦЭМ!$B$39:$B$782,L$190)+'СЕТ СН'!$F$12</f>
        <v>295.78705769999999</v>
      </c>
      <c r="M206" s="36">
        <f>SUMIFS(СВЦЭМ!$F$39:$F$782,СВЦЭМ!$A$39:$A$782,$A206,СВЦЭМ!$B$39:$B$782,M$190)+'СЕТ СН'!$F$12</f>
        <v>298.68566582</v>
      </c>
      <c r="N206" s="36">
        <f>SUMIFS(СВЦЭМ!$F$39:$F$782,СВЦЭМ!$A$39:$A$782,$A206,СВЦЭМ!$B$39:$B$782,N$190)+'СЕТ СН'!$F$12</f>
        <v>300.16305998000001</v>
      </c>
      <c r="O206" s="36">
        <f>SUMIFS(СВЦЭМ!$F$39:$F$782,СВЦЭМ!$A$39:$A$782,$A206,СВЦЭМ!$B$39:$B$782,O$190)+'СЕТ СН'!$F$12</f>
        <v>302.35830519000001</v>
      </c>
      <c r="P206" s="36">
        <f>SUMIFS(СВЦЭМ!$F$39:$F$782,СВЦЭМ!$A$39:$A$782,$A206,СВЦЭМ!$B$39:$B$782,P$190)+'СЕТ СН'!$F$12</f>
        <v>304.53830479999999</v>
      </c>
      <c r="Q206" s="36">
        <f>SUMIFS(СВЦЭМ!$F$39:$F$782,СВЦЭМ!$A$39:$A$782,$A206,СВЦЭМ!$B$39:$B$782,Q$190)+'СЕТ СН'!$F$12</f>
        <v>305.02129547999999</v>
      </c>
      <c r="R206" s="36">
        <f>SUMIFS(СВЦЭМ!$F$39:$F$782,СВЦЭМ!$A$39:$A$782,$A206,СВЦЭМ!$B$39:$B$782,R$190)+'СЕТ СН'!$F$12</f>
        <v>305.44665126000001</v>
      </c>
      <c r="S206" s="36">
        <f>SUMIFS(СВЦЭМ!$F$39:$F$782,СВЦЭМ!$A$39:$A$782,$A206,СВЦЭМ!$B$39:$B$782,S$190)+'СЕТ СН'!$F$12</f>
        <v>299.09860121999998</v>
      </c>
      <c r="T206" s="36">
        <f>SUMIFS(СВЦЭМ!$F$39:$F$782,СВЦЭМ!$A$39:$A$782,$A206,СВЦЭМ!$B$39:$B$782,T$190)+'СЕТ СН'!$F$12</f>
        <v>299.27146436999999</v>
      </c>
      <c r="U206" s="36">
        <f>SUMIFS(СВЦЭМ!$F$39:$F$782,СВЦЭМ!$A$39:$A$782,$A206,СВЦЭМ!$B$39:$B$782,U$190)+'СЕТ СН'!$F$12</f>
        <v>298.50520225000002</v>
      </c>
      <c r="V206" s="36">
        <f>SUMIFS(СВЦЭМ!$F$39:$F$782,СВЦЭМ!$A$39:$A$782,$A206,СВЦЭМ!$B$39:$B$782,V$190)+'СЕТ СН'!$F$12</f>
        <v>299.96968076000002</v>
      </c>
      <c r="W206" s="36">
        <f>SUMIFS(СВЦЭМ!$F$39:$F$782,СВЦЭМ!$A$39:$A$782,$A206,СВЦЭМ!$B$39:$B$782,W$190)+'СЕТ СН'!$F$12</f>
        <v>302.52305097999999</v>
      </c>
      <c r="X206" s="36">
        <f>SUMIFS(СВЦЭМ!$F$39:$F$782,СВЦЭМ!$A$39:$A$782,$A206,СВЦЭМ!$B$39:$B$782,X$190)+'СЕТ СН'!$F$12</f>
        <v>304.76104356000002</v>
      </c>
      <c r="Y206" s="36">
        <f>SUMIFS(СВЦЭМ!$F$39:$F$782,СВЦЭМ!$A$39:$A$782,$A206,СВЦЭМ!$B$39:$B$782,Y$190)+'СЕТ СН'!$F$12</f>
        <v>310.20708327</v>
      </c>
    </row>
    <row r="207" spans="1:25" ht="15.75" x14ac:dyDescent="0.2">
      <c r="A207" s="35">
        <f t="shared" si="5"/>
        <v>44943</v>
      </c>
      <c r="B207" s="36">
        <f>SUMIFS(СВЦЭМ!$F$39:$F$782,СВЦЭМ!$A$39:$A$782,$A207,СВЦЭМ!$B$39:$B$782,B$190)+'СЕТ СН'!$F$12</f>
        <v>313.04315387000003</v>
      </c>
      <c r="C207" s="36">
        <f>SUMIFS(СВЦЭМ!$F$39:$F$782,СВЦЭМ!$A$39:$A$782,$A207,СВЦЭМ!$B$39:$B$782,C$190)+'СЕТ СН'!$F$12</f>
        <v>317.60242751999999</v>
      </c>
      <c r="D207" s="36">
        <f>SUMIFS(СВЦЭМ!$F$39:$F$782,СВЦЭМ!$A$39:$A$782,$A207,СВЦЭМ!$B$39:$B$782,D$190)+'СЕТ СН'!$F$12</f>
        <v>318.83975436999998</v>
      </c>
      <c r="E207" s="36">
        <f>SUMIFS(СВЦЭМ!$F$39:$F$782,СВЦЭМ!$A$39:$A$782,$A207,СВЦЭМ!$B$39:$B$782,E$190)+'СЕТ СН'!$F$12</f>
        <v>318.56628826999997</v>
      </c>
      <c r="F207" s="36">
        <f>SUMIFS(СВЦЭМ!$F$39:$F$782,СВЦЭМ!$A$39:$A$782,$A207,СВЦЭМ!$B$39:$B$782,F$190)+'СЕТ СН'!$F$12</f>
        <v>318.50989985000001</v>
      </c>
      <c r="G207" s="36">
        <f>SUMIFS(СВЦЭМ!$F$39:$F$782,СВЦЭМ!$A$39:$A$782,$A207,СВЦЭМ!$B$39:$B$782,G$190)+'СЕТ СН'!$F$12</f>
        <v>317.56334830999998</v>
      </c>
      <c r="H207" s="36">
        <f>SUMIFS(СВЦЭМ!$F$39:$F$782,СВЦЭМ!$A$39:$A$782,$A207,СВЦЭМ!$B$39:$B$782,H$190)+'СЕТ СН'!$F$12</f>
        <v>313.54978161999998</v>
      </c>
      <c r="I207" s="36">
        <f>SUMIFS(СВЦЭМ!$F$39:$F$782,СВЦЭМ!$A$39:$A$782,$A207,СВЦЭМ!$B$39:$B$782,I$190)+'СЕТ СН'!$F$12</f>
        <v>305.70953711999999</v>
      </c>
      <c r="J207" s="36">
        <f>SUMIFS(СВЦЭМ!$F$39:$F$782,СВЦЭМ!$A$39:$A$782,$A207,СВЦЭМ!$B$39:$B$782,J$190)+'СЕТ СН'!$F$12</f>
        <v>299.18057386999999</v>
      </c>
      <c r="K207" s="36">
        <f>SUMIFS(СВЦЭМ!$F$39:$F$782,СВЦЭМ!$A$39:$A$782,$A207,СВЦЭМ!$B$39:$B$782,K$190)+'СЕТ СН'!$F$12</f>
        <v>297.56787002999999</v>
      </c>
      <c r="L207" s="36">
        <f>SUMIFS(СВЦЭМ!$F$39:$F$782,СВЦЭМ!$A$39:$A$782,$A207,СВЦЭМ!$B$39:$B$782,L$190)+'СЕТ СН'!$F$12</f>
        <v>294.92586546000001</v>
      </c>
      <c r="M207" s="36">
        <f>SUMIFS(СВЦЭМ!$F$39:$F$782,СВЦЭМ!$A$39:$A$782,$A207,СВЦЭМ!$B$39:$B$782,M$190)+'СЕТ СН'!$F$12</f>
        <v>295.37230178999999</v>
      </c>
      <c r="N207" s="36">
        <f>SUMIFS(СВЦЭМ!$F$39:$F$782,СВЦЭМ!$A$39:$A$782,$A207,СВЦЭМ!$B$39:$B$782,N$190)+'СЕТ СН'!$F$12</f>
        <v>298.13370221999998</v>
      </c>
      <c r="O207" s="36">
        <f>SUMIFS(СВЦЭМ!$F$39:$F$782,СВЦЭМ!$A$39:$A$782,$A207,СВЦЭМ!$B$39:$B$782,O$190)+'СЕТ СН'!$F$12</f>
        <v>300.37978633</v>
      </c>
      <c r="P207" s="36">
        <f>SUMIFS(СВЦЭМ!$F$39:$F$782,СВЦЭМ!$A$39:$A$782,$A207,СВЦЭМ!$B$39:$B$782,P$190)+'СЕТ СН'!$F$12</f>
        <v>303.40604954999998</v>
      </c>
      <c r="Q207" s="36">
        <f>SUMIFS(СВЦЭМ!$F$39:$F$782,СВЦЭМ!$A$39:$A$782,$A207,СВЦЭМ!$B$39:$B$782,Q$190)+'СЕТ СН'!$F$12</f>
        <v>304.64701701000001</v>
      </c>
      <c r="R207" s="36">
        <f>SUMIFS(СВЦЭМ!$F$39:$F$782,СВЦЭМ!$A$39:$A$782,$A207,СВЦЭМ!$B$39:$B$782,R$190)+'СЕТ СН'!$F$12</f>
        <v>298.43230987999999</v>
      </c>
      <c r="S207" s="36">
        <f>SUMIFS(СВЦЭМ!$F$39:$F$782,СВЦЭМ!$A$39:$A$782,$A207,СВЦЭМ!$B$39:$B$782,S$190)+'СЕТ СН'!$F$12</f>
        <v>298.14139511000002</v>
      </c>
      <c r="T207" s="36">
        <f>SUMIFS(СВЦЭМ!$F$39:$F$782,СВЦЭМ!$A$39:$A$782,$A207,СВЦЭМ!$B$39:$B$782,T$190)+'СЕТ СН'!$F$12</f>
        <v>293.89191223</v>
      </c>
      <c r="U207" s="36">
        <f>SUMIFS(СВЦЭМ!$F$39:$F$782,СВЦЭМ!$A$39:$A$782,$A207,СВЦЭМ!$B$39:$B$782,U$190)+'СЕТ СН'!$F$12</f>
        <v>295.86144718999998</v>
      </c>
      <c r="V207" s="36">
        <f>SUMIFS(СВЦЭМ!$F$39:$F$782,СВЦЭМ!$A$39:$A$782,$A207,СВЦЭМ!$B$39:$B$782,V$190)+'СЕТ СН'!$F$12</f>
        <v>299.54568124999997</v>
      </c>
      <c r="W207" s="36">
        <f>SUMIFS(СВЦЭМ!$F$39:$F$782,СВЦЭМ!$A$39:$A$782,$A207,СВЦЭМ!$B$39:$B$782,W$190)+'СЕТ СН'!$F$12</f>
        <v>301.26381091000002</v>
      </c>
      <c r="X207" s="36">
        <f>SUMIFS(СВЦЭМ!$F$39:$F$782,СВЦЭМ!$A$39:$A$782,$A207,СВЦЭМ!$B$39:$B$782,X$190)+'СЕТ СН'!$F$12</f>
        <v>302.95204493</v>
      </c>
      <c r="Y207" s="36">
        <f>SUMIFS(СВЦЭМ!$F$39:$F$782,СВЦЭМ!$A$39:$A$782,$A207,СВЦЭМ!$B$39:$B$782,Y$190)+'СЕТ СН'!$F$12</f>
        <v>307.78454880999999</v>
      </c>
    </row>
    <row r="208" spans="1:25" ht="15.75" x14ac:dyDescent="0.2">
      <c r="A208" s="35">
        <f t="shared" si="5"/>
        <v>44944</v>
      </c>
      <c r="B208" s="36">
        <f>SUMIFS(СВЦЭМ!$F$39:$F$782,СВЦЭМ!$A$39:$A$782,$A208,СВЦЭМ!$B$39:$B$782,B$190)+'СЕТ СН'!$F$12</f>
        <v>313.21584115000002</v>
      </c>
      <c r="C208" s="36">
        <f>SUMIFS(СВЦЭМ!$F$39:$F$782,СВЦЭМ!$A$39:$A$782,$A208,СВЦЭМ!$B$39:$B$782,C$190)+'СЕТ СН'!$F$12</f>
        <v>316.48503890000001</v>
      </c>
      <c r="D208" s="36">
        <f>SUMIFS(СВЦЭМ!$F$39:$F$782,СВЦЭМ!$A$39:$A$782,$A208,СВЦЭМ!$B$39:$B$782,D$190)+'СЕТ СН'!$F$12</f>
        <v>313.86432146999999</v>
      </c>
      <c r="E208" s="36">
        <f>SUMIFS(СВЦЭМ!$F$39:$F$782,СВЦЭМ!$A$39:$A$782,$A208,СВЦЭМ!$B$39:$B$782,E$190)+'СЕТ СН'!$F$12</f>
        <v>314.50982442999998</v>
      </c>
      <c r="F208" s="36">
        <f>SUMIFS(СВЦЭМ!$F$39:$F$782,СВЦЭМ!$A$39:$A$782,$A208,СВЦЭМ!$B$39:$B$782,F$190)+'СЕТ СН'!$F$12</f>
        <v>309.62583093000001</v>
      </c>
      <c r="G208" s="36">
        <f>SUMIFS(СВЦЭМ!$F$39:$F$782,СВЦЭМ!$A$39:$A$782,$A208,СВЦЭМ!$B$39:$B$782,G$190)+'СЕТ СН'!$F$12</f>
        <v>301.37206959999997</v>
      </c>
      <c r="H208" s="36">
        <f>SUMIFS(СВЦЭМ!$F$39:$F$782,СВЦЭМ!$A$39:$A$782,$A208,СВЦЭМ!$B$39:$B$782,H$190)+'СЕТ СН'!$F$12</f>
        <v>293.35042414999998</v>
      </c>
      <c r="I208" s="36">
        <f>SUMIFS(СВЦЭМ!$F$39:$F$782,СВЦЭМ!$A$39:$A$782,$A208,СВЦЭМ!$B$39:$B$782,I$190)+'СЕТ СН'!$F$12</f>
        <v>288.77385973999998</v>
      </c>
      <c r="J208" s="36">
        <f>SUMIFS(СВЦЭМ!$F$39:$F$782,СВЦЭМ!$A$39:$A$782,$A208,СВЦЭМ!$B$39:$B$782,J$190)+'СЕТ СН'!$F$12</f>
        <v>287.3351432</v>
      </c>
      <c r="K208" s="36">
        <f>SUMIFS(СВЦЭМ!$F$39:$F$782,СВЦЭМ!$A$39:$A$782,$A208,СВЦЭМ!$B$39:$B$782,K$190)+'СЕТ СН'!$F$12</f>
        <v>286.49718853000002</v>
      </c>
      <c r="L208" s="36">
        <f>SUMIFS(СВЦЭМ!$F$39:$F$782,СВЦЭМ!$A$39:$A$782,$A208,СВЦЭМ!$B$39:$B$782,L$190)+'СЕТ СН'!$F$12</f>
        <v>288.78329840999999</v>
      </c>
      <c r="M208" s="36">
        <f>SUMIFS(СВЦЭМ!$F$39:$F$782,СВЦЭМ!$A$39:$A$782,$A208,СВЦЭМ!$B$39:$B$782,M$190)+'СЕТ СН'!$F$12</f>
        <v>289.0860629</v>
      </c>
      <c r="N208" s="36">
        <f>SUMIFS(СВЦЭМ!$F$39:$F$782,СВЦЭМ!$A$39:$A$782,$A208,СВЦЭМ!$B$39:$B$782,N$190)+'СЕТ СН'!$F$12</f>
        <v>293.26536035999999</v>
      </c>
      <c r="O208" s="36">
        <f>SUMIFS(СВЦЭМ!$F$39:$F$782,СВЦЭМ!$A$39:$A$782,$A208,СВЦЭМ!$B$39:$B$782,O$190)+'СЕТ СН'!$F$12</f>
        <v>299.19243781</v>
      </c>
      <c r="P208" s="36">
        <f>SUMIFS(СВЦЭМ!$F$39:$F$782,СВЦЭМ!$A$39:$A$782,$A208,СВЦЭМ!$B$39:$B$782,P$190)+'СЕТ СН'!$F$12</f>
        <v>302.27363479000002</v>
      </c>
      <c r="Q208" s="36">
        <f>SUMIFS(СВЦЭМ!$F$39:$F$782,СВЦЭМ!$A$39:$A$782,$A208,СВЦЭМ!$B$39:$B$782,Q$190)+'СЕТ СН'!$F$12</f>
        <v>303.0622477</v>
      </c>
      <c r="R208" s="36">
        <f>SUMIFS(СВЦЭМ!$F$39:$F$782,СВЦЭМ!$A$39:$A$782,$A208,СВЦЭМ!$B$39:$B$782,R$190)+'СЕТ СН'!$F$12</f>
        <v>300.90701094999997</v>
      </c>
      <c r="S208" s="36">
        <f>SUMIFS(СВЦЭМ!$F$39:$F$782,СВЦЭМ!$A$39:$A$782,$A208,СВЦЭМ!$B$39:$B$782,S$190)+'СЕТ СН'!$F$12</f>
        <v>295.04987086</v>
      </c>
      <c r="T208" s="36">
        <f>SUMIFS(СВЦЭМ!$F$39:$F$782,СВЦЭМ!$A$39:$A$782,$A208,СВЦЭМ!$B$39:$B$782,T$190)+'СЕТ СН'!$F$12</f>
        <v>291.60414945000002</v>
      </c>
      <c r="U208" s="36">
        <f>SUMIFS(СВЦЭМ!$F$39:$F$782,СВЦЭМ!$A$39:$A$782,$A208,СВЦЭМ!$B$39:$B$782,U$190)+'СЕТ СН'!$F$12</f>
        <v>292.21513428999998</v>
      </c>
      <c r="V208" s="36">
        <f>SUMIFS(СВЦЭМ!$F$39:$F$782,СВЦЭМ!$A$39:$A$782,$A208,СВЦЭМ!$B$39:$B$782,V$190)+'СЕТ СН'!$F$12</f>
        <v>296.35089149999999</v>
      </c>
      <c r="W208" s="36">
        <f>SUMIFS(СВЦЭМ!$F$39:$F$782,СВЦЭМ!$A$39:$A$782,$A208,СВЦЭМ!$B$39:$B$782,W$190)+'СЕТ СН'!$F$12</f>
        <v>299.20597323999999</v>
      </c>
      <c r="X208" s="36">
        <f>SUMIFS(СВЦЭМ!$F$39:$F$782,СВЦЭМ!$A$39:$A$782,$A208,СВЦЭМ!$B$39:$B$782,X$190)+'СЕТ СН'!$F$12</f>
        <v>304.06342549999999</v>
      </c>
      <c r="Y208" s="36">
        <f>SUMIFS(СВЦЭМ!$F$39:$F$782,СВЦЭМ!$A$39:$A$782,$A208,СВЦЭМ!$B$39:$B$782,Y$190)+'СЕТ СН'!$F$12</f>
        <v>310.21683259999998</v>
      </c>
    </row>
    <row r="209" spans="1:25" ht="15.75" x14ac:dyDescent="0.2">
      <c r="A209" s="35">
        <f t="shared" si="5"/>
        <v>44945</v>
      </c>
      <c r="B209" s="36">
        <f>SUMIFS(СВЦЭМ!$F$39:$F$782,СВЦЭМ!$A$39:$A$782,$A209,СВЦЭМ!$B$39:$B$782,B$190)+'СЕТ СН'!$F$12</f>
        <v>301.45540120999999</v>
      </c>
      <c r="C209" s="36">
        <f>SUMIFS(СВЦЭМ!$F$39:$F$782,СВЦЭМ!$A$39:$A$782,$A209,СВЦЭМ!$B$39:$B$782,C$190)+'СЕТ СН'!$F$12</f>
        <v>309.25697498</v>
      </c>
      <c r="D209" s="36">
        <f>SUMIFS(СВЦЭМ!$F$39:$F$782,СВЦЭМ!$A$39:$A$782,$A209,СВЦЭМ!$B$39:$B$782,D$190)+'СЕТ СН'!$F$12</f>
        <v>308.14414914000002</v>
      </c>
      <c r="E209" s="36">
        <f>SUMIFS(СВЦЭМ!$F$39:$F$782,СВЦЭМ!$A$39:$A$782,$A209,СВЦЭМ!$B$39:$B$782,E$190)+'СЕТ СН'!$F$12</f>
        <v>306.92827183999998</v>
      </c>
      <c r="F209" s="36">
        <f>SUMIFS(СВЦЭМ!$F$39:$F$782,СВЦЭМ!$A$39:$A$782,$A209,СВЦЭМ!$B$39:$B$782,F$190)+'СЕТ СН'!$F$12</f>
        <v>305.71649446999999</v>
      </c>
      <c r="G209" s="36">
        <f>SUMIFS(СВЦЭМ!$F$39:$F$782,СВЦЭМ!$A$39:$A$782,$A209,СВЦЭМ!$B$39:$B$782,G$190)+'СЕТ СН'!$F$12</f>
        <v>294.97257594000001</v>
      </c>
      <c r="H209" s="36">
        <f>SUMIFS(СВЦЭМ!$F$39:$F$782,СВЦЭМ!$A$39:$A$782,$A209,СВЦЭМ!$B$39:$B$782,H$190)+'СЕТ СН'!$F$12</f>
        <v>293.84849517999999</v>
      </c>
      <c r="I209" s="36">
        <f>SUMIFS(СВЦЭМ!$F$39:$F$782,СВЦЭМ!$A$39:$A$782,$A209,СВЦЭМ!$B$39:$B$782,I$190)+'СЕТ СН'!$F$12</f>
        <v>288.01433281999999</v>
      </c>
      <c r="J209" s="36">
        <f>SUMIFS(СВЦЭМ!$F$39:$F$782,СВЦЭМ!$A$39:$A$782,$A209,СВЦЭМ!$B$39:$B$782,J$190)+'СЕТ СН'!$F$12</f>
        <v>283.46878113000002</v>
      </c>
      <c r="K209" s="36">
        <f>SUMIFS(СВЦЭМ!$F$39:$F$782,СВЦЭМ!$A$39:$A$782,$A209,СВЦЭМ!$B$39:$B$782,K$190)+'СЕТ СН'!$F$12</f>
        <v>283.60459655</v>
      </c>
      <c r="L209" s="36">
        <f>SUMIFS(СВЦЭМ!$F$39:$F$782,СВЦЭМ!$A$39:$A$782,$A209,СВЦЭМ!$B$39:$B$782,L$190)+'СЕТ СН'!$F$12</f>
        <v>286.53221079999997</v>
      </c>
      <c r="M209" s="36">
        <f>SUMIFS(СВЦЭМ!$F$39:$F$782,СВЦЭМ!$A$39:$A$782,$A209,СВЦЭМ!$B$39:$B$782,M$190)+'СЕТ СН'!$F$12</f>
        <v>285.60760062000003</v>
      </c>
      <c r="N209" s="36">
        <f>SUMIFS(СВЦЭМ!$F$39:$F$782,СВЦЭМ!$A$39:$A$782,$A209,СВЦЭМ!$B$39:$B$782,N$190)+'СЕТ СН'!$F$12</f>
        <v>289.12330445999999</v>
      </c>
      <c r="O209" s="36">
        <f>SUMIFS(СВЦЭМ!$F$39:$F$782,СВЦЭМ!$A$39:$A$782,$A209,СВЦЭМ!$B$39:$B$782,O$190)+'СЕТ СН'!$F$12</f>
        <v>290.89272652</v>
      </c>
      <c r="P209" s="36">
        <f>SUMIFS(СВЦЭМ!$F$39:$F$782,СВЦЭМ!$A$39:$A$782,$A209,СВЦЭМ!$B$39:$B$782,P$190)+'СЕТ СН'!$F$12</f>
        <v>292.05233657999997</v>
      </c>
      <c r="Q209" s="36">
        <f>SUMIFS(СВЦЭМ!$F$39:$F$782,СВЦЭМ!$A$39:$A$782,$A209,СВЦЭМ!$B$39:$B$782,Q$190)+'СЕТ СН'!$F$12</f>
        <v>293.10799417999999</v>
      </c>
      <c r="R209" s="36">
        <f>SUMIFS(СВЦЭМ!$F$39:$F$782,СВЦЭМ!$A$39:$A$782,$A209,СВЦЭМ!$B$39:$B$782,R$190)+'СЕТ СН'!$F$12</f>
        <v>292.31632499</v>
      </c>
      <c r="S209" s="36">
        <f>SUMIFS(СВЦЭМ!$F$39:$F$782,СВЦЭМ!$A$39:$A$782,$A209,СВЦЭМ!$B$39:$B$782,S$190)+'СЕТ СН'!$F$12</f>
        <v>289.45365966999998</v>
      </c>
      <c r="T209" s="36">
        <f>SUMIFS(СВЦЭМ!$F$39:$F$782,СВЦЭМ!$A$39:$A$782,$A209,СВЦЭМ!$B$39:$B$782,T$190)+'СЕТ СН'!$F$12</f>
        <v>284.07920818000002</v>
      </c>
      <c r="U209" s="36">
        <f>SUMIFS(СВЦЭМ!$F$39:$F$782,СВЦЭМ!$A$39:$A$782,$A209,СВЦЭМ!$B$39:$B$782,U$190)+'СЕТ СН'!$F$12</f>
        <v>286.26376991000001</v>
      </c>
      <c r="V209" s="36">
        <f>SUMIFS(СВЦЭМ!$F$39:$F$782,СВЦЭМ!$A$39:$A$782,$A209,СВЦЭМ!$B$39:$B$782,V$190)+'СЕТ СН'!$F$12</f>
        <v>288.27228550000001</v>
      </c>
      <c r="W209" s="36">
        <f>SUMIFS(СВЦЭМ!$F$39:$F$782,СВЦЭМ!$A$39:$A$782,$A209,СВЦЭМ!$B$39:$B$782,W$190)+'СЕТ СН'!$F$12</f>
        <v>289.61065616000002</v>
      </c>
      <c r="X209" s="36">
        <f>SUMIFS(СВЦЭМ!$F$39:$F$782,СВЦЭМ!$A$39:$A$782,$A209,СВЦЭМ!$B$39:$B$782,X$190)+'СЕТ СН'!$F$12</f>
        <v>291.42828738999998</v>
      </c>
      <c r="Y209" s="36">
        <f>SUMIFS(СВЦЭМ!$F$39:$F$782,СВЦЭМ!$A$39:$A$782,$A209,СВЦЭМ!$B$39:$B$782,Y$190)+'СЕТ СН'!$F$12</f>
        <v>300.75754117999998</v>
      </c>
    </row>
    <row r="210" spans="1:25" ht="15.75" x14ac:dyDescent="0.2">
      <c r="A210" s="35">
        <f t="shared" si="5"/>
        <v>44946</v>
      </c>
      <c r="B210" s="36">
        <f>SUMIFS(СВЦЭМ!$F$39:$F$782,СВЦЭМ!$A$39:$A$782,$A210,СВЦЭМ!$B$39:$B$782,B$190)+'СЕТ СН'!$F$12</f>
        <v>322.15933532000003</v>
      </c>
      <c r="C210" s="36">
        <f>SUMIFS(СВЦЭМ!$F$39:$F$782,СВЦЭМ!$A$39:$A$782,$A210,СВЦЭМ!$B$39:$B$782,C$190)+'СЕТ СН'!$F$12</f>
        <v>326.50939539000001</v>
      </c>
      <c r="D210" s="36">
        <f>SUMIFS(СВЦЭМ!$F$39:$F$782,СВЦЭМ!$A$39:$A$782,$A210,СВЦЭМ!$B$39:$B$782,D$190)+'СЕТ СН'!$F$12</f>
        <v>324.59663071</v>
      </c>
      <c r="E210" s="36">
        <f>SUMIFS(СВЦЭМ!$F$39:$F$782,СВЦЭМ!$A$39:$A$782,$A210,СВЦЭМ!$B$39:$B$782,E$190)+'СЕТ СН'!$F$12</f>
        <v>322.76708150000002</v>
      </c>
      <c r="F210" s="36">
        <f>SUMIFS(СВЦЭМ!$F$39:$F$782,СВЦЭМ!$A$39:$A$782,$A210,СВЦЭМ!$B$39:$B$782,F$190)+'СЕТ СН'!$F$12</f>
        <v>318.09563986000001</v>
      </c>
      <c r="G210" s="36">
        <f>SUMIFS(СВЦЭМ!$F$39:$F$782,СВЦЭМ!$A$39:$A$782,$A210,СВЦЭМ!$B$39:$B$782,G$190)+'СЕТ СН'!$F$12</f>
        <v>309.52363358999997</v>
      </c>
      <c r="H210" s="36">
        <f>SUMIFS(СВЦЭМ!$F$39:$F$782,СВЦЭМ!$A$39:$A$782,$A210,СВЦЭМ!$B$39:$B$782,H$190)+'СЕТ СН'!$F$12</f>
        <v>303.69485888000003</v>
      </c>
      <c r="I210" s="36">
        <f>SUMIFS(СВЦЭМ!$F$39:$F$782,СВЦЭМ!$A$39:$A$782,$A210,СВЦЭМ!$B$39:$B$782,I$190)+'СЕТ СН'!$F$12</f>
        <v>298.91368273</v>
      </c>
      <c r="J210" s="36">
        <f>SUMIFS(СВЦЭМ!$F$39:$F$782,СВЦЭМ!$A$39:$A$782,$A210,СВЦЭМ!$B$39:$B$782,J$190)+'СЕТ СН'!$F$12</f>
        <v>293.98466043000002</v>
      </c>
      <c r="K210" s="36">
        <f>SUMIFS(СВЦЭМ!$F$39:$F$782,СВЦЭМ!$A$39:$A$782,$A210,СВЦЭМ!$B$39:$B$782,K$190)+'СЕТ СН'!$F$12</f>
        <v>293.16785096000001</v>
      </c>
      <c r="L210" s="36">
        <f>SUMIFS(СВЦЭМ!$F$39:$F$782,СВЦЭМ!$A$39:$A$782,$A210,СВЦЭМ!$B$39:$B$782,L$190)+'СЕТ СН'!$F$12</f>
        <v>294.08281862000001</v>
      </c>
      <c r="M210" s="36">
        <f>SUMIFS(СВЦЭМ!$F$39:$F$782,СВЦЭМ!$A$39:$A$782,$A210,СВЦЭМ!$B$39:$B$782,M$190)+'СЕТ СН'!$F$12</f>
        <v>300.07018672999999</v>
      </c>
      <c r="N210" s="36">
        <f>SUMIFS(СВЦЭМ!$F$39:$F$782,СВЦЭМ!$A$39:$A$782,$A210,СВЦЭМ!$B$39:$B$782,N$190)+'СЕТ СН'!$F$12</f>
        <v>302.40419616000003</v>
      </c>
      <c r="O210" s="36">
        <f>SUMIFS(СВЦЭМ!$F$39:$F$782,СВЦЭМ!$A$39:$A$782,$A210,СВЦЭМ!$B$39:$B$782,O$190)+'СЕТ СН'!$F$12</f>
        <v>304.33707883</v>
      </c>
      <c r="P210" s="36">
        <f>SUMIFS(СВЦЭМ!$F$39:$F$782,СВЦЭМ!$A$39:$A$782,$A210,СВЦЭМ!$B$39:$B$782,P$190)+'СЕТ СН'!$F$12</f>
        <v>306.54026051</v>
      </c>
      <c r="Q210" s="36">
        <f>SUMIFS(СВЦЭМ!$F$39:$F$782,СВЦЭМ!$A$39:$A$782,$A210,СВЦЭМ!$B$39:$B$782,Q$190)+'СЕТ СН'!$F$12</f>
        <v>305.80764241000003</v>
      </c>
      <c r="R210" s="36">
        <f>SUMIFS(СВЦЭМ!$F$39:$F$782,СВЦЭМ!$A$39:$A$782,$A210,СВЦЭМ!$B$39:$B$782,R$190)+'СЕТ СН'!$F$12</f>
        <v>306.53564046999998</v>
      </c>
      <c r="S210" s="36">
        <f>SUMIFS(СВЦЭМ!$F$39:$F$782,СВЦЭМ!$A$39:$A$782,$A210,СВЦЭМ!$B$39:$B$782,S$190)+'СЕТ СН'!$F$12</f>
        <v>299.78026076999998</v>
      </c>
      <c r="T210" s="36">
        <f>SUMIFS(СВЦЭМ!$F$39:$F$782,СВЦЭМ!$A$39:$A$782,$A210,СВЦЭМ!$B$39:$B$782,T$190)+'СЕТ СН'!$F$12</f>
        <v>297.76585169999998</v>
      </c>
      <c r="U210" s="36">
        <f>SUMIFS(СВЦЭМ!$F$39:$F$782,СВЦЭМ!$A$39:$A$782,$A210,СВЦЭМ!$B$39:$B$782,U$190)+'СЕТ СН'!$F$12</f>
        <v>300.83733260000002</v>
      </c>
      <c r="V210" s="36">
        <f>SUMIFS(СВЦЭМ!$F$39:$F$782,СВЦЭМ!$A$39:$A$782,$A210,СВЦЭМ!$B$39:$B$782,V$190)+'СЕТ СН'!$F$12</f>
        <v>302.42075053999997</v>
      </c>
      <c r="W210" s="36">
        <f>SUMIFS(СВЦЭМ!$F$39:$F$782,СВЦЭМ!$A$39:$A$782,$A210,СВЦЭМ!$B$39:$B$782,W$190)+'СЕТ СН'!$F$12</f>
        <v>305.32800666999998</v>
      </c>
      <c r="X210" s="36">
        <f>SUMIFS(СВЦЭМ!$F$39:$F$782,СВЦЭМ!$A$39:$A$782,$A210,СВЦЭМ!$B$39:$B$782,X$190)+'СЕТ СН'!$F$12</f>
        <v>307.43423362999999</v>
      </c>
      <c r="Y210" s="36">
        <f>SUMIFS(СВЦЭМ!$F$39:$F$782,СВЦЭМ!$A$39:$A$782,$A210,СВЦЭМ!$B$39:$B$782,Y$190)+'СЕТ СН'!$F$12</f>
        <v>320.76879078000002</v>
      </c>
    </row>
    <row r="211" spans="1:25" ht="15.75" x14ac:dyDescent="0.2">
      <c r="A211" s="35">
        <f t="shared" si="5"/>
        <v>44947</v>
      </c>
      <c r="B211" s="36">
        <f>SUMIFS(СВЦЭМ!$F$39:$F$782,СВЦЭМ!$A$39:$A$782,$A211,СВЦЭМ!$B$39:$B$782,B$190)+'СЕТ СН'!$F$12</f>
        <v>323.57338496</v>
      </c>
      <c r="C211" s="36">
        <f>SUMIFS(СВЦЭМ!$F$39:$F$782,СВЦЭМ!$A$39:$A$782,$A211,СВЦЭМ!$B$39:$B$782,C$190)+'СЕТ СН'!$F$12</f>
        <v>326.21761586999997</v>
      </c>
      <c r="D211" s="36">
        <f>SUMIFS(СВЦЭМ!$F$39:$F$782,СВЦЭМ!$A$39:$A$782,$A211,СВЦЭМ!$B$39:$B$782,D$190)+'СЕТ СН'!$F$12</f>
        <v>326.30921013</v>
      </c>
      <c r="E211" s="36">
        <f>SUMIFS(СВЦЭМ!$F$39:$F$782,СВЦЭМ!$A$39:$A$782,$A211,СВЦЭМ!$B$39:$B$782,E$190)+'СЕТ СН'!$F$12</f>
        <v>327.67519750000002</v>
      </c>
      <c r="F211" s="36">
        <f>SUMIFS(СВЦЭМ!$F$39:$F$782,СВЦЭМ!$A$39:$A$782,$A211,СВЦЭМ!$B$39:$B$782,F$190)+'СЕТ СН'!$F$12</f>
        <v>325.50158075000002</v>
      </c>
      <c r="G211" s="36">
        <f>SUMIFS(СВЦЭМ!$F$39:$F$782,СВЦЭМ!$A$39:$A$782,$A211,СВЦЭМ!$B$39:$B$782,G$190)+'СЕТ СН'!$F$12</f>
        <v>321.92280420999998</v>
      </c>
      <c r="H211" s="36">
        <f>SUMIFS(СВЦЭМ!$F$39:$F$782,СВЦЭМ!$A$39:$A$782,$A211,СВЦЭМ!$B$39:$B$782,H$190)+'СЕТ СН'!$F$12</f>
        <v>314.88330213</v>
      </c>
      <c r="I211" s="36">
        <f>SUMIFS(СВЦЭМ!$F$39:$F$782,СВЦЭМ!$A$39:$A$782,$A211,СВЦЭМ!$B$39:$B$782,I$190)+'СЕТ СН'!$F$12</f>
        <v>304.02405204000002</v>
      </c>
      <c r="J211" s="36">
        <f>SUMIFS(СВЦЭМ!$F$39:$F$782,СВЦЭМ!$A$39:$A$782,$A211,СВЦЭМ!$B$39:$B$782,J$190)+'СЕТ СН'!$F$12</f>
        <v>295.25924977</v>
      </c>
      <c r="K211" s="36">
        <f>SUMIFS(СВЦЭМ!$F$39:$F$782,СВЦЭМ!$A$39:$A$782,$A211,СВЦЭМ!$B$39:$B$782,K$190)+'СЕТ СН'!$F$12</f>
        <v>297.91974141999998</v>
      </c>
      <c r="L211" s="36">
        <f>SUMIFS(СВЦЭМ!$F$39:$F$782,СВЦЭМ!$A$39:$A$782,$A211,СВЦЭМ!$B$39:$B$782,L$190)+'СЕТ СН'!$F$12</f>
        <v>296.74080250999998</v>
      </c>
      <c r="M211" s="36">
        <f>SUMIFS(СВЦЭМ!$F$39:$F$782,СВЦЭМ!$A$39:$A$782,$A211,СВЦЭМ!$B$39:$B$782,M$190)+'СЕТ СН'!$F$12</f>
        <v>300.25849593999999</v>
      </c>
      <c r="N211" s="36">
        <f>SUMIFS(СВЦЭМ!$F$39:$F$782,СВЦЭМ!$A$39:$A$782,$A211,СВЦЭМ!$B$39:$B$782,N$190)+'СЕТ СН'!$F$12</f>
        <v>303.85825851999999</v>
      </c>
      <c r="O211" s="36">
        <f>SUMIFS(СВЦЭМ!$F$39:$F$782,СВЦЭМ!$A$39:$A$782,$A211,СВЦЭМ!$B$39:$B$782,O$190)+'СЕТ СН'!$F$12</f>
        <v>306.66146633</v>
      </c>
      <c r="P211" s="36">
        <f>SUMIFS(СВЦЭМ!$F$39:$F$782,СВЦЭМ!$A$39:$A$782,$A211,СВЦЭМ!$B$39:$B$782,P$190)+'СЕТ СН'!$F$12</f>
        <v>310.03995319000001</v>
      </c>
      <c r="Q211" s="36">
        <f>SUMIFS(СВЦЭМ!$F$39:$F$782,СВЦЭМ!$A$39:$A$782,$A211,СВЦЭМ!$B$39:$B$782,Q$190)+'СЕТ СН'!$F$12</f>
        <v>310.52058557999999</v>
      </c>
      <c r="R211" s="36">
        <f>SUMIFS(СВЦЭМ!$F$39:$F$782,СВЦЭМ!$A$39:$A$782,$A211,СВЦЭМ!$B$39:$B$782,R$190)+'СЕТ СН'!$F$12</f>
        <v>306.19775155999997</v>
      </c>
      <c r="S211" s="36">
        <f>SUMIFS(СВЦЭМ!$F$39:$F$782,СВЦЭМ!$A$39:$A$782,$A211,СВЦЭМ!$B$39:$B$782,S$190)+'СЕТ СН'!$F$12</f>
        <v>301.13580494000001</v>
      </c>
      <c r="T211" s="36">
        <f>SUMIFS(СВЦЭМ!$F$39:$F$782,СВЦЭМ!$A$39:$A$782,$A211,СВЦЭМ!$B$39:$B$782,T$190)+'СЕТ СН'!$F$12</f>
        <v>301.66314586999999</v>
      </c>
      <c r="U211" s="36">
        <f>SUMIFS(СВЦЭМ!$F$39:$F$782,СВЦЭМ!$A$39:$A$782,$A211,СВЦЭМ!$B$39:$B$782,U$190)+'СЕТ СН'!$F$12</f>
        <v>303.92031145999999</v>
      </c>
      <c r="V211" s="36">
        <f>SUMIFS(СВЦЭМ!$F$39:$F$782,СВЦЭМ!$A$39:$A$782,$A211,СВЦЭМ!$B$39:$B$782,V$190)+'СЕТ СН'!$F$12</f>
        <v>306.11515865000001</v>
      </c>
      <c r="W211" s="36">
        <f>SUMIFS(СВЦЭМ!$F$39:$F$782,СВЦЭМ!$A$39:$A$782,$A211,СВЦЭМ!$B$39:$B$782,W$190)+'СЕТ СН'!$F$12</f>
        <v>308.51262650000001</v>
      </c>
      <c r="X211" s="36">
        <f>SUMIFS(СВЦЭМ!$F$39:$F$782,СВЦЭМ!$A$39:$A$782,$A211,СВЦЭМ!$B$39:$B$782,X$190)+'СЕТ СН'!$F$12</f>
        <v>314.23822102999998</v>
      </c>
      <c r="Y211" s="36">
        <f>SUMIFS(СВЦЭМ!$F$39:$F$782,СВЦЭМ!$A$39:$A$782,$A211,СВЦЭМ!$B$39:$B$782,Y$190)+'СЕТ СН'!$F$12</f>
        <v>318.21699586</v>
      </c>
    </row>
    <row r="212" spans="1:25" ht="15.75" x14ac:dyDescent="0.2">
      <c r="A212" s="35">
        <f t="shared" si="5"/>
        <v>44948</v>
      </c>
      <c r="B212" s="36">
        <f>SUMIFS(СВЦЭМ!$F$39:$F$782,СВЦЭМ!$A$39:$A$782,$A212,СВЦЭМ!$B$39:$B$782,B$190)+'СЕТ СН'!$F$12</f>
        <v>321.12302706999998</v>
      </c>
      <c r="C212" s="36">
        <f>SUMIFS(СВЦЭМ!$F$39:$F$782,СВЦЭМ!$A$39:$A$782,$A212,СВЦЭМ!$B$39:$B$782,C$190)+'СЕТ СН'!$F$12</f>
        <v>327.55031194999998</v>
      </c>
      <c r="D212" s="36">
        <f>SUMIFS(СВЦЭМ!$F$39:$F$782,СВЦЭМ!$A$39:$A$782,$A212,СВЦЭМ!$B$39:$B$782,D$190)+'СЕТ СН'!$F$12</f>
        <v>329.29631017999998</v>
      </c>
      <c r="E212" s="36">
        <f>SUMIFS(СВЦЭМ!$F$39:$F$782,СВЦЭМ!$A$39:$A$782,$A212,СВЦЭМ!$B$39:$B$782,E$190)+'СЕТ СН'!$F$12</f>
        <v>332.03107381000001</v>
      </c>
      <c r="F212" s="36">
        <f>SUMIFS(СВЦЭМ!$F$39:$F$782,СВЦЭМ!$A$39:$A$782,$A212,СВЦЭМ!$B$39:$B$782,F$190)+'СЕТ СН'!$F$12</f>
        <v>329.57795539</v>
      </c>
      <c r="G212" s="36">
        <f>SUMIFS(СВЦЭМ!$F$39:$F$782,СВЦЭМ!$A$39:$A$782,$A212,СВЦЭМ!$B$39:$B$782,G$190)+'СЕТ СН'!$F$12</f>
        <v>328.92032934999997</v>
      </c>
      <c r="H212" s="36">
        <f>SUMIFS(СВЦЭМ!$F$39:$F$782,СВЦЭМ!$A$39:$A$782,$A212,СВЦЭМ!$B$39:$B$782,H$190)+'СЕТ СН'!$F$12</f>
        <v>329.02315350999999</v>
      </c>
      <c r="I212" s="36">
        <f>SUMIFS(СВЦЭМ!$F$39:$F$782,СВЦЭМ!$A$39:$A$782,$A212,СВЦЭМ!$B$39:$B$782,I$190)+'СЕТ СН'!$F$12</f>
        <v>328.35179636999999</v>
      </c>
      <c r="J212" s="36">
        <f>SUMIFS(СВЦЭМ!$F$39:$F$782,СВЦЭМ!$A$39:$A$782,$A212,СВЦЭМ!$B$39:$B$782,J$190)+'СЕТ СН'!$F$12</f>
        <v>320.69767501000001</v>
      </c>
      <c r="K212" s="36">
        <f>SUMIFS(СВЦЭМ!$F$39:$F$782,СВЦЭМ!$A$39:$A$782,$A212,СВЦЭМ!$B$39:$B$782,K$190)+'СЕТ СН'!$F$12</f>
        <v>311.42552101000001</v>
      </c>
      <c r="L212" s="36">
        <f>SUMIFS(СВЦЭМ!$F$39:$F$782,СВЦЭМ!$A$39:$A$782,$A212,СВЦЭМ!$B$39:$B$782,L$190)+'СЕТ СН'!$F$12</f>
        <v>305.5097596</v>
      </c>
      <c r="M212" s="36">
        <f>SUMIFS(СВЦЭМ!$F$39:$F$782,СВЦЭМ!$A$39:$A$782,$A212,СВЦЭМ!$B$39:$B$782,M$190)+'СЕТ СН'!$F$12</f>
        <v>303.60443591000001</v>
      </c>
      <c r="N212" s="36">
        <f>SUMIFS(СВЦЭМ!$F$39:$F$782,СВЦЭМ!$A$39:$A$782,$A212,СВЦЭМ!$B$39:$B$782,N$190)+'СЕТ СН'!$F$12</f>
        <v>303.52018535000002</v>
      </c>
      <c r="O212" s="36">
        <f>SUMIFS(СВЦЭМ!$F$39:$F$782,СВЦЭМ!$A$39:$A$782,$A212,СВЦЭМ!$B$39:$B$782,O$190)+'СЕТ СН'!$F$12</f>
        <v>307.69816963</v>
      </c>
      <c r="P212" s="36">
        <f>SUMIFS(СВЦЭМ!$F$39:$F$782,СВЦЭМ!$A$39:$A$782,$A212,СВЦЭМ!$B$39:$B$782,P$190)+'СЕТ СН'!$F$12</f>
        <v>310.13810165000001</v>
      </c>
      <c r="Q212" s="36">
        <f>SUMIFS(СВЦЭМ!$F$39:$F$782,СВЦЭМ!$A$39:$A$782,$A212,СВЦЭМ!$B$39:$B$782,Q$190)+'СЕТ СН'!$F$12</f>
        <v>312.36248354999998</v>
      </c>
      <c r="R212" s="36">
        <f>SUMIFS(СВЦЭМ!$F$39:$F$782,СВЦЭМ!$A$39:$A$782,$A212,СВЦЭМ!$B$39:$B$782,R$190)+'СЕТ СН'!$F$12</f>
        <v>312.37029804999997</v>
      </c>
      <c r="S212" s="36">
        <f>SUMIFS(СВЦЭМ!$F$39:$F$782,СВЦЭМ!$A$39:$A$782,$A212,СВЦЭМ!$B$39:$B$782,S$190)+'СЕТ СН'!$F$12</f>
        <v>305.67424856000002</v>
      </c>
      <c r="T212" s="36">
        <f>SUMIFS(СВЦЭМ!$F$39:$F$782,СВЦЭМ!$A$39:$A$782,$A212,СВЦЭМ!$B$39:$B$782,T$190)+'СЕТ СН'!$F$12</f>
        <v>298.26317948000002</v>
      </c>
      <c r="U212" s="36">
        <f>SUMIFS(СВЦЭМ!$F$39:$F$782,СВЦЭМ!$A$39:$A$782,$A212,СВЦЭМ!$B$39:$B$782,U$190)+'СЕТ СН'!$F$12</f>
        <v>299.57189829999999</v>
      </c>
      <c r="V212" s="36">
        <f>SUMIFS(СВЦЭМ!$F$39:$F$782,СВЦЭМ!$A$39:$A$782,$A212,СВЦЭМ!$B$39:$B$782,V$190)+'СЕТ СН'!$F$12</f>
        <v>302.11557929999998</v>
      </c>
      <c r="W212" s="36">
        <f>SUMIFS(СВЦЭМ!$F$39:$F$782,СВЦЭМ!$A$39:$A$782,$A212,СВЦЭМ!$B$39:$B$782,W$190)+'СЕТ СН'!$F$12</f>
        <v>302.73921401000001</v>
      </c>
      <c r="X212" s="36">
        <f>SUMIFS(СВЦЭМ!$F$39:$F$782,СВЦЭМ!$A$39:$A$782,$A212,СВЦЭМ!$B$39:$B$782,X$190)+'СЕТ СН'!$F$12</f>
        <v>308.60912546999998</v>
      </c>
      <c r="Y212" s="36">
        <f>SUMIFS(СВЦЭМ!$F$39:$F$782,СВЦЭМ!$A$39:$A$782,$A212,СВЦЭМ!$B$39:$B$782,Y$190)+'СЕТ СН'!$F$12</f>
        <v>314.64506129</v>
      </c>
    </row>
    <row r="213" spans="1:25" ht="15.75" x14ac:dyDescent="0.2">
      <c r="A213" s="35">
        <f t="shared" si="5"/>
        <v>44949</v>
      </c>
      <c r="B213" s="36">
        <f>SUMIFS(СВЦЭМ!$F$39:$F$782,СВЦЭМ!$A$39:$A$782,$A213,СВЦЭМ!$B$39:$B$782,B$190)+'СЕТ СН'!$F$12</f>
        <v>317.96949826999997</v>
      </c>
      <c r="C213" s="36">
        <f>SUMIFS(СВЦЭМ!$F$39:$F$782,СВЦЭМ!$A$39:$A$782,$A213,СВЦЭМ!$B$39:$B$782,C$190)+'СЕТ СН'!$F$12</f>
        <v>317.21925561</v>
      </c>
      <c r="D213" s="36">
        <f>SUMIFS(СВЦЭМ!$F$39:$F$782,СВЦЭМ!$A$39:$A$782,$A213,СВЦЭМ!$B$39:$B$782,D$190)+'СЕТ СН'!$F$12</f>
        <v>314.64103247999998</v>
      </c>
      <c r="E213" s="36">
        <f>SUMIFS(СВЦЭМ!$F$39:$F$782,СВЦЭМ!$A$39:$A$782,$A213,СВЦЭМ!$B$39:$B$782,E$190)+'СЕТ СН'!$F$12</f>
        <v>317.6021586</v>
      </c>
      <c r="F213" s="36">
        <f>SUMIFS(СВЦЭМ!$F$39:$F$782,СВЦЭМ!$A$39:$A$782,$A213,СВЦЭМ!$B$39:$B$782,F$190)+'СЕТ СН'!$F$12</f>
        <v>317.12618212000001</v>
      </c>
      <c r="G213" s="36">
        <f>SUMIFS(СВЦЭМ!$F$39:$F$782,СВЦЭМ!$A$39:$A$782,$A213,СВЦЭМ!$B$39:$B$782,G$190)+'СЕТ СН'!$F$12</f>
        <v>315.34524336999999</v>
      </c>
      <c r="H213" s="36">
        <f>SUMIFS(СВЦЭМ!$F$39:$F$782,СВЦЭМ!$A$39:$A$782,$A213,СВЦЭМ!$B$39:$B$782,H$190)+'СЕТ СН'!$F$12</f>
        <v>320.30571814000001</v>
      </c>
      <c r="I213" s="36">
        <f>SUMIFS(СВЦЭМ!$F$39:$F$782,СВЦЭМ!$A$39:$A$782,$A213,СВЦЭМ!$B$39:$B$782,I$190)+'СЕТ СН'!$F$12</f>
        <v>311.78383315000002</v>
      </c>
      <c r="J213" s="36">
        <f>SUMIFS(СВЦЭМ!$F$39:$F$782,СВЦЭМ!$A$39:$A$782,$A213,СВЦЭМ!$B$39:$B$782,J$190)+'СЕТ СН'!$F$12</f>
        <v>303.85082287</v>
      </c>
      <c r="K213" s="36">
        <f>SUMIFS(СВЦЭМ!$F$39:$F$782,СВЦЭМ!$A$39:$A$782,$A213,СВЦЭМ!$B$39:$B$782,K$190)+'СЕТ СН'!$F$12</f>
        <v>300.49817737000001</v>
      </c>
      <c r="L213" s="36">
        <f>SUMIFS(СВЦЭМ!$F$39:$F$782,СВЦЭМ!$A$39:$A$782,$A213,СВЦЭМ!$B$39:$B$782,L$190)+'СЕТ СН'!$F$12</f>
        <v>297.46404389999998</v>
      </c>
      <c r="M213" s="36">
        <f>SUMIFS(СВЦЭМ!$F$39:$F$782,СВЦЭМ!$A$39:$A$782,$A213,СВЦЭМ!$B$39:$B$782,M$190)+'СЕТ СН'!$F$12</f>
        <v>300.12871226999999</v>
      </c>
      <c r="N213" s="36">
        <f>SUMIFS(СВЦЭМ!$F$39:$F$782,СВЦЭМ!$A$39:$A$782,$A213,СВЦЭМ!$B$39:$B$782,N$190)+'СЕТ СН'!$F$12</f>
        <v>304.17091713999997</v>
      </c>
      <c r="O213" s="36">
        <f>SUMIFS(СВЦЭМ!$F$39:$F$782,СВЦЭМ!$A$39:$A$782,$A213,СВЦЭМ!$B$39:$B$782,O$190)+'СЕТ СН'!$F$12</f>
        <v>306.30080161000001</v>
      </c>
      <c r="P213" s="36">
        <f>SUMIFS(СВЦЭМ!$F$39:$F$782,СВЦЭМ!$A$39:$A$782,$A213,СВЦЭМ!$B$39:$B$782,P$190)+'СЕТ СН'!$F$12</f>
        <v>308.57853660000001</v>
      </c>
      <c r="Q213" s="36">
        <f>SUMIFS(СВЦЭМ!$F$39:$F$782,СВЦЭМ!$A$39:$A$782,$A213,СВЦЭМ!$B$39:$B$782,Q$190)+'СЕТ СН'!$F$12</f>
        <v>311.87117746000001</v>
      </c>
      <c r="R213" s="36">
        <f>SUMIFS(СВЦЭМ!$F$39:$F$782,СВЦЭМ!$A$39:$A$782,$A213,СВЦЭМ!$B$39:$B$782,R$190)+'СЕТ СН'!$F$12</f>
        <v>310.84953575999998</v>
      </c>
      <c r="S213" s="36">
        <f>SUMIFS(СВЦЭМ!$F$39:$F$782,СВЦЭМ!$A$39:$A$782,$A213,СВЦЭМ!$B$39:$B$782,S$190)+'СЕТ СН'!$F$12</f>
        <v>308.01547876000001</v>
      </c>
      <c r="T213" s="36">
        <f>SUMIFS(СВЦЭМ!$F$39:$F$782,СВЦЭМ!$A$39:$A$782,$A213,СВЦЭМ!$B$39:$B$782,T$190)+'СЕТ СН'!$F$12</f>
        <v>299.74869598999999</v>
      </c>
      <c r="U213" s="36">
        <f>SUMIFS(СВЦЭМ!$F$39:$F$782,СВЦЭМ!$A$39:$A$782,$A213,СВЦЭМ!$B$39:$B$782,U$190)+'СЕТ СН'!$F$12</f>
        <v>300.53604374000003</v>
      </c>
      <c r="V213" s="36">
        <f>SUMIFS(СВЦЭМ!$F$39:$F$782,СВЦЭМ!$A$39:$A$782,$A213,СВЦЭМ!$B$39:$B$782,V$190)+'СЕТ СН'!$F$12</f>
        <v>303.20220336</v>
      </c>
      <c r="W213" s="36">
        <f>SUMIFS(СВЦЭМ!$F$39:$F$782,СВЦЭМ!$A$39:$A$782,$A213,СВЦЭМ!$B$39:$B$782,W$190)+'СЕТ СН'!$F$12</f>
        <v>305.90701754000003</v>
      </c>
      <c r="X213" s="36">
        <f>SUMIFS(СВЦЭМ!$F$39:$F$782,СВЦЭМ!$A$39:$A$782,$A213,СВЦЭМ!$B$39:$B$782,X$190)+'СЕТ СН'!$F$12</f>
        <v>305.77288471000003</v>
      </c>
      <c r="Y213" s="36">
        <f>SUMIFS(СВЦЭМ!$F$39:$F$782,СВЦЭМ!$A$39:$A$782,$A213,СВЦЭМ!$B$39:$B$782,Y$190)+'СЕТ СН'!$F$12</f>
        <v>309.64925770000002</v>
      </c>
    </row>
    <row r="214" spans="1:25" ht="15.75" x14ac:dyDescent="0.2">
      <c r="A214" s="35">
        <f t="shared" si="5"/>
        <v>44950</v>
      </c>
      <c r="B214" s="36">
        <f>SUMIFS(СВЦЭМ!$F$39:$F$782,СВЦЭМ!$A$39:$A$782,$A214,СВЦЭМ!$B$39:$B$782,B$190)+'СЕТ СН'!$F$12</f>
        <v>303.30289211000002</v>
      </c>
      <c r="C214" s="36">
        <f>SUMIFS(СВЦЭМ!$F$39:$F$782,СВЦЭМ!$A$39:$A$782,$A214,СВЦЭМ!$B$39:$B$782,C$190)+'СЕТ СН'!$F$12</f>
        <v>302.83809014000002</v>
      </c>
      <c r="D214" s="36">
        <f>SUMIFS(СВЦЭМ!$F$39:$F$782,СВЦЭМ!$A$39:$A$782,$A214,СВЦЭМ!$B$39:$B$782,D$190)+'СЕТ СН'!$F$12</f>
        <v>301.31599583000002</v>
      </c>
      <c r="E214" s="36">
        <f>SUMIFS(СВЦЭМ!$F$39:$F$782,СВЦЭМ!$A$39:$A$782,$A214,СВЦЭМ!$B$39:$B$782,E$190)+'СЕТ СН'!$F$12</f>
        <v>300.64277992000001</v>
      </c>
      <c r="F214" s="36">
        <f>SUMIFS(СВЦЭМ!$F$39:$F$782,СВЦЭМ!$A$39:$A$782,$A214,СВЦЭМ!$B$39:$B$782,F$190)+'СЕТ СН'!$F$12</f>
        <v>302.53898943000002</v>
      </c>
      <c r="G214" s="36">
        <f>SUMIFS(СВЦЭМ!$F$39:$F$782,СВЦЭМ!$A$39:$A$782,$A214,СВЦЭМ!$B$39:$B$782,G$190)+'СЕТ СН'!$F$12</f>
        <v>300.00166665</v>
      </c>
      <c r="H214" s="36">
        <f>SUMIFS(СВЦЭМ!$F$39:$F$782,СВЦЭМ!$A$39:$A$782,$A214,СВЦЭМ!$B$39:$B$782,H$190)+'СЕТ СН'!$F$12</f>
        <v>298.19252561000002</v>
      </c>
      <c r="I214" s="36">
        <f>SUMIFS(СВЦЭМ!$F$39:$F$782,СВЦЭМ!$A$39:$A$782,$A214,СВЦЭМ!$B$39:$B$782,I$190)+'СЕТ СН'!$F$12</f>
        <v>294.12171440999998</v>
      </c>
      <c r="J214" s="36">
        <f>SUMIFS(СВЦЭМ!$F$39:$F$782,СВЦЭМ!$A$39:$A$782,$A214,СВЦЭМ!$B$39:$B$782,J$190)+'СЕТ СН'!$F$12</f>
        <v>288.11252261999999</v>
      </c>
      <c r="K214" s="36">
        <f>SUMIFS(СВЦЭМ!$F$39:$F$782,СВЦЭМ!$A$39:$A$782,$A214,СВЦЭМ!$B$39:$B$782,K$190)+'СЕТ СН'!$F$12</f>
        <v>284.39742389000003</v>
      </c>
      <c r="L214" s="36">
        <f>SUMIFS(СВЦЭМ!$F$39:$F$782,СВЦЭМ!$A$39:$A$782,$A214,СВЦЭМ!$B$39:$B$782,L$190)+'СЕТ СН'!$F$12</f>
        <v>283.91774591000001</v>
      </c>
      <c r="M214" s="36">
        <f>SUMIFS(СВЦЭМ!$F$39:$F$782,СВЦЭМ!$A$39:$A$782,$A214,СВЦЭМ!$B$39:$B$782,M$190)+'СЕТ СН'!$F$12</f>
        <v>285.79385502000002</v>
      </c>
      <c r="N214" s="36">
        <f>SUMIFS(СВЦЭМ!$F$39:$F$782,СВЦЭМ!$A$39:$A$782,$A214,СВЦЭМ!$B$39:$B$782,N$190)+'СЕТ СН'!$F$12</f>
        <v>288.71757276</v>
      </c>
      <c r="O214" s="36">
        <f>SUMIFS(СВЦЭМ!$F$39:$F$782,СВЦЭМ!$A$39:$A$782,$A214,СВЦЭМ!$B$39:$B$782,O$190)+'СЕТ СН'!$F$12</f>
        <v>290.27864370999998</v>
      </c>
      <c r="P214" s="36">
        <f>SUMIFS(СВЦЭМ!$F$39:$F$782,СВЦЭМ!$A$39:$A$782,$A214,СВЦЭМ!$B$39:$B$782,P$190)+'СЕТ СН'!$F$12</f>
        <v>294.70151909999998</v>
      </c>
      <c r="Q214" s="36">
        <f>SUMIFS(СВЦЭМ!$F$39:$F$782,СВЦЭМ!$A$39:$A$782,$A214,СВЦЭМ!$B$39:$B$782,Q$190)+'СЕТ СН'!$F$12</f>
        <v>295.73491378</v>
      </c>
      <c r="R214" s="36">
        <f>SUMIFS(СВЦЭМ!$F$39:$F$782,СВЦЭМ!$A$39:$A$782,$A214,СВЦЭМ!$B$39:$B$782,R$190)+'СЕТ СН'!$F$12</f>
        <v>295.10674617000001</v>
      </c>
      <c r="S214" s="36">
        <f>SUMIFS(СВЦЭМ!$F$39:$F$782,СВЦЭМ!$A$39:$A$782,$A214,СВЦЭМ!$B$39:$B$782,S$190)+'СЕТ СН'!$F$12</f>
        <v>290.38775741000001</v>
      </c>
      <c r="T214" s="36">
        <f>SUMIFS(СВЦЭМ!$F$39:$F$782,СВЦЭМ!$A$39:$A$782,$A214,СВЦЭМ!$B$39:$B$782,T$190)+'СЕТ СН'!$F$12</f>
        <v>283.36763680000001</v>
      </c>
      <c r="U214" s="36">
        <f>SUMIFS(СВЦЭМ!$F$39:$F$782,СВЦЭМ!$A$39:$A$782,$A214,СВЦЭМ!$B$39:$B$782,U$190)+'СЕТ СН'!$F$12</f>
        <v>285.05056724999997</v>
      </c>
      <c r="V214" s="36">
        <f>SUMIFS(СВЦЭМ!$F$39:$F$782,СВЦЭМ!$A$39:$A$782,$A214,СВЦЭМ!$B$39:$B$782,V$190)+'СЕТ СН'!$F$12</f>
        <v>288.55184405</v>
      </c>
      <c r="W214" s="36">
        <f>SUMIFS(СВЦЭМ!$F$39:$F$782,СВЦЭМ!$A$39:$A$782,$A214,СВЦЭМ!$B$39:$B$782,W$190)+'СЕТ СН'!$F$12</f>
        <v>290.16783967999999</v>
      </c>
      <c r="X214" s="36">
        <f>SUMIFS(СВЦЭМ!$F$39:$F$782,СВЦЭМ!$A$39:$A$782,$A214,СВЦЭМ!$B$39:$B$782,X$190)+'СЕТ СН'!$F$12</f>
        <v>293.11773284999998</v>
      </c>
      <c r="Y214" s="36">
        <f>SUMIFS(СВЦЭМ!$F$39:$F$782,СВЦЭМ!$A$39:$A$782,$A214,СВЦЭМ!$B$39:$B$782,Y$190)+'СЕТ СН'!$F$12</f>
        <v>295.96690626999998</v>
      </c>
    </row>
    <row r="215" spans="1:25" ht="15.75" x14ac:dyDescent="0.2">
      <c r="A215" s="35">
        <f t="shared" si="5"/>
        <v>44951</v>
      </c>
      <c r="B215" s="36">
        <f>SUMIFS(СВЦЭМ!$F$39:$F$782,СВЦЭМ!$A$39:$A$782,$A215,СВЦЭМ!$B$39:$B$782,B$190)+'СЕТ СН'!$F$12</f>
        <v>305.55002241</v>
      </c>
      <c r="C215" s="36">
        <f>SUMIFS(СВЦЭМ!$F$39:$F$782,СВЦЭМ!$A$39:$A$782,$A215,СВЦЭМ!$B$39:$B$782,C$190)+'СЕТ СН'!$F$12</f>
        <v>310.85203446000003</v>
      </c>
      <c r="D215" s="36">
        <f>SUMIFS(СВЦЭМ!$F$39:$F$782,СВЦЭМ!$A$39:$A$782,$A215,СВЦЭМ!$B$39:$B$782,D$190)+'СЕТ СН'!$F$12</f>
        <v>312.46721273999998</v>
      </c>
      <c r="E215" s="36">
        <f>SUMIFS(СВЦЭМ!$F$39:$F$782,СВЦЭМ!$A$39:$A$782,$A215,СВЦЭМ!$B$39:$B$782,E$190)+'СЕТ СН'!$F$12</f>
        <v>314.32751194000002</v>
      </c>
      <c r="F215" s="36">
        <f>SUMIFS(СВЦЭМ!$F$39:$F$782,СВЦЭМ!$A$39:$A$782,$A215,СВЦЭМ!$B$39:$B$782,F$190)+'СЕТ СН'!$F$12</f>
        <v>313.81928065</v>
      </c>
      <c r="G215" s="36">
        <f>SUMIFS(СВЦЭМ!$F$39:$F$782,СВЦЭМ!$A$39:$A$782,$A215,СВЦЭМ!$B$39:$B$782,G$190)+'СЕТ СН'!$F$12</f>
        <v>312.08893007</v>
      </c>
      <c r="H215" s="36">
        <f>SUMIFS(СВЦЭМ!$F$39:$F$782,СВЦЭМ!$A$39:$A$782,$A215,СВЦЭМ!$B$39:$B$782,H$190)+'СЕТ СН'!$F$12</f>
        <v>312.04036057000002</v>
      </c>
      <c r="I215" s="36">
        <f>SUMIFS(СВЦЭМ!$F$39:$F$782,СВЦЭМ!$A$39:$A$782,$A215,СВЦЭМ!$B$39:$B$782,I$190)+'СЕТ СН'!$F$12</f>
        <v>311.65541259000003</v>
      </c>
      <c r="J215" s="36">
        <f>SUMIFS(СВЦЭМ!$F$39:$F$782,СВЦЭМ!$A$39:$A$782,$A215,СВЦЭМ!$B$39:$B$782,J$190)+'СЕТ СН'!$F$12</f>
        <v>308.25711125999999</v>
      </c>
      <c r="K215" s="36">
        <f>SUMIFS(СВЦЭМ!$F$39:$F$782,СВЦЭМ!$A$39:$A$782,$A215,СВЦЭМ!$B$39:$B$782,K$190)+'СЕТ СН'!$F$12</f>
        <v>304.21880736000003</v>
      </c>
      <c r="L215" s="36">
        <f>SUMIFS(СВЦЭМ!$F$39:$F$782,СВЦЭМ!$A$39:$A$782,$A215,СВЦЭМ!$B$39:$B$782,L$190)+'СЕТ СН'!$F$12</f>
        <v>298.60650264999998</v>
      </c>
      <c r="M215" s="36">
        <f>SUMIFS(СВЦЭМ!$F$39:$F$782,СВЦЭМ!$A$39:$A$782,$A215,СВЦЭМ!$B$39:$B$782,M$190)+'СЕТ СН'!$F$12</f>
        <v>293.09136353999997</v>
      </c>
      <c r="N215" s="36">
        <f>SUMIFS(СВЦЭМ!$F$39:$F$782,СВЦЭМ!$A$39:$A$782,$A215,СВЦЭМ!$B$39:$B$782,N$190)+'СЕТ СН'!$F$12</f>
        <v>295.09273078000001</v>
      </c>
      <c r="O215" s="36">
        <f>SUMIFS(СВЦЭМ!$F$39:$F$782,СВЦЭМ!$A$39:$A$782,$A215,СВЦЭМ!$B$39:$B$782,O$190)+'СЕТ СН'!$F$12</f>
        <v>296.10697299999998</v>
      </c>
      <c r="P215" s="36">
        <f>SUMIFS(СВЦЭМ!$F$39:$F$782,СВЦЭМ!$A$39:$A$782,$A215,СВЦЭМ!$B$39:$B$782,P$190)+'СЕТ СН'!$F$12</f>
        <v>297.69317378</v>
      </c>
      <c r="Q215" s="36">
        <f>SUMIFS(СВЦЭМ!$F$39:$F$782,СВЦЭМ!$A$39:$A$782,$A215,СВЦЭМ!$B$39:$B$782,Q$190)+'СЕТ СН'!$F$12</f>
        <v>297.48575535999998</v>
      </c>
      <c r="R215" s="36">
        <f>SUMIFS(СВЦЭМ!$F$39:$F$782,СВЦЭМ!$A$39:$A$782,$A215,СВЦЭМ!$B$39:$B$782,R$190)+'СЕТ СН'!$F$12</f>
        <v>295.85310167</v>
      </c>
      <c r="S215" s="36">
        <f>SUMIFS(СВЦЭМ!$F$39:$F$782,СВЦЭМ!$A$39:$A$782,$A215,СВЦЭМ!$B$39:$B$782,S$190)+'СЕТ СН'!$F$12</f>
        <v>292.82589598999999</v>
      </c>
      <c r="T215" s="36">
        <f>SUMIFS(СВЦЭМ!$F$39:$F$782,СВЦЭМ!$A$39:$A$782,$A215,СВЦЭМ!$B$39:$B$782,T$190)+'СЕТ СН'!$F$12</f>
        <v>289.67860322000001</v>
      </c>
      <c r="U215" s="36">
        <f>SUMIFS(СВЦЭМ!$F$39:$F$782,СВЦЭМ!$A$39:$A$782,$A215,СВЦЭМ!$B$39:$B$782,U$190)+'СЕТ СН'!$F$12</f>
        <v>290.35996951999999</v>
      </c>
      <c r="V215" s="36">
        <f>SUMIFS(СВЦЭМ!$F$39:$F$782,СВЦЭМ!$A$39:$A$782,$A215,СВЦЭМ!$B$39:$B$782,V$190)+'СЕТ СН'!$F$12</f>
        <v>292.38443289999998</v>
      </c>
      <c r="W215" s="36">
        <f>SUMIFS(СВЦЭМ!$F$39:$F$782,СВЦЭМ!$A$39:$A$782,$A215,СВЦЭМ!$B$39:$B$782,W$190)+'СЕТ СН'!$F$12</f>
        <v>294.52895867000001</v>
      </c>
      <c r="X215" s="36">
        <f>SUMIFS(СВЦЭМ!$F$39:$F$782,СВЦЭМ!$A$39:$A$782,$A215,СВЦЭМ!$B$39:$B$782,X$190)+'СЕТ СН'!$F$12</f>
        <v>297.67901516000001</v>
      </c>
      <c r="Y215" s="36">
        <f>SUMIFS(СВЦЭМ!$F$39:$F$782,СВЦЭМ!$A$39:$A$782,$A215,СВЦЭМ!$B$39:$B$782,Y$190)+'СЕТ СН'!$F$12</f>
        <v>301.94909876000003</v>
      </c>
    </row>
    <row r="216" spans="1:25" ht="15.75" x14ac:dyDescent="0.2">
      <c r="A216" s="35">
        <f t="shared" si="5"/>
        <v>44952</v>
      </c>
      <c r="B216" s="36">
        <f>SUMIFS(СВЦЭМ!$F$39:$F$782,СВЦЭМ!$A$39:$A$782,$A216,СВЦЭМ!$B$39:$B$782,B$190)+'СЕТ СН'!$F$12</f>
        <v>310.70876719</v>
      </c>
      <c r="C216" s="36">
        <f>SUMIFS(СВЦЭМ!$F$39:$F$782,СВЦЭМ!$A$39:$A$782,$A216,СВЦЭМ!$B$39:$B$782,C$190)+'СЕТ СН'!$F$12</f>
        <v>317.94208280999999</v>
      </c>
      <c r="D216" s="36">
        <f>SUMIFS(СВЦЭМ!$F$39:$F$782,СВЦЭМ!$A$39:$A$782,$A216,СВЦЭМ!$B$39:$B$782,D$190)+'СЕТ СН'!$F$12</f>
        <v>321.12962530999999</v>
      </c>
      <c r="E216" s="36">
        <f>SUMIFS(СВЦЭМ!$F$39:$F$782,СВЦЭМ!$A$39:$A$782,$A216,СВЦЭМ!$B$39:$B$782,E$190)+'СЕТ СН'!$F$12</f>
        <v>318.62482347000002</v>
      </c>
      <c r="F216" s="36">
        <f>SUMIFS(СВЦЭМ!$F$39:$F$782,СВЦЭМ!$A$39:$A$782,$A216,СВЦЭМ!$B$39:$B$782,F$190)+'СЕТ СН'!$F$12</f>
        <v>316.95344425000002</v>
      </c>
      <c r="G216" s="36">
        <f>SUMIFS(СВЦЭМ!$F$39:$F$782,СВЦЭМ!$A$39:$A$782,$A216,СВЦЭМ!$B$39:$B$782,G$190)+'СЕТ СН'!$F$12</f>
        <v>317.32670024999999</v>
      </c>
      <c r="H216" s="36">
        <f>SUMIFS(СВЦЭМ!$F$39:$F$782,СВЦЭМ!$A$39:$A$782,$A216,СВЦЭМ!$B$39:$B$782,H$190)+'СЕТ СН'!$F$12</f>
        <v>310.48412552000002</v>
      </c>
      <c r="I216" s="36">
        <f>SUMIFS(СВЦЭМ!$F$39:$F$782,СВЦЭМ!$A$39:$A$782,$A216,СВЦЭМ!$B$39:$B$782,I$190)+'СЕТ СН'!$F$12</f>
        <v>305.16122204999999</v>
      </c>
      <c r="J216" s="36">
        <f>SUMIFS(СВЦЭМ!$F$39:$F$782,СВЦЭМ!$A$39:$A$782,$A216,СВЦЭМ!$B$39:$B$782,J$190)+'СЕТ СН'!$F$12</f>
        <v>299.67897854</v>
      </c>
      <c r="K216" s="36">
        <f>SUMIFS(СВЦЭМ!$F$39:$F$782,СВЦЭМ!$A$39:$A$782,$A216,СВЦЭМ!$B$39:$B$782,K$190)+'СЕТ СН'!$F$12</f>
        <v>292.62578116999998</v>
      </c>
      <c r="L216" s="36">
        <f>SUMIFS(СВЦЭМ!$F$39:$F$782,СВЦЭМ!$A$39:$A$782,$A216,СВЦЭМ!$B$39:$B$782,L$190)+'СЕТ СН'!$F$12</f>
        <v>288.63531448999998</v>
      </c>
      <c r="M216" s="36">
        <f>SUMIFS(СВЦЭМ!$F$39:$F$782,СВЦЭМ!$A$39:$A$782,$A216,СВЦЭМ!$B$39:$B$782,M$190)+'СЕТ СН'!$F$12</f>
        <v>288.87752485999999</v>
      </c>
      <c r="N216" s="36">
        <f>SUMIFS(СВЦЭМ!$F$39:$F$782,СВЦЭМ!$A$39:$A$782,$A216,СВЦЭМ!$B$39:$B$782,N$190)+'СЕТ СН'!$F$12</f>
        <v>290.69969076000001</v>
      </c>
      <c r="O216" s="36">
        <f>SUMIFS(СВЦЭМ!$F$39:$F$782,СВЦЭМ!$A$39:$A$782,$A216,СВЦЭМ!$B$39:$B$782,O$190)+'СЕТ СН'!$F$12</f>
        <v>290.42480442999999</v>
      </c>
      <c r="P216" s="36">
        <f>SUMIFS(СВЦЭМ!$F$39:$F$782,СВЦЭМ!$A$39:$A$782,$A216,СВЦЭМ!$B$39:$B$782,P$190)+'СЕТ СН'!$F$12</f>
        <v>292.66835775999999</v>
      </c>
      <c r="Q216" s="36">
        <f>SUMIFS(СВЦЭМ!$F$39:$F$782,СВЦЭМ!$A$39:$A$782,$A216,СВЦЭМ!$B$39:$B$782,Q$190)+'СЕТ СН'!$F$12</f>
        <v>295.18843270000002</v>
      </c>
      <c r="R216" s="36">
        <f>SUMIFS(СВЦЭМ!$F$39:$F$782,СВЦЭМ!$A$39:$A$782,$A216,СВЦЭМ!$B$39:$B$782,R$190)+'СЕТ СН'!$F$12</f>
        <v>295.87979332999998</v>
      </c>
      <c r="S216" s="36">
        <f>SUMIFS(СВЦЭМ!$F$39:$F$782,СВЦЭМ!$A$39:$A$782,$A216,СВЦЭМ!$B$39:$B$782,S$190)+'СЕТ СН'!$F$12</f>
        <v>293.99490350999997</v>
      </c>
      <c r="T216" s="36">
        <f>SUMIFS(СВЦЭМ!$F$39:$F$782,СВЦЭМ!$A$39:$A$782,$A216,СВЦЭМ!$B$39:$B$782,T$190)+'СЕТ СН'!$F$12</f>
        <v>285.90432845999999</v>
      </c>
      <c r="U216" s="36">
        <f>SUMIFS(СВЦЭМ!$F$39:$F$782,СВЦЭМ!$A$39:$A$782,$A216,СВЦЭМ!$B$39:$B$782,U$190)+'СЕТ СН'!$F$12</f>
        <v>286.37839685</v>
      </c>
      <c r="V216" s="36">
        <f>SUMIFS(СВЦЭМ!$F$39:$F$782,СВЦЭМ!$A$39:$A$782,$A216,СВЦЭМ!$B$39:$B$782,V$190)+'СЕТ СН'!$F$12</f>
        <v>287.74270575000003</v>
      </c>
      <c r="W216" s="36">
        <f>SUMIFS(СВЦЭМ!$F$39:$F$782,СВЦЭМ!$A$39:$A$782,$A216,СВЦЭМ!$B$39:$B$782,W$190)+'СЕТ СН'!$F$12</f>
        <v>290.55526458999998</v>
      </c>
      <c r="X216" s="36">
        <f>SUMIFS(СВЦЭМ!$F$39:$F$782,СВЦЭМ!$A$39:$A$782,$A216,СВЦЭМ!$B$39:$B$782,X$190)+'СЕТ СН'!$F$12</f>
        <v>295.49511517000002</v>
      </c>
      <c r="Y216" s="36">
        <f>SUMIFS(СВЦЭМ!$F$39:$F$782,СВЦЭМ!$A$39:$A$782,$A216,СВЦЭМ!$B$39:$B$782,Y$190)+'СЕТ СН'!$F$12</f>
        <v>300.69031404999998</v>
      </c>
    </row>
    <row r="217" spans="1:25" ht="15.75" x14ac:dyDescent="0.2">
      <c r="A217" s="35">
        <f t="shared" si="5"/>
        <v>44953</v>
      </c>
      <c r="B217" s="36">
        <f>SUMIFS(СВЦЭМ!$F$39:$F$782,СВЦЭМ!$A$39:$A$782,$A217,СВЦЭМ!$B$39:$B$782,B$190)+'СЕТ СН'!$F$12</f>
        <v>307.49054985999999</v>
      </c>
      <c r="C217" s="36">
        <f>SUMIFS(СВЦЭМ!$F$39:$F$782,СВЦЭМ!$A$39:$A$782,$A217,СВЦЭМ!$B$39:$B$782,C$190)+'СЕТ СН'!$F$12</f>
        <v>302.25971867999999</v>
      </c>
      <c r="D217" s="36">
        <f>SUMIFS(СВЦЭМ!$F$39:$F$782,СВЦЭМ!$A$39:$A$782,$A217,СВЦЭМ!$B$39:$B$782,D$190)+'СЕТ СН'!$F$12</f>
        <v>301.86429022999999</v>
      </c>
      <c r="E217" s="36">
        <f>SUMIFS(СВЦЭМ!$F$39:$F$782,СВЦЭМ!$A$39:$A$782,$A217,СВЦЭМ!$B$39:$B$782,E$190)+'СЕТ СН'!$F$12</f>
        <v>303.91145025999998</v>
      </c>
      <c r="F217" s="36">
        <f>SUMIFS(СВЦЭМ!$F$39:$F$782,СВЦЭМ!$A$39:$A$782,$A217,СВЦЭМ!$B$39:$B$782,F$190)+'СЕТ СН'!$F$12</f>
        <v>305.14668220999999</v>
      </c>
      <c r="G217" s="36">
        <f>SUMIFS(СВЦЭМ!$F$39:$F$782,СВЦЭМ!$A$39:$A$782,$A217,СВЦЭМ!$B$39:$B$782,G$190)+'СЕТ СН'!$F$12</f>
        <v>307.21060799000003</v>
      </c>
      <c r="H217" s="36">
        <f>SUMIFS(СВЦЭМ!$F$39:$F$782,СВЦЭМ!$A$39:$A$782,$A217,СВЦЭМ!$B$39:$B$782,H$190)+'СЕТ СН'!$F$12</f>
        <v>305.25294019</v>
      </c>
      <c r="I217" s="36">
        <f>SUMIFS(СВЦЭМ!$F$39:$F$782,СВЦЭМ!$A$39:$A$782,$A217,СВЦЭМ!$B$39:$B$782,I$190)+'СЕТ СН'!$F$12</f>
        <v>299.10599568999999</v>
      </c>
      <c r="J217" s="36">
        <f>SUMIFS(СВЦЭМ!$F$39:$F$782,СВЦЭМ!$A$39:$A$782,$A217,СВЦЭМ!$B$39:$B$782,J$190)+'СЕТ СН'!$F$12</f>
        <v>292.37328260999999</v>
      </c>
      <c r="K217" s="36">
        <f>SUMIFS(СВЦЭМ!$F$39:$F$782,СВЦЭМ!$A$39:$A$782,$A217,СВЦЭМ!$B$39:$B$782,K$190)+'СЕТ СН'!$F$12</f>
        <v>288.64257122999999</v>
      </c>
      <c r="L217" s="36">
        <f>SUMIFS(СВЦЭМ!$F$39:$F$782,СВЦЭМ!$A$39:$A$782,$A217,СВЦЭМ!$B$39:$B$782,L$190)+'СЕТ СН'!$F$12</f>
        <v>286.14466272999999</v>
      </c>
      <c r="M217" s="36">
        <f>SUMIFS(СВЦЭМ!$F$39:$F$782,СВЦЭМ!$A$39:$A$782,$A217,СВЦЭМ!$B$39:$B$782,M$190)+'СЕТ СН'!$F$12</f>
        <v>285.66449451</v>
      </c>
      <c r="N217" s="36">
        <f>SUMIFS(СВЦЭМ!$F$39:$F$782,СВЦЭМ!$A$39:$A$782,$A217,СВЦЭМ!$B$39:$B$782,N$190)+'СЕТ СН'!$F$12</f>
        <v>290.78583710999999</v>
      </c>
      <c r="O217" s="36">
        <f>SUMIFS(СВЦЭМ!$F$39:$F$782,СВЦЭМ!$A$39:$A$782,$A217,СВЦЭМ!$B$39:$B$782,O$190)+'СЕТ СН'!$F$12</f>
        <v>294.45405312999998</v>
      </c>
      <c r="P217" s="36">
        <f>SUMIFS(СВЦЭМ!$F$39:$F$782,СВЦЭМ!$A$39:$A$782,$A217,СВЦЭМ!$B$39:$B$782,P$190)+'СЕТ СН'!$F$12</f>
        <v>299.35197898000001</v>
      </c>
      <c r="Q217" s="36">
        <f>SUMIFS(СВЦЭМ!$F$39:$F$782,СВЦЭМ!$A$39:$A$782,$A217,СВЦЭМ!$B$39:$B$782,Q$190)+'СЕТ СН'!$F$12</f>
        <v>295.03535734000002</v>
      </c>
      <c r="R217" s="36">
        <f>SUMIFS(СВЦЭМ!$F$39:$F$782,СВЦЭМ!$A$39:$A$782,$A217,СВЦЭМ!$B$39:$B$782,R$190)+'СЕТ СН'!$F$12</f>
        <v>298.17985980999998</v>
      </c>
      <c r="S217" s="36">
        <f>SUMIFS(СВЦЭМ!$F$39:$F$782,СВЦЭМ!$A$39:$A$782,$A217,СВЦЭМ!$B$39:$B$782,S$190)+'СЕТ СН'!$F$12</f>
        <v>295.08560175999997</v>
      </c>
      <c r="T217" s="36">
        <f>SUMIFS(СВЦЭМ!$F$39:$F$782,СВЦЭМ!$A$39:$A$782,$A217,СВЦЭМ!$B$39:$B$782,T$190)+'СЕТ СН'!$F$12</f>
        <v>288.17706532</v>
      </c>
      <c r="U217" s="36">
        <f>SUMIFS(СВЦЭМ!$F$39:$F$782,СВЦЭМ!$A$39:$A$782,$A217,СВЦЭМ!$B$39:$B$782,U$190)+'СЕТ СН'!$F$12</f>
        <v>289.51075925999999</v>
      </c>
      <c r="V217" s="36">
        <f>SUMIFS(СВЦЭМ!$F$39:$F$782,СВЦЭМ!$A$39:$A$782,$A217,СВЦЭМ!$B$39:$B$782,V$190)+'СЕТ СН'!$F$12</f>
        <v>293.65742095000002</v>
      </c>
      <c r="W217" s="36">
        <f>SUMIFS(СВЦЭМ!$F$39:$F$782,СВЦЭМ!$A$39:$A$782,$A217,СВЦЭМ!$B$39:$B$782,W$190)+'СЕТ СН'!$F$12</f>
        <v>299.05313429</v>
      </c>
      <c r="X217" s="36">
        <f>SUMIFS(СВЦЭМ!$F$39:$F$782,СВЦЭМ!$A$39:$A$782,$A217,СВЦЭМ!$B$39:$B$782,X$190)+'СЕТ СН'!$F$12</f>
        <v>301.05316307999999</v>
      </c>
      <c r="Y217" s="36">
        <f>SUMIFS(СВЦЭМ!$F$39:$F$782,СВЦЭМ!$A$39:$A$782,$A217,СВЦЭМ!$B$39:$B$782,Y$190)+'СЕТ СН'!$F$12</f>
        <v>314.78378666999998</v>
      </c>
    </row>
    <row r="218" spans="1:25" ht="15.75" x14ac:dyDescent="0.2">
      <c r="A218" s="35">
        <f t="shared" si="5"/>
        <v>44954</v>
      </c>
      <c r="B218" s="36">
        <f>SUMIFS(СВЦЭМ!$F$39:$F$782,СВЦЭМ!$A$39:$A$782,$A218,СВЦЭМ!$B$39:$B$782,B$190)+'СЕТ СН'!$F$12</f>
        <v>310.07893188999998</v>
      </c>
      <c r="C218" s="36">
        <f>SUMIFS(СВЦЭМ!$F$39:$F$782,СВЦЭМ!$A$39:$A$782,$A218,СВЦЭМ!$B$39:$B$782,C$190)+'СЕТ СН'!$F$12</f>
        <v>316.62985923999997</v>
      </c>
      <c r="D218" s="36">
        <f>SUMIFS(СВЦЭМ!$F$39:$F$782,СВЦЭМ!$A$39:$A$782,$A218,СВЦЭМ!$B$39:$B$782,D$190)+'СЕТ СН'!$F$12</f>
        <v>316.11954981000002</v>
      </c>
      <c r="E218" s="36">
        <f>SUMIFS(СВЦЭМ!$F$39:$F$782,СВЦЭМ!$A$39:$A$782,$A218,СВЦЭМ!$B$39:$B$782,E$190)+'СЕТ СН'!$F$12</f>
        <v>315.48717678999998</v>
      </c>
      <c r="F218" s="36">
        <f>SUMIFS(СВЦЭМ!$F$39:$F$782,СВЦЭМ!$A$39:$A$782,$A218,СВЦЭМ!$B$39:$B$782,F$190)+'СЕТ СН'!$F$12</f>
        <v>314.61343835000002</v>
      </c>
      <c r="G218" s="36">
        <f>SUMIFS(СВЦЭМ!$F$39:$F$782,СВЦЭМ!$A$39:$A$782,$A218,СВЦЭМ!$B$39:$B$782,G$190)+'СЕТ СН'!$F$12</f>
        <v>315.09828601999999</v>
      </c>
      <c r="H218" s="36">
        <f>SUMIFS(СВЦЭМ!$F$39:$F$782,СВЦЭМ!$A$39:$A$782,$A218,СВЦЭМ!$B$39:$B$782,H$190)+'СЕТ СН'!$F$12</f>
        <v>307.31300714000002</v>
      </c>
      <c r="I218" s="36">
        <f>SUMIFS(СВЦЭМ!$F$39:$F$782,СВЦЭМ!$A$39:$A$782,$A218,СВЦЭМ!$B$39:$B$782,I$190)+'СЕТ СН'!$F$12</f>
        <v>307.82987391</v>
      </c>
      <c r="J218" s="36">
        <f>SUMIFS(СВЦЭМ!$F$39:$F$782,СВЦЭМ!$A$39:$A$782,$A218,СВЦЭМ!$B$39:$B$782,J$190)+'СЕТ СН'!$F$12</f>
        <v>307.39846329</v>
      </c>
      <c r="K218" s="36">
        <f>SUMIFS(СВЦЭМ!$F$39:$F$782,СВЦЭМ!$A$39:$A$782,$A218,СВЦЭМ!$B$39:$B$782,K$190)+'СЕТ СН'!$F$12</f>
        <v>293.89504799000002</v>
      </c>
      <c r="L218" s="36">
        <f>SUMIFS(СВЦЭМ!$F$39:$F$782,СВЦЭМ!$A$39:$A$782,$A218,СВЦЭМ!$B$39:$B$782,L$190)+'СЕТ СН'!$F$12</f>
        <v>286.18861183000001</v>
      </c>
      <c r="M218" s="36">
        <f>SUMIFS(СВЦЭМ!$F$39:$F$782,СВЦЭМ!$A$39:$A$782,$A218,СВЦЭМ!$B$39:$B$782,M$190)+'СЕТ СН'!$F$12</f>
        <v>285.03928772</v>
      </c>
      <c r="N218" s="36">
        <f>SUMIFS(СВЦЭМ!$F$39:$F$782,СВЦЭМ!$A$39:$A$782,$A218,СВЦЭМ!$B$39:$B$782,N$190)+'СЕТ СН'!$F$12</f>
        <v>285.64240551</v>
      </c>
      <c r="O218" s="36">
        <f>SUMIFS(СВЦЭМ!$F$39:$F$782,СВЦЭМ!$A$39:$A$782,$A218,СВЦЭМ!$B$39:$B$782,O$190)+'СЕТ СН'!$F$12</f>
        <v>287.23576316999998</v>
      </c>
      <c r="P218" s="36">
        <f>SUMIFS(СВЦЭМ!$F$39:$F$782,СВЦЭМ!$A$39:$A$782,$A218,СВЦЭМ!$B$39:$B$782,P$190)+'СЕТ СН'!$F$12</f>
        <v>290.36853613</v>
      </c>
      <c r="Q218" s="36">
        <f>SUMIFS(СВЦЭМ!$F$39:$F$782,СВЦЭМ!$A$39:$A$782,$A218,СВЦЭМ!$B$39:$B$782,Q$190)+'СЕТ СН'!$F$12</f>
        <v>292.28813260999999</v>
      </c>
      <c r="R218" s="36">
        <f>SUMIFS(СВЦЭМ!$F$39:$F$782,СВЦЭМ!$A$39:$A$782,$A218,СВЦЭМ!$B$39:$B$782,R$190)+'СЕТ СН'!$F$12</f>
        <v>293.19541383000001</v>
      </c>
      <c r="S218" s="36">
        <f>SUMIFS(СВЦЭМ!$F$39:$F$782,СВЦЭМ!$A$39:$A$782,$A218,СВЦЭМ!$B$39:$B$782,S$190)+'СЕТ СН'!$F$12</f>
        <v>289.06178118000003</v>
      </c>
      <c r="T218" s="36">
        <f>SUMIFS(СВЦЭМ!$F$39:$F$782,СВЦЭМ!$A$39:$A$782,$A218,СВЦЭМ!$B$39:$B$782,T$190)+'СЕТ СН'!$F$12</f>
        <v>284.36925374999998</v>
      </c>
      <c r="U218" s="36">
        <f>SUMIFS(СВЦЭМ!$F$39:$F$782,СВЦЭМ!$A$39:$A$782,$A218,СВЦЭМ!$B$39:$B$782,U$190)+'СЕТ СН'!$F$12</f>
        <v>284.13154371000002</v>
      </c>
      <c r="V218" s="36">
        <f>SUMIFS(СВЦЭМ!$F$39:$F$782,СВЦЭМ!$A$39:$A$782,$A218,СВЦЭМ!$B$39:$B$782,V$190)+'СЕТ СН'!$F$12</f>
        <v>287.13779333999997</v>
      </c>
      <c r="W218" s="36">
        <f>SUMIFS(СВЦЭМ!$F$39:$F$782,СВЦЭМ!$A$39:$A$782,$A218,СВЦЭМ!$B$39:$B$782,W$190)+'СЕТ СН'!$F$12</f>
        <v>288.56160076999998</v>
      </c>
      <c r="X218" s="36">
        <f>SUMIFS(СВЦЭМ!$F$39:$F$782,СВЦЭМ!$A$39:$A$782,$A218,СВЦЭМ!$B$39:$B$782,X$190)+'СЕТ СН'!$F$12</f>
        <v>292.14977297000001</v>
      </c>
      <c r="Y218" s="36">
        <f>SUMIFS(СВЦЭМ!$F$39:$F$782,СВЦЭМ!$A$39:$A$782,$A218,СВЦЭМ!$B$39:$B$782,Y$190)+'СЕТ СН'!$F$12</f>
        <v>297.95698031000001</v>
      </c>
    </row>
    <row r="219" spans="1:25" ht="15.75" x14ac:dyDescent="0.2">
      <c r="A219" s="35">
        <f t="shared" si="5"/>
        <v>44955</v>
      </c>
      <c r="B219" s="36">
        <f>SUMIFS(СВЦЭМ!$F$39:$F$782,СВЦЭМ!$A$39:$A$782,$A219,СВЦЭМ!$B$39:$B$782,B$190)+'СЕТ СН'!$F$12</f>
        <v>297.98601544000002</v>
      </c>
      <c r="C219" s="36">
        <f>SUMIFS(СВЦЭМ!$F$39:$F$782,СВЦЭМ!$A$39:$A$782,$A219,СВЦЭМ!$B$39:$B$782,C$190)+'СЕТ СН'!$F$12</f>
        <v>305.87171189999998</v>
      </c>
      <c r="D219" s="36">
        <f>SUMIFS(СВЦЭМ!$F$39:$F$782,СВЦЭМ!$A$39:$A$782,$A219,СВЦЭМ!$B$39:$B$782,D$190)+'СЕТ СН'!$F$12</f>
        <v>309.18773662000001</v>
      </c>
      <c r="E219" s="36">
        <f>SUMIFS(СВЦЭМ!$F$39:$F$782,СВЦЭМ!$A$39:$A$782,$A219,СВЦЭМ!$B$39:$B$782,E$190)+'СЕТ СН'!$F$12</f>
        <v>310.3906594</v>
      </c>
      <c r="F219" s="36">
        <f>SUMIFS(СВЦЭМ!$F$39:$F$782,СВЦЭМ!$A$39:$A$782,$A219,СВЦЭМ!$B$39:$B$782,F$190)+'СЕТ СН'!$F$12</f>
        <v>311.07755100999998</v>
      </c>
      <c r="G219" s="36">
        <f>SUMIFS(СВЦЭМ!$F$39:$F$782,СВЦЭМ!$A$39:$A$782,$A219,СВЦЭМ!$B$39:$B$782,G$190)+'СЕТ СН'!$F$12</f>
        <v>307.76283488000001</v>
      </c>
      <c r="H219" s="36">
        <f>SUMIFS(СВЦЭМ!$F$39:$F$782,СВЦЭМ!$A$39:$A$782,$A219,СВЦЭМ!$B$39:$B$782,H$190)+'СЕТ СН'!$F$12</f>
        <v>306.46586273999998</v>
      </c>
      <c r="I219" s="36">
        <f>SUMIFS(СВЦЭМ!$F$39:$F$782,СВЦЭМ!$A$39:$A$782,$A219,СВЦЭМ!$B$39:$B$782,I$190)+'СЕТ СН'!$F$12</f>
        <v>303.66996519000003</v>
      </c>
      <c r="J219" s="36">
        <f>SUMIFS(СВЦЭМ!$F$39:$F$782,СВЦЭМ!$A$39:$A$782,$A219,СВЦЭМ!$B$39:$B$782,J$190)+'СЕТ СН'!$F$12</f>
        <v>295.71266652000003</v>
      </c>
      <c r="K219" s="36">
        <f>SUMIFS(СВЦЭМ!$F$39:$F$782,СВЦЭМ!$A$39:$A$782,$A219,СВЦЭМ!$B$39:$B$782,K$190)+'СЕТ СН'!$F$12</f>
        <v>287.40597795000002</v>
      </c>
      <c r="L219" s="36">
        <f>SUMIFS(СВЦЭМ!$F$39:$F$782,СВЦЭМ!$A$39:$A$782,$A219,СВЦЭМ!$B$39:$B$782,L$190)+'СЕТ СН'!$F$12</f>
        <v>284.61885398999999</v>
      </c>
      <c r="M219" s="36">
        <f>SUMIFS(СВЦЭМ!$F$39:$F$782,СВЦЭМ!$A$39:$A$782,$A219,СВЦЭМ!$B$39:$B$782,M$190)+'СЕТ СН'!$F$12</f>
        <v>284.66859681</v>
      </c>
      <c r="N219" s="36">
        <f>SUMIFS(СВЦЭМ!$F$39:$F$782,СВЦЭМ!$A$39:$A$782,$A219,СВЦЭМ!$B$39:$B$782,N$190)+'СЕТ СН'!$F$12</f>
        <v>286.65064149</v>
      </c>
      <c r="O219" s="36">
        <f>SUMIFS(СВЦЭМ!$F$39:$F$782,СВЦЭМ!$A$39:$A$782,$A219,СВЦЭМ!$B$39:$B$782,O$190)+'СЕТ СН'!$F$12</f>
        <v>288.88184360000002</v>
      </c>
      <c r="P219" s="36">
        <f>SUMIFS(СВЦЭМ!$F$39:$F$782,СВЦЭМ!$A$39:$A$782,$A219,СВЦЭМ!$B$39:$B$782,P$190)+'СЕТ СН'!$F$12</f>
        <v>291.51256239999998</v>
      </c>
      <c r="Q219" s="36">
        <f>SUMIFS(СВЦЭМ!$F$39:$F$782,СВЦЭМ!$A$39:$A$782,$A219,СВЦЭМ!$B$39:$B$782,Q$190)+'СЕТ СН'!$F$12</f>
        <v>292.96186305999998</v>
      </c>
      <c r="R219" s="36">
        <f>SUMIFS(СВЦЭМ!$F$39:$F$782,СВЦЭМ!$A$39:$A$782,$A219,СВЦЭМ!$B$39:$B$782,R$190)+'СЕТ СН'!$F$12</f>
        <v>292.06638393999998</v>
      </c>
      <c r="S219" s="36">
        <f>SUMIFS(СВЦЭМ!$F$39:$F$782,СВЦЭМ!$A$39:$A$782,$A219,СВЦЭМ!$B$39:$B$782,S$190)+'СЕТ СН'!$F$12</f>
        <v>289.89315004000002</v>
      </c>
      <c r="T219" s="36">
        <f>SUMIFS(СВЦЭМ!$F$39:$F$782,СВЦЭМ!$A$39:$A$782,$A219,СВЦЭМ!$B$39:$B$782,T$190)+'СЕТ СН'!$F$12</f>
        <v>282.72851944000001</v>
      </c>
      <c r="U219" s="36">
        <f>SUMIFS(СВЦЭМ!$F$39:$F$782,СВЦЭМ!$A$39:$A$782,$A219,СВЦЭМ!$B$39:$B$782,U$190)+'СЕТ СН'!$F$12</f>
        <v>280.79491049000001</v>
      </c>
      <c r="V219" s="36">
        <f>SUMIFS(СВЦЭМ!$F$39:$F$782,СВЦЭМ!$A$39:$A$782,$A219,СВЦЭМ!$B$39:$B$782,V$190)+'СЕТ СН'!$F$12</f>
        <v>283.35287492999998</v>
      </c>
      <c r="W219" s="36">
        <f>SUMIFS(СВЦЭМ!$F$39:$F$782,СВЦЭМ!$A$39:$A$782,$A219,СВЦЭМ!$B$39:$B$782,W$190)+'СЕТ СН'!$F$12</f>
        <v>285.28245378000003</v>
      </c>
      <c r="X219" s="36">
        <f>SUMIFS(СВЦЭМ!$F$39:$F$782,СВЦЭМ!$A$39:$A$782,$A219,СВЦЭМ!$B$39:$B$782,X$190)+'СЕТ СН'!$F$12</f>
        <v>290.13654972</v>
      </c>
      <c r="Y219" s="36">
        <f>SUMIFS(СВЦЭМ!$F$39:$F$782,СВЦЭМ!$A$39:$A$782,$A219,СВЦЭМ!$B$39:$B$782,Y$190)+'СЕТ СН'!$F$12</f>
        <v>295.49730826000001</v>
      </c>
    </row>
    <row r="220" spans="1:25" ht="15.75" x14ac:dyDescent="0.2">
      <c r="A220" s="35">
        <f t="shared" si="5"/>
        <v>44956</v>
      </c>
      <c r="B220" s="36">
        <f>SUMIFS(СВЦЭМ!$F$39:$F$782,СВЦЭМ!$A$39:$A$782,$A220,СВЦЭМ!$B$39:$B$782,B$190)+'СЕТ СН'!$F$12</f>
        <v>295.54667540000003</v>
      </c>
      <c r="C220" s="36">
        <f>SUMIFS(СВЦЭМ!$F$39:$F$782,СВЦЭМ!$A$39:$A$782,$A220,СВЦЭМ!$B$39:$B$782,C$190)+'СЕТ СН'!$F$12</f>
        <v>299.89502470999997</v>
      </c>
      <c r="D220" s="36">
        <f>SUMIFS(СВЦЭМ!$F$39:$F$782,СВЦЭМ!$A$39:$A$782,$A220,СВЦЭМ!$B$39:$B$782,D$190)+'СЕТ СН'!$F$12</f>
        <v>302.90020083000002</v>
      </c>
      <c r="E220" s="36">
        <f>SUMIFS(СВЦЭМ!$F$39:$F$782,СВЦЭМ!$A$39:$A$782,$A220,СВЦЭМ!$B$39:$B$782,E$190)+'СЕТ СН'!$F$12</f>
        <v>301.47844944000002</v>
      </c>
      <c r="F220" s="36">
        <f>SUMIFS(СВЦЭМ!$F$39:$F$782,СВЦЭМ!$A$39:$A$782,$A220,СВЦЭМ!$B$39:$B$782,F$190)+'СЕТ СН'!$F$12</f>
        <v>297.64740305999999</v>
      </c>
      <c r="G220" s="36">
        <f>SUMIFS(СВЦЭМ!$F$39:$F$782,СВЦЭМ!$A$39:$A$782,$A220,СВЦЭМ!$B$39:$B$782,G$190)+'СЕТ СН'!$F$12</f>
        <v>300.97197038000002</v>
      </c>
      <c r="H220" s="36">
        <f>SUMIFS(СВЦЭМ!$F$39:$F$782,СВЦЭМ!$A$39:$A$782,$A220,СВЦЭМ!$B$39:$B$782,H$190)+'СЕТ СН'!$F$12</f>
        <v>301.65826931999999</v>
      </c>
      <c r="I220" s="36">
        <f>SUMIFS(СВЦЭМ!$F$39:$F$782,СВЦЭМ!$A$39:$A$782,$A220,СВЦЭМ!$B$39:$B$782,I$190)+'СЕТ СН'!$F$12</f>
        <v>298.51431201999998</v>
      </c>
      <c r="J220" s="36">
        <f>SUMIFS(СВЦЭМ!$F$39:$F$782,СВЦЭМ!$A$39:$A$782,$A220,СВЦЭМ!$B$39:$B$782,J$190)+'СЕТ СН'!$F$12</f>
        <v>290.45130130000001</v>
      </c>
      <c r="K220" s="36">
        <f>SUMIFS(СВЦЭМ!$F$39:$F$782,СВЦЭМ!$A$39:$A$782,$A220,СВЦЭМ!$B$39:$B$782,K$190)+'СЕТ СН'!$F$12</f>
        <v>286.10160497999999</v>
      </c>
      <c r="L220" s="36">
        <f>SUMIFS(СВЦЭМ!$F$39:$F$782,СВЦЭМ!$A$39:$A$782,$A220,СВЦЭМ!$B$39:$B$782,L$190)+'СЕТ СН'!$F$12</f>
        <v>284.10125904</v>
      </c>
      <c r="M220" s="36">
        <f>SUMIFS(СВЦЭМ!$F$39:$F$782,СВЦЭМ!$A$39:$A$782,$A220,СВЦЭМ!$B$39:$B$782,M$190)+'СЕТ СН'!$F$12</f>
        <v>284.77480365999998</v>
      </c>
      <c r="N220" s="36">
        <f>SUMIFS(СВЦЭМ!$F$39:$F$782,СВЦЭМ!$A$39:$A$782,$A220,СВЦЭМ!$B$39:$B$782,N$190)+'СЕТ СН'!$F$12</f>
        <v>288.58399279000002</v>
      </c>
      <c r="O220" s="36">
        <f>SUMIFS(СВЦЭМ!$F$39:$F$782,СВЦЭМ!$A$39:$A$782,$A220,СВЦЭМ!$B$39:$B$782,O$190)+'СЕТ СН'!$F$12</f>
        <v>286.30460747000001</v>
      </c>
      <c r="P220" s="36">
        <f>SUMIFS(СВЦЭМ!$F$39:$F$782,СВЦЭМ!$A$39:$A$782,$A220,СВЦЭМ!$B$39:$B$782,P$190)+'СЕТ СН'!$F$12</f>
        <v>288.14790928000002</v>
      </c>
      <c r="Q220" s="36">
        <f>SUMIFS(СВЦЭМ!$F$39:$F$782,СВЦЭМ!$A$39:$A$782,$A220,СВЦЭМ!$B$39:$B$782,Q$190)+'СЕТ СН'!$F$12</f>
        <v>288.84833204</v>
      </c>
      <c r="R220" s="36">
        <f>SUMIFS(СВЦЭМ!$F$39:$F$782,СВЦЭМ!$A$39:$A$782,$A220,СВЦЭМ!$B$39:$B$782,R$190)+'СЕТ СН'!$F$12</f>
        <v>288.65418717</v>
      </c>
      <c r="S220" s="36">
        <f>SUMIFS(СВЦЭМ!$F$39:$F$782,СВЦЭМ!$A$39:$A$782,$A220,СВЦЭМ!$B$39:$B$782,S$190)+'СЕТ СН'!$F$12</f>
        <v>284.85808717999998</v>
      </c>
      <c r="T220" s="36">
        <f>SUMIFS(СВЦЭМ!$F$39:$F$782,СВЦЭМ!$A$39:$A$782,$A220,СВЦЭМ!$B$39:$B$782,T$190)+'СЕТ СН'!$F$12</f>
        <v>287.20984363000002</v>
      </c>
      <c r="U220" s="36">
        <f>SUMIFS(СВЦЭМ!$F$39:$F$782,СВЦЭМ!$A$39:$A$782,$A220,СВЦЭМ!$B$39:$B$782,U$190)+'СЕТ СН'!$F$12</f>
        <v>288.59908883000003</v>
      </c>
      <c r="V220" s="36">
        <f>SUMIFS(СВЦЭМ!$F$39:$F$782,СВЦЭМ!$A$39:$A$782,$A220,СВЦЭМ!$B$39:$B$782,V$190)+'СЕТ СН'!$F$12</f>
        <v>293.58422645000002</v>
      </c>
      <c r="W220" s="36">
        <f>SUMIFS(СВЦЭМ!$F$39:$F$782,СВЦЭМ!$A$39:$A$782,$A220,СВЦЭМ!$B$39:$B$782,W$190)+'СЕТ СН'!$F$12</f>
        <v>296.18753243999998</v>
      </c>
      <c r="X220" s="36">
        <f>SUMIFS(СВЦЭМ!$F$39:$F$782,СВЦЭМ!$A$39:$A$782,$A220,СВЦЭМ!$B$39:$B$782,X$190)+'СЕТ СН'!$F$12</f>
        <v>296.97233591000003</v>
      </c>
      <c r="Y220" s="36">
        <f>SUMIFS(СВЦЭМ!$F$39:$F$782,СВЦЭМ!$A$39:$A$782,$A220,СВЦЭМ!$B$39:$B$782,Y$190)+'СЕТ СН'!$F$12</f>
        <v>298.29385703999998</v>
      </c>
    </row>
    <row r="221" spans="1:25" ht="15.75" x14ac:dyDescent="0.2">
      <c r="A221" s="35">
        <f t="shared" si="5"/>
        <v>44957</v>
      </c>
      <c r="B221" s="36">
        <f>SUMIFS(СВЦЭМ!$F$39:$F$782,СВЦЭМ!$A$39:$A$782,$A221,СВЦЭМ!$B$39:$B$782,B$190)+'СЕТ СН'!$F$12</f>
        <v>297.79399713999999</v>
      </c>
      <c r="C221" s="36">
        <f>SUMIFS(СВЦЭМ!$F$39:$F$782,СВЦЭМ!$A$39:$A$782,$A221,СВЦЭМ!$B$39:$B$782,C$190)+'СЕТ СН'!$F$12</f>
        <v>298.12199196</v>
      </c>
      <c r="D221" s="36">
        <f>SUMIFS(СВЦЭМ!$F$39:$F$782,СВЦЭМ!$A$39:$A$782,$A221,СВЦЭМ!$B$39:$B$782,D$190)+'СЕТ СН'!$F$12</f>
        <v>299.76576247999998</v>
      </c>
      <c r="E221" s="36">
        <f>SUMIFS(СВЦЭМ!$F$39:$F$782,СВЦЭМ!$A$39:$A$782,$A221,СВЦЭМ!$B$39:$B$782,E$190)+'СЕТ СН'!$F$12</f>
        <v>299.73282594</v>
      </c>
      <c r="F221" s="36">
        <f>SUMIFS(СВЦЭМ!$F$39:$F$782,СВЦЭМ!$A$39:$A$782,$A221,СВЦЭМ!$B$39:$B$782,F$190)+'СЕТ СН'!$F$12</f>
        <v>299.70388018</v>
      </c>
      <c r="G221" s="36">
        <f>SUMIFS(СВЦЭМ!$F$39:$F$782,СВЦЭМ!$A$39:$A$782,$A221,СВЦЭМ!$B$39:$B$782,G$190)+'СЕТ СН'!$F$12</f>
        <v>299.01605619999998</v>
      </c>
      <c r="H221" s="36">
        <f>SUMIFS(СВЦЭМ!$F$39:$F$782,СВЦЭМ!$A$39:$A$782,$A221,СВЦЭМ!$B$39:$B$782,H$190)+'СЕТ СН'!$F$12</f>
        <v>293.71862906000001</v>
      </c>
      <c r="I221" s="36">
        <f>SUMIFS(СВЦЭМ!$F$39:$F$782,СВЦЭМ!$A$39:$A$782,$A221,СВЦЭМ!$B$39:$B$782,I$190)+'СЕТ СН'!$F$12</f>
        <v>290.30033040000001</v>
      </c>
      <c r="J221" s="36">
        <f>SUMIFS(СВЦЭМ!$F$39:$F$782,СВЦЭМ!$A$39:$A$782,$A221,СВЦЭМ!$B$39:$B$782,J$190)+'СЕТ СН'!$F$12</f>
        <v>285.06016124000001</v>
      </c>
      <c r="K221" s="36">
        <f>SUMIFS(СВЦЭМ!$F$39:$F$782,СВЦЭМ!$A$39:$A$782,$A221,СВЦЭМ!$B$39:$B$782,K$190)+'СЕТ СН'!$F$12</f>
        <v>284.08860251999999</v>
      </c>
      <c r="L221" s="36">
        <f>SUMIFS(СВЦЭМ!$F$39:$F$782,СВЦЭМ!$A$39:$A$782,$A221,СВЦЭМ!$B$39:$B$782,L$190)+'СЕТ СН'!$F$12</f>
        <v>283.49484453000002</v>
      </c>
      <c r="M221" s="36">
        <f>SUMIFS(СВЦЭМ!$F$39:$F$782,СВЦЭМ!$A$39:$A$782,$A221,СВЦЭМ!$B$39:$B$782,M$190)+'СЕТ СН'!$F$12</f>
        <v>286.34330494</v>
      </c>
      <c r="N221" s="36">
        <f>SUMIFS(СВЦЭМ!$F$39:$F$782,СВЦЭМ!$A$39:$A$782,$A221,СВЦЭМ!$B$39:$B$782,N$190)+'СЕТ СН'!$F$12</f>
        <v>288.81035018</v>
      </c>
      <c r="O221" s="36">
        <f>SUMIFS(СВЦЭМ!$F$39:$F$782,СВЦЭМ!$A$39:$A$782,$A221,СВЦЭМ!$B$39:$B$782,O$190)+'СЕТ СН'!$F$12</f>
        <v>289.32746162000001</v>
      </c>
      <c r="P221" s="36">
        <f>SUMIFS(СВЦЭМ!$F$39:$F$782,СВЦЭМ!$A$39:$A$782,$A221,СВЦЭМ!$B$39:$B$782,P$190)+'СЕТ СН'!$F$12</f>
        <v>291.90708641999998</v>
      </c>
      <c r="Q221" s="36">
        <f>SUMIFS(СВЦЭМ!$F$39:$F$782,СВЦЭМ!$A$39:$A$782,$A221,СВЦЭМ!$B$39:$B$782,Q$190)+'СЕТ СН'!$F$12</f>
        <v>292.40358457000002</v>
      </c>
      <c r="R221" s="36">
        <f>SUMIFS(СВЦЭМ!$F$39:$F$782,СВЦЭМ!$A$39:$A$782,$A221,СВЦЭМ!$B$39:$B$782,R$190)+'СЕТ СН'!$F$12</f>
        <v>292.71232430999999</v>
      </c>
      <c r="S221" s="36">
        <f>SUMIFS(СВЦЭМ!$F$39:$F$782,СВЦЭМ!$A$39:$A$782,$A221,СВЦЭМ!$B$39:$B$782,S$190)+'СЕТ СН'!$F$12</f>
        <v>290.49492519</v>
      </c>
      <c r="T221" s="36">
        <f>SUMIFS(СВЦЭМ!$F$39:$F$782,СВЦЭМ!$A$39:$A$782,$A221,СВЦЭМ!$B$39:$B$782,T$190)+'СЕТ СН'!$F$12</f>
        <v>285.99915070999998</v>
      </c>
      <c r="U221" s="36">
        <f>SUMIFS(СВЦЭМ!$F$39:$F$782,СВЦЭМ!$A$39:$A$782,$A221,СВЦЭМ!$B$39:$B$782,U$190)+'СЕТ СН'!$F$12</f>
        <v>286.32871244</v>
      </c>
      <c r="V221" s="36">
        <f>SUMIFS(СВЦЭМ!$F$39:$F$782,СВЦЭМ!$A$39:$A$782,$A221,СВЦЭМ!$B$39:$B$782,V$190)+'СЕТ СН'!$F$12</f>
        <v>287.96710653999997</v>
      </c>
      <c r="W221" s="36">
        <f>SUMIFS(СВЦЭМ!$F$39:$F$782,СВЦЭМ!$A$39:$A$782,$A221,СВЦЭМ!$B$39:$B$782,W$190)+'СЕТ СН'!$F$12</f>
        <v>290.72820784999999</v>
      </c>
      <c r="X221" s="36">
        <f>SUMIFS(СВЦЭМ!$F$39:$F$782,СВЦЭМ!$A$39:$A$782,$A221,СВЦЭМ!$B$39:$B$782,X$190)+'СЕТ СН'!$F$12</f>
        <v>289.05517835000001</v>
      </c>
      <c r="Y221" s="36">
        <f>SUMIFS(СВЦЭМ!$F$39:$F$782,СВЦЭМ!$A$39:$A$782,$A221,СВЦЭМ!$B$39:$B$782,Y$190)+'СЕТ СН'!$F$12</f>
        <v>304.11027777999999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44928</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44929</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44930</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44931</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44932</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44933</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44934</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44935</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44936</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44937</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44938</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44939</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44940</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44941</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44942</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44943</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44944</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44945</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44946</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44947</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44948</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44949</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44950</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44951</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44952</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44953</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44954</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44955</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44956</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44957</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44928</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44929</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44930</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44931</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44932</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44933</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44934</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44935</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44936</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44937</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44938</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44939</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44940</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44941</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44942</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44943</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44944</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44945</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44946</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44947</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44948</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44949</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44950</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44951</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44952</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44953</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44954</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44955</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44956</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44957</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44928</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44929</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44930</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44931</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44932</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44933</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44934</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44935</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44936</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44937</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44938</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44939</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44940</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44941</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44942</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44943</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44944</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44945</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44946</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44947</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44948</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44949</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44950</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44951</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44952</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44953</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44954</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44955</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44956</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44957</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44928</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44929</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44930</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44931</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44932</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44933</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44934</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44935</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44936</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44937</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44938</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44939</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44940</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44941</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44942</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44943</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44944</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44945</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44946</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44947</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44948</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44949</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44950</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44951</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44952</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44953</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44954</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44955</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44956</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44957</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44928</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44929</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44930</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44931</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44932</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44933</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44934</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44935</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44936</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44937</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44938</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44939</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44940</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44941</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44942</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44943</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44944</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44945</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44946</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44947</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44948</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44949</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44950</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44951</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44952</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44953</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44954</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44955</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44956</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44957</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44928</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44929</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44930</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44931</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44932</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44933</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44934</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44935</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44936</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44937</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44938</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44939</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44940</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44941</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44942</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44943</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44944</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44945</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44946</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44947</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44948</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44949</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44950</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44951</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44952</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44953</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44954</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44955</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44956</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44957</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15.537079309999999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687516.59326915792</v>
      </c>
      <c r="O439" s="126"/>
      <c r="P439" s="125">
        <f>СВЦЭМ!$D$12+'СЕТ СН'!$F$10-'СЕТ СН'!$G$22</f>
        <v>687516.59326915792</v>
      </c>
      <c r="Q439" s="126"/>
      <c r="R439" s="125">
        <f>СВЦЭМ!$D$12+'СЕТ СН'!$F$10-'СЕТ СН'!$H$22</f>
        <v>687516.59326915792</v>
      </c>
      <c r="S439" s="126"/>
      <c r="T439" s="125">
        <f>СВЦЭМ!$D$12+'СЕТ СН'!$F$10-'СЕТ СН'!$I$22</f>
        <v>687516.59326915792</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84</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01.01.2023</v>
      </c>
      <c r="B12" s="36">
        <f>SUMIFS(СВЦЭМ!$D$39:$D$782,СВЦЭМ!$A$39:$A$782,$A12,СВЦЭМ!$B$39:$B$782,B$11)+'СЕТ СН'!$F$11+СВЦЭМ!$D$10+'СЕТ СН'!$F$6-'СЕТ СН'!$F$23</f>
        <v>2244.7864292700001</v>
      </c>
      <c r="C12" s="36">
        <f>SUMIFS(СВЦЭМ!$D$39:$D$782,СВЦЭМ!$A$39:$A$782,$A12,СВЦЭМ!$B$39:$B$782,C$11)+'СЕТ СН'!$F$11+СВЦЭМ!$D$10+'СЕТ СН'!$F$6-'СЕТ СН'!$F$23</f>
        <v>2263.5764198299998</v>
      </c>
      <c r="D12" s="36">
        <f>SUMIFS(СВЦЭМ!$D$39:$D$782,СВЦЭМ!$A$39:$A$782,$A12,СВЦЭМ!$B$39:$B$782,D$11)+'СЕТ СН'!$F$11+СВЦЭМ!$D$10+'СЕТ СН'!$F$6-'СЕТ СН'!$F$23</f>
        <v>2210.6815175299998</v>
      </c>
      <c r="E12" s="36">
        <f>SUMIFS(СВЦЭМ!$D$39:$D$782,СВЦЭМ!$A$39:$A$782,$A12,СВЦЭМ!$B$39:$B$782,E$11)+'СЕТ СН'!$F$11+СВЦЭМ!$D$10+'СЕТ СН'!$F$6-'СЕТ СН'!$F$23</f>
        <v>2211.0790059699998</v>
      </c>
      <c r="F12" s="36">
        <f>SUMIFS(СВЦЭМ!$D$39:$D$782,СВЦЭМ!$A$39:$A$782,$A12,СВЦЭМ!$B$39:$B$782,F$11)+'СЕТ СН'!$F$11+СВЦЭМ!$D$10+'СЕТ СН'!$F$6-'СЕТ СН'!$F$23</f>
        <v>2209.8781166899998</v>
      </c>
      <c r="G12" s="36">
        <f>SUMIFS(СВЦЭМ!$D$39:$D$782,СВЦЭМ!$A$39:$A$782,$A12,СВЦЭМ!$B$39:$B$782,G$11)+'СЕТ СН'!$F$11+СВЦЭМ!$D$10+'СЕТ СН'!$F$6-'СЕТ СН'!$F$23</f>
        <v>2214.7616105500001</v>
      </c>
      <c r="H12" s="36">
        <f>SUMIFS(СВЦЭМ!$D$39:$D$782,СВЦЭМ!$A$39:$A$782,$A12,СВЦЭМ!$B$39:$B$782,H$11)+'СЕТ СН'!$F$11+СВЦЭМ!$D$10+'СЕТ СН'!$F$6-'СЕТ СН'!$F$23</f>
        <v>2216.08996884</v>
      </c>
      <c r="I12" s="36">
        <f>SUMIFS(СВЦЭМ!$D$39:$D$782,СВЦЭМ!$A$39:$A$782,$A12,СВЦЭМ!$B$39:$B$782,I$11)+'СЕТ СН'!$F$11+СВЦЭМ!$D$10+'СЕТ СН'!$F$6-'СЕТ СН'!$F$23</f>
        <v>2213.3497381699999</v>
      </c>
      <c r="J12" s="36">
        <f>SUMIFS(СВЦЭМ!$D$39:$D$782,СВЦЭМ!$A$39:$A$782,$A12,СВЦЭМ!$B$39:$B$782,J$11)+'СЕТ СН'!$F$11+СВЦЭМ!$D$10+'СЕТ СН'!$F$6-'СЕТ СН'!$F$23</f>
        <v>2213.85403765</v>
      </c>
      <c r="K12" s="36">
        <f>SUMIFS(СВЦЭМ!$D$39:$D$782,СВЦЭМ!$A$39:$A$782,$A12,СВЦЭМ!$B$39:$B$782,K$11)+'СЕТ СН'!$F$11+СВЦЭМ!$D$10+'СЕТ СН'!$F$6-'СЕТ СН'!$F$23</f>
        <v>2243.39966448</v>
      </c>
      <c r="L12" s="36">
        <f>SUMIFS(СВЦЭМ!$D$39:$D$782,СВЦЭМ!$A$39:$A$782,$A12,СВЦЭМ!$B$39:$B$782,L$11)+'СЕТ СН'!$F$11+СВЦЭМ!$D$10+'СЕТ СН'!$F$6-'СЕТ СН'!$F$23</f>
        <v>2229.6313505799999</v>
      </c>
      <c r="M12" s="36">
        <f>SUMIFS(СВЦЭМ!$D$39:$D$782,СВЦЭМ!$A$39:$A$782,$A12,СВЦЭМ!$B$39:$B$782,M$11)+'СЕТ СН'!$F$11+СВЦЭМ!$D$10+'СЕТ СН'!$F$6-'СЕТ СН'!$F$23</f>
        <v>2207.1638297199997</v>
      </c>
      <c r="N12" s="36">
        <f>SUMIFS(СВЦЭМ!$D$39:$D$782,СВЦЭМ!$A$39:$A$782,$A12,СВЦЭМ!$B$39:$B$782,N$11)+'СЕТ СН'!$F$11+СВЦЭМ!$D$10+'СЕТ СН'!$F$6-'СЕТ СН'!$F$23</f>
        <v>2192.3421294499999</v>
      </c>
      <c r="O12" s="36">
        <f>SUMIFS(СВЦЭМ!$D$39:$D$782,СВЦЭМ!$A$39:$A$782,$A12,СВЦЭМ!$B$39:$B$782,O$11)+'СЕТ СН'!$F$11+СВЦЭМ!$D$10+'СЕТ СН'!$F$6-'СЕТ СН'!$F$23</f>
        <v>2181.8357014200001</v>
      </c>
      <c r="P12" s="36">
        <f>SUMIFS(СВЦЭМ!$D$39:$D$782,СВЦЭМ!$A$39:$A$782,$A12,СВЦЭМ!$B$39:$B$782,P$11)+'СЕТ СН'!$F$11+СВЦЭМ!$D$10+'СЕТ СН'!$F$6-'СЕТ СН'!$F$23</f>
        <v>2207.4989594599997</v>
      </c>
      <c r="Q12" s="36">
        <f>SUMIFS(СВЦЭМ!$D$39:$D$782,СВЦЭМ!$A$39:$A$782,$A12,СВЦЭМ!$B$39:$B$782,Q$11)+'СЕТ СН'!$F$11+СВЦЭМ!$D$10+'СЕТ СН'!$F$6-'СЕТ СН'!$F$23</f>
        <v>2197.0991808099998</v>
      </c>
      <c r="R12" s="36">
        <f>SUMIFS(СВЦЭМ!$D$39:$D$782,СВЦЭМ!$A$39:$A$782,$A12,СВЦЭМ!$B$39:$B$782,R$11)+'СЕТ СН'!$F$11+СВЦЭМ!$D$10+'СЕТ СН'!$F$6-'СЕТ СН'!$F$23</f>
        <v>2184.0978547300001</v>
      </c>
      <c r="S12" s="36">
        <f>SUMIFS(СВЦЭМ!$D$39:$D$782,СВЦЭМ!$A$39:$A$782,$A12,СВЦЭМ!$B$39:$B$782,S$11)+'СЕТ СН'!$F$11+СВЦЭМ!$D$10+'СЕТ СН'!$F$6-'СЕТ СН'!$F$23</f>
        <v>2120.6481097199999</v>
      </c>
      <c r="T12" s="36">
        <f>SUMIFS(СВЦЭМ!$D$39:$D$782,СВЦЭМ!$A$39:$A$782,$A12,СВЦЭМ!$B$39:$B$782,T$11)+'СЕТ СН'!$F$11+СВЦЭМ!$D$10+'СЕТ СН'!$F$6-'СЕТ СН'!$F$23</f>
        <v>2103.2808304099999</v>
      </c>
      <c r="U12" s="36">
        <f>SUMIFS(СВЦЭМ!$D$39:$D$782,СВЦЭМ!$A$39:$A$782,$A12,СВЦЭМ!$B$39:$B$782,U$11)+'СЕТ СН'!$F$11+СВЦЭМ!$D$10+'СЕТ СН'!$F$6-'СЕТ СН'!$F$23</f>
        <v>2121.7155792799999</v>
      </c>
      <c r="V12" s="36">
        <f>SUMIFS(СВЦЭМ!$D$39:$D$782,СВЦЭМ!$A$39:$A$782,$A12,СВЦЭМ!$B$39:$B$782,V$11)+'СЕТ СН'!$F$11+СВЦЭМ!$D$10+'СЕТ СН'!$F$6-'СЕТ СН'!$F$23</f>
        <v>2126.30414019</v>
      </c>
      <c r="W12" s="36">
        <f>SUMIFS(СВЦЭМ!$D$39:$D$782,СВЦЭМ!$A$39:$A$782,$A12,СВЦЭМ!$B$39:$B$782,W$11)+'СЕТ СН'!$F$11+СВЦЭМ!$D$10+'СЕТ СН'!$F$6-'СЕТ СН'!$F$23</f>
        <v>2152.2316799299997</v>
      </c>
      <c r="X12" s="36">
        <f>SUMIFS(СВЦЭМ!$D$39:$D$782,СВЦЭМ!$A$39:$A$782,$A12,СВЦЭМ!$B$39:$B$782,X$11)+'СЕТ СН'!$F$11+СВЦЭМ!$D$10+'СЕТ СН'!$F$6-'СЕТ СН'!$F$23</f>
        <v>2188.6128703700001</v>
      </c>
      <c r="Y12" s="36">
        <f>SUMIFS(СВЦЭМ!$D$39:$D$782,СВЦЭМ!$A$39:$A$782,$A12,СВЦЭМ!$B$39:$B$782,Y$11)+'СЕТ СН'!$F$11+СВЦЭМ!$D$10+'СЕТ СН'!$F$6-'СЕТ СН'!$F$23</f>
        <v>2279.8032628000001</v>
      </c>
      <c r="AA12" s="45"/>
    </row>
    <row r="13" spans="1:27" ht="15.75" x14ac:dyDescent="0.2">
      <c r="A13" s="35">
        <f>A12+1</f>
        <v>44928</v>
      </c>
      <c r="B13" s="36">
        <f>SUMIFS(СВЦЭМ!$D$39:$D$782,СВЦЭМ!$A$39:$A$782,$A13,СВЦЭМ!$B$39:$B$782,B$11)+'СЕТ СН'!$F$11+СВЦЭМ!$D$10+'СЕТ СН'!$F$6-'СЕТ СН'!$F$23</f>
        <v>2264.47596901</v>
      </c>
      <c r="C13" s="36">
        <f>SUMIFS(СВЦЭМ!$D$39:$D$782,СВЦЭМ!$A$39:$A$782,$A13,СВЦЭМ!$B$39:$B$782,C$11)+'СЕТ СН'!$F$11+СВЦЭМ!$D$10+'СЕТ СН'!$F$6-'СЕТ СН'!$F$23</f>
        <v>2254.4524521099997</v>
      </c>
      <c r="D13" s="36">
        <f>SUMIFS(СВЦЭМ!$D$39:$D$782,СВЦЭМ!$A$39:$A$782,$A13,СВЦЭМ!$B$39:$B$782,D$11)+'СЕТ СН'!$F$11+СВЦЭМ!$D$10+'СЕТ СН'!$F$6-'СЕТ СН'!$F$23</f>
        <v>2265.5482805500001</v>
      </c>
      <c r="E13" s="36">
        <f>SUMIFS(СВЦЭМ!$D$39:$D$782,СВЦЭМ!$A$39:$A$782,$A13,СВЦЭМ!$B$39:$B$782,E$11)+'СЕТ СН'!$F$11+СВЦЭМ!$D$10+'СЕТ СН'!$F$6-'СЕТ СН'!$F$23</f>
        <v>2266.2127774699998</v>
      </c>
      <c r="F13" s="36">
        <f>SUMIFS(СВЦЭМ!$D$39:$D$782,СВЦЭМ!$A$39:$A$782,$A13,СВЦЭМ!$B$39:$B$782,F$11)+'СЕТ СН'!$F$11+СВЦЭМ!$D$10+'СЕТ СН'!$F$6-'СЕТ СН'!$F$23</f>
        <v>2249.8699602500001</v>
      </c>
      <c r="G13" s="36">
        <f>SUMIFS(СВЦЭМ!$D$39:$D$782,СВЦЭМ!$A$39:$A$782,$A13,СВЦЭМ!$B$39:$B$782,G$11)+'СЕТ СН'!$F$11+СВЦЭМ!$D$10+'СЕТ СН'!$F$6-'СЕТ СН'!$F$23</f>
        <v>2245.37154831</v>
      </c>
      <c r="H13" s="36">
        <f>SUMIFS(СВЦЭМ!$D$39:$D$782,СВЦЭМ!$A$39:$A$782,$A13,СВЦЭМ!$B$39:$B$782,H$11)+'СЕТ СН'!$F$11+СВЦЭМ!$D$10+'СЕТ СН'!$F$6-'СЕТ СН'!$F$23</f>
        <v>2217.9026792</v>
      </c>
      <c r="I13" s="36">
        <f>SUMIFS(СВЦЭМ!$D$39:$D$782,СВЦЭМ!$A$39:$A$782,$A13,СВЦЭМ!$B$39:$B$782,I$11)+'СЕТ СН'!$F$11+СВЦЭМ!$D$10+'СЕТ СН'!$F$6-'СЕТ СН'!$F$23</f>
        <v>2197.4045577399997</v>
      </c>
      <c r="J13" s="36">
        <f>SUMIFS(СВЦЭМ!$D$39:$D$782,СВЦЭМ!$A$39:$A$782,$A13,СВЦЭМ!$B$39:$B$782,J$11)+'СЕТ СН'!$F$11+СВЦЭМ!$D$10+'СЕТ СН'!$F$6-'СЕТ СН'!$F$23</f>
        <v>2172.3697018399998</v>
      </c>
      <c r="K13" s="36">
        <f>SUMIFS(СВЦЭМ!$D$39:$D$782,СВЦЭМ!$A$39:$A$782,$A13,СВЦЭМ!$B$39:$B$782,K$11)+'СЕТ СН'!$F$11+СВЦЭМ!$D$10+'СЕТ СН'!$F$6-'СЕТ СН'!$F$23</f>
        <v>2165.5147823799998</v>
      </c>
      <c r="L13" s="36">
        <f>SUMIFS(СВЦЭМ!$D$39:$D$782,СВЦЭМ!$A$39:$A$782,$A13,СВЦЭМ!$B$39:$B$782,L$11)+'СЕТ СН'!$F$11+СВЦЭМ!$D$10+'СЕТ СН'!$F$6-'СЕТ СН'!$F$23</f>
        <v>2159.90020215</v>
      </c>
      <c r="M13" s="36">
        <f>SUMIFS(СВЦЭМ!$D$39:$D$782,СВЦЭМ!$A$39:$A$782,$A13,СВЦЭМ!$B$39:$B$782,M$11)+'СЕТ СН'!$F$11+СВЦЭМ!$D$10+'СЕТ СН'!$F$6-'СЕТ СН'!$F$23</f>
        <v>2179.10296887</v>
      </c>
      <c r="N13" s="36">
        <f>SUMIFS(СВЦЭМ!$D$39:$D$782,СВЦЭМ!$A$39:$A$782,$A13,СВЦЭМ!$B$39:$B$782,N$11)+'СЕТ СН'!$F$11+СВЦЭМ!$D$10+'СЕТ СН'!$F$6-'СЕТ СН'!$F$23</f>
        <v>2172.9194982599997</v>
      </c>
      <c r="O13" s="36">
        <f>SUMIFS(СВЦЭМ!$D$39:$D$782,СВЦЭМ!$A$39:$A$782,$A13,СВЦЭМ!$B$39:$B$782,O$11)+'СЕТ СН'!$F$11+СВЦЭМ!$D$10+'СЕТ СН'!$F$6-'СЕТ СН'!$F$23</f>
        <v>2176.6711207499998</v>
      </c>
      <c r="P13" s="36">
        <f>SUMIFS(СВЦЭМ!$D$39:$D$782,СВЦЭМ!$A$39:$A$782,$A13,СВЦЭМ!$B$39:$B$782,P$11)+'СЕТ СН'!$F$11+СВЦЭМ!$D$10+'СЕТ СН'!$F$6-'СЕТ СН'!$F$23</f>
        <v>2180.95879087</v>
      </c>
      <c r="Q13" s="36">
        <f>SUMIFS(СВЦЭМ!$D$39:$D$782,СВЦЭМ!$A$39:$A$782,$A13,СВЦЭМ!$B$39:$B$782,Q$11)+'СЕТ СН'!$F$11+СВЦЭМ!$D$10+'СЕТ СН'!$F$6-'СЕТ СН'!$F$23</f>
        <v>2163.4751427199999</v>
      </c>
      <c r="R13" s="36">
        <f>SUMIFS(СВЦЭМ!$D$39:$D$782,СВЦЭМ!$A$39:$A$782,$A13,СВЦЭМ!$B$39:$B$782,R$11)+'СЕТ СН'!$F$11+СВЦЭМ!$D$10+'СЕТ СН'!$F$6-'СЕТ СН'!$F$23</f>
        <v>2136.1861040899998</v>
      </c>
      <c r="S13" s="36">
        <f>SUMIFS(СВЦЭМ!$D$39:$D$782,СВЦЭМ!$A$39:$A$782,$A13,СВЦЭМ!$B$39:$B$782,S$11)+'СЕТ СН'!$F$11+СВЦЭМ!$D$10+'СЕТ СН'!$F$6-'СЕТ СН'!$F$23</f>
        <v>2098.8478784399999</v>
      </c>
      <c r="T13" s="36">
        <f>SUMIFS(СВЦЭМ!$D$39:$D$782,СВЦЭМ!$A$39:$A$782,$A13,СВЦЭМ!$B$39:$B$782,T$11)+'СЕТ СН'!$F$11+СВЦЭМ!$D$10+'СЕТ СН'!$F$6-'СЕТ СН'!$F$23</f>
        <v>2077.8337976099997</v>
      </c>
      <c r="U13" s="36">
        <f>SUMIFS(СВЦЭМ!$D$39:$D$782,СВЦЭМ!$A$39:$A$782,$A13,СВЦЭМ!$B$39:$B$782,U$11)+'СЕТ СН'!$F$11+СВЦЭМ!$D$10+'СЕТ СН'!$F$6-'СЕТ СН'!$F$23</f>
        <v>2103.69953674</v>
      </c>
      <c r="V13" s="36">
        <f>SUMIFS(СВЦЭМ!$D$39:$D$782,СВЦЭМ!$A$39:$A$782,$A13,СВЦЭМ!$B$39:$B$782,V$11)+'СЕТ СН'!$F$11+СВЦЭМ!$D$10+'СЕТ СН'!$F$6-'СЕТ СН'!$F$23</f>
        <v>2123.5480531600001</v>
      </c>
      <c r="W13" s="36">
        <f>SUMIFS(СВЦЭМ!$D$39:$D$782,СВЦЭМ!$A$39:$A$782,$A13,СВЦЭМ!$B$39:$B$782,W$11)+'СЕТ СН'!$F$11+СВЦЭМ!$D$10+'СЕТ СН'!$F$6-'СЕТ СН'!$F$23</f>
        <v>2138.2722269999999</v>
      </c>
      <c r="X13" s="36">
        <f>SUMIFS(СВЦЭМ!$D$39:$D$782,СВЦЭМ!$A$39:$A$782,$A13,СВЦЭМ!$B$39:$B$782,X$11)+'СЕТ СН'!$F$11+СВЦЭМ!$D$10+'СЕТ СН'!$F$6-'СЕТ СН'!$F$23</f>
        <v>2176.9326256999998</v>
      </c>
      <c r="Y13" s="36">
        <f>SUMIFS(СВЦЭМ!$D$39:$D$782,СВЦЭМ!$A$39:$A$782,$A13,СВЦЭМ!$B$39:$B$782,Y$11)+'СЕТ СН'!$F$11+СВЦЭМ!$D$10+'СЕТ СН'!$F$6-'СЕТ СН'!$F$23</f>
        <v>2233.5797478099998</v>
      </c>
    </row>
    <row r="14" spans="1:27" ht="15.75" x14ac:dyDescent="0.2">
      <c r="A14" s="35">
        <f t="shared" ref="A14:A42" si="0">A13+1</f>
        <v>44929</v>
      </c>
      <c r="B14" s="36">
        <f>SUMIFS(СВЦЭМ!$D$39:$D$782,СВЦЭМ!$A$39:$A$782,$A14,СВЦЭМ!$B$39:$B$782,B$11)+'СЕТ СН'!$F$11+СВЦЭМ!$D$10+'СЕТ СН'!$F$6-'СЕТ СН'!$F$23</f>
        <v>2214.2381398499997</v>
      </c>
      <c r="C14" s="36">
        <f>SUMIFS(СВЦЭМ!$D$39:$D$782,СВЦЭМ!$A$39:$A$782,$A14,СВЦЭМ!$B$39:$B$782,C$11)+'СЕТ СН'!$F$11+СВЦЭМ!$D$10+'СЕТ СН'!$F$6-'СЕТ СН'!$F$23</f>
        <v>2186.4100232599999</v>
      </c>
      <c r="D14" s="36">
        <f>SUMIFS(СВЦЭМ!$D$39:$D$782,СВЦЭМ!$A$39:$A$782,$A14,СВЦЭМ!$B$39:$B$782,D$11)+'СЕТ СН'!$F$11+СВЦЭМ!$D$10+'СЕТ СН'!$F$6-'СЕТ СН'!$F$23</f>
        <v>2188.7672193499998</v>
      </c>
      <c r="E14" s="36">
        <f>SUMIFS(СВЦЭМ!$D$39:$D$782,СВЦЭМ!$A$39:$A$782,$A14,СВЦЭМ!$B$39:$B$782,E$11)+'СЕТ СН'!$F$11+СВЦЭМ!$D$10+'СЕТ СН'!$F$6-'СЕТ СН'!$F$23</f>
        <v>2168.1788246699998</v>
      </c>
      <c r="F14" s="36">
        <f>SUMIFS(СВЦЭМ!$D$39:$D$782,СВЦЭМ!$A$39:$A$782,$A14,СВЦЭМ!$B$39:$B$782,F$11)+'СЕТ СН'!$F$11+СВЦЭМ!$D$10+'СЕТ СН'!$F$6-'СЕТ СН'!$F$23</f>
        <v>2182.4764362699998</v>
      </c>
      <c r="G14" s="36">
        <f>SUMIFS(СВЦЭМ!$D$39:$D$782,СВЦЭМ!$A$39:$A$782,$A14,СВЦЭМ!$B$39:$B$782,G$11)+'СЕТ СН'!$F$11+СВЦЭМ!$D$10+'СЕТ СН'!$F$6-'СЕТ СН'!$F$23</f>
        <v>2188.8857100999999</v>
      </c>
      <c r="H14" s="36">
        <f>SUMIFS(СВЦЭМ!$D$39:$D$782,СВЦЭМ!$A$39:$A$782,$A14,СВЦЭМ!$B$39:$B$782,H$11)+'СЕТ СН'!$F$11+СВЦЭМ!$D$10+'СЕТ СН'!$F$6-'СЕТ СН'!$F$23</f>
        <v>2156.8922576</v>
      </c>
      <c r="I14" s="36">
        <f>SUMIFS(СВЦЭМ!$D$39:$D$782,СВЦЭМ!$A$39:$A$782,$A14,СВЦЭМ!$B$39:$B$782,I$11)+'СЕТ СН'!$F$11+СВЦЭМ!$D$10+'СЕТ СН'!$F$6-'СЕТ СН'!$F$23</f>
        <v>2132.7840326599999</v>
      </c>
      <c r="J14" s="36">
        <f>SUMIFS(СВЦЭМ!$D$39:$D$782,СВЦЭМ!$A$39:$A$782,$A14,СВЦЭМ!$B$39:$B$782,J$11)+'СЕТ СН'!$F$11+СВЦЭМ!$D$10+'СЕТ СН'!$F$6-'СЕТ СН'!$F$23</f>
        <v>2121.6784520399997</v>
      </c>
      <c r="K14" s="36">
        <f>SUMIFS(СВЦЭМ!$D$39:$D$782,СВЦЭМ!$A$39:$A$782,$A14,СВЦЭМ!$B$39:$B$782,K$11)+'СЕТ СН'!$F$11+СВЦЭМ!$D$10+'СЕТ СН'!$F$6-'СЕТ СН'!$F$23</f>
        <v>2136.48820454</v>
      </c>
      <c r="L14" s="36">
        <f>SUMIFS(СВЦЭМ!$D$39:$D$782,СВЦЭМ!$A$39:$A$782,$A14,СВЦЭМ!$B$39:$B$782,L$11)+'СЕТ СН'!$F$11+СВЦЭМ!$D$10+'СЕТ СН'!$F$6-'СЕТ СН'!$F$23</f>
        <v>2155.7412992</v>
      </c>
      <c r="M14" s="36">
        <f>SUMIFS(СВЦЭМ!$D$39:$D$782,СВЦЭМ!$A$39:$A$782,$A14,СВЦЭМ!$B$39:$B$782,M$11)+'СЕТ СН'!$F$11+СВЦЭМ!$D$10+'СЕТ СН'!$F$6-'СЕТ СН'!$F$23</f>
        <v>2160.9274205799998</v>
      </c>
      <c r="N14" s="36">
        <f>SUMIFS(СВЦЭМ!$D$39:$D$782,СВЦЭМ!$A$39:$A$782,$A14,СВЦЭМ!$B$39:$B$782,N$11)+'СЕТ СН'!$F$11+СВЦЭМ!$D$10+'СЕТ СН'!$F$6-'СЕТ СН'!$F$23</f>
        <v>2191.92735928</v>
      </c>
      <c r="O14" s="36">
        <f>SUMIFS(СВЦЭМ!$D$39:$D$782,СВЦЭМ!$A$39:$A$782,$A14,СВЦЭМ!$B$39:$B$782,O$11)+'СЕТ СН'!$F$11+СВЦЭМ!$D$10+'СЕТ СН'!$F$6-'СЕТ СН'!$F$23</f>
        <v>2205.4235925600001</v>
      </c>
      <c r="P14" s="36">
        <f>SUMIFS(СВЦЭМ!$D$39:$D$782,СВЦЭМ!$A$39:$A$782,$A14,СВЦЭМ!$B$39:$B$782,P$11)+'СЕТ СН'!$F$11+СВЦЭМ!$D$10+'СЕТ СН'!$F$6-'СЕТ СН'!$F$23</f>
        <v>2199.6785867200001</v>
      </c>
      <c r="Q14" s="36">
        <f>SUMIFS(СВЦЭМ!$D$39:$D$782,СВЦЭМ!$A$39:$A$782,$A14,СВЦЭМ!$B$39:$B$782,Q$11)+'СЕТ СН'!$F$11+СВЦЭМ!$D$10+'СЕТ СН'!$F$6-'СЕТ СН'!$F$23</f>
        <v>2187.5065514799999</v>
      </c>
      <c r="R14" s="36">
        <f>SUMIFS(СВЦЭМ!$D$39:$D$782,СВЦЭМ!$A$39:$A$782,$A14,СВЦЭМ!$B$39:$B$782,R$11)+'СЕТ СН'!$F$11+СВЦЭМ!$D$10+'СЕТ СН'!$F$6-'СЕТ СН'!$F$23</f>
        <v>2144.6541880199998</v>
      </c>
      <c r="S14" s="36">
        <f>SUMIFS(СВЦЭМ!$D$39:$D$782,СВЦЭМ!$A$39:$A$782,$A14,СВЦЭМ!$B$39:$B$782,S$11)+'СЕТ СН'!$F$11+СВЦЭМ!$D$10+'СЕТ СН'!$F$6-'СЕТ СН'!$F$23</f>
        <v>2120.01482257</v>
      </c>
      <c r="T14" s="36">
        <f>SUMIFS(СВЦЭМ!$D$39:$D$782,СВЦЭМ!$A$39:$A$782,$A14,СВЦЭМ!$B$39:$B$782,T$11)+'СЕТ СН'!$F$11+СВЦЭМ!$D$10+'СЕТ СН'!$F$6-'СЕТ СН'!$F$23</f>
        <v>2124.8920166099997</v>
      </c>
      <c r="U14" s="36">
        <f>SUMIFS(СВЦЭМ!$D$39:$D$782,СВЦЭМ!$A$39:$A$782,$A14,СВЦЭМ!$B$39:$B$782,U$11)+'СЕТ СН'!$F$11+СВЦЭМ!$D$10+'СЕТ СН'!$F$6-'СЕТ СН'!$F$23</f>
        <v>2129.1846497199999</v>
      </c>
      <c r="V14" s="36">
        <f>SUMIFS(СВЦЭМ!$D$39:$D$782,СВЦЭМ!$A$39:$A$782,$A14,СВЦЭМ!$B$39:$B$782,V$11)+'СЕТ СН'!$F$11+СВЦЭМ!$D$10+'СЕТ СН'!$F$6-'СЕТ СН'!$F$23</f>
        <v>2138.34539021</v>
      </c>
      <c r="W14" s="36">
        <f>SUMIFS(СВЦЭМ!$D$39:$D$782,СВЦЭМ!$A$39:$A$782,$A14,СВЦЭМ!$B$39:$B$782,W$11)+'СЕТ СН'!$F$11+СВЦЭМ!$D$10+'СЕТ СН'!$F$6-'СЕТ СН'!$F$23</f>
        <v>2167.3232379599999</v>
      </c>
      <c r="X14" s="36">
        <f>SUMIFS(СВЦЭМ!$D$39:$D$782,СВЦЭМ!$A$39:$A$782,$A14,СВЦЭМ!$B$39:$B$782,X$11)+'СЕТ СН'!$F$11+СВЦЭМ!$D$10+'СЕТ СН'!$F$6-'СЕТ СН'!$F$23</f>
        <v>2190.2046939100001</v>
      </c>
      <c r="Y14" s="36">
        <f>SUMIFS(СВЦЭМ!$D$39:$D$782,СВЦЭМ!$A$39:$A$782,$A14,СВЦЭМ!$B$39:$B$782,Y$11)+'СЕТ СН'!$F$11+СВЦЭМ!$D$10+'СЕТ СН'!$F$6-'СЕТ СН'!$F$23</f>
        <v>2241.0127874</v>
      </c>
    </row>
    <row r="15" spans="1:27" ht="15.75" x14ac:dyDescent="0.2">
      <c r="A15" s="35">
        <f t="shared" si="0"/>
        <v>44930</v>
      </c>
      <c r="B15" s="36">
        <f>SUMIFS(СВЦЭМ!$D$39:$D$782,СВЦЭМ!$A$39:$A$782,$A15,СВЦЭМ!$B$39:$B$782,B$11)+'СЕТ СН'!$F$11+СВЦЭМ!$D$10+'СЕТ СН'!$F$6-'СЕТ СН'!$F$23</f>
        <v>2202.2890856899999</v>
      </c>
      <c r="C15" s="36">
        <f>SUMIFS(СВЦЭМ!$D$39:$D$782,СВЦЭМ!$A$39:$A$782,$A15,СВЦЭМ!$B$39:$B$782,C$11)+'СЕТ СН'!$F$11+СВЦЭМ!$D$10+'СЕТ СН'!$F$6-'СЕТ СН'!$F$23</f>
        <v>2242.6154918300003</v>
      </c>
      <c r="D15" s="36">
        <f>SUMIFS(СВЦЭМ!$D$39:$D$782,СВЦЭМ!$A$39:$A$782,$A15,СВЦЭМ!$B$39:$B$782,D$11)+'СЕТ СН'!$F$11+СВЦЭМ!$D$10+'СЕТ СН'!$F$6-'СЕТ СН'!$F$23</f>
        <v>2266.8623565000003</v>
      </c>
      <c r="E15" s="36">
        <f>SUMIFS(СВЦЭМ!$D$39:$D$782,СВЦЭМ!$A$39:$A$782,$A15,СВЦЭМ!$B$39:$B$782,E$11)+'СЕТ СН'!$F$11+СВЦЭМ!$D$10+'СЕТ СН'!$F$6-'СЕТ СН'!$F$23</f>
        <v>2278.8268422300002</v>
      </c>
      <c r="F15" s="36">
        <f>SUMIFS(СВЦЭМ!$D$39:$D$782,СВЦЭМ!$A$39:$A$782,$A15,СВЦЭМ!$B$39:$B$782,F$11)+'СЕТ СН'!$F$11+СВЦЭМ!$D$10+'СЕТ СН'!$F$6-'СЕТ СН'!$F$23</f>
        <v>2255.27971682</v>
      </c>
      <c r="G15" s="36">
        <f>SUMIFS(СВЦЭМ!$D$39:$D$782,СВЦЭМ!$A$39:$A$782,$A15,СВЦЭМ!$B$39:$B$782,G$11)+'СЕТ СН'!$F$11+СВЦЭМ!$D$10+'СЕТ СН'!$F$6-'СЕТ СН'!$F$23</f>
        <v>2177.8308068000001</v>
      </c>
      <c r="H15" s="36">
        <f>SUMIFS(СВЦЭМ!$D$39:$D$782,СВЦЭМ!$A$39:$A$782,$A15,СВЦЭМ!$B$39:$B$782,H$11)+'СЕТ СН'!$F$11+СВЦЭМ!$D$10+'СЕТ СН'!$F$6-'СЕТ СН'!$F$23</f>
        <v>2161.9837883699997</v>
      </c>
      <c r="I15" s="36">
        <f>SUMIFS(СВЦЭМ!$D$39:$D$782,СВЦЭМ!$A$39:$A$782,$A15,СВЦЭМ!$B$39:$B$782,I$11)+'СЕТ СН'!$F$11+СВЦЭМ!$D$10+'СЕТ СН'!$F$6-'СЕТ СН'!$F$23</f>
        <v>2134.7669195099998</v>
      </c>
      <c r="J15" s="36">
        <f>SUMIFS(СВЦЭМ!$D$39:$D$782,СВЦЭМ!$A$39:$A$782,$A15,СВЦЭМ!$B$39:$B$782,J$11)+'СЕТ СН'!$F$11+СВЦЭМ!$D$10+'СЕТ СН'!$F$6-'СЕТ СН'!$F$23</f>
        <v>2105.0450107699999</v>
      </c>
      <c r="K15" s="36">
        <f>SUMIFS(СВЦЭМ!$D$39:$D$782,СВЦЭМ!$A$39:$A$782,$A15,СВЦЭМ!$B$39:$B$782,K$11)+'СЕТ СН'!$F$11+СВЦЭМ!$D$10+'СЕТ СН'!$F$6-'СЕТ СН'!$F$23</f>
        <v>2095.2975986799997</v>
      </c>
      <c r="L15" s="36">
        <f>SUMIFS(СВЦЭМ!$D$39:$D$782,СВЦЭМ!$A$39:$A$782,$A15,СВЦЭМ!$B$39:$B$782,L$11)+'СЕТ СН'!$F$11+СВЦЭМ!$D$10+'СЕТ СН'!$F$6-'СЕТ СН'!$F$23</f>
        <v>2084.0953176899998</v>
      </c>
      <c r="M15" s="36">
        <f>SUMIFS(СВЦЭМ!$D$39:$D$782,СВЦЭМ!$A$39:$A$782,$A15,СВЦЭМ!$B$39:$B$782,M$11)+'СЕТ СН'!$F$11+СВЦЭМ!$D$10+'СЕТ СН'!$F$6-'СЕТ СН'!$F$23</f>
        <v>2078.1169166599998</v>
      </c>
      <c r="N15" s="36">
        <f>SUMIFS(СВЦЭМ!$D$39:$D$782,СВЦЭМ!$A$39:$A$782,$A15,СВЦЭМ!$B$39:$B$782,N$11)+'СЕТ СН'!$F$11+СВЦЭМ!$D$10+'СЕТ СН'!$F$6-'СЕТ СН'!$F$23</f>
        <v>2100.6090396999998</v>
      </c>
      <c r="O15" s="36">
        <f>SUMIFS(СВЦЭМ!$D$39:$D$782,СВЦЭМ!$A$39:$A$782,$A15,СВЦЭМ!$B$39:$B$782,O$11)+'СЕТ СН'!$F$11+СВЦЭМ!$D$10+'СЕТ СН'!$F$6-'СЕТ СН'!$F$23</f>
        <v>2097.7418864699998</v>
      </c>
      <c r="P15" s="36">
        <f>SUMIFS(СВЦЭМ!$D$39:$D$782,СВЦЭМ!$A$39:$A$782,$A15,СВЦЭМ!$B$39:$B$782,P$11)+'СЕТ СН'!$F$11+СВЦЭМ!$D$10+'СЕТ СН'!$F$6-'СЕТ СН'!$F$23</f>
        <v>2105.7360535799999</v>
      </c>
      <c r="Q15" s="36">
        <f>SUMIFS(СВЦЭМ!$D$39:$D$782,СВЦЭМ!$A$39:$A$782,$A15,СВЦЭМ!$B$39:$B$782,Q$11)+'СЕТ СН'!$F$11+СВЦЭМ!$D$10+'СЕТ СН'!$F$6-'СЕТ СН'!$F$23</f>
        <v>2098.5319635799997</v>
      </c>
      <c r="R15" s="36">
        <f>SUMIFS(СВЦЭМ!$D$39:$D$782,СВЦЭМ!$A$39:$A$782,$A15,СВЦЭМ!$B$39:$B$782,R$11)+'СЕТ СН'!$F$11+СВЦЭМ!$D$10+'СЕТ СН'!$F$6-'СЕТ СН'!$F$23</f>
        <v>2092.0667070499999</v>
      </c>
      <c r="S15" s="36">
        <f>SUMIFS(СВЦЭМ!$D$39:$D$782,СВЦЭМ!$A$39:$A$782,$A15,СВЦЭМ!$B$39:$B$782,S$11)+'СЕТ СН'!$F$11+СВЦЭМ!$D$10+'СЕТ СН'!$F$6-'СЕТ СН'!$F$23</f>
        <v>2028.7080672100001</v>
      </c>
      <c r="T15" s="36">
        <f>SUMIFS(СВЦЭМ!$D$39:$D$782,СВЦЭМ!$A$39:$A$782,$A15,СВЦЭМ!$B$39:$B$782,T$11)+'СЕТ СН'!$F$11+СВЦЭМ!$D$10+'СЕТ СН'!$F$6-'СЕТ СН'!$F$23</f>
        <v>2032.8900476700001</v>
      </c>
      <c r="U15" s="36">
        <f>SUMIFS(СВЦЭМ!$D$39:$D$782,СВЦЭМ!$A$39:$A$782,$A15,СВЦЭМ!$B$39:$B$782,U$11)+'СЕТ СН'!$F$11+СВЦЭМ!$D$10+'СЕТ СН'!$F$6-'СЕТ СН'!$F$23</f>
        <v>2050.28005089</v>
      </c>
      <c r="V15" s="36">
        <f>SUMIFS(СВЦЭМ!$D$39:$D$782,СВЦЭМ!$A$39:$A$782,$A15,СВЦЭМ!$B$39:$B$782,V$11)+'СЕТ СН'!$F$11+СВЦЭМ!$D$10+'СЕТ СН'!$F$6-'СЕТ СН'!$F$23</f>
        <v>2063.9534114999997</v>
      </c>
      <c r="W15" s="36">
        <f>SUMIFS(СВЦЭМ!$D$39:$D$782,СВЦЭМ!$A$39:$A$782,$A15,СВЦЭМ!$B$39:$B$782,W$11)+'СЕТ СН'!$F$11+СВЦЭМ!$D$10+'СЕТ СН'!$F$6-'СЕТ СН'!$F$23</f>
        <v>2079.11811407</v>
      </c>
      <c r="X15" s="36">
        <f>SUMIFS(СВЦЭМ!$D$39:$D$782,СВЦЭМ!$A$39:$A$782,$A15,СВЦЭМ!$B$39:$B$782,X$11)+'СЕТ СН'!$F$11+СВЦЭМ!$D$10+'СЕТ СН'!$F$6-'СЕТ СН'!$F$23</f>
        <v>2103.5541327199999</v>
      </c>
      <c r="Y15" s="36">
        <f>SUMIFS(СВЦЭМ!$D$39:$D$782,СВЦЭМ!$A$39:$A$782,$A15,СВЦЭМ!$B$39:$B$782,Y$11)+'СЕТ СН'!$F$11+СВЦЭМ!$D$10+'СЕТ СН'!$F$6-'СЕТ СН'!$F$23</f>
        <v>2130.4814053599998</v>
      </c>
    </row>
    <row r="16" spans="1:27" ht="15.75" x14ac:dyDescent="0.2">
      <c r="A16" s="35">
        <f t="shared" si="0"/>
        <v>44931</v>
      </c>
      <c r="B16" s="36">
        <f>SUMIFS(СВЦЭМ!$D$39:$D$782,СВЦЭМ!$A$39:$A$782,$A16,СВЦЭМ!$B$39:$B$782,B$11)+'СЕТ СН'!$F$11+СВЦЭМ!$D$10+'СЕТ СН'!$F$6-'СЕТ СН'!$F$23</f>
        <v>2130.6239002699999</v>
      </c>
      <c r="C16" s="36">
        <f>SUMIFS(СВЦЭМ!$D$39:$D$782,СВЦЭМ!$A$39:$A$782,$A16,СВЦЭМ!$B$39:$B$782,C$11)+'СЕТ СН'!$F$11+СВЦЭМ!$D$10+'СЕТ СН'!$F$6-'СЕТ СН'!$F$23</f>
        <v>2107.4868390699999</v>
      </c>
      <c r="D16" s="36">
        <f>SUMIFS(СВЦЭМ!$D$39:$D$782,СВЦЭМ!$A$39:$A$782,$A16,СВЦЭМ!$B$39:$B$782,D$11)+'СЕТ СН'!$F$11+СВЦЭМ!$D$10+'СЕТ СН'!$F$6-'СЕТ СН'!$F$23</f>
        <v>2120.7661100099999</v>
      </c>
      <c r="E16" s="36">
        <f>SUMIFS(СВЦЭМ!$D$39:$D$782,СВЦЭМ!$A$39:$A$782,$A16,СВЦЭМ!$B$39:$B$782,E$11)+'СЕТ СН'!$F$11+СВЦЭМ!$D$10+'СЕТ СН'!$F$6-'СЕТ СН'!$F$23</f>
        <v>2138.87219637</v>
      </c>
      <c r="F16" s="36">
        <f>SUMIFS(СВЦЭМ!$D$39:$D$782,СВЦЭМ!$A$39:$A$782,$A16,СВЦЭМ!$B$39:$B$782,F$11)+'СЕТ СН'!$F$11+СВЦЭМ!$D$10+'СЕТ СН'!$F$6-'СЕТ СН'!$F$23</f>
        <v>2189.4546593499999</v>
      </c>
      <c r="G16" s="36">
        <f>SUMIFS(СВЦЭМ!$D$39:$D$782,СВЦЭМ!$A$39:$A$782,$A16,СВЦЭМ!$B$39:$B$782,G$11)+'СЕТ СН'!$F$11+СВЦЭМ!$D$10+'СЕТ СН'!$F$6-'СЕТ СН'!$F$23</f>
        <v>2184.5366681299997</v>
      </c>
      <c r="H16" s="36">
        <f>SUMIFS(СВЦЭМ!$D$39:$D$782,СВЦЭМ!$A$39:$A$782,$A16,СВЦЭМ!$B$39:$B$782,H$11)+'СЕТ СН'!$F$11+СВЦЭМ!$D$10+'СЕТ СН'!$F$6-'СЕТ СН'!$F$23</f>
        <v>2184.8373527899998</v>
      </c>
      <c r="I16" s="36">
        <f>SUMIFS(СВЦЭМ!$D$39:$D$782,СВЦЭМ!$A$39:$A$782,$A16,СВЦЭМ!$B$39:$B$782,I$11)+'СЕТ СН'!$F$11+СВЦЭМ!$D$10+'СЕТ СН'!$F$6-'СЕТ СН'!$F$23</f>
        <v>2171.0228900899997</v>
      </c>
      <c r="J16" s="36">
        <f>SUMIFS(СВЦЭМ!$D$39:$D$782,СВЦЭМ!$A$39:$A$782,$A16,СВЦЭМ!$B$39:$B$782,J$11)+'СЕТ СН'!$F$11+СВЦЭМ!$D$10+'СЕТ СН'!$F$6-'СЕТ СН'!$F$23</f>
        <v>2151.5893659999997</v>
      </c>
      <c r="K16" s="36">
        <f>SUMIFS(СВЦЭМ!$D$39:$D$782,СВЦЭМ!$A$39:$A$782,$A16,СВЦЭМ!$B$39:$B$782,K$11)+'СЕТ СН'!$F$11+СВЦЭМ!$D$10+'СЕТ СН'!$F$6-'СЕТ СН'!$F$23</f>
        <v>2106.0723248599998</v>
      </c>
      <c r="L16" s="36">
        <f>SUMIFS(СВЦЭМ!$D$39:$D$782,СВЦЭМ!$A$39:$A$782,$A16,СВЦЭМ!$B$39:$B$782,L$11)+'СЕТ СН'!$F$11+СВЦЭМ!$D$10+'СЕТ СН'!$F$6-'СЕТ СН'!$F$23</f>
        <v>2088.42475565</v>
      </c>
      <c r="M16" s="36">
        <f>SUMIFS(СВЦЭМ!$D$39:$D$782,СВЦЭМ!$A$39:$A$782,$A16,СВЦЭМ!$B$39:$B$782,M$11)+'СЕТ СН'!$F$11+СВЦЭМ!$D$10+'СЕТ СН'!$F$6-'СЕТ СН'!$F$23</f>
        <v>2081.6289933600001</v>
      </c>
      <c r="N16" s="36">
        <f>SUMIFS(СВЦЭМ!$D$39:$D$782,СВЦЭМ!$A$39:$A$782,$A16,СВЦЭМ!$B$39:$B$782,N$11)+'СЕТ СН'!$F$11+СВЦЭМ!$D$10+'СЕТ СН'!$F$6-'СЕТ СН'!$F$23</f>
        <v>2093.9707151799998</v>
      </c>
      <c r="O16" s="36">
        <f>SUMIFS(СВЦЭМ!$D$39:$D$782,СВЦЭМ!$A$39:$A$782,$A16,СВЦЭМ!$B$39:$B$782,O$11)+'СЕТ СН'!$F$11+СВЦЭМ!$D$10+'СЕТ СН'!$F$6-'СЕТ СН'!$F$23</f>
        <v>2116.4209891400001</v>
      </c>
      <c r="P16" s="36">
        <f>SUMIFS(СВЦЭМ!$D$39:$D$782,СВЦЭМ!$A$39:$A$782,$A16,СВЦЭМ!$B$39:$B$782,P$11)+'СЕТ СН'!$F$11+СВЦЭМ!$D$10+'СЕТ СН'!$F$6-'СЕТ СН'!$F$23</f>
        <v>2113.8736067099999</v>
      </c>
      <c r="Q16" s="36">
        <f>SUMIFS(СВЦЭМ!$D$39:$D$782,СВЦЭМ!$A$39:$A$782,$A16,СВЦЭМ!$B$39:$B$782,Q$11)+'СЕТ СН'!$F$11+СВЦЭМ!$D$10+'СЕТ СН'!$F$6-'СЕТ СН'!$F$23</f>
        <v>2121.0141568499998</v>
      </c>
      <c r="R16" s="36">
        <f>SUMIFS(СВЦЭМ!$D$39:$D$782,СВЦЭМ!$A$39:$A$782,$A16,СВЦЭМ!$B$39:$B$782,R$11)+'СЕТ СН'!$F$11+СВЦЭМ!$D$10+'СЕТ СН'!$F$6-'СЕТ СН'!$F$23</f>
        <v>2128.0542097499997</v>
      </c>
      <c r="S16" s="36">
        <f>SUMIFS(СВЦЭМ!$D$39:$D$782,СВЦЭМ!$A$39:$A$782,$A16,СВЦЭМ!$B$39:$B$782,S$11)+'СЕТ СН'!$F$11+СВЦЭМ!$D$10+'СЕТ СН'!$F$6-'СЕТ СН'!$F$23</f>
        <v>2153.0222175700001</v>
      </c>
      <c r="T16" s="36">
        <f>SUMIFS(СВЦЭМ!$D$39:$D$782,СВЦЭМ!$A$39:$A$782,$A16,СВЦЭМ!$B$39:$B$782,T$11)+'СЕТ СН'!$F$11+СВЦЭМ!$D$10+'СЕТ СН'!$F$6-'СЕТ СН'!$F$23</f>
        <v>2066.8329454300001</v>
      </c>
      <c r="U16" s="36">
        <f>SUMIFS(СВЦЭМ!$D$39:$D$782,СВЦЭМ!$A$39:$A$782,$A16,СВЦЭМ!$B$39:$B$782,U$11)+'СЕТ СН'!$F$11+СВЦЭМ!$D$10+'СЕТ СН'!$F$6-'СЕТ СН'!$F$23</f>
        <v>2082.4849276999998</v>
      </c>
      <c r="V16" s="36">
        <f>SUMIFS(СВЦЭМ!$D$39:$D$782,СВЦЭМ!$A$39:$A$782,$A16,СВЦЭМ!$B$39:$B$782,V$11)+'СЕТ СН'!$F$11+СВЦЭМ!$D$10+'СЕТ СН'!$F$6-'СЕТ СН'!$F$23</f>
        <v>2094.7145916700001</v>
      </c>
      <c r="W16" s="36">
        <f>SUMIFS(СВЦЭМ!$D$39:$D$782,СВЦЭМ!$A$39:$A$782,$A16,СВЦЭМ!$B$39:$B$782,W$11)+'СЕТ СН'!$F$11+СВЦЭМ!$D$10+'СЕТ СН'!$F$6-'СЕТ СН'!$F$23</f>
        <v>2104.66072631</v>
      </c>
      <c r="X16" s="36">
        <f>SUMIFS(СВЦЭМ!$D$39:$D$782,СВЦЭМ!$A$39:$A$782,$A16,СВЦЭМ!$B$39:$B$782,X$11)+'СЕТ СН'!$F$11+СВЦЭМ!$D$10+'СЕТ СН'!$F$6-'СЕТ СН'!$F$23</f>
        <v>2132.2141425300001</v>
      </c>
      <c r="Y16" s="36">
        <f>SUMIFS(СВЦЭМ!$D$39:$D$782,СВЦЭМ!$A$39:$A$782,$A16,СВЦЭМ!$B$39:$B$782,Y$11)+'СЕТ СН'!$F$11+СВЦЭМ!$D$10+'СЕТ СН'!$F$6-'СЕТ СН'!$F$23</f>
        <v>2149.8429962299997</v>
      </c>
    </row>
    <row r="17" spans="1:25" ht="15.75" x14ac:dyDescent="0.2">
      <c r="A17" s="35">
        <f t="shared" si="0"/>
        <v>44932</v>
      </c>
      <c r="B17" s="36">
        <f>SUMIFS(СВЦЭМ!$D$39:$D$782,СВЦЭМ!$A$39:$A$782,$A17,СВЦЭМ!$B$39:$B$782,B$11)+'СЕТ СН'!$F$11+СВЦЭМ!$D$10+'СЕТ СН'!$F$6-'СЕТ СН'!$F$23</f>
        <v>2040.6008587000001</v>
      </c>
      <c r="C17" s="36">
        <f>SUMIFS(СВЦЭМ!$D$39:$D$782,СВЦЭМ!$A$39:$A$782,$A17,СВЦЭМ!$B$39:$B$782,C$11)+'СЕТ СН'!$F$11+СВЦЭМ!$D$10+'СЕТ СН'!$F$6-'СЕТ СН'!$F$23</f>
        <v>2062.23334866</v>
      </c>
      <c r="D17" s="36">
        <f>SUMIFS(СВЦЭМ!$D$39:$D$782,СВЦЭМ!$A$39:$A$782,$A17,СВЦЭМ!$B$39:$B$782,D$11)+'СЕТ СН'!$F$11+СВЦЭМ!$D$10+'СЕТ СН'!$F$6-'СЕТ СН'!$F$23</f>
        <v>2076.3109615399999</v>
      </c>
      <c r="E17" s="36">
        <f>SUMIFS(СВЦЭМ!$D$39:$D$782,СВЦЭМ!$A$39:$A$782,$A17,СВЦЭМ!$B$39:$B$782,E$11)+'СЕТ СН'!$F$11+СВЦЭМ!$D$10+'СЕТ СН'!$F$6-'СЕТ СН'!$F$23</f>
        <v>2073.8972681999999</v>
      </c>
      <c r="F17" s="36">
        <f>SUMIFS(СВЦЭМ!$D$39:$D$782,СВЦЭМ!$A$39:$A$782,$A17,СВЦЭМ!$B$39:$B$782,F$11)+'СЕТ СН'!$F$11+СВЦЭМ!$D$10+'СЕТ СН'!$F$6-'СЕТ СН'!$F$23</f>
        <v>2066.6719123399998</v>
      </c>
      <c r="G17" s="36">
        <f>SUMIFS(СВЦЭМ!$D$39:$D$782,СВЦЭМ!$A$39:$A$782,$A17,СВЦЭМ!$B$39:$B$782,G$11)+'СЕТ СН'!$F$11+СВЦЭМ!$D$10+'СЕТ СН'!$F$6-'СЕТ СН'!$F$23</f>
        <v>2053.9342084800001</v>
      </c>
      <c r="H17" s="36">
        <f>SUMIFS(СВЦЭМ!$D$39:$D$782,СВЦЭМ!$A$39:$A$782,$A17,СВЦЭМ!$B$39:$B$782,H$11)+'СЕТ СН'!$F$11+СВЦЭМ!$D$10+'СЕТ СН'!$F$6-'СЕТ СН'!$F$23</f>
        <v>2033.23013859</v>
      </c>
      <c r="I17" s="36">
        <f>SUMIFS(СВЦЭМ!$D$39:$D$782,СВЦЭМ!$A$39:$A$782,$A17,СВЦЭМ!$B$39:$B$782,I$11)+'СЕТ СН'!$F$11+СВЦЭМ!$D$10+'СЕТ СН'!$F$6-'СЕТ СН'!$F$23</f>
        <v>1984.2297853999999</v>
      </c>
      <c r="J17" s="36">
        <f>SUMIFS(СВЦЭМ!$D$39:$D$782,СВЦЭМ!$A$39:$A$782,$A17,СВЦЭМ!$B$39:$B$782,J$11)+'СЕТ СН'!$F$11+СВЦЭМ!$D$10+'СЕТ СН'!$F$6-'СЕТ СН'!$F$23</f>
        <v>1935.38357068</v>
      </c>
      <c r="K17" s="36">
        <f>SUMIFS(СВЦЭМ!$D$39:$D$782,СВЦЭМ!$A$39:$A$782,$A17,СВЦЭМ!$B$39:$B$782,K$11)+'СЕТ СН'!$F$11+СВЦЭМ!$D$10+'СЕТ СН'!$F$6-'СЕТ СН'!$F$23</f>
        <v>1920.0789626199999</v>
      </c>
      <c r="L17" s="36">
        <f>SUMIFS(СВЦЭМ!$D$39:$D$782,СВЦЭМ!$A$39:$A$782,$A17,СВЦЭМ!$B$39:$B$782,L$11)+'СЕТ СН'!$F$11+СВЦЭМ!$D$10+'СЕТ СН'!$F$6-'СЕТ СН'!$F$23</f>
        <v>1919.5105865599999</v>
      </c>
      <c r="M17" s="36">
        <f>SUMIFS(СВЦЭМ!$D$39:$D$782,СВЦЭМ!$A$39:$A$782,$A17,СВЦЭМ!$B$39:$B$782,M$11)+'СЕТ СН'!$F$11+СВЦЭМ!$D$10+'СЕТ СН'!$F$6-'СЕТ СН'!$F$23</f>
        <v>1937.8571779399999</v>
      </c>
      <c r="N17" s="36">
        <f>SUMIFS(СВЦЭМ!$D$39:$D$782,СВЦЭМ!$A$39:$A$782,$A17,СВЦЭМ!$B$39:$B$782,N$11)+'СЕТ СН'!$F$11+СВЦЭМ!$D$10+'СЕТ СН'!$F$6-'СЕТ СН'!$F$23</f>
        <v>1965.75597905</v>
      </c>
      <c r="O17" s="36">
        <f>SUMIFS(СВЦЭМ!$D$39:$D$782,СВЦЭМ!$A$39:$A$782,$A17,СВЦЭМ!$B$39:$B$782,O$11)+'СЕТ СН'!$F$11+СВЦЭМ!$D$10+'СЕТ СН'!$F$6-'СЕТ СН'!$F$23</f>
        <v>1993.3242467299997</v>
      </c>
      <c r="P17" s="36">
        <f>SUMIFS(СВЦЭМ!$D$39:$D$782,СВЦЭМ!$A$39:$A$782,$A17,СВЦЭМ!$B$39:$B$782,P$11)+'СЕТ СН'!$F$11+СВЦЭМ!$D$10+'СЕТ СН'!$F$6-'СЕТ СН'!$F$23</f>
        <v>2019.2425368499999</v>
      </c>
      <c r="Q17" s="36">
        <f>SUMIFS(СВЦЭМ!$D$39:$D$782,СВЦЭМ!$A$39:$A$782,$A17,СВЦЭМ!$B$39:$B$782,Q$11)+'СЕТ СН'!$F$11+СВЦЭМ!$D$10+'СЕТ СН'!$F$6-'СЕТ СН'!$F$23</f>
        <v>2023.6142072099997</v>
      </c>
      <c r="R17" s="36">
        <f>SUMIFS(СВЦЭМ!$D$39:$D$782,СВЦЭМ!$A$39:$A$782,$A17,СВЦЭМ!$B$39:$B$782,R$11)+'СЕТ СН'!$F$11+СВЦЭМ!$D$10+'СЕТ СН'!$F$6-'СЕТ СН'!$F$23</f>
        <v>1976.5657675699999</v>
      </c>
      <c r="S17" s="36">
        <f>SUMIFS(СВЦЭМ!$D$39:$D$782,СВЦЭМ!$A$39:$A$782,$A17,СВЦЭМ!$B$39:$B$782,S$11)+'СЕТ СН'!$F$11+СВЦЭМ!$D$10+'СЕТ СН'!$F$6-'СЕТ СН'!$F$23</f>
        <v>1955.0804966299997</v>
      </c>
      <c r="T17" s="36">
        <f>SUMIFS(СВЦЭМ!$D$39:$D$782,СВЦЭМ!$A$39:$A$782,$A17,СВЦЭМ!$B$39:$B$782,T$11)+'СЕТ СН'!$F$11+СВЦЭМ!$D$10+'СЕТ СН'!$F$6-'СЕТ СН'!$F$23</f>
        <v>1961.5751317700001</v>
      </c>
      <c r="U17" s="36">
        <f>SUMIFS(СВЦЭМ!$D$39:$D$782,СВЦЭМ!$A$39:$A$782,$A17,СВЦЭМ!$B$39:$B$782,U$11)+'СЕТ СН'!$F$11+СВЦЭМ!$D$10+'СЕТ СН'!$F$6-'СЕТ СН'!$F$23</f>
        <v>1964.4498368</v>
      </c>
      <c r="V17" s="36">
        <f>SUMIFS(СВЦЭМ!$D$39:$D$782,СВЦЭМ!$A$39:$A$782,$A17,СВЦЭМ!$B$39:$B$782,V$11)+'СЕТ СН'!$F$11+СВЦЭМ!$D$10+'СЕТ СН'!$F$6-'СЕТ СН'!$F$23</f>
        <v>1965.6384834699998</v>
      </c>
      <c r="W17" s="36">
        <f>SUMIFS(СВЦЭМ!$D$39:$D$782,СВЦЭМ!$A$39:$A$782,$A17,СВЦЭМ!$B$39:$B$782,W$11)+'СЕТ СН'!$F$11+СВЦЭМ!$D$10+'СЕТ СН'!$F$6-'СЕТ СН'!$F$23</f>
        <v>1977.5559783799999</v>
      </c>
      <c r="X17" s="36">
        <f>SUMIFS(СВЦЭМ!$D$39:$D$782,СВЦЭМ!$A$39:$A$782,$A17,СВЦЭМ!$B$39:$B$782,X$11)+'СЕТ СН'!$F$11+СВЦЭМ!$D$10+'СЕТ СН'!$F$6-'СЕТ СН'!$F$23</f>
        <v>1991.0922582099997</v>
      </c>
      <c r="Y17" s="36">
        <f>SUMIFS(СВЦЭМ!$D$39:$D$782,СВЦЭМ!$A$39:$A$782,$A17,СВЦЭМ!$B$39:$B$782,Y$11)+'СЕТ СН'!$F$11+СВЦЭМ!$D$10+'СЕТ СН'!$F$6-'СЕТ СН'!$F$23</f>
        <v>2042.6531301699997</v>
      </c>
    </row>
    <row r="18" spans="1:25" ht="15.75" x14ac:dyDescent="0.2">
      <c r="A18" s="35">
        <f t="shared" si="0"/>
        <v>44933</v>
      </c>
      <c r="B18" s="36">
        <f>SUMIFS(СВЦЭМ!$D$39:$D$782,СВЦЭМ!$A$39:$A$782,$A18,СВЦЭМ!$B$39:$B$782,B$11)+'СЕТ СН'!$F$11+СВЦЭМ!$D$10+'СЕТ СН'!$F$6-'СЕТ СН'!$F$23</f>
        <v>2124.6751989999998</v>
      </c>
      <c r="C18" s="36">
        <f>SUMIFS(СВЦЭМ!$D$39:$D$782,СВЦЭМ!$A$39:$A$782,$A18,СВЦЭМ!$B$39:$B$782,C$11)+'СЕТ СН'!$F$11+СВЦЭМ!$D$10+'СЕТ СН'!$F$6-'СЕТ СН'!$F$23</f>
        <v>2169.53303013</v>
      </c>
      <c r="D18" s="36">
        <f>SUMIFS(СВЦЭМ!$D$39:$D$782,СВЦЭМ!$A$39:$A$782,$A18,СВЦЭМ!$B$39:$B$782,D$11)+'СЕТ СН'!$F$11+СВЦЭМ!$D$10+'СЕТ СН'!$F$6-'СЕТ СН'!$F$23</f>
        <v>2185.3738903799999</v>
      </c>
      <c r="E18" s="36">
        <f>SUMIFS(СВЦЭМ!$D$39:$D$782,СВЦЭМ!$A$39:$A$782,$A18,СВЦЭМ!$B$39:$B$782,E$11)+'СЕТ СН'!$F$11+СВЦЭМ!$D$10+'СЕТ СН'!$F$6-'СЕТ СН'!$F$23</f>
        <v>2192.7921052699999</v>
      </c>
      <c r="F18" s="36">
        <f>SUMIFS(СВЦЭМ!$D$39:$D$782,СВЦЭМ!$A$39:$A$782,$A18,СВЦЭМ!$B$39:$B$782,F$11)+'СЕТ СН'!$F$11+СВЦЭМ!$D$10+'СЕТ СН'!$F$6-'СЕТ СН'!$F$23</f>
        <v>2178.4436891400001</v>
      </c>
      <c r="G18" s="36">
        <f>SUMIFS(СВЦЭМ!$D$39:$D$782,СВЦЭМ!$A$39:$A$782,$A18,СВЦЭМ!$B$39:$B$782,G$11)+'СЕТ СН'!$F$11+СВЦЭМ!$D$10+'СЕТ СН'!$F$6-'СЕТ СН'!$F$23</f>
        <v>2171.9846182299998</v>
      </c>
      <c r="H18" s="36">
        <f>SUMIFS(СВЦЭМ!$D$39:$D$782,СВЦЭМ!$A$39:$A$782,$A18,СВЦЭМ!$B$39:$B$782,H$11)+'СЕТ СН'!$F$11+СВЦЭМ!$D$10+'СЕТ СН'!$F$6-'СЕТ СН'!$F$23</f>
        <v>2146.7770597599997</v>
      </c>
      <c r="I18" s="36">
        <f>SUMIFS(СВЦЭМ!$D$39:$D$782,СВЦЭМ!$A$39:$A$782,$A18,СВЦЭМ!$B$39:$B$782,I$11)+'СЕТ СН'!$F$11+СВЦЭМ!$D$10+'СЕТ СН'!$F$6-'СЕТ СН'!$F$23</f>
        <v>2141.2253769199997</v>
      </c>
      <c r="J18" s="36">
        <f>SUMIFS(СВЦЭМ!$D$39:$D$782,СВЦЭМ!$A$39:$A$782,$A18,СВЦЭМ!$B$39:$B$782,J$11)+'СЕТ СН'!$F$11+СВЦЭМ!$D$10+'СЕТ СН'!$F$6-'СЕТ СН'!$F$23</f>
        <v>2085.60471826</v>
      </c>
      <c r="K18" s="36">
        <f>SUMIFS(СВЦЭМ!$D$39:$D$782,СВЦЭМ!$A$39:$A$782,$A18,СВЦЭМ!$B$39:$B$782,K$11)+'СЕТ СН'!$F$11+СВЦЭМ!$D$10+'СЕТ СН'!$F$6-'СЕТ СН'!$F$23</f>
        <v>2068.41524347</v>
      </c>
      <c r="L18" s="36">
        <f>SUMIFS(СВЦЭМ!$D$39:$D$782,СВЦЭМ!$A$39:$A$782,$A18,СВЦЭМ!$B$39:$B$782,L$11)+'СЕТ СН'!$F$11+СВЦЭМ!$D$10+'СЕТ СН'!$F$6-'СЕТ СН'!$F$23</f>
        <v>2045.7625048099999</v>
      </c>
      <c r="M18" s="36">
        <f>SUMIFS(СВЦЭМ!$D$39:$D$782,СВЦЭМ!$A$39:$A$782,$A18,СВЦЭМ!$B$39:$B$782,M$11)+'СЕТ СН'!$F$11+СВЦЭМ!$D$10+'СЕТ СН'!$F$6-'СЕТ СН'!$F$23</f>
        <v>2065.1709914899998</v>
      </c>
      <c r="N18" s="36">
        <f>SUMIFS(СВЦЭМ!$D$39:$D$782,СВЦЭМ!$A$39:$A$782,$A18,СВЦЭМ!$B$39:$B$782,N$11)+'СЕТ СН'!$F$11+СВЦЭМ!$D$10+'СЕТ СН'!$F$6-'СЕТ СН'!$F$23</f>
        <v>2093.4364552899997</v>
      </c>
      <c r="O18" s="36">
        <f>SUMIFS(СВЦЭМ!$D$39:$D$782,СВЦЭМ!$A$39:$A$782,$A18,СВЦЭМ!$B$39:$B$782,O$11)+'СЕТ СН'!$F$11+СВЦЭМ!$D$10+'СЕТ СН'!$F$6-'СЕТ СН'!$F$23</f>
        <v>2101.0067369399999</v>
      </c>
      <c r="P18" s="36">
        <f>SUMIFS(СВЦЭМ!$D$39:$D$782,СВЦЭМ!$A$39:$A$782,$A18,СВЦЭМ!$B$39:$B$782,P$11)+'СЕТ СН'!$F$11+СВЦЭМ!$D$10+'СЕТ СН'!$F$6-'СЕТ СН'!$F$23</f>
        <v>2118.2915146099999</v>
      </c>
      <c r="Q18" s="36">
        <f>SUMIFS(СВЦЭМ!$D$39:$D$782,СВЦЭМ!$A$39:$A$782,$A18,СВЦЭМ!$B$39:$B$782,Q$11)+'СЕТ СН'!$F$11+СВЦЭМ!$D$10+'СЕТ СН'!$F$6-'СЕТ СН'!$F$23</f>
        <v>2109.0218811</v>
      </c>
      <c r="R18" s="36">
        <f>SUMIFS(СВЦЭМ!$D$39:$D$782,СВЦЭМ!$A$39:$A$782,$A18,СВЦЭМ!$B$39:$B$782,R$11)+'СЕТ СН'!$F$11+СВЦЭМ!$D$10+'СЕТ СН'!$F$6-'СЕТ СН'!$F$23</f>
        <v>2080.9744716800001</v>
      </c>
      <c r="S18" s="36">
        <f>SUMIFS(СВЦЭМ!$D$39:$D$782,СВЦЭМ!$A$39:$A$782,$A18,СВЦЭМ!$B$39:$B$782,S$11)+'СЕТ СН'!$F$11+СВЦЭМ!$D$10+'СЕТ СН'!$F$6-'СЕТ СН'!$F$23</f>
        <v>2068.09870684</v>
      </c>
      <c r="T18" s="36">
        <f>SUMIFS(СВЦЭМ!$D$39:$D$782,СВЦЭМ!$A$39:$A$782,$A18,СВЦЭМ!$B$39:$B$782,T$11)+'СЕТ СН'!$F$11+СВЦЭМ!$D$10+'СЕТ СН'!$F$6-'СЕТ СН'!$F$23</f>
        <v>2063.15877525</v>
      </c>
      <c r="U18" s="36">
        <f>SUMIFS(СВЦЭМ!$D$39:$D$782,СВЦЭМ!$A$39:$A$782,$A18,СВЦЭМ!$B$39:$B$782,U$11)+'СЕТ СН'!$F$11+СВЦЭМ!$D$10+'СЕТ СН'!$F$6-'СЕТ СН'!$F$23</f>
        <v>2068.7119381499997</v>
      </c>
      <c r="V18" s="36">
        <f>SUMIFS(СВЦЭМ!$D$39:$D$782,СВЦЭМ!$A$39:$A$782,$A18,СВЦЭМ!$B$39:$B$782,V$11)+'СЕТ СН'!$F$11+СВЦЭМ!$D$10+'СЕТ СН'!$F$6-'СЕТ СН'!$F$23</f>
        <v>2091.15571684</v>
      </c>
      <c r="W18" s="36">
        <f>SUMIFS(СВЦЭМ!$D$39:$D$782,СВЦЭМ!$A$39:$A$782,$A18,СВЦЭМ!$B$39:$B$782,W$11)+'СЕТ СН'!$F$11+СВЦЭМ!$D$10+'СЕТ СН'!$F$6-'СЕТ СН'!$F$23</f>
        <v>2099.1127703899997</v>
      </c>
      <c r="X18" s="36">
        <f>SUMIFS(СВЦЭМ!$D$39:$D$782,СВЦЭМ!$A$39:$A$782,$A18,СВЦЭМ!$B$39:$B$782,X$11)+'СЕТ СН'!$F$11+СВЦЭМ!$D$10+'СЕТ СН'!$F$6-'СЕТ СН'!$F$23</f>
        <v>2085.4971797399999</v>
      </c>
      <c r="Y18" s="36">
        <f>SUMIFS(СВЦЭМ!$D$39:$D$782,СВЦЭМ!$A$39:$A$782,$A18,СВЦЭМ!$B$39:$B$782,Y$11)+'СЕТ СН'!$F$11+СВЦЭМ!$D$10+'СЕТ СН'!$F$6-'СЕТ СН'!$F$23</f>
        <v>2151.3581591899997</v>
      </c>
    </row>
    <row r="19" spans="1:25" ht="15.75" x14ac:dyDescent="0.2">
      <c r="A19" s="35">
        <f t="shared" si="0"/>
        <v>44934</v>
      </c>
      <c r="B19" s="36">
        <f>SUMIFS(СВЦЭМ!$D$39:$D$782,СВЦЭМ!$A$39:$A$782,$A19,СВЦЭМ!$B$39:$B$782,B$11)+'СЕТ СН'!$F$11+СВЦЭМ!$D$10+'СЕТ СН'!$F$6-'СЕТ СН'!$F$23</f>
        <v>2295.4406713399999</v>
      </c>
      <c r="C19" s="36">
        <f>SUMIFS(СВЦЭМ!$D$39:$D$782,СВЦЭМ!$A$39:$A$782,$A19,СВЦЭМ!$B$39:$B$782,C$11)+'СЕТ СН'!$F$11+СВЦЭМ!$D$10+'СЕТ СН'!$F$6-'СЕТ СН'!$F$23</f>
        <v>2319.9304719100001</v>
      </c>
      <c r="D19" s="36">
        <f>SUMIFS(СВЦЭМ!$D$39:$D$782,СВЦЭМ!$A$39:$A$782,$A19,СВЦЭМ!$B$39:$B$782,D$11)+'СЕТ СН'!$F$11+СВЦЭМ!$D$10+'СЕТ СН'!$F$6-'СЕТ СН'!$F$23</f>
        <v>2341.9256455700001</v>
      </c>
      <c r="E19" s="36">
        <f>SUMIFS(СВЦЭМ!$D$39:$D$782,СВЦЭМ!$A$39:$A$782,$A19,СВЦЭМ!$B$39:$B$782,E$11)+'СЕТ СН'!$F$11+СВЦЭМ!$D$10+'СЕТ СН'!$F$6-'СЕТ СН'!$F$23</f>
        <v>2342.8630004400002</v>
      </c>
      <c r="F19" s="36">
        <f>SUMIFS(СВЦЭМ!$D$39:$D$782,СВЦЭМ!$A$39:$A$782,$A19,СВЦЭМ!$B$39:$B$782,F$11)+'СЕТ СН'!$F$11+СВЦЭМ!$D$10+'СЕТ СН'!$F$6-'СЕТ СН'!$F$23</f>
        <v>2346.9105286600002</v>
      </c>
      <c r="G19" s="36">
        <f>SUMIFS(СВЦЭМ!$D$39:$D$782,СВЦЭМ!$A$39:$A$782,$A19,СВЦЭМ!$B$39:$B$782,G$11)+'СЕТ СН'!$F$11+СВЦЭМ!$D$10+'СЕТ СН'!$F$6-'СЕТ СН'!$F$23</f>
        <v>2333.41570215</v>
      </c>
      <c r="H19" s="36">
        <f>SUMIFS(СВЦЭМ!$D$39:$D$782,СВЦЭМ!$A$39:$A$782,$A19,СВЦЭМ!$B$39:$B$782,H$11)+'СЕТ СН'!$F$11+СВЦЭМ!$D$10+'СЕТ СН'!$F$6-'СЕТ СН'!$F$23</f>
        <v>2313.9576671899999</v>
      </c>
      <c r="I19" s="36">
        <f>SUMIFS(СВЦЭМ!$D$39:$D$782,СВЦЭМ!$A$39:$A$782,$A19,СВЦЭМ!$B$39:$B$782,I$11)+'СЕТ СН'!$F$11+СВЦЭМ!$D$10+'СЕТ СН'!$F$6-'СЕТ СН'!$F$23</f>
        <v>2252.1194062600002</v>
      </c>
      <c r="J19" s="36">
        <f>SUMIFS(СВЦЭМ!$D$39:$D$782,СВЦЭМ!$A$39:$A$782,$A19,СВЦЭМ!$B$39:$B$782,J$11)+'СЕТ СН'!$F$11+СВЦЭМ!$D$10+'СЕТ СН'!$F$6-'СЕТ СН'!$F$23</f>
        <v>2222.8965220599998</v>
      </c>
      <c r="K19" s="36">
        <f>SUMIFS(СВЦЭМ!$D$39:$D$782,СВЦЭМ!$A$39:$A$782,$A19,СВЦЭМ!$B$39:$B$782,K$11)+'СЕТ СН'!$F$11+СВЦЭМ!$D$10+'СЕТ СН'!$F$6-'СЕТ СН'!$F$23</f>
        <v>2196.3435316599998</v>
      </c>
      <c r="L19" s="36">
        <f>SUMIFS(СВЦЭМ!$D$39:$D$782,СВЦЭМ!$A$39:$A$782,$A19,СВЦЭМ!$B$39:$B$782,L$11)+'СЕТ СН'!$F$11+СВЦЭМ!$D$10+'СЕТ СН'!$F$6-'СЕТ СН'!$F$23</f>
        <v>2193.5971285000001</v>
      </c>
      <c r="M19" s="36">
        <f>SUMIFS(СВЦЭМ!$D$39:$D$782,СВЦЭМ!$A$39:$A$782,$A19,СВЦЭМ!$B$39:$B$782,M$11)+'СЕТ СН'!$F$11+СВЦЭМ!$D$10+'СЕТ СН'!$F$6-'СЕТ СН'!$F$23</f>
        <v>2211.2493133899998</v>
      </c>
      <c r="N19" s="36">
        <f>SUMIFS(СВЦЭМ!$D$39:$D$782,СВЦЭМ!$A$39:$A$782,$A19,СВЦЭМ!$B$39:$B$782,N$11)+'СЕТ СН'!$F$11+СВЦЭМ!$D$10+'СЕТ СН'!$F$6-'СЕТ СН'!$F$23</f>
        <v>2220.56651018</v>
      </c>
      <c r="O19" s="36">
        <f>SUMIFS(СВЦЭМ!$D$39:$D$782,СВЦЭМ!$A$39:$A$782,$A19,СВЦЭМ!$B$39:$B$782,O$11)+'СЕТ СН'!$F$11+СВЦЭМ!$D$10+'СЕТ СН'!$F$6-'СЕТ СН'!$F$23</f>
        <v>2244.31955088</v>
      </c>
      <c r="P19" s="36">
        <f>SUMIFS(СВЦЭМ!$D$39:$D$782,СВЦЭМ!$A$39:$A$782,$A19,СВЦЭМ!$B$39:$B$782,P$11)+'СЕТ СН'!$F$11+СВЦЭМ!$D$10+'СЕТ СН'!$F$6-'СЕТ СН'!$F$23</f>
        <v>2248.66916077</v>
      </c>
      <c r="Q19" s="36">
        <f>SUMIFS(СВЦЭМ!$D$39:$D$782,СВЦЭМ!$A$39:$A$782,$A19,СВЦЭМ!$B$39:$B$782,Q$11)+'СЕТ СН'!$F$11+СВЦЭМ!$D$10+'СЕТ СН'!$F$6-'СЕТ СН'!$F$23</f>
        <v>2238.7860813399998</v>
      </c>
      <c r="R19" s="36">
        <f>SUMIFS(СВЦЭМ!$D$39:$D$782,СВЦЭМ!$A$39:$A$782,$A19,СВЦЭМ!$B$39:$B$782,R$11)+'СЕТ СН'!$F$11+СВЦЭМ!$D$10+'СЕТ СН'!$F$6-'СЕТ СН'!$F$23</f>
        <v>2209.2047312599998</v>
      </c>
      <c r="S19" s="36">
        <f>SUMIFS(СВЦЭМ!$D$39:$D$782,СВЦЭМ!$A$39:$A$782,$A19,СВЦЭМ!$B$39:$B$782,S$11)+'СЕТ СН'!$F$11+СВЦЭМ!$D$10+'СЕТ СН'!$F$6-'СЕТ СН'!$F$23</f>
        <v>2131.4606096399998</v>
      </c>
      <c r="T19" s="36">
        <f>SUMIFS(СВЦЭМ!$D$39:$D$782,СВЦЭМ!$A$39:$A$782,$A19,СВЦЭМ!$B$39:$B$782,T$11)+'СЕТ СН'!$F$11+СВЦЭМ!$D$10+'СЕТ СН'!$F$6-'СЕТ СН'!$F$23</f>
        <v>2144.0716058399998</v>
      </c>
      <c r="U19" s="36">
        <f>SUMIFS(СВЦЭМ!$D$39:$D$782,СВЦЭМ!$A$39:$A$782,$A19,СВЦЭМ!$B$39:$B$782,U$11)+'СЕТ СН'!$F$11+СВЦЭМ!$D$10+'СЕТ СН'!$F$6-'СЕТ СН'!$F$23</f>
        <v>2157.6821783699997</v>
      </c>
      <c r="V19" s="36">
        <f>SUMIFS(СВЦЭМ!$D$39:$D$782,СВЦЭМ!$A$39:$A$782,$A19,СВЦЭМ!$B$39:$B$782,V$11)+'СЕТ СН'!$F$11+СВЦЭМ!$D$10+'СЕТ СН'!$F$6-'СЕТ СН'!$F$23</f>
        <v>2183.4944538999998</v>
      </c>
      <c r="W19" s="36">
        <f>SUMIFS(СВЦЭМ!$D$39:$D$782,СВЦЭМ!$A$39:$A$782,$A19,СВЦЭМ!$B$39:$B$782,W$11)+'СЕТ СН'!$F$11+СВЦЭМ!$D$10+'СЕТ СН'!$F$6-'СЕТ СН'!$F$23</f>
        <v>2212.9052396699999</v>
      </c>
      <c r="X19" s="36">
        <f>SUMIFS(СВЦЭМ!$D$39:$D$782,СВЦЭМ!$A$39:$A$782,$A19,СВЦЭМ!$B$39:$B$782,X$11)+'СЕТ СН'!$F$11+СВЦЭМ!$D$10+'СЕТ СН'!$F$6-'СЕТ СН'!$F$23</f>
        <v>2242.6018366799999</v>
      </c>
      <c r="Y19" s="36">
        <f>SUMIFS(СВЦЭМ!$D$39:$D$782,СВЦЭМ!$A$39:$A$782,$A19,СВЦЭМ!$B$39:$B$782,Y$11)+'СЕТ СН'!$F$11+СВЦЭМ!$D$10+'СЕТ СН'!$F$6-'СЕТ СН'!$F$23</f>
        <v>2290.9156192800001</v>
      </c>
    </row>
    <row r="20" spans="1:25" ht="15.75" x14ac:dyDescent="0.2">
      <c r="A20" s="35">
        <f t="shared" si="0"/>
        <v>44935</v>
      </c>
      <c r="B20" s="36">
        <f>SUMIFS(СВЦЭМ!$D$39:$D$782,СВЦЭМ!$A$39:$A$782,$A20,СВЦЭМ!$B$39:$B$782,B$11)+'СЕТ СН'!$F$11+СВЦЭМ!$D$10+'СЕТ СН'!$F$6-'СЕТ СН'!$F$23</f>
        <v>2231.7650484799997</v>
      </c>
      <c r="C20" s="36">
        <f>SUMIFS(СВЦЭМ!$D$39:$D$782,СВЦЭМ!$A$39:$A$782,$A20,СВЦЭМ!$B$39:$B$782,C$11)+'СЕТ СН'!$F$11+СВЦЭМ!$D$10+'СЕТ СН'!$F$6-'СЕТ СН'!$F$23</f>
        <v>2211.62129362</v>
      </c>
      <c r="D20" s="36">
        <f>SUMIFS(СВЦЭМ!$D$39:$D$782,СВЦЭМ!$A$39:$A$782,$A20,СВЦЭМ!$B$39:$B$782,D$11)+'СЕТ СН'!$F$11+СВЦЭМ!$D$10+'СЕТ СН'!$F$6-'СЕТ СН'!$F$23</f>
        <v>2190.2488493000001</v>
      </c>
      <c r="E20" s="36">
        <f>SUMIFS(СВЦЭМ!$D$39:$D$782,СВЦЭМ!$A$39:$A$782,$A20,СВЦЭМ!$B$39:$B$782,E$11)+'СЕТ СН'!$F$11+СВЦЭМ!$D$10+'СЕТ СН'!$F$6-'СЕТ СН'!$F$23</f>
        <v>2186.1267535699999</v>
      </c>
      <c r="F20" s="36">
        <f>SUMIFS(СВЦЭМ!$D$39:$D$782,СВЦЭМ!$A$39:$A$782,$A20,СВЦЭМ!$B$39:$B$782,F$11)+'СЕТ СН'!$F$11+СВЦЭМ!$D$10+'СЕТ СН'!$F$6-'СЕТ СН'!$F$23</f>
        <v>2198.73824229</v>
      </c>
      <c r="G20" s="36">
        <f>SUMIFS(СВЦЭМ!$D$39:$D$782,СВЦЭМ!$A$39:$A$782,$A20,СВЦЭМ!$B$39:$B$782,G$11)+'СЕТ СН'!$F$11+СВЦЭМ!$D$10+'СЕТ СН'!$F$6-'СЕТ СН'!$F$23</f>
        <v>2183.2618242999997</v>
      </c>
      <c r="H20" s="36">
        <f>SUMIFS(СВЦЭМ!$D$39:$D$782,СВЦЭМ!$A$39:$A$782,$A20,СВЦЭМ!$B$39:$B$782,H$11)+'СЕТ СН'!$F$11+СВЦЭМ!$D$10+'СЕТ СН'!$F$6-'СЕТ СН'!$F$23</f>
        <v>2197.7802275099998</v>
      </c>
      <c r="I20" s="36">
        <f>SUMIFS(СВЦЭМ!$D$39:$D$782,СВЦЭМ!$A$39:$A$782,$A20,СВЦЭМ!$B$39:$B$782,I$11)+'СЕТ СН'!$F$11+СВЦЭМ!$D$10+'СЕТ СН'!$F$6-'СЕТ СН'!$F$23</f>
        <v>2194.6898556900001</v>
      </c>
      <c r="J20" s="36">
        <f>SUMIFS(СВЦЭМ!$D$39:$D$782,СВЦЭМ!$A$39:$A$782,$A20,СВЦЭМ!$B$39:$B$782,J$11)+'СЕТ СН'!$F$11+СВЦЭМ!$D$10+'СЕТ СН'!$F$6-'СЕТ СН'!$F$23</f>
        <v>2238.2697483500001</v>
      </c>
      <c r="K20" s="36">
        <f>SUMIFS(СВЦЭМ!$D$39:$D$782,СВЦЭМ!$A$39:$A$782,$A20,СВЦЭМ!$B$39:$B$782,K$11)+'СЕТ СН'!$F$11+СВЦЭМ!$D$10+'СЕТ СН'!$F$6-'СЕТ СН'!$F$23</f>
        <v>2217.6447505699998</v>
      </c>
      <c r="L20" s="36">
        <f>SUMIFS(СВЦЭМ!$D$39:$D$782,СВЦЭМ!$A$39:$A$782,$A20,СВЦЭМ!$B$39:$B$782,L$11)+'СЕТ СН'!$F$11+СВЦЭМ!$D$10+'СЕТ СН'!$F$6-'СЕТ СН'!$F$23</f>
        <v>2195.8923121299999</v>
      </c>
      <c r="M20" s="36">
        <f>SUMIFS(СВЦЭМ!$D$39:$D$782,СВЦЭМ!$A$39:$A$782,$A20,СВЦЭМ!$B$39:$B$782,M$11)+'СЕТ СН'!$F$11+СВЦЭМ!$D$10+'СЕТ СН'!$F$6-'СЕТ СН'!$F$23</f>
        <v>2214.7270787499997</v>
      </c>
      <c r="N20" s="36">
        <f>SUMIFS(СВЦЭМ!$D$39:$D$782,СВЦЭМ!$A$39:$A$782,$A20,СВЦЭМ!$B$39:$B$782,N$11)+'СЕТ СН'!$F$11+СВЦЭМ!$D$10+'СЕТ СН'!$F$6-'СЕТ СН'!$F$23</f>
        <v>2189.71648766</v>
      </c>
      <c r="O20" s="36">
        <f>SUMIFS(СВЦЭМ!$D$39:$D$782,СВЦЭМ!$A$39:$A$782,$A20,СВЦЭМ!$B$39:$B$782,O$11)+'СЕТ СН'!$F$11+СВЦЭМ!$D$10+'СЕТ СН'!$F$6-'СЕТ СН'!$F$23</f>
        <v>2185.4510315799998</v>
      </c>
      <c r="P20" s="36">
        <f>SUMIFS(СВЦЭМ!$D$39:$D$782,СВЦЭМ!$A$39:$A$782,$A20,СВЦЭМ!$B$39:$B$782,P$11)+'СЕТ СН'!$F$11+СВЦЭМ!$D$10+'СЕТ СН'!$F$6-'СЕТ СН'!$F$23</f>
        <v>2195.0959302000001</v>
      </c>
      <c r="Q20" s="36">
        <f>SUMIFS(СВЦЭМ!$D$39:$D$782,СВЦЭМ!$A$39:$A$782,$A20,СВЦЭМ!$B$39:$B$782,Q$11)+'СЕТ СН'!$F$11+СВЦЭМ!$D$10+'СЕТ СН'!$F$6-'СЕТ СН'!$F$23</f>
        <v>2192.05170206</v>
      </c>
      <c r="R20" s="36">
        <f>SUMIFS(СВЦЭМ!$D$39:$D$782,СВЦЭМ!$A$39:$A$782,$A20,СВЦЭМ!$B$39:$B$782,R$11)+'СЕТ СН'!$F$11+СВЦЭМ!$D$10+'СЕТ СН'!$F$6-'СЕТ СН'!$F$23</f>
        <v>2204.44393098</v>
      </c>
      <c r="S20" s="36">
        <f>SUMIFS(СВЦЭМ!$D$39:$D$782,СВЦЭМ!$A$39:$A$782,$A20,СВЦЭМ!$B$39:$B$782,S$11)+'СЕТ СН'!$F$11+СВЦЭМ!$D$10+'СЕТ СН'!$F$6-'СЕТ СН'!$F$23</f>
        <v>2191.1957204099999</v>
      </c>
      <c r="T20" s="36">
        <f>SUMIFS(СВЦЭМ!$D$39:$D$782,СВЦЭМ!$A$39:$A$782,$A20,СВЦЭМ!$B$39:$B$782,T$11)+'СЕТ СН'!$F$11+СВЦЭМ!$D$10+'СЕТ СН'!$F$6-'СЕТ СН'!$F$23</f>
        <v>2164.08519333</v>
      </c>
      <c r="U20" s="36">
        <f>SUMIFS(СВЦЭМ!$D$39:$D$782,СВЦЭМ!$A$39:$A$782,$A20,СВЦЭМ!$B$39:$B$782,U$11)+'СЕТ СН'!$F$11+СВЦЭМ!$D$10+'СЕТ СН'!$F$6-'СЕТ СН'!$F$23</f>
        <v>2165.3286851799999</v>
      </c>
      <c r="V20" s="36">
        <f>SUMIFS(СВЦЭМ!$D$39:$D$782,СВЦЭМ!$A$39:$A$782,$A20,СВЦЭМ!$B$39:$B$782,V$11)+'СЕТ СН'!$F$11+СВЦЭМ!$D$10+'СЕТ СН'!$F$6-'СЕТ СН'!$F$23</f>
        <v>2202.9549711499999</v>
      </c>
      <c r="W20" s="36">
        <f>SUMIFS(СВЦЭМ!$D$39:$D$782,СВЦЭМ!$A$39:$A$782,$A20,СВЦЭМ!$B$39:$B$782,W$11)+'СЕТ СН'!$F$11+СВЦЭМ!$D$10+'СЕТ СН'!$F$6-'СЕТ СН'!$F$23</f>
        <v>2214.9002576399998</v>
      </c>
      <c r="X20" s="36">
        <f>SUMIFS(СВЦЭМ!$D$39:$D$782,СВЦЭМ!$A$39:$A$782,$A20,СВЦЭМ!$B$39:$B$782,X$11)+'СЕТ СН'!$F$11+СВЦЭМ!$D$10+'СЕТ СН'!$F$6-'СЕТ СН'!$F$23</f>
        <v>2219.1003292800001</v>
      </c>
      <c r="Y20" s="36">
        <f>SUMIFS(СВЦЭМ!$D$39:$D$782,СВЦЭМ!$A$39:$A$782,$A20,СВЦЭМ!$B$39:$B$782,Y$11)+'СЕТ СН'!$F$11+СВЦЭМ!$D$10+'СЕТ СН'!$F$6-'СЕТ СН'!$F$23</f>
        <v>2260.0387387000001</v>
      </c>
    </row>
    <row r="21" spans="1:25" ht="15.75" x14ac:dyDescent="0.2">
      <c r="A21" s="35">
        <f t="shared" si="0"/>
        <v>44936</v>
      </c>
      <c r="B21" s="36">
        <f>SUMIFS(СВЦЭМ!$D$39:$D$782,СВЦЭМ!$A$39:$A$782,$A21,СВЦЭМ!$B$39:$B$782,B$11)+'СЕТ СН'!$F$11+СВЦЭМ!$D$10+'СЕТ СН'!$F$6-'СЕТ СН'!$F$23</f>
        <v>2110.8067662599997</v>
      </c>
      <c r="C21" s="36">
        <f>SUMIFS(СВЦЭМ!$D$39:$D$782,СВЦЭМ!$A$39:$A$782,$A21,СВЦЭМ!$B$39:$B$782,C$11)+'СЕТ СН'!$F$11+СВЦЭМ!$D$10+'СЕТ СН'!$F$6-'СЕТ СН'!$F$23</f>
        <v>2135.3868740799999</v>
      </c>
      <c r="D21" s="36">
        <f>SUMIFS(СВЦЭМ!$D$39:$D$782,СВЦЭМ!$A$39:$A$782,$A21,СВЦЭМ!$B$39:$B$782,D$11)+'СЕТ СН'!$F$11+СВЦЭМ!$D$10+'СЕТ СН'!$F$6-'СЕТ СН'!$F$23</f>
        <v>2148.0967927799998</v>
      </c>
      <c r="E21" s="36">
        <f>SUMIFS(СВЦЭМ!$D$39:$D$782,СВЦЭМ!$A$39:$A$782,$A21,СВЦЭМ!$B$39:$B$782,E$11)+'СЕТ СН'!$F$11+СВЦЭМ!$D$10+'СЕТ СН'!$F$6-'СЕТ СН'!$F$23</f>
        <v>2153.61650242</v>
      </c>
      <c r="F21" s="36">
        <f>SUMIFS(СВЦЭМ!$D$39:$D$782,СВЦЭМ!$A$39:$A$782,$A21,СВЦЭМ!$B$39:$B$782,F$11)+'СЕТ СН'!$F$11+СВЦЭМ!$D$10+'СЕТ СН'!$F$6-'СЕТ СН'!$F$23</f>
        <v>2180.0898633500001</v>
      </c>
      <c r="G21" s="36">
        <f>SUMIFS(СВЦЭМ!$D$39:$D$782,СВЦЭМ!$A$39:$A$782,$A21,СВЦЭМ!$B$39:$B$782,G$11)+'СЕТ СН'!$F$11+СВЦЭМ!$D$10+'СЕТ СН'!$F$6-'СЕТ СН'!$F$23</f>
        <v>2177.1018769799998</v>
      </c>
      <c r="H21" s="36">
        <f>SUMIFS(СВЦЭМ!$D$39:$D$782,СВЦЭМ!$A$39:$A$782,$A21,СВЦЭМ!$B$39:$B$782,H$11)+'СЕТ СН'!$F$11+СВЦЭМ!$D$10+'СЕТ СН'!$F$6-'СЕТ СН'!$F$23</f>
        <v>2157.1725290599998</v>
      </c>
      <c r="I21" s="36">
        <f>SUMIFS(СВЦЭМ!$D$39:$D$782,СВЦЭМ!$A$39:$A$782,$A21,СВЦЭМ!$B$39:$B$782,I$11)+'СЕТ СН'!$F$11+СВЦЭМ!$D$10+'СЕТ СН'!$F$6-'СЕТ СН'!$F$23</f>
        <v>2122.8989831199997</v>
      </c>
      <c r="J21" s="36">
        <f>SUMIFS(СВЦЭМ!$D$39:$D$782,СВЦЭМ!$A$39:$A$782,$A21,СВЦЭМ!$B$39:$B$782,J$11)+'СЕТ СН'!$F$11+СВЦЭМ!$D$10+'СЕТ СН'!$F$6-'СЕТ СН'!$F$23</f>
        <v>2094.7034908699998</v>
      </c>
      <c r="K21" s="36">
        <f>SUMIFS(СВЦЭМ!$D$39:$D$782,СВЦЭМ!$A$39:$A$782,$A21,СВЦЭМ!$B$39:$B$782,K$11)+'СЕТ СН'!$F$11+СВЦЭМ!$D$10+'СЕТ СН'!$F$6-'СЕТ СН'!$F$23</f>
        <v>2081.6319247900001</v>
      </c>
      <c r="L21" s="36">
        <f>SUMIFS(СВЦЭМ!$D$39:$D$782,СВЦЭМ!$A$39:$A$782,$A21,СВЦЭМ!$B$39:$B$782,L$11)+'СЕТ СН'!$F$11+СВЦЭМ!$D$10+'СЕТ СН'!$F$6-'СЕТ СН'!$F$23</f>
        <v>2072.27291126</v>
      </c>
      <c r="M21" s="36">
        <f>SUMIFS(СВЦЭМ!$D$39:$D$782,СВЦЭМ!$A$39:$A$782,$A21,СВЦЭМ!$B$39:$B$782,M$11)+'СЕТ СН'!$F$11+СВЦЭМ!$D$10+'СЕТ СН'!$F$6-'СЕТ СН'!$F$23</f>
        <v>2083.2758312299998</v>
      </c>
      <c r="N21" s="36">
        <f>SUMIFS(СВЦЭМ!$D$39:$D$782,СВЦЭМ!$A$39:$A$782,$A21,СВЦЭМ!$B$39:$B$782,N$11)+'СЕТ СН'!$F$11+СВЦЭМ!$D$10+'СЕТ СН'!$F$6-'СЕТ СН'!$F$23</f>
        <v>2080.5583471699997</v>
      </c>
      <c r="O21" s="36">
        <f>SUMIFS(СВЦЭМ!$D$39:$D$782,СВЦЭМ!$A$39:$A$782,$A21,СВЦЭМ!$B$39:$B$782,O$11)+'СЕТ СН'!$F$11+СВЦЭМ!$D$10+'СЕТ СН'!$F$6-'СЕТ СН'!$F$23</f>
        <v>2095.0215934299999</v>
      </c>
      <c r="P21" s="36">
        <f>SUMIFS(СВЦЭМ!$D$39:$D$782,СВЦЭМ!$A$39:$A$782,$A21,СВЦЭМ!$B$39:$B$782,P$11)+'СЕТ СН'!$F$11+СВЦЭМ!$D$10+'СЕТ СН'!$F$6-'СЕТ СН'!$F$23</f>
        <v>2104.93979915</v>
      </c>
      <c r="Q21" s="36">
        <f>SUMIFS(СВЦЭМ!$D$39:$D$782,СВЦЭМ!$A$39:$A$782,$A21,СВЦЭМ!$B$39:$B$782,Q$11)+'СЕТ СН'!$F$11+СВЦЭМ!$D$10+'СЕТ СН'!$F$6-'СЕТ СН'!$F$23</f>
        <v>2121.6669315999998</v>
      </c>
      <c r="R21" s="36">
        <f>SUMIFS(СВЦЭМ!$D$39:$D$782,СВЦЭМ!$A$39:$A$782,$A21,СВЦЭМ!$B$39:$B$782,R$11)+'СЕТ СН'!$F$11+СВЦЭМ!$D$10+'СЕТ СН'!$F$6-'СЕТ СН'!$F$23</f>
        <v>2100.7581179899998</v>
      </c>
      <c r="S21" s="36">
        <f>SUMIFS(СВЦЭМ!$D$39:$D$782,СВЦЭМ!$A$39:$A$782,$A21,СВЦЭМ!$B$39:$B$782,S$11)+'СЕТ СН'!$F$11+СВЦЭМ!$D$10+'СЕТ СН'!$F$6-'СЕТ СН'!$F$23</f>
        <v>2060.2334761100001</v>
      </c>
      <c r="T21" s="36">
        <f>SUMIFS(СВЦЭМ!$D$39:$D$782,СВЦЭМ!$A$39:$A$782,$A21,СВЦЭМ!$B$39:$B$782,T$11)+'СЕТ СН'!$F$11+СВЦЭМ!$D$10+'СЕТ СН'!$F$6-'СЕТ СН'!$F$23</f>
        <v>2054.5794224599999</v>
      </c>
      <c r="U21" s="36">
        <f>SUMIFS(СВЦЭМ!$D$39:$D$782,СВЦЭМ!$A$39:$A$782,$A21,СВЦЭМ!$B$39:$B$782,U$11)+'СЕТ СН'!$F$11+СВЦЭМ!$D$10+'СЕТ СН'!$F$6-'СЕТ СН'!$F$23</f>
        <v>2048.6871120599999</v>
      </c>
      <c r="V21" s="36">
        <f>SUMIFS(СВЦЭМ!$D$39:$D$782,СВЦЭМ!$A$39:$A$782,$A21,СВЦЭМ!$B$39:$B$782,V$11)+'СЕТ СН'!$F$11+СВЦЭМ!$D$10+'СЕТ СН'!$F$6-'СЕТ СН'!$F$23</f>
        <v>2056.5993966799997</v>
      </c>
      <c r="W21" s="36">
        <f>SUMIFS(СВЦЭМ!$D$39:$D$782,СВЦЭМ!$A$39:$A$782,$A21,СВЦЭМ!$B$39:$B$782,W$11)+'СЕТ СН'!$F$11+СВЦЭМ!$D$10+'СЕТ СН'!$F$6-'СЕТ СН'!$F$23</f>
        <v>2067.4105217900001</v>
      </c>
      <c r="X21" s="36">
        <f>SUMIFS(СВЦЭМ!$D$39:$D$782,СВЦЭМ!$A$39:$A$782,$A21,СВЦЭМ!$B$39:$B$782,X$11)+'СЕТ СН'!$F$11+СВЦЭМ!$D$10+'СЕТ СН'!$F$6-'СЕТ СН'!$F$23</f>
        <v>2098.4689798099998</v>
      </c>
      <c r="Y21" s="36">
        <f>SUMIFS(СВЦЭМ!$D$39:$D$782,СВЦЭМ!$A$39:$A$782,$A21,СВЦЭМ!$B$39:$B$782,Y$11)+'СЕТ СН'!$F$11+СВЦЭМ!$D$10+'СЕТ СН'!$F$6-'СЕТ СН'!$F$23</f>
        <v>2121.4153779499998</v>
      </c>
    </row>
    <row r="22" spans="1:25" ht="15.75" x14ac:dyDescent="0.2">
      <c r="A22" s="35">
        <f t="shared" si="0"/>
        <v>44937</v>
      </c>
      <c r="B22" s="36">
        <f>SUMIFS(СВЦЭМ!$D$39:$D$782,СВЦЭМ!$A$39:$A$782,$A22,СВЦЭМ!$B$39:$B$782,B$11)+'СЕТ СН'!$F$11+СВЦЭМ!$D$10+'СЕТ СН'!$F$6-'СЕТ СН'!$F$23</f>
        <v>2052.42110435</v>
      </c>
      <c r="C22" s="36">
        <f>SUMIFS(СВЦЭМ!$D$39:$D$782,СВЦЭМ!$A$39:$A$782,$A22,СВЦЭМ!$B$39:$B$782,C$11)+'СЕТ СН'!$F$11+СВЦЭМ!$D$10+'СЕТ СН'!$F$6-'СЕТ СН'!$F$23</f>
        <v>2059.7216760299998</v>
      </c>
      <c r="D22" s="36">
        <f>SUMIFS(СВЦЭМ!$D$39:$D$782,СВЦЭМ!$A$39:$A$782,$A22,СВЦЭМ!$B$39:$B$782,D$11)+'СЕТ СН'!$F$11+СВЦЭМ!$D$10+'СЕТ СН'!$F$6-'СЕТ СН'!$F$23</f>
        <v>2051.5232293499998</v>
      </c>
      <c r="E22" s="36">
        <f>SUMIFS(СВЦЭМ!$D$39:$D$782,СВЦЭМ!$A$39:$A$782,$A22,СВЦЭМ!$B$39:$B$782,E$11)+'СЕТ СН'!$F$11+СВЦЭМ!$D$10+'СЕТ СН'!$F$6-'СЕТ СН'!$F$23</f>
        <v>2047.3318582699999</v>
      </c>
      <c r="F22" s="36">
        <f>SUMIFS(СВЦЭМ!$D$39:$D$782,СВЦЭМ!$A$39:$A$782,$A22,СВЦЭМ!$B$39:$B$782,F$11)+'СЕТ СН'!$F$11+СВЦЭМ!$D$10+'СЕТ СН'!$F$6-'СЕТ СН'!$F$23</f>
        <v>2042.4208264499998</v>
      </c>
      <c r="G22" s="36">
        <f>SUMIFS(СВЦЭМ!$D$39:$D$782,СВЦЭМ!$A$39:$A$782,$A22,СВЦЭМ!$B$39:$B$782,G$11)+'СЕТ СН'!$F$11+СВЦЭМ!$D$10+'СЕТ СН'!$F$6-'СЕТ СН'!$F$23</f>
        <v>2047.9328773899997</v>
      </c>
      <c r="H22" s="36">
        <f>SUMIFS(СВЦЭМ!$D$39:$D$782,СВЦЭМ!$A$39:$A$782,$A22,СВЦЭМ!$B$39:$B$782,H$11)+'СЕТ СН'!$F$11+СВЦЭМ!$D$10+'СЕТ СН'!$F$6-'СЕТ СН'!$F$23</f>
        <v>2036.1491796199998</v>
      </c>
      <c r="I22" s="36">
        <f>SUMIFS(СВЦЭМ!$D$39:$D$782,СВЦЭМ!$A$39:$A$782,$A22,СВЦЭМ!$B$39:$B$782,I$11)+'СЕТ СН'!$F$11+СВЦЭМ!$D$10+'СЕТ СН'!$F$6-'СЕТ СН'!$F$23</f>
        <v>2023.60952107</v>
      </c>
      <c r="J22" s="36">
        <f>SUMIFS(СВЦЭМ!$D$39:$D$782,СВЦЭМ!$A$39:$A$782,$A22,СВЦЭМ!$B$39:$B$782,J$11)+'СЕТ СН'!$F$11+СВЦЭМ!$D$10+'СЕТ СН'!$F$6-'СЕТ СН'!$F$23</f>
        <v>1998.9321832299997</v>
      </c>
      <c r="K22" s="36">
        <f>SUMIFS(СВЦЭМ!$D$39:$D$782,СВЦЭМ!$A$39:$A$782,$A22,СВЦЭМ!$B$39:$B$782,K$11)+'СЕТ СН'!$F$11+СВЦЭМ!$D$10+'СЕТ СН'!$F$6-'СЕТ СН'!$F$23</f>
        <v>1988.4514368599998</v>
      </c>
      <c r="L22" s="36">
        <f>SUMIFS(СВЦЭМ!$D$39:$D$782,СВЦЭМ!$A$39:$A$782,$A22,СВЦЭМ!$B$39:$B$782,L$11)+'СЕТ СН'!$F$11+СВЦЭМ!$D$10+'СЕТ СН'!$F$6-'СЕТ СН'!$F$23</f>
        <v>1998.7614360299999</v>
      </c>
      <c r="M22" s="36">
        <f>SUMIFS(СВЦЭМ!$D$39:$D$782,СВЦЭМ!$A$39:$A$782,$A22,СВЦЭМ!$B$39:$B$782,M$11)+'СЕТ СН'!$F$11+СВЦЭМ!$D$10+'СЕТ СН'!$F$6-'СЕТ СН'!$F$23</f>
        <v>2008.9849822799997</v>
      </c>
      <c r="N22" s="36">
        <f>SUMIFS(СВЦЭМ!$D$39:$D$782,СВЦЭМ!$A$39:$A$782,$A22,СВЦЭМ!$B$39:$B$782,N$11)+'СЕТ СН'!$F$11+СВЦЭМ!$D$10+'СЕТ СН'!$F$6-'СЕТ СН'!$F$23</f>
        <v>2035.1423924400001</v>
      </c>
      <c r="O22" s="36">
        <f>SUMIFS(СВЦЭМ!$D$39:$D$782,СВЦЭМ!$A$39:$A$782,$A22,СВЦЭМ!$B$39:$B$782,O$11)+'СЕТ СН'!$F$11+СВЦЭМ!$D$10+'СЕТ СН'!$F$6-'СЕТ СН'!$F$23</f>
        <v>2011.4024679199997</v>
      </c>
      <c r="P22" s="36">
        <f>SUMIFS(СВЦЭМ!$D$39:$D$782,СВЦЭМ!$A$39:$A$782,$A22,СВЦЭМ!$B$39:$B$782,P$11)+'СЕТ СН'!$F$11+СВЦЭМ!$D$10+'СЕТ СН'!$F$6-'СЕТ СН'!$F$23</f>
        <v>2024.7781858200001</v>
      </c>
      <c r="Q22" s="36">
        <f>SUMIFS(СВЦЭМ!$D$39:$D$782,СВЦЭМ!$A$39:$A$782,$A22,СВЦЭМ!$B$39:$B$782,Q$11)+'СЕТ СН'!$F$11+СВЦЭМ!$D$10+'СЕТ СН'!$F$6-'СЕТ СН'!$F$23</f>
        <v>2036.4149888699999</v>
      </c>
      <c r="R22" s="36">
        <f>SUMIFS(СВЦЭМ!$D$39:$D$782,СВЦЭМ!$A$39:$A$782,$A22,СВЦЭМ!$B$39:$B$782,R$11)+'СЕТ СН'!$F$11+СВЦЭМ!$D$10+'СЕТ СН'!$F$6-'СЕТ СН'!$F$23</f>
        <v>2051.2458513699999</v>
      </c>
      <c r="S22" s="36">
        <f>SUMIFS(СВЦЭМ!$D$39:$D$782,СВЦЭМ!$A$39:$A$782,$A22,СВЦЭМ!$B$39:$B$782,S$11)+'СЕТ СН'!$F$11+СВЦЭМ!$D$10+'СЕТ СН'!$F$6-'СЕТ СН'!$F$23</f>
        <v>2022.7954639300001</v>
      </c>
      <c r="T22" s="36">
        <f>SUMIFS(СВЦЭМ!$D$39:$D$782,СВЦЭМ!$A$39:$A$782,$A22,СВЦЭМ!$B$39:$B$782,T$11)+'СЕТ СН'!$F$11+СВЦЭМ!$D$10+'СЕТ СН'!$F$6-'СЕТ СН'!$F$23</f>
        <v>1987.07321073</v>
      </c>
      <c r="U22" s="36">
        <f>SUMIFS(СВЦЭМ!$D$39:$D$782,СВЦЭМ!$A$39:$A$782,$A22,СВЦЭМ!$B$39:$B$782,U$11)+'СЕТ СН'!$F$11+СВЦЭМ!$D$10+'СЕТ СН'!$F$6-'СЕТ СН'!$F$23</f>
        <v>1996.6115061099999</v>
      </c>
      <c r="V22" s="36">
        <f>SUMIFS(СВЦЭМ!$D$39:$D$782,СВЦЭМ!$A$39:$A$782,$A22,СВЦЭМ!$B$39:$B$782,V$11)+'СЕТ СН'!$F$11+СВЦЭМ!$D$10+'СЕТ СН'!$F$6-'СЕТ СН'!$F$23</f>
        <v>2018.8874029099998</v>
      </c>
      <c r="W22" s="36">
        <f>SUMIFS(СВЦЭМ!$D$39:$D$782,СВЦЭМ!$A$39:$A$782,$A22,СВЦЭМ!$B$39:$B$782,W$11)+'СЕТ СН'!$F$11+СВЦЭМ!$D$10+'СЕТ СН'!$F$6-'СЕТ СН'!$F$23</f>
        <v>2028.92603573</v>
      </c>
      <c r="X22" s="36">
        <f>SUMIFS(СВЦЭМ!$D$39:$D$782,СВЦЭМ!$A$39:$A$782,$A22,СВЦЭМ!$B$39:$B$782,X$11)+'СЕТ СН'!$F$11+СВЦЭМ!$D$10+'СЕТ СН'!$F$6-'СЕТ СН'!$F$23</f>
        <v>2038.1354175900001</v>
      </c>
      <c r="Y22" s="36">
        <f>SUMIFS(СВЦЭМ!$D$39:$D$782,СВЦЭМ!$A$39:$A$782,$A22,СВЦЭМ!$B$39:$B$782,Y$11)+'СЕТ СН'!$F$11+СВЦЭМ!$D$10+'СЕТ СН'!$F$6-'СЕТ СН'!$F$23</f>
        <v>2068.7855972799998</v>
      </c>
    </row>
    <row r="23" spans="1:25" ht="15.75" x14ac:dyDescent="0.2">
      <c r="A23" s="35">
        <f t="shared" si="0"/>
        <v>44938</v>
      </c>
      <c r="B23" s="36">
        <f>SUMIFS(СВЦЭМ!$D$39:$D$782,СВЦЭМ!$A$39:$A$782,$A23,СВЦЭМ!$B$39:$B$782,B$11)+'СЕТ СН'!$F$11+СВЦЭМ!$D$10+'СЕТ СН'!$F$6-'СЕТ СН'!$F$23</f>
        <v>2087.3194524099999</v>
      </c>
      <c r="C23" s="36">
        <f>SUMIFS(СВЦЭМ!$D$39:$D$782,СВЦЭМ!$A$39:$A$782,$A23,СВЦЭМ!$B$39:$B$782,C$11)+'СЕТ СН'!$F$11+СВЦЭМ!$D$10+'СЕТ СН'!$F$6-'СЕТ СН'!$F$23</f>
        <v>2120.6695296899998</v>
      </c>
      <c r="D23" s="36">
        <f>SUMIFS(СВЦЭМ!$D$39:$D$782,СВЦЭМ!$A$39:$A$782,$A23,СВЦЭМ!$B$39:$B$782,D$11)+'СЕТ СН'!$F$11+СВЦЭМ!$D$10+'СЕТ СН'!$F$6-'СЕТ СН'!$F$23</f>
        <v>2143.1672392800001</v>
      </c>
      <c r="E23" s="36">
        <f>SUMIFS(СВЦЭМ!$D$39:$D$782,СВЦЭМ!$A$39:$A$782,$A23,СВЦЭМ!$B$39:$B$782,E$11)+'СЕТ СН'!$F$11+СВЦЭМ!$D$10+'СЕТ СН'!$F$6-'СЕТ СН'!$F$23</f>
        <v>2146.4052544299998</v>
      </c>
      <c r="F23" s="36">
        <f>SUMIFS(СВЦЭМ!$D$39:$D$782,СВЦЭМ!$A$39:$A$782,$A23,СВЦЭМ!$B$39:$B$782,F$11)+'СЕТ СН'!$F$11+СВЦЭМ!$D$10+'СЕТ СН'!$F$6-'СЕТ СН'!$F$23</f>
        <v>2147.1940595299998</v>
      </c>
      <c r="G23" s="36">
        <f>SUMIFS(СВЦЭМ!$D$39:$D$782,СВЦЭМ!$A$39:$A$782,$A23,СВЦЭМ!$B$39:$B$782,G$11)+'СЕТ СН'!$F$11+СВЦЭМ!$D$10+'СЕТ СН'!$F$6-'СЕТ СН'!$F$23</f>
        <v>2136.8053554399999</v>
      </c>
      <c r="H23" s="36">
        <f>SUMIFS(СВЦЭМ!$D$39:$D$782,СВЦЭМ!$A$39:$A$782,$A23,СВЦЭМ!$B$39:$B$782,H$11)+'СЕТ СН'!$F$11+СВЦЭМ!$D$10+'СЕТ СН'!$F$6-'СЕТ СН'!$F$23</f>
        <v>2109.4583350099997</v>
      </c>
      <c r="I23" s="36">
        <f>SUMIFS(СВЦЭМ!$D$39:$D$782,СВЦЭМ!$A$39:$A$782,$A23,СВЦЭМ!$B$39:$B$782,I$11)+'СЕТ СН'!$F$11+СВЦЭМ!$D$10+'СЕТ СН'!$F$6-'СЕТ СН'!$F$23</f>
        <v>2063.76478894</v>
      </c>
      <c r="J23" s="36">
        <f>SUMIFS(СВЦЭМ!$D$39:$D$782,СВЦЭМ!$A$39:$A$782,$A23,СВЦЭМ!$B$39:$B$782,J$11)+'СЕТ СН'!$F$11+СВЦЭМ!$D$10+'СЕТ СН'!$F$6-'СЕТ СН'!$F$23</f>
        <v>2017.24882118</v>
      </c>
      <c r="K23" s="36">
        <f>SUMIFS(СВЦЭМ!$D$39:$D$782,СВЦЭМ!$A$39:$A$782,$A23,СВЦЭМ!$B$39:$B$782,K$11)+'СЕТ СН'!$F$11+СВЦЭМ!$D$10+'СЕТ СН'!$F$6-'СЕТ СН'!$F$23</f>
        <v>2016.7497784299999</v>
      </c>
      <c r="L23" s="36">
        <f>SUMIFS(СВЦЭМ!$D$39:$D$782,СВЦЭМ!$A$39:$A$782,$A23,СВЦЭМ!$B$39:$B$782,L$11)+'СЕТ СН'!$F$11+СВЦЭМ!$D$10+'СЕТ СН'!$F$6-'СЕТ СН'!$F$23</f>
        <v>2006.3643385800001</v>
      </c>
      <c r="M23" s="36">
        <f>SUMIFS(СВЦЭМ!$D$39:$D$782,СВЦЭМ!$A$39:$A$782,$A23,СВЦЭМ!$B$39:$B$782,M$11)+'СЕТ СН'!$F$11+СВЦЭМ!$D$10+'СЕТ СН'!$F$6-'СЕТ СН'!$F$23</f>
        <v>2006.1345179199998</v>
      </c>
      <c r="N23" s="36">
        <f>SUMIFS(СВЦЭМ!$D$39:$D$782,СВЦЭМ!$A$39:$A$782,$A23,СВЦЭМ!$B$39:$B$782,N$11)+'СЕТ СН'!$F$11+СВЦЭМ!$D$10+'СЕТ СН'!$F$6-'СЕТ СН'!$F$23</f>
        <v>2030.6189244899997</v>
      </c>
      <c r="O23" s="36">
        <f>SUMIFS(СВЦЭМ!$D$39:$D$782,СВЦЭМ!$A$39:$A$782,$A23,СВЦЭМ!$B$39:$B$782,O$11)+'СЕТ СН'!$F$11+СВЦЭМ!$D$10+'СЕТ СН'!$F$6-'СЕТ СН'!$F$23</f>
        <v>2037.97003133</v>
      </c>
      <c r="P23" s="36">
        <f>SUMIFS(СВЦЭМ!$D$39:$D$782,СВЦЭМ!$A$39:$A$782,$A23,СВЦЭМ!$B$39:$B$782,P$11)+'СЕТ СН'!$F$11+СВЦЭМ!$D$10+'СЕТ СН'!$F$6-'СЕТ СН'!$F$23</f>
        <v>2021.97746319</v>
      </c>
      <c r="Q23" s="36">
        <f>SUMIFS(СВЦЭМ!$D$39:$D$782,СВЦЭМ!$A$39:$A$782,$A23,СВЦЭМ!$B$39:$B$782,Q$11)+'СЕТ СН'!$F$11+СВЦЭМ!$D$10+'СЕТ СН'!$F$6-'СЕТ СН'!$F$23</f>
        <v>2031.0622301799999</v>
      </c>
      <c r="R23" s="36">
        <f>SUMIFS(СВЦЭМ!$D$39:$D$782,СВЦЭМ!$A$39:$A$782,$A23,СВЦЭМ!$B$39:$B$782,R$11)+'СЕТ СН'!$F$11+СВЦЭМ!$D$10+'СЕТ СН'!$F$6-'СЕТ СН'!$F$23</f>
        <v>2042.2356930699998</v>
      </c>
      <c r="S23" s="36">
        <f>SUMIFS(СВЦЭМ!$D$39:$D$782,СВЦЭМ!$A$39:$A$782,$A23,СВЦЭМ!$B$39:$B$782,S$11)+'СЕТ СН'!$F$11+СВЦЭМ!$D$10+'СЕТ СН'!$F$6-'СЕТ СН'!$F$23</f>
        <v>2041.3377978200001</v>
      </c>
      <c r="T23" s="36">
        <f>SUMIFS(СВЦЭМ!$D$39:$D$782,СВЦЭМ!$A$39:$A$782,$A23,СВЦЭМ!$B$39:$B$782,T$11)+'СЕТ СН'!$F$11+СВЦЭМ!$D$10+'СЕТ СН'!$F$6-'СЕТ СН'!$F$23</f>
        <v>2012.91850479</v>
      </c>
      <c r="U23" s="36">
        <f>SUMIFS(СВЦЭМ!$D$39:$D$782,СВЦЭМ!$A$39:$A$782,$A23,СВЦЭМ!$B$39:$B$782,U$11)+'СЕТ СН'!$F$11+СВЦЭМ!$D$10+'СЕТ СН'!$F$6-'СЕТ СН'!$F$23</f>
        <v>1998.6315986999998</v>
      </c>
      <c r="V23" s="36">
        <f>SUMIFS(СВЦЭМ!$D$39:$D$782,СВЦЭМ!$A$39:$A$782,$A23,СВЦЭМ!$B$39:$B$782,V$11)+'СЕТ СН'!$F$11+СВЦЭМ!$D$10+'СЕТ СН'!$F$6-'СЕТ СН'!$F$23</f>
        <v>2005.9565232</v>
      </c>
      <c r="W23" s="36">
        <f>SUMIFS(СВЦЭМ!$D$39:$D$782,СВЦЭМ!$A$39:$A$782,$A23,СВЦЭМ!$B$39:$B$782,W$11)+'СЕТ СН'!$F$11+СВЦЭМ!$D$10+'СЕТ СН'!$F$6-'СЕТ СН'!$F$23</f>
        <v>2016.3902726000001</v>
      </c>
      <c r="X23" s="36">
        <f>SUMIFS(СВЦЭМ!$D$39:$D$782,СВЦЭМ!$A$39:$A$782,$A23,СВЦЭМ!$B$39:$B$782,X$11)+'СЕТ СН'!$F$11+СВЦЭМ!$D$10+'СЕТ СН'!$F$6-'СЕТ СН'!$F$23</f>
        <v>2037.9934954</v>
      </c>
      <c r="Y23" s="36">
        <f>SUMIFS(СВЦЭМ!$D$39:$D$782,СВЦЭМ!$A$39:$A$782,$A23,СВЦЭМ!$B$39:$B$782,Y$11)+'СЕТ СН'!$F$11+СВЦЭМ!$D$10+'СЕТ СН'!$F$6-'СЕТ СН'!$F$23</f>
        <v>2044.8111659399997</v>
      </c>
    </row>
    <row r="24" spans="1:25" ht="15.75" x14ac:dyDescent="0.2">
      <c r="A24" s="35">
        <f t="shared" si="0"/>
        <v>44939</v>
      </c>
      <c r="B24" s="36">
        <f>SUMIFS(СВЦЭМ!$D$39:$D$782,СВЦЭМ!$A$39:$A$782,$A24,СВЦЭМ!$B$39:$B$782,B$11)+'СЕТ СН'!$F$11+СВЦЭМ!$D$10+'СЕТ СН'!$F$6-'СЕТ СН'!$F$23</f>
        <v>2175.7101132799999</v>
      </c>
      <c r="C24" s="36">
        <f>SUMIFS(СВЦЭМ!$D$39:$D$782,СВЦЭМ!$A$39:$A$782,$A24,СВЦЭМ!$B$39:$B$782,C$11)+'СЕТ СН'!$F$11+СВЦЭМ!$D$10+'СЕТ СН'!$F$6-'СЕТ СН'!$F$23</f>
        <v>2194.4249301199998</v>
      </c>
      <c r="D24" s="36">
        <f>SUMIFS(СВЦЭМ!$D$39:$D$782,СВЦЭМ!$A$39:$A$782,$A24,СВЦЭМ!$B$39:$B$782,D$11)+'СЕТ СН'!$F$11+СВЦЭМ!$D$10+'СЕТ СН'!$F$6-'СЕТ СН'!$F$23</f>
        <v>2195.7339807200001</v>
      </c>
      <c r="E24" s="36">
        <f>SUMIFS(СВЦЭМ!$D$39:$D$782,СВЦЭМ!$A$39:$A$782,$A24,СВЦЭМ!$B$39:$B$782,E$11)+'СЕТ СН'!$F$11+СВЦЭМ!$D$10+'СЕТ СН'!$F$6-'СЕТ СН'!$F$23</f>
        <v>2203.5758363999998</v>
      </c>
      <c r="F24" s="36">
        <f>SUMIFS(СВЦЭМ!$D$39:$D$782,СВЦЭМ!$A$39:$A$782,$A24,СВЦЭМ!$B$39:$B$782,F$11)+'СЕТ СН'!$F$11+СВЦЭМ!$D$10+'СЕТ СН'!$F$6-'СЕТ СН'!$F$23</f>
        <v>2191.05794547</v>
      </c>
      <c r="G24" s="36">
        <f>SUMIFS(СВЦЭМ!$D$39:$D$782,СВЦЭМ!$A$39:$A$782,$A24,СВЦЭМ!$B$39:$B$782,G$11)+'СЕТ СН'!$F$11+СВЦЭМ!$D$10+'СЕТ СН'!$F$6-'СЕТ СН'!$F$23</f>
        <v>2151.2369716799999</v>
      </c>
      <c r="H24" s="36">
        <f>SUMIFS(СВЦЭМ!$D$39:$D$782,СВЦЭМ!$A$39:$A$782,$A24,СВЦЭМ!$B$39:$B$782,H$11)+'СЕТ СН'!$F$11+СВЦЭМ!$D$10+'СЕТ СН'!$F$6-'СЕТ СН'!$F$23</f>
        <v>2086.1206799399997</v>
      </c>
      <c r="I24" s="36">
        <f>SUMIFS(СВЦЭМ!$D$39:$D$782,СВЦЭМ!$A$39:$A$782,$A24,СВЦЭМ!$B$39:$B$782,I$11)+'СЕТ СН'!$F$11+СВЦЭМ!$D$10+'СЕТ СН'!$F$6-'СЕТ СН'!$F$23</f>
        <v>2061.3377044999997</v>
      </c>
      <c r="J24" s="36">
        <f>SUMIFS(СВЦЭМ!$D$39:$D$782,СВЦЭМ!$A$39:$A$782,$A24,СВЦЭМ!$B$39:$B$782,J$11)+'СЕТ СН'!$F$11+СВЦЭМ!$D$10+'СЕТ СН'!$F$6-'СЕТ СН'!$F$23</f>
        <v>2042.65724013</v>
      </c>
      <c r="K24" s="36">
        <f>SUMIFS(СВЦЭМ!$D$39:$D$782,СВЦЭМ!$A$39:$A$782,$A24,СВЦЭМ!$B$39:$B$782,K$11)+'СЕТ СН'!$F$11+СВЦЭМ!$D$10+'СЕТ СН'!$F$6-'СЕТ СН'!$F$23</f>
        <v>2018.2494737299999</v>
      </c>
      <c r="L24" s="36">
        <f>SUMIFS(СВЦЭМ!$D$39:$D$782,СВЦЭМ!$A$39:$A$782,$A24,СВЦЭМ!$B$39:$B$782,L$11)+'СЕТ СН'!$F$11+СВЦЭМ!$D$10+'СЕТ СН'!$F$6-'СЕТ СН'!$F$23</f>
        <v>2007.9344155999997</v>
      </c>
      <c r="M24" s="36">
        <f>SUMIFS(СВЦЭМ!$D$39:$D$782,СВЦЭМ!$A$39:$A$782,$A24,СВЦЭМ!$B$39:$B$782,M$11)+'СЕТ СН'!$F$11+СВЦЭМ!$D$10+'СЕТ СН'!$F$6-'СЕТ СН'!$F$23</f>
        <v>2032.7029548400001</v>
      </c>
      <c r="N24" s="36">
        <f>SUMIFS(СВЦЭМ!$D$39:$D$782,СВЦЭМ!$A$39:$A$782,$A24,СВЦЭМ!$B$39:$B$782,N$11)+'СЕТ СН'!$F$11+СВЦЭМ!$D$10+'СЕТ СН'!$F$6-'СЕТ СН'!$F$23</f>
        <v>2060.43101346</v>
      </c>
      <c r="O24" s="36">
        <f>SUMIFS(СВЦЭМ!$D$39:$D$782,СВЦЭМ!$A$39:$A$782,$A24,СВЦЭМ!$B$39:$B$782,O$11)+'СЕТ СН'!$F$11+СВЦЭМ!$D$10+'СЕТ СН'!$F$6-'СЕТ СН'!$F$23</f>
        <v>2078.5280389699997</v>
      </c>
      <c r="P24" s="36">
        <f>SUMIFS(СВЦЭМ!$D$39:$D$782,СВЦЭМ!$A$39:$A$782,$A24,СВЦЭМ!$B$39:$B$782,P$11)+'СЕТ СН'!$F$11+СВЦЭМ!$D$10+'СЕТ СН'!$F$6-'СЕТ СН'!$F$23</f>
        <v>2064.2143058299998</v>
      </c>
      <c r="Q24" s="36">
        <f>SUMIFS(СВЦЭМ!$D$39:$D$782,СВЦЭМ!$A$39:$A$782,$A24,СВЦЭМ!$B$39:$B$782,Q$11)+'СЕТ СН'!$F$11+СВЦЭМ!$D$10+'СЕТ СН'!$F$6-'СЕТ СН'!$F$23</f>
        <v>2062.5154112299997</v>
      </c>
      <c r="R24" s="36">
        <f>SUMIFS(СВЦЭМ!$D$39:$D$782,СВЦЭМ!$A$39:$A$782,$A24,СВЦЭМ!$B$39:$B$782,R$11)+'СЕТ СН'!$F$11+СВЦЭМ!$D$10+'СЕТ СН'!$F$6-'СЕТ СН'!$F$23</f>
        <v>2046.46294111</v>
      </c>
      <c r="S24" s="36">
        <f>SUMIFS(СВЦЭМ!$D$39:$D$782,СВЦЭМ!$A$39:$A$782,$A24,СВЦЭМ!$B$39:$B$782,S$11)+'СЕТ СН'!$F$11+СВЦЭМ!$D$10+'СЕТ СН'!$F$6-'СЕТ СН'!$F$23</f>
        <v>2022.47927695</v>
      </c>
      <c r="T24" s="36">
        <f>SUMIFS(СВЦЭМ!$D$39:$D$782,СВЦЭМ!$A$39:$A$782,$A24,СВЦЭМ!$B$39:$B$782,T$11)+'СЕТ СН'!$F$11+СВЦЭМ!$D$10+'СЕТ СН'!$F$6-'СЕТ СН'!$F$23</f>
        <v>2018.1481174099999</v>
      </c>
      <c r="U24" s="36">
        <f>SUMIFS(СВЦЭМ!$D$39:$D$782,СВЦЭМ!$A$39:$A$782,$A24,СВЦЭМ!$B$39:$B$782,U$11)+'СЕТ СН'!$F$11+СВЦЭМ!$D$10+'СЕТ СН'!$F$6-'СЕТ СН'!$F$23</f>
        <v>2032.9139417199999</v>
      </c>
      <c r="V24" s="36">
        <f>SUMIFS(СВЦЭМ!$D$39:$D$782,СВЦЭМ!$A$39:$A$782,$A24,СВЦЭМ!$B$39:$B$782,V$11)+'СЕТ СН'!$F$11+СВЦЭМ!$D$10+'СЕТ СН'!$F$6-'СЕТ СН'!$F$23</f>
        <v>2037.7733951599998</v>
      </c>
      <c r="W24" s="36">
        <f>SUMIFS(СВЦЭМ!$D$39:$D$782,СВЦЭМ!$A$39:$A$782,$A24,СВЦЭМ!$B$39:$B$782,W$11)+'СЕТ СН'!$F$11+СВЦЭМ!$D$10+'СЕТ СН'!$F$6-'СЕТ СН'!$F$23</f>
        <v>2056.6176355399998</v>
      </c>
      <c r="X24" s="36">
        <f>SUMIFS(СВЦЭМ!$D$39:$D$782,СВЦЭМ!$A$39:$A$782,$A24,СВЦЭМ!$B$39:$B$782,X$11)+'СЕТ СН'!$F$11+СВЦЭМ!$D$10+'СЕТ СН'!$F$6-'СЕТ СН'!$F$23</f>
        <v>2097.7345824700001</v>
      </c>
      <c r="Y24" s="36">
        <f>SUMIFS(СВЦЭМ!$D$39:$D$782,СВЦЭМ!$A$39:$A$782,$A24,СВЦЭМ!$B$39:$B$782,Y$11)+'СЕТ СН'!$F$11+СВЦЭМ!$D$10+'СЕТ СН'!$F$6-'СЕТ СН'!$F$23</f>
        <v>2182.86393791</v>
      </c>
    </row>
    <row r="25" spans="1:25" ht="15.75" x14ac:dyDescent="0.2">
      <c r="A25" s="35">
        <f t="shared" si="0"/>
        <v>44940</v>
      </c>
      <c r="B25" s="36">
        <f>SUMIFS(СВЦЭМ!$D$39:$D$782,СВЦЭМ!$A$39:$A$782,$A25,СВЦЭМ!$B$39:$B$782,B$11)+'СЕТ СН'!$F$11+СВЦЭМ!$D$10+'СЕТ СН'!$F$6-'СЕТ СН'!$F$23</f>
        <v>2048.88905798</v>
      </c>
      <c r="C25" s="36">
        <f>SUMIFS(СВЦЭМ!$D$39:$D$782,СВЦЭМ!$A$39:$A$782,$A25,СВЦЭМ!$B$39:$B$782,C$11)+'СЕТ СН'!$F$11+СВЦЭМ!$D$10+'СЕТ СН'!$F$6-'СЕТ СН'!$F$23</f>
        <v>2026.2541833999999</v>
      </c>
      <c r="D25" s="36">
        <f>SUMIFS(СВЦЭМ!$D$39:$D$782,СВЦЭМ!$A$39:$A$782,$A25,СВЦЭМ!$B$39:$B$782,D$11)+'СЕТ СН'!$F$11+СВЦЭМ!$D$10+'СЕТ СН'!$F$6-'СЕТ СН'!$F$23</f>
        <v>2040.5573683099997</v>
      </c>
      <c r="E25" s="36">
        <f>SUMIFS(СВЦЭМ!$D$39:$D$782,СВЦЭМ!$A$39:$A$782,$A25,СВЦЭМ!$B$39:$B$782,E$11)+'СЕТ СН'!$F$11+СВЦЭМ!$D$10+'СЕТ СН'!$F$6-'СЕТ СН'!$F$23</f>
        <v>2024.5385913699997</v>
      </c>
      <c r="F25" s="36">
        <f>SUMIFS(СВЦЭМ!$D$39:$D$782,СВЦЭМ!$A$39:$A$782,$A25,СВЦЭМ!$B$39:$B$782,F$11)+'СЕТ СН'!$F$11+СВЦЭМ!$D$10+'СЕТ СН'!$F$6-'СЕТ СН'!$F$23</f>
        <v>2022.6450998199998</v>
      </c>
      <c r="G25" s="36">
        <f>SUMIFS(СВЦЭМ!$D$39:$D$782,СВЦЭМ!$A$39:$A$782,$A25,СВЦЭМ!$B$39:$B$782,G$11)+'СЕТ СН'!$F$11+СВЦЭМ!$D$10+'СЕТ СН'!$F$6-'СЕТ СН'!$F$23</f>
        <v>1997.6520468799999</v>
      </c>
      <c r="H25" s="36">
        <f>SUMIFS(СВЦЭМ!$D$39:$D$782,СВЦЭМ!$A$39:$A$782,$A25,СВЦЭМ!$B$39:$B$782,H$11)+'СЕТ СН'!$F$11+СВЦЭМ!$D$10+'СЕТ СН'!$F$6-'СЕТ СН'!$F$23</f>
        <v>2006.6075942299999</v>
      </c>
      <c r="I25" s="36">
        <f>SUMIFS(СВЦЭМ!$D$39:$D$782,СВЦЭМ!$A$39:$A$782,$A25,СВЦЭМ!$B$39:$B$782,I$11)+'СЕТ СН'!$F$11+СВЦЭМ!$D$10+'СЕТ СН'!$F$6-'СЕТ СН'!$F$23</f>
        <v>2032.1833041699997</v>
      </c>
      <c r="J25" s="36">
        <f>SUMIFS(СВЦЭМ!$D$39:$D$782,СВЦЭМ!$A$39:$A$782,$A25,СВЦЭМ!$B$39:$B$782,J$11)+'СЕТ СН'!$F$11+СВЦЭМ!$D$10+'СЕТ СН'!$F$6-'СЕТ СН'!$F$23</f>
        <v>2012.81029094</v>
      </c>
      <c r="K25" s="36">
        <f>SUMIFS(СВЦЭМ!$D$39:$D$782,СВЦЭМ!$A$39:$A$782,$A25,СВЦЭМ!$B$39:$B$782,K$11)+'СЕТ СН'!$F$11+СВЦЭМ!$D$10+'СЕТ СН'!$F$6-'СЕТ СН'!$F$23</f>
        <v>2012.1980394699999</v>
      </c>
      <c r="L25" s="36">
        <f>SUMIFS(СВЦЭМ!$D$39:$D$782,СВЦЭМ!$A$39:$A$782,$A25,СВЦЭМ!$B$39:$B$782,L$11)+'СЕТ СН'!$F$11+СВЦЭМ!$D$10+'СЕТ СН'!$F$6-'СЕТ СН'!$F$23</f>
        <v>1978.2231892</v>
      </c>
      <c r="M25" s="36">
        <f>SUMIFS(СВЦЭМ!$D$39:$D$782,СВЦЭМ!$A$39:$A$782,$A25,СВЦЭМ!$B$39:$B$782,M$11)+'СЕТ СН'!$F$11+СВЦЭМ!$D$10+'СЕТ СН'!$F$6-'СЕТ СН'!$F$23</f>
        <v>1976.76992587</v>
      </c>
      <c r="N25" s="36">
        <f>SUMIFS(СВЦЭМ!$D$39:$D$782,СВЦЭМ!$A$39:$A$782,$A25,СВЦЭМ!$B$39:$B$782,N$11)+'СЕТ СН'!$F$11+СВЦЭМ!$D$10+'СЕТ СН'!$F$6-'СЕТ СН'!$F$23</f>
        <v>1995.0954053599999</v>
      </c>
      <c r="O25" s="36">
        <f>SUMIFS(СВЦЭМ!$D$39:$D$782,СВЦЭМ!$A$39:$A$782,$A25,СВЦЭМ!$B$39:$B$782,O$11)+'СЕТ СН'!$F$11+СВЦЭМ!$D$10+'СЕТ СН'!$F$6-'СЕТ СН'!$F$23</f>
        <v>2014.2829677</v>
      </c>
      <c r="P25" s="36">
        <f>SUMIFS(СВЦЭМ!$D$39:$D$782,СВЦЭМ!$A$39:$A$782,$A25,СВЦЭМ!$B$39:$B$782,P$11)+'СЕТ СН'!$F$11+СВЦЭМ!$D$10+'СЕТ СН'!$F$6-'СЕТ СН'!$F$23</f>
        <v>2024.31256467</v>
      </c>
      <c r="Q25" s="36">
        <f>SUMIFS(СВЦЭМ!$D$39:$D$782,СВЦЭМ!$A$39:$A$782,$A25,СВЦЭМ!$B$39:$B$782,Q$11)+'СЕТ СН'!$F$11+СВЦЭМ!$D$10+'СЕТ СН'!$F$6-'СЕТ СН'!$F$23</f>
        <v>2003.9153474899999</v>
      </c>
      <c r="R25" s="36">
        <f>SUMIFS(СВЦЭМ!$D$39:$D$782,СВЦЭМ!$A$39:$A$782,$A25,СВЦЭМ!$B$39:$B$782,R$11)+'СЕТ СН'!$F$11+СВЦЭМ!$D$10+'СЕТ СН'!$F$6-'СЕТ СН'!$F$23</f>
        <v>1964.9000601600001</v>
      </c>
      <c r="S25" s="36">
        <f>SUMIFS(СВЦЭМ!$D$39:$D$782,СВЦЭМ!$A$39:$A$782,$A25,СВЦЭМ!$B$39:$B$782,S$11)+'СЕТ СН'!$F$11+СВЦЭМ!$D$10+'СЕТ СН'!$F$6-'СЕТ СН'!$F$23</f>
        <v>1923.22621871</v>
      </c>
      <c r="T25" s="36">
        <f>SUMIFS(СВЦЭМ!$D$39:$D$782,СВЦЭМ!$A$39:$A$782,$A25,СВЦЭМ!$B$39:$B$782,T$11)+'СЕТ СН'!$F$11+СВЦЭМ!$D$10+'СЕТ СН'!$F$6-'СЕТ СН'!$F$23</f>
        <v>1908.4351090199998</v>
      </c>
      <c r="U25" s="36">
        <f>SUMIFS(СВЦЭМ!$D$39:$D$782,СВЦЭМ!$A$39:$A$782,$A25,СВЦЭМ!$B$39:$B$782,U$11)+'СЕТ СН'!$F$11+СВЦЭМ!$D$10+'СЕТ СН'!$F$6-'СЕТ СН'!$F$23</f>
        <v>1913.5644164</v>
      </c>
      <c r="V25" s="36">
        <f>SUMIFS(СВЦЭМ!$D$39:$D$782,СВЦЭМ!$A$39:$A$782,$A25,СВЦЭМ!$B$39:$B$782,V$11)+'СЕТ СН'!$F$11+СВЦЭМ!$D$10+'СЕТ СН'!$F$6-'СЕТ СН'!$F$23</f>
        <v>1922.0219784199999</v>
      </c>
      <c r="W25" s="36">
        <f>SUMIFS(СВЦЭМ!$D$39:$D$782,СВЦЭМ!$A$39:$A$782,$A25,СВЦЭМ!$B$39:$B$782,W$11)+'СЕТ СН'!$F$11+СВЦЭМ!$D$10+'СЕТ СН'!$F$6-'СЕТ СН'!$F$23</f>
        <v>1932.2954393299997</v>
      </c>
      <c r="X25" s="36">
        <f>SUMIFS(СВЦЭМ!$D$39:$D$782,СВЦЭМ!$A$39:$A$782,$A25,СВЦЭМ!$B$39:$B$782,X$11)+'СЕТ СН'!$F$11+СВЦЭМ!$D$10+'СЕТ СН'!$F$6-'СЕТ СН'!$F$23</f>
        <v>1960.5862631999998</v>
      </c>
      <c r="Y25" s="36">
        <f>SUMIFS(СВЦЭМ!$D$39:$D$782,СВЦЭМ!$A$39:$A$782,$A25,СВЦЭМ!$B$39:$B$782,Y$11)+'СЕТ СН'!$F$11+СВЦЭМ!$D$10+'СЕТ СН'!$F$6-'СЕТ СН'!$F$23</f>
        <v>1982.7537523000001</v>
      </c>
    </row>
    <row r="26" spans="1:25" ht="15.75" x14ac:dyDescent="0.2">
      <c r="A26" s="35">
        <f t="shared" si="0"/>
        <v>44941</v>
      </c>
      <c r="B26" s="36">
        <f>SUMIFS(СВЦЭМ!$D$39:$D$782,СВЦЭМ!$A$39:$A$782,$A26,СВЦЭМ!$B$39:$B$782,B$11)+'СЕТ СН'!$F$11+СВЦЭМ!$D$10+'СЕТ СН'!$F$6-'СЕТ СН'!$F$23</f>
        <v>2220.0218009800001</v>
      </c>
      <c r="C26" s="36">
        <f>SUMIFS(СВЦЭМ!$D$39:$D$782,СВЦЭМ!$A$39:$A$782,$A26,СВЦЭМ!$B$39:$B$782,C$11)+'СЕТ СН'!$F$11+СВЦЭМ!$D$10+'СЕТ СН'!$F$6-'СЕТ СН'!$F$23</f>
        <v>2238.30692168</v>
      </c>
      <c r="D26" s="36">
        <f>SUMIFS(СВЦЭМ!$D$39:$D$782,СВЦЭМ!$A$39:$A$782,$A26,СВЦЭМ!$B$39:$B$782,D$11)+'СЕТ СН'!$F$11+СВЦЭМ!$D$10+'СЕТ СН'!$F$6-'СЕТ СН'!$F$23</f>
        <v>2256.6481497</v>
      </c>
      <c r="E26" s="36">
        <f>SUMIFS(СВЦЭМ!$D$39:$D$782,СВЦЭМ!$A$39:$A$782,$A26,СВЦЭМ!$B$39:$B$782,E$11)+'СЕТ СН'!$F$11+СВЦЭМ!$D$10+'СЕТ СН'!$F$6-'СЕТ СН'!$F$23</f>
        <v>2267.6939912399998</v>
      </c>
      <c r="F26" s="36">
        <f>SUMIFS(СВЦЭМ!$D$39:$D$782,СВЦЭМ!$A$39:$A$782,$A26,СВЦЭМ!$B$39:$B$782,F$11)+'СЕТ СН'!$F$11+СВЦЭМ!$D$10+'СЕТ СН'!$F$6-'СЕТ СН'!$F$23</f>
        <v>2257.3769733900003</v>
      </c>
      <c r="G26" s="36">
        <f>SUMIFS(СВЦЭМ!$D$39:$D$782,СВЦЭМ!$A$39:$A$782,$A26,СВЦЭМ!$B$39:$B$782,G$11)+'СЕТ СН'!$F$11+СВЦЭМ!$D$10+'СЕТ СН'!$F$6-'СЕТ СН'!$F$23</f>
        <v>2283.7446280300001</v>
      </c>
      <c r="H26" s="36">
        <f>SUMIFS(СВЦЭМ!$D$39:$D$782,СВЦЭМ!$A$39:$A$782,$A26,СВЦЭМ!$B$39:$B$782,H$11)+'СЕТ СН'!$F$11+СВЦЭМ!$D$10+'СЕТ СН'!$F$6-'СЕТ СН'!$F$23</f>
        <v>2266.5993295799999</v>
      </c>
      <c r="I26" s="36">
        <f>SUMIFS(СВЦЭМ!$D$39:$D$782,СВЦЭМ!$A$39:$A$782,$A26,СВЦЭМ!$B$39:$B$782,I$11)+'СЕТ СН'!$F$11+СВЦЭМ!$D$10+'СЕТ СН'!$F$6-'СЕТ СН'!$F$23</f>
        <v>2208.4989980800001</v>
      </c>
      <c r="J26" s="36">
        <f>SUMIFS(СВЦЭМ!$D$39:$D$782,СВЦЭМ!$A$39:$A$782,$A26,СВЦЭМ!$B$39:$B$782,J$11)+'СЕТ СН'!$F$11+СВЦЭМ!$D$10+'СЕТ СН'!$F$6-'СЕТ СН'!$F$23</f>
        <v>2141.41494371</v>
      </c>
      <c r="K26" s="36">
        <f>SUMIFS(СВЦЭМ!$D$39:$D$782,СВЦЭМ!$A$39:$A$782,$A26,СВЦЭМ!$B$39:$B$782,K$11)+'СЕТ СН'!$F$11+СВЦЭМ!$D$10+'СЕТ СН'!$F$6-'СЕТ СН'!$F$23</f>
        <v>2119.7776304499998</v>
      </c>
      <c r="L26" s="36">
        <f>SUMIFS(СВЦЭМ!$D$39:$D$782,СВЦЭМ!$A$39:$A$782,$A26,СВЦЭМ!$B$39:$B$782,L$11)+'СЕТ СН'!$F$11+СВЦЭМ!$D$10+'СЕТ СН'!$F$6-'СЕТ СН'!$F$23</f>
        <v>2109.7016242099999</v>
      </c>
      <c r="M26" s="36">
        <f>SUMIFS(СВЦЭМ!$D$39:$D$782,СВЦЭМ!$A$39:$A$782,$A26,СВЦЭМ!$B$39:$B$782,M$11)+'СЕТ СН'!$F$11+СВЦЭМ!$D$10+'СЕТ СН'!$F$6-'СЕТ СН'!$F$23</f>
        <v>2113.3430857899998</v>
      </c>
      <c r="N26" s="36">
        <f>SUMIFS(СВЦЭМ!$D$39:$D$782,СВЦЭМ!$A$39:$A$782,$A26,СВЦЭМ!$B$39:$B$782,N$11)+'СЕТ СН'!$F$11+СВЦЭМ!$D$10+'СЕТ СН'!$F$6-'СЕТ СН'!$F$23</f>
        <v>2115.8098739100001</v>
      </c>
      <c r="O26" s="36">
        <f>SUMIFS(СВЦЭМ!$D$39:$D$782,СВЦЭМ!$A$39:$A$782,$A26,СВЦЭМ!$B$39:$B$782,O$11)+'СЕТ СН'!$F$11+СВЦЭМ!$D$10+'СЕТ СН'!$F$6-'СЕТ СН'!$F$23</f>
        <v>2118.3321434899999</v>
      </c>
      <c r="P26" s="36">
        <f>SUMIFS(СВЦЭМ!$D$39:$D$782,СВЦЭМ!$A$39:$A$782,$A26,СВЦЭМ!$B$39:$B$782,P$11)+'СЕТ СН'!$F$11+СВЦЭМ!$D$10+'СЕТ СН'!$F$6-'СЕТ СН'!$F$23</f>
        <v>2132.0782270999998</v>
      </c>
      <c r="Q26" s="36">
        <f>SUMIFS(СВЦЭМ!$D$39:$D$782,СВЦЭМ!$A$39:$A$782,$A26,СВЦЭМ!$B$39:$B$782,Q$11)+'СЕТ СН'!$F$11+СВЦЭМ!$D$10+'СЕТ СН'!$F$6-'СЕТ СН'!$F$23</f>
        <v>2117.8577179399999</v>
      </c>
      <c r="R26" s="36">
        <f>SUMIFS(СВЦЭМ!$D$39:$D$782,СВЦЭМ!$A$39:$A$782,$A26,СВЦЭМ!$B$39:$B$782,R$11)+'СЕТ СН'!$F$11+СВЦЭМ!$D$10+'СЕТ СН'!$F$6-'СЕТ СН'!$F$23</f>
        <v>2097.7674545999998</v>
      </c>
      <c r="S26" s="36">
        <f>SUMIFS(СВЦЭМ!$D$39:$D$782,СВЦЭМ!$A$39:$A$782,$A26,СВЦЭМ!$B$39:$B$782,S$11)+'СЕТ СН'!$F$11+СВЦЭМ!$D$10+'СЕТ СН'!$F$6-'СЕТ СН'!$F$23</f>
        <v>2055.6406954999998</v>
      </c>
      <c r="T26" s="36">
        <f>SUMIFS(СВЦЭМ!$D$39:$D$782,СВЦЭМ!$A$39:$A$782,$A26,СВЦЭМ!$B$39:$B$782,T$11)+'СЕТ СН'!$F$11+СВЦЭМ!$D$10+'СЕТ СН'!$F$6-'СЕТ СН'!$F$23</f>
        <v>2023.0135714399999</v>
      </c>
      <c r="U26" s="36">
        <f>SUMIFS(СВЦЭМ!$D$39:$D$782,СВЦЭМ!$A$39:$A$782,$A26,СВЦЭМ!$B$39:$B$782,U$11)+'СЕТ СН'!$F$11+СВЦЭМ!$D$10+'СЕТ СН'!$F$6-'СЕТ СН'!$F$23</f>
        <v>2020.3286949999997</v>
      </c>
      <c r="V26" s="36">
        <f>SUMIFS(СВЦЭМ!$D$39:$D$782,СВЦЭМ!$A$39:$A$782,$A26,СВЦЭМ!$B$39:$B$782,V$11)+'СЕТ СН'!$F$11+СВЦЭМ!$D$10+'СЕТ СН'!$F$6-'СЕТ СН'!$F$23</f>
        <v>2053.8992967099998</v>
      </c>
      <c r="W26" s="36">
        <f>SUMIFS(СВЦЭМ!$D$39:$D$782,СВЦЭМ!$A$39:$A$782,$A26,СВЦЭМ!$B$39:$B$782,W$11)+'СЕТ СН'!$F$11+СВЦЭМ!$D$10+'СЕТ СН'!$F$6-'СЕТ СН'!$F$23</f>
        <v>2073.5784304599997</v>
      </c>
      <c r="X26" s="36">
        <f>SUMIFS(СВЦЭМ!$D$39:$D$782,СВЦЭМ!$A$39:$A$782,$A26,СВЦЭМ!$B$39:$B$782,X$11)+'СЕТ СН'!$F$11+СВЦЭМ!$D$10+'СЕТ СН'!$F$6-'СЕТ СН'!$F$23</f>
        <v>2098.58665243</v>
      </c>
      <c r="Y26" s="36">
        <f>SUMIFS(СВЦЭМ!$D$39:$D$782,СВЦЭМ!$A$39:$A$782,$A26,СВЦЭМ!$B$39:$B$782,Y$11)+'СЕТ СН'!$F$11+СВЦЭМ!$D$10+'СЕТ СН'!$F$6-'СЕТ СН'!$F$23</f>
        <v>2156.4949225400001</v>
      </c>
    </row>
    <row r="27" spans="1:25" ht="15.75" x14ac:dyDescent="0.2">
      <c r="A27" s="35">
        <f t="shared" si="0"/>
        <v>44942</v>
      </c>
      <c r="B27" s="36">
        <f>SUMIFS(СВЦЭМ!$D$39:$D$782,СВЦЭМ!$A$39:$A$782,$A27,СВЦЭМ!$B$39:$B$782,B$11)+'СЕТ СН'!$F$11+СВЦЭМ!$D$10+'СЕТ СН'!$F$6-'СЕТ СН'!$F$23</f>
        <v>2148.2472214999998</v>
      </c>
      <c r="C27" s="36">
        <f>SUMIFS(СВЦЭМ!$D$39:$D$782,СВЦЭМ!$A$39:$A$782,$A27,СВЦЭМ!$B$39:$B$782,C$11)+'СЕТ СН'!$F$11+СВЦЭМ!$D$10+'СЕТ СН'!$F$6-'СЕТ СН'!$F$23</f>
        <v>2169.54251445</v>
      </c>
      <c r="D27" s="36">
        <f>SUMIFS(СВЦЭМ!$D$39:$D$782,СВЦЭМ!$A$39:$A$782,$A27,СВЦЭМ!$B$39:$B$782,D$11)+'СЕТ СН'!$F$11+СВЦЭМ!$D$10+'СЕТ СН'!$F$6-'СЕТ СН'!$F$23</f>
        <v>2174.6424591199998</v>
      </c>
      <c r="E27" s="36">
        <f>SUMIFS(СВЦЭМ!$D$39:$D$782,СВЦЭМ!$A$39:$A$782,$A27,СВЦЭМ!$B$39:$B$782,E$11)+'СЕТ СН'!$F$11+СВЦЭМ!$D$10+'СЕТ СН'!$F$6-'СЕТ СН'!$F$23</f>
        <v>2180.6163341500001</v>
      </c>
      <c r="F27" s="36">
        <f>SUMIFS(СВЦЭМ!$D$39:$D$782,СВЦЭМ!$A$39:$A$782,$A27,СВЦЭМ!$B$39:$B$782,F$11)+'СЕТ СН'!$F$11+СВЦЭМ!$D$10+'СЕТ СН'!$F$6-'СЕТ СН'!$F$23</f>
        <v>2177.3486414899999</v>
      </c>
      <c r="G27" s="36">
        <f>SUMIFS(СВЦЭМ!$D$39:$D$782,СВЦЭМ!$A$39:$A$782,$A27,СВЦЭМ!$B$39:$B$782,G$11)+'СЕТ СН'!$F$11+СВЦЭМ!$D$10+'СЕТ СН'!$F$6-'СЕТ СН'!$F$23</f>
        <v>2168.9603116999997</v>
      </c>
      <c r="H27" s="36">
        <f>SUMIFS(СВЦЭМ!$D$39:$D$782,СВЦЭМ!$A$39:$A$782,$A27,СВЦЭМ!$B$39:$B$782,H$11)+'СЕТ СН'!$F$11+СВЦЭМ!$D$10+'СЕТ СН'!$F$6-'СЕТ СН'!$F$23</f>
        <v>2130.92528133</v>
      </c>
      <c r="I27" s="36">
        <f>SUMIFS(СВЦЭМ!$D$39:$D$782,СВЦЭМ!$A$39:$A$782,$A27,СВЦЭМ!$B$39:$B$782,I$11)+'СЕТ СН'!$F$11+СВЦЭМ!$D$10+'СЕТ СН'!$F$6-'СЕТ СН'!$F$23</f>
        <v>2102.7046008100001</v>
      </c>
      <c r="J27" s="36">
        <f>SUMIFS(СВЦЭМ!$D$39:$D$782,СВЦЭМ!$A$39:$A$782,$A27,СВЦЭМ!$B$39:$B$782,J$11)+'СЕТ СН'!$F$11+СВЦЭМ!$D$10+'СЕТ СН'!$F$6-'СЕТ СН'!$F$23</f>
        <v>2066.6581643999998</v>
      </c>
      <c r="K27" s="36">
        <f>SUMIFS(СВЦЭМ!$D$39:$D$782,СВЦЭМ!$A$39:$A$782,$A27,СВЦЭМ!$B$39:$B$782,K$11)+'СЕТ СН'!$F$11+СВЦЭМ!$D$10+'СЕТ СН'!$F$6-'СЕТ СН'!$F$23</f>
        <v>2054.49920677</v>
      </c>
      <c r="L27" s="36">
        <f>SUMIFS(СВЦЭМ!$D$39:$D$782,СВЦЭМ!$A$39:$A$782,$A27,СВЦЭМ!$B$39:$B$782,L$11)+'СЕТ СН'!$F$11+СВЦЭМ!$D$10+'СЕТ СН'!$F$6-'СЕТ СН'!$F$23</f>
        <v>2066.7508726699998</v>
      </c>
      <c r="M27" s="36">
        <f>SUMIFS(СВЦЭМ!$D$39:$D$782,СВЦЭМ!$A$39:$A$782,$A27,СВЦЭМ!$B$39:$B$782,M$11)+'СЕТ СН'!$F$11+СВЦЭМ!$D$10+'СЕТ СН'!$F$6-'СЕТ СН'!$F$23</f>
        <v>2084.6308817899999</v>
      </c>
      <c r="N27" s="36">
        <f>SUMIFS(СВЦЭМ!$D$39:$D$782,СВЦЭМ!$A$39:$A$782,$A27,СВЦЭМ!$B$39:$B$782,N$11)+'СЕТ СН'!$F$11+СВЦЭМ!$D$10+'СЕТ СН'!$F$6-'СЕТ СН'!$F$23</f>
        <v>2093.7441596099998</v>
      </c>
      <c r="O27" s="36">
        <f>SUMIFS(СВЦЭМ!$D$39:$D$782,СВЦЭМ!$A$39:$A$782,$A27,СВЦЭМ!$B$39:$B$782,O$11)+'СЕТ СН'!$F$11+СВЦЭМ!$D$10+'СЕТ СН'!$F$6-'СЕТ СН'!$F$23</f>
        <v>2107.2854880099999</v>
      </c>
      <c r="P27" s="36">
        <f>SUMIFS(СВЦЭМ!$D$39:$D$782,СВЦЭМ!$A$39:$A$782,$A27,СВЦЭМ!$B$39:$B$782,P$11)+'СЕТ СН'!$F$11+СВЦЭМ!$D$10+'СЕТ СН'!$F$6-'СЕТ СН'!$F$23</f>
        <v>2120.73277422</v>
      </c>
      <c r="Q27" s="36">
        <f>SUMIFS(СВЦЭМ!$D$39:$D$782,СВЦЭМ!$A$39:$A$782,$A27,СВЦЭМ!$B$39:$B$782,Q$11)+'СЕТ СН'!$F$11+СВЦЭМ!$D$10+'СЕТ СН'!$F$6-'СЕТ СН'!$F$23</f>
        <v>2123.7120930599999</v>
      </c>
      <c r="R27" s="36">
        <f>SUMIFS(СВЦЭМ!$D$39:$D$782,СВЦЭМ!$A$39:$A$782,$A27,СВЦЭМ!$B$39:$B$782,R$11)+'СЕТ СН'!$F$11+СВЦЭМ!$D$10+'СЕТ СН'!$F$6-'СЕТ СН'!$F$23</f>
        <v>2126.3358921199997</v>
      </c>
      <c r="S27" s="36">
        <f>SUMIFS(СВЦЭМ!$D$39:$D$782,СВЦЭМ!$A$39:$A$782,$A27,СВЦЭМ!$B$39:$B$782,S$11)+'СЕТ СН'!$F$11+СВЦЭМ!$D$10+'СЕТ СН'!$F$6-'СЕТ СН'!$F$23</f>
        <v>2087.1780659900001</v>
      </c>
      <c r="T27" s="36">
        <f>SUMIFS(СВЦЭМ!$D$39:$D$782,СВЦЭМ!$A$39:$A$782,$A27,СВЦЭМ!$B$39:$B$782,T$11)+'СЕТ СН'!$F$11+СВЦЭМ!$D$10+'СЕТ СН'!$F$6-'СЕТ СН'!$F$23</f>
        <v>2088.24436904</v>
      </c>
      <c r="U27" s="36">
        <f>SUMIFS(СВЦЭМ!$D$39:$D$782,СВЦЭМ!$A$39:$A$782,$A27,СВЦЭМ!$B$39:$B$782,U$11)+'СЕТ СН'!$F$11+СВЦЭМ!$D$10+'СЕТ СН'!$F$6-'СЕТ СН'!$F$23</f>
        <v>2083.5176956800001</v>
      </c>
      <c r="V27" s="36">
        <f>SUMIFS(СВЦЭМ!$D$39:$D$782,СВЦЭМ!$A$39:$A$782,$A27,СВЦЭМ!$B$39:$B$782,V$11)+'СЕТ СН'!$F$11+СВЦЭМ!$D$10+'СЕТ СН'!$F$6-'СЕТ СН'!$F$23</f>
        <v>2092.5513036100001</v>
      </c>
      <c r="W27" s="36">
        <f>SUMIFS(СВЦЭМ!$D$39:$D$782,СВЦЭМ!$A$39:$A$782,$A27,СВЦЭМ!$B$39:$B$782,W$11)+'СЕТ СН'!$F$11+СВЦЭМ!$D$10+'СЕТ СН'!$F$6-'СЕТ СН'!$F$23</f>
        <v>2108.3017193199998</v>
      </c>
      <c r="X27" s="36">
        <f>SUMIFS(СВЦЭМ!$D$39:$D$782,СВЦЭМ!$A$39:$A$782,$A27,СВЦЭМ!$B$39:$B$782,X$11)+'СЕТ СН'!$F$11+СВЦЭМ!$D$10+'СЕТ СН'!$F$6-'СЕТ СН'!$F$23</f>
        <v>2122.1067340599998</v>
      </c>
      <c r="Y27" s="36">
        <f>SUMIFS(СВЦЭМ!$D$39:$D$782,СВЦЭМ!$A$39:$A$782,$A27,СВЦЭМ!$B$39:$B$782,Y$11)+'СЕТ СН'!$F$11+СВЦЭМ!$D$10+'СЕТ СН'!$F$6-'СЕТ СН'!$F$23</f>
        <v>2155.70052661</v>
      </c>
    </row>
    <row r="28" spans="1:25" ht="15.75" x14ac:dyDescent="0.2">
      <c r="A28" s="35">
        <f t="shared" si="0"/>
        <v>44943</v>
      </c>
      <c r="B28" s="36">
        <f>SUMIFS(СВЦЭМ!$D$39:$D$782,СВЦЭМ!$A$39:$A$782,$A28,СВЦЭМ!$B$39:$B$782,B$11)+'СЕТ СН'!$F$11+СВЦЭМ!$D$10+'СЕТ СН'!$F$6-'СЕТ СН'!$F$23</f>
        <v>2173.19477422</v>
      </c>
      <c r="C28" s="36">
        <f>SUMIFS(СВЦЭМ!$D$39:$D$782,СВЦЭМ!$A$39:$A$782,$A28,СВЦЭМ!$B$39:$B$782,C$11)+'СЕТ СН'!$F$11+СВЦЭМ!$D$10+'СЕТ СН'!$F$6-'СЕТ СН'!$F$23</f>
        <v>2201.3185672099999</v>
      </c>
      <c r="D28" s="36">
        <f>SUMIFS(СВЦЭМ!$D$39:$D$782,СВЦЭМ!$A$39:$A$782,$A28,СВЦЭМ!$B$39:$B$782,D$11)+'СЕТ СН'!$F$11+СВЦЭМ!$D$10+'СЕТ СН'!$F$6-'СЕТ СН'!$F$23</f>
        <v>2208.9509943499997</v>
      </c>
      <c r="E28" s="36">
        <f>SUMIFS(СВЦЭМ!$D$39:$D$782,СВЦЭМ!$A$39:$A$782,$A28,СВЦЭМ!$B$39:$B$782,E$11)+'СЕТ СН'!$F$11+СВЦЭМ!$D$10+'СЕТ СН'!$F$6-'СЕТ СН'!$F$23</f>
        <v>2207.2641239499999</v>
      </c>
      <c r="F28" s="36">
        <f>SUMIFS(СВЦЭМ!$D$39:$D$782,СВЦЭМ!$A$39:$A$782,$A28,СВЦЭМ!$B$39:$B$782,F$11)+'СЕТ СН'!$F$11+СВЦЭМ!$D$10+'СЕТ СН'!$F$6-'СЕТ СН'!$F$23</f>
        <v>2206.9162930299999</v>
      </c>
      <c r="G28" s="36">
        <f>SUMIFS(СВЦЭМ!$D$39:$D$782,СВЦЭМ!$A$39:$A$782,$A28,СВЦЭМ!$B$39:$B$782,G$11)+'СЕТ СН'!$F$11+СВЦЭМ!$D$10+'СЕТ СН'!$F$6-'СЕТ СН'!$F$23</f>
        <v>2201.07750781</v>
      </c>
      <c r="H28" s="36">
        <f>SUMIFS(СВЦЭМ!$D$39:$D$782,СВЦЭМ!$A$39:$A$782,$A28,СВЦЭМ!$B$39:$B$782,H$11)+'СЕТ СН'!$F$11+СВЦЭМ!$D$10+'СЕТ СН'!$F$6-'СЕТ СН'!$F$23</f>
        <v>2176.3198979199997</v>
      </c>
      <c r="I28" s="36">
        <f>SUMIFS(СВЦЭМ!$D$39:$D$782,СВЦЭМ!$A$39:$A$782,$A28,СВЦЭМ!$B$39:$B$782,I$11)+'СЕТ СН'!$F$11+СВЦЭМ!$D$10+'СЕТ СН'!$F$6-'СЕТ СН'!$F$23</f>
        <v>2127.9574985300001</v>
      </c>
      <c r="J28" s="36">
        <f>SUMIFS(СВЦЭМ!$D$39:$D$782,СВЦЭМ!$A$39:$A$782,$A28,СВЦЭМ!$B$39:$B$782,J$11)+'СЕТ СН'!$F$11+СВЦЭМ!$D$10+'СЕТ СН'!$F$6-'СЕТ СН'!$F$23</f>
        <v>2087.68371273</v>
      </c>
      <c r="K28" s="36">
        <f>SUMIFS(СВЦЭМ!$D$39:$D$782,СВЦЭМ!$A$39:$A$782,$A28,СВЦЭМ!$B$39:$B$782,K$11)+'СЕТ СН'!$F$11+СВЦЭМ!$D$10+'СЕТ СН'!$F$6-'СЕТ СН'!$F$23</f>
        <v>2077.7357797099999</v>
      </c>
      <c r="L28" s="36">
        <f>SUMIFS(СВЦЭМ!$D$39:$D$782,СВЦЭМ!$A$39:$A$782,$A28,СВЦЭМ!$B$39:$B$782,L$11)+'СЕТ СН'!$F$11+СВЦЭМ!$D$10+'СЕТ СН'!$F$6-'СЕТ СН'!$F$23</f>
        <v>2061.4386246499998</v>
      </c>
      <c r="M28" s="36">
        <f>SUMIFS(СВЦЭМ!$D$39:$D$782,СВЦЭМ!$A$39:$A$782,$A28,СВЦЭМ!$B$39:$B$782,M$11)+'СЕТ СН'!$F$11+СВЦЭМ!$D$10+'СЕТ СН'!$F$6-'СЕТ СН'!$F$23</f>
        <v>2064.1924586999999</v>
      </c>
      <c r="N28" s="36">
        <f>SUMIFS(СВЦЭМ!$D$39:$D$782,СВЦЭМ!$A$39:$A$782,$A28,СВЦЭМ!$B$39:$B$782,N$11)+'СЕТ СН'!$F$11+СВЦЭМ!$D$10+'СЕТ СН'!$F$6-'СЕТ СН'!$F$23</f>
        <v>2081.2261048199998</v>
      </c>
      <c r="O28" s="36">
        <f>SUMIFS(СВЦЭМ!$D$39:$D$782,СВЦЭМ!$A$39:$A$782,$A28,СВЦЭМ!$B$39:$B$782,O$11)+'СЕТ СН'!$F$11+СВЦЭМ!$D$10+'СЕТ СН'!$F$6-'СЕТ СН'!$F$23</f>
        <v>2095.0810320299997</v>
      </c>
      <c r="P28" s="36">
        <f>SUMIFS(СВЦЭМ!$D$39:$D$782,СВЦЭМ!$A$39:$A$782,$A28,СВЦЭМ!$B$39:$B$782,P$11)+'СЕТ СН'!$F$11+СВЦЭМ!$D$10+'СЕТ СН'!$F$6-'СЕТ СН'!$F$23</f>
        <v>2113.7484792</v>
      </c>
      <c r="Q28" s="36">
        <f>SUMIFS(СВЦЭМ!$D$39:$D$782,СВЦЭМ!$A$39:$A$782,$A28,СВЦЭМ!$B$39:$B$782,Q$11)+'СЕТ СН'!$F$11+СВЦЭМ!$D$10+'СЕТ СН'!$F$6-'СЕТ СН'!$F$23</f>
        <v>2121.40336342</v>
      </c>
      <c r="R28" s="36">
        <f>SUMIFS(СВЦЭМ!$D$39:$D$782,СВЦЭМ!$A$39:$A$782,$A28,СВЦЭМ!$B$39:$B$782,R$11)+'СЕТ СН'!$F$11+СВЦЭМ!$D$10+'СЕТ СН'!$F$6-'СЕТ СН'!$F$23</f>
        <v>2083.0680604700001</v>
      </c>
      <c r="S28" s="36">
        <f>SUMIFS(СВЦЭМ!$D$39:$D$782,СВЦЭМ!$A$39:$A$782,$A28,СВЦЭМ!$B$39:$B$782,S$11)+'СЕТ СН'!$F$11+СВЦЭМ!$D$10+'СЕТ СН'!$F$6-'СЕТ СН'!$F$23</f>
        <v>2081.2735582400001</v>
      </c>
      <c r="T28" s="36">
        <f>SUMIFS(СВЦЭМ!$D$39:$D$782,СВЦЭМ!$A$39:$A$782,$A28,СВЦЭМ!$B$39:$B$782,T$11)+'СЕТ СН'!$F$11+СВЦЭМ!$D$10+'СЕТ СН'!$F$6-'СЕТ СН'!$F$23</f>
        <v>2055.06070378</v>
      </c>
      <c r="U28" s="36">
        <f>SUMIFS(СВЦЭМ!$D$39:$D$782,СВЦЭМ!$A$39:$A$782,$A28,СВЦЭМ!$B$39:$B$782,U$11)+'СЕТ СН'!$F$11+СВЦЭМ!$D$10+'СЕТ СН'!$F$6-'СЕТ СН'!$F$23</f>
        <v>2067.2097427999997</v>
      </c>
      <c r="V28" s="36">
        <f>SUMIFS(СВЦЭМ!$D$39:$D$782,СВЦЭМ!$A$39:$A$782,$A28,СВЦЭМ!$B$39:$B$782,V$11)+'СЕТ СН'!$F$11+СВЦЭМ!$D$10+'СЕТ СН'!$F$6-'СЕТ СН'!$F$23</f>
        <v>2089.9358706499997</v>
      </c>
      <c r="W28" s="36">
        <f>SUMIFS(СВЦЭМ!$D$39:$D$782,СВЦЭМ!$A$39:$A$782,$A28,СВЦЭМ!$B$39:$B$782,W$11)+'СЕТ СН'!$F$11+СВЦЭМ!$D$10+'СЕТ СН'!$F$6-'СЕТ СН'!$F$23</f>
        <v>2100.5341208599998</v>
      </c>
      <c r="X28" s="36">
        <f>SUMIFS(СВЦЭМ!$D$39:$D$782,СВЦЭМ!$A$39:$A$782,$A28,СВЦЭМ!$B$39:$B$782,X$11)+'СЕТ СН'!$F$11+СВЦЭМ!$D$10+'СЕТ СН'!$F$6-'СЕТ СН'!$F$23</f>
        <v>2110.9479603099999</v>
      </c>
      <c r="Y28" s="36">
        <f>SUMIFS(СВЦЭМ!$D$39:$D$782,СВЦЭМ!$A$39:$A$782,$A28,СВЦЭМ!$B$39:$B$782,Y$11)+'СЕТ СН'!$F$11+СВЦЭМ!$D$10+'СЕТ СН'!$F$6-'СЕТ СН'!$F$23</f>
        <v>2140.7571687899999</v>
      </c>
    </row>
    <row r="29" spans="1:25" ht="15.75" x14ac:dyDescent="0.2">
      <c r="A29" s="35">
        <f t="shared" si="0"/>
        <v>44944</v>
      </c>
      <c r="B29" s="36">
        <f>SUMIFS(СВЦЭМ!$D$39:$D$782,СВЦЭМ!$A$39:$A$782,$A29,СВЦЭМ!$B$39:$B$782,B$11)+'СЕТ СН'!$F$11+СВЦЭМ!$D$10+'СЕТ СН'!$F$6-'СЕТ СН'!$F$23</f>
        <v>2174.2599924299998</v>
      </c>
      <c r="C29" s="36">
        <f>SUMIFS(СВЦЭМ!$D$39:$D$782,СВЦЭМ!$A$39:$A$782,$A29,СВЦЭМ!$B$39:$B$782,C$11)+'СЕТ СН'!$F$11+СВЦЭМ!$D$10+'СЕТ СН'!$F$6-'СЕТ СН'!$F$23</f>
        <v>2194.4259767099998</v>
      </c>
      <c r="D29" s="36">
        <f>SUMIFS(СВЦЭМ!$D$39:$D$782,СВЦЭМ!$A$39:$A$782,$A29,СВЦЭМ!$B$39:$B$782,D$11)+'СЕТ СН'!$F$11+СВЦЭМ!$D$10+'СЕТ СН'!$F$6-'СЕТ СН'!$F$23</f>
        <v>2178.2601310199998</v>
      </c>
      <c r="E29" s="36">
        <f>SUMIFS(СВЦЭМ!$D$39:$D$782,СВЦЭМ!$A$39:$A$782,$A29,СВЦЭМ!$B$39:$B$782,E$11)+'СЕТ СН'!$F$11+СВЦЭМ!$D$10+'СЕТ СН'!$F$6-'СЕТ СН'!$F$23</f>
        <v>2182.2419037199998</v>
      </c>
      <c r="F29" s="36">
        <f>SUMIFS(СВЦЭМ!$D$39:$D$782,СВЦЭМ!$A$39:$A$782,$A29,СВЦЭМ!$B$39:$B$782,F$11)+'СЕТ СН'!$F$11+СВЦЭМ!$D$10+'СЕТ СН'!$F$6-'СЕТ СН'!$F$23</f>
        <v>2152.11508254</v>
      </c>
      <c r="G29" s="36">
        <f>SUMIFS(СВЦЭМ!$D$39:$D$782,СВЦЭМ!$A$39:$A$782,$A29,СВЦЭМ!$B$39:$B$782,G$11)+'СЕТ СН'!$F$11+СВЦЭМ!$D$10+'СЕТ СН'!$F$6-'СЕТ СН'!$F$23</f>
        <v>2101.20191252</v>
      </c>
      <c r="H29" s="36">
        <f>SUMIFS(СВЦЭМ!$D$39:$D$782,СВЦЭМ!$A$39:$A$782,$A29,СВЦЭМ!$B$39:$B$782,H$11)+'СЕТ СН'!$F$11+СВЦЭМ!$D$10+'СЕТ СН'!$F$6-'СЕТ СН'!$F$23</f>
        <v>2051.7205448599998</v>
      </c>
      <c r="I29" s="36">
        <f>SUMIFS(СВЦЭМ!$D$39:$D$782,СВЦЭМ!$A$39:$A$782,$A29,СВЦЭМ!$B$39:$B$782,I$11)+'СЕТ СН'!$F$11+СВЦЭМ!$D$10+'СЕТ СН'!$F$6-'СЕТ СН'!$F$23</f>
        <v>2023.4900941599999</v>
      </c>
      <c r="J29" s="36">
        <f>SUMIFS(СВЦЭМ!$D$39:$D$782,СВЦЭМ!$A$39:$A$782,$A29,СВЦЭМ!$B$39:$B$782,J$11)+'СЕТ СН'!$F$11+СВЦЭМ!$D$10+'СЕТ СН'!$F$6-'СЕТ СН'!$F$23</f>
        <v>2014.6153985299998</v>
      </c>
      <c r="K29" s="36">
        <f>SUMIFS(СВЦЭМ!$D$39:$D$782,СВЦЭМ!$A$39:$A$782,$A29,СВЦЭМ!$B$39:$B$782,K$11)+'СЕТ СН'!$F$11+СВЦЭМ!$D$10+'СЕТ СН'!$F$6-'СЕТ СН'!$F$23</f>
        <v>2009.4464910500001</v>
      </c>
      <c r="L29" s="36">
        <f>SUMIFS(СВЦЭМ!$D$39:$D$782,СВЦЭМ!$A$39:$A$782,$A29,СВЦЭМ!$B$39:$B$782,L$11)+'СЕТ СН'!$F$11+СВЦЭМ!$D$10+'СЕТ СН'!$F$6-'СЕТ СН'!$F$23</f>
        <v>2023.5483164699999</v>
      </c>
      <c r="M29" s="36">
        <f>SUMIFS(СВЦЭМ!$D$39:$D$782,СВЦЭМ!$A$39:$A$782,$A29,СВЦЭМ!$B$39:$B$782,M$11)+'СЕТ СН'!$F$11+СВЦЭМ!$D$10+'СЕТ СН'!$F$6-'СЕТ СН'!$F$23</f>
        <v>2025.4159134799997</v>
      </c>
      <c r="N29" s="36">
        <f>SUMIFS(СВЦЭМ!$D$39:$D$782,СВЦЭМ!$A$39:$A$782,$A29,СВЦЭМ!$B$39:$B$782,N$11)+'СЕТ СН'!$F$11+СВЦЭМ!$D$10+'СЕТ СН'!$F$6-'СЕТ СН'!$F$23</f>
        <v>2051.1958304899999</v>
      </c>
      <c r="O29" s="36">
        <f>SUMIFS(СВЦЭМ!$D$39:$D$782,СВЦЭМ!$A$39:$A$782,$A29,СВЦЭМ!$B$39:$B$782,O$11)+'СЕТ СН'!$F$11+СВЦЭМ!$D$10+'СЕТ СН'!$F$6-'СЕТ СН'!$F$23</f>
        <v>2087.7568952199999</v>
      </c>
      <c r="P29" s="36">
        <f>SUMIFS(СВЦЭМ!$D$39:$D$782,СВЦЭМ!$A$39:$A$782,$A29,СВЦЭМ!$B$39:$B$782,P$11)+'СЕТ СН'!$F$11+СВЦЭМ!$D$10+'СЕТ СН'!$F$6-'СЕТ СН'!$F$23</f>
        <v>2106.76320025</v>
      </c>
      <c r="Q29" s="36">
        <f>SUMIFS(СВЦЭМ!$D$39:$D$782,СВЦЭМ!$A$39:$A$782,$A29,СВЦЭМ!$B$39:$B$782,Q$11)+'СЕТ СН'!$F$11+СВЦЭМ!$D$10+'СЕТ СН'!$F$6-'СЕТ СН'!$F$23</f>
        <v>2111.6277440099998</v>
      </c>
      <c r="R29" s="36">
        <f>SUMIFS(СВЦЭМ!$D$39:$D$782,СВЦЭМ!$A$39:$A$782,$A29,СВЦЭМ!$B$39:$B$782,R$11)+'СЕТ СН'!$F$11+СВЦЭМ!$D$10+'СЕТ СН'!$F$6-'СЕТ СН'!$F$23</f>
        <v>2098.3332070500001</v>
      </c>
      <c r="S29" s="36">
        <f>SUMIFS(СВЦЭМ!$D$39:$D$782,СВЦЭМ!$A$39:$A$782,$A29,СВЦЭМ!$B$39:$B$782,S$11)+'СЕТ СН'!$F$11+СВЦЭМ!$D$10+'СЕТ СН'!$F$6-'СЕТ СН'!$F$23</f>
        <v>2062.2035496399999</v>
      </c>
      <c r="T29" s="36">
        <f>SUMIFS(СВЦЭМ!$D$39:$D$782,СВЦЭМ!$A$39:$A$782,$A29,СВЦЭМ!$B$39:$B$782,T$11)+'СЕТ СН'!$F$11+СВЦЭМ!$D$10+'СЕТ СН'!$F$6-'СЕТ СН'!$F$23</f>
        <v>2040.94868253</v>
      </c>
      <c r="U29" s="36">
        <f>SUMIFS(СВЦЭМ!$D$39:$D$782,СВЦЭМ!$A$39:$A$782,$A29,СВЦЭМ!$B$39:$B$782,U$11)+'СЕТ СН'!$F$11+СВЦЭМ!$D$10+'СЕТ СН'!$F$6-'СЕТ СН'!$F$23</f>
        <v>2044.7175308999999</v>
      </c>
      <c r="V29" s="36">
        <f>SUMIFS(СВЦЭМ!$D$39:$D$782,СВЦЭМ!$A$39:$A$782,$A29,СВЦЭМ!$B$39:$B$782,V$11)+'СЕТ СН'!$F$11+СВЦЭМ!$D$10+'СЕТ СН'!$F$6-'СЕТ СН'!$F$23</f>
        <v>2070.2288707299999</v>
      </c>
      <c r="W29" s="36">
        <f>SUMIFS(СВЦЭМ!$D$39:$D$782,СВЦЭМ!$A$39:$A$782,$A29,СВЦЭМ!$B$39:$B$782,W$11)+'СЕТ СН'!$F$11+СВЦЭМ!$D$10+'СЕТ СН'!$F$6-'СЕТ СН'!$F$23</f>
        <v>2087.8403882399998</v>
      </c>
      <c r="X29" s="36">
        <f>SUMIFS(СВЦЭМ!$D$39:$D$782,СВЦЭМ!$A$39:$A$782,$A29,СВЦЭМ!$B$39:$B$782,X$11)+'СЕТ СН'!$F$11+СВЦЭМ!$D$10+'СЕТ СН'!$F$6-'СЕТ СН'!$F$23</f>
        <v>2117.80349028</v>
      </c>
      <c r="Y29" s="36">
        <f>SUMIFS(СВЦЭМ!$D$39:$D$782,СВЦЭМ!$A$39:$A$782,$A29,СВЦЭМ!$B$39:$B$782,Y$11)+'СЕТ СН'!$F$11+СВЦЭМ!$D$10+'СЕТ СН'!$F$6-'СЕТ СН'!$F$23</f>
        <v>2155.7606651399997</v>
      </c>
    </row>
    <row r="30" spans="1:25" ht="15.75" x14ac:dyDescent="0.2">
      <c r="A30" s="35">
        <f t="shared" si="0"/>
        <v>44945</v>
      </c>
      <c r="B30" s="36">
        <f>SUMIFS(СВЦЭМ!$D$39:$D$782,СВЦЭМ!$A$39:$A$782,$A30,СВЦЭМ!$B$39:$B$782,B$11)+'СЕТ СН'!$F$11+СВЦЭМ!$D$10+'СЕТ СН'!$F$6-'СЕТ СН'!$F$23</f>
        <v>2101.7159419899999</v>
      </c>
      <c r="C30" s="36">
        <f>SUMIFS(СВЦЭМ!$D$39:$D$782,СВЦЭМ!$A$39:$A$782,$A30,СВЦЭМ!$B$39:$B$782,C$11)+'СЕТ СН'!$F$11+СВЦЭМ!$D$10+'СЕТ СН'!$F$6-'СЕТ СН'!$F$23</f>
        <v>2149.8398016599999</v>
      </c>
      <c r="D30" s="36">
        <f>SUMIFS(СВЦЭМ!$D$39:$D$782,СВЦЭМ!$A$39:$A$782,$A30,СВЦЭМ!$B$39:$B$782,D$11)+'СЕТ СН'!$F$11+СВЦЭМ!$D$10+'СЕТ СН'!$F$6-'СЕТ СН'!$F$23</f>
        <v>2142.9753565599999</v>
      </c>
      <c r="E30" s="36">
        <f>SUMIFS(СВЦЭМ!$D$39:$D$782,СВЦЭМ!$A$39:$A$782,$A30,СВЦЭМ!$B$39:$B$782,E$11)+'СЕТ СН'!$F$11+СВЦЭМ!$D$10+'СЕТ СН'!$F$6-'СЕТ СН'!$F$23</f>
        <v>2135.4752405700001</v>
      </c>
      <c r="F30" s="36">
        <f>SUMIFS(СВЦЭМ!$D$39:$D$782,СВЦЭМ!$A$39:$A$782,$A30,СВЦЭМ!$B$39:$B$782,F$11)+'СЕТ СН'!$F$11+СВЦЭМ!$D$10+'СЕТ СН'!$F$6-'СЕТ СН'!$F$23</f>
        <v>2128.0004148399998</v>
      </c>
      <c r="G30" s="36">
        <f>SUMIFS(СВЦЭМ!$D$39:$D$782,СВЦЭМ!$A$39:$A$782,$A30,СВЦЭМ!$B$39:$B$782,G$11)+'СЕТ СН'!$F$11+СВЦЭМ!$D$10+'СЕТ СН'!$F$6-'СЕТ СН'!$F$23</f>
        <v>2061.7267573700001</v>
      </c>
      <c r="H30" s="36">
        <f>SUMIFS(СВЦЭМ!$D$39:$D$782,СВЦЭМ!$A$39:$A$782,$A30,СВЦЭМ!$B$39:$B$782,H$11)+'СЕТ СН'!$F$11+СВЦЭМ!$D$10+'СЕТ СН'!$F$6-'СЕТ СН'!$F$23</f>
        <v>2054.7928865499998</v>
      </c>
      <c r="I30" s="36">
        <f>SUMIFS(СВЦЭМ!$D$39:$D$782,СВЦЭМ!$A$39:$A$782,$A30,СВЦЭМ!$B$39:$B$782,I$11)+'СЕТ СН'!$F$11+СВЦЭМ!$D$10+'СЕТ СН'!$F$6-'СЕТ СН'!$F$23</f>
        <v>2018.80496679</v>
      </c>
      <c r="J30" s="36">
        <f>SUMIFS(СВЦЭМ!$D$39:$D$782,СВЦЭМ!$A$39:$A$782,$A30,СВЦЭМ!$B$39:$B$782,J$11)+'СЕТ СН'!$F$11+СВЦЭМ!$D$10+'СЕТ СН'!$F$6-'СЕТ СН'!$F$23</f>
        <v>1990.7658174899998</v>
      </c>
      <c r="K30" s="36">
        <f>SUMIFS(СВЦЭМ!$D$39:$D$782,СВЦЭМ!$A$39:$A$782,$A30,СВЦЭМ!$B$39:$B$782,K$11)+'СЕТ СН'!$F$11+СВЦЭМ!$D$10+'СЕТ СН'!$F$6-'СЕТ СН'!$F$23</f>
        <v>1991.60359234</v>
      </c>
      <c r="L30" s="36">
        <f>SUMIFS(СВЦЭМ!$D$39:$D$782,СВЦЭМ!$A$39:$A$782,$A30,СВЦЭМ!$B$39:$B$782,L$11)+'СЕТ СН'!$F$11+СВЦЭМ!$D$10+'СЕТ СН'!$F$6-'СЕТ СН'!$F$23</f>
        <v>2009.6625252700001</v>
      </c>
      <c r="M30" s="36">
        <f>SUMIFS(СВЦЭМ!$D$39:$D$782,СВЦЭМ!$A$39:$A$782,$A30,СВЦЭМ!$B$39:$B$782,M$11)+'СЕТ СН'!$F$11+СВЦЭМ!$D$10+'СЕТ СН'!$F$6-'СЕТ СН'!$F$23</f>
        <v>2003.9590849199999</v>
      </c>
      <c r="N30" s="36">
        <f>SUMIFS(СВЦЭМ!$D$39:$D$782,СВЦЭМ!$A$39:$A$782,$A30,СВЦЭМ!$B$39:$B$782,N$11)+'СЕТ СН'!$F$11+СВЦЭМ!$D$10+'СЕТ СН'!$F$6-'СЕТ СН'!$F$23</f>
        <v>2025.6456372899997</v>
      </c>
      <c r="O30" s="36">
        <f>SUMIFS(СВЦЭМ!$D$39:$D$782,СВЦЭМ!$A$39:$A$782,$A30,СВЦЭМ!$B$39:$B$782,O$11)+'СЕТ СН'!$F$11+СВЦЭМ!$D$10+'СЕТ СН'!$F$6-'СЕТ СН'!$F$23</f>
        <v>2036.56028367</v>
      </c>
      <c r="P30" s="36">
        <f>SUMIFS(СВЦЭМ!$D$39:$D$782,СВЦЭМ!$A$39:$A$782,$A30,СВЦЭМ!$B$39:$B$782,P$11)+'СЕТ СН'!$F$11+СВЦЭМ!$D$10+'СЕТ СН'!$F$6-'СЕТ СН'!$F$23</f>
        <v>2043.7133163499998</v>
      </c>
      <c r="Q30" s="36">
        <f>SUMIFS(СВЦЭМ!$D$39:$D$782,СВЦЭМ!$A$39:$A$782,$A30,СВЦЭМ!$B$39:$B$782,Q$11)+'СЕТ СН'!$F$11+СВЦЭМ!$D$10+'СЕТ СН'!$F$6-'СЕТ СН'!$F$23</f>
        <v>2050.2251201999998</v>
      </c>
      <c r="R30" s="36">
        <f>SUMIFS(СВЦЭМ!$D$39:$D$782,СВЦЭМ!$A$39:$A$782,$A30,СВЦЭМ!$B$39:$B$782,R$11)+'СЕТ СН'!$F$11+СВЦЭМ!$D$10+'СЕТ СН'!$F$6-'СЕТ СН'!$F$23</f>
        <v>2045.3417238399998</v>
      </c>
      <c r="S30" s="36">
        <f>SUMIFS(СВЦЭМ!$D$39:$D$782,СВЦЭМ!$A$39:$A$782,$A30,СВЦЭМ!$B$39:$B$782,S$11)+'СЕТ СН'!$F$11+СВЦЭМ!$D$10+'СЕТ СН'!$F$6-'СЕТ СН'!$F$23</f>
        <v>2027.6834271499997</v>
      </c>
      <c r="T30" s="36">
        <f>SUMIFS(СВЦЭМ!$D$39:$D$782,СВЦЭМ!$A$39:$A$782,$A30,СВЦЭМ!$B$39:$B$782,T$11)+'СЕТ СН'!$F$11+СВЦЭМ!$D$10+'СЕТ СН'!$F$6-'СЕТ СН'!$F$23</f>
        <v>1994.5312251999999</v>
      </c>
      <c r="U30" s="36">
        <f>SUMIFS(СВЦЭМ!$D$39:$D$782,СВЦЭМ!$A$39:$A$782,$A30,СВЦЭМ!$B$39:$B$782,U$11)+'СЕТ СН'!$F$11+СВЦЭМ!$D$10+'СЕТ СН'!$F$6-'СЕТ СН'!$F$23</f>
        <v>2008.0066526999999</v>
      </c>
      <c r="V30" s="36">
        <f>SUMIFS(СВЦЭМ!$D$39:$D$782,СВЦЭМ!$A$39:$A$782,$A30,СВЦЭМ!$B$39:$B$782,V$11)+'СЕТ СН'!$F$11+СВЦЭМ!$D$10+'СЕТ СН'!$F$6-'СЕТ СН'!$F$23</f>
        <v>2020.3961430199997</v>
      </c>
      <c r="W30" s="36">
        <f>SUMIFS(СВЦЭМ!$D$39:$D$782,СВЦЭМ!$A$39:$A$782,$A30,СВЦЭМ!$B$39:$B$782,W$11)+'СЕТ СН'!$F$11+СВЦЭМ!$D$10+'СЕТ СН'!$F$6-'СЕТ СН'!$F$23</f>
        <v>2028.6518569999998</v>
      </c>
      <c r="X30" s="36">
        <f>SUMIFS(СВЦЭМ!$D$39:$D$782,СВЦЭМ!$A$39:$A$782,$A30,СВЦЭМ!$B$39:$B$782,X$11)+'СЕТ СН'!$F$11+СВЦЭМ!$D$10+'СЕТ СН'!$F$6-'СЕТ СН'!$F$23</f>
        <v>2039.8638807499997</v>
      </c>
      <c r="Y30" s="36">
        <f>SUMIFS(СВЦЭМ!$D$39:$D$782,СВЦЭМ!$A$39:$A$782,$A30,СВЦЭМ!$B$39:$B$782,Y$11)+'СЕТ СН'!$F$11+СВЦЭМ!$D$10+'СЕТ СН'!$F$6-'СЕТ СН'!$F$23</f>
        <v>2097.41120563</v>
      </c>
    </row>
    <row r="31" spans="1:25" ht="15.75" x14ac:dyDescent="0.2">
      <c r="A31" s="35">
        <f t="shared" si="0"/>
        <v>44946</v>
      </c>
      <c r="B31" s="36">
        <f>SUMIFS(СВЦЭМ!$D$39:$D$782,СВЦЭМ!$A$39:$A$782,$A31,СВЦЭМ!$B$39:$B$782,B$11)+'СЕТ СН'!$F$11+СВЦЭМ!$D$10+'СЕТ СН'!$F$6-'СЕТ СН'!$F$23</f>
        <v>2229.42776641</v>
      </c>
      <c r="C31" s="36">
        <f>SUMIFS(СВЦЭМ!$D$39:$D$782,СВЦЭМ!$A$39:$A$782,$A31,СВЦЭМ!$B$39:$B$782,C$11)+'СЕТ СН'!$F$11+СВЦЭМ!$D$10+'СЕТ СН'!$F$6-'СЕТ СН'!$F$23</f>
        <v>2256.26102937</v>
      </c>
      <c r="D31" s="36">
        <f>SUMIFS(СВЦЭМ!$D$39:$D$782,СВЦЭМ!$A$39:$A$782,$A31,СВЦЭМ!$B$39:$B$782,D$11)+'СЕТ СН'!$F$11+СВЦЭМ!$D$10+'СЕТ СН'!$F$6-'СЕТ СН'!$F$23</f>
        <v>2244.4621768000002</v>
      </c>
      <c r="E31" s="36">
        <f>SUMIFS(СВЦЭМ!$D$39:$D$782,СВЦЭМ!$A$39:$A$782,$A31,СВЦЭМ!$B$39:$B$782,E$11)+'СЕТ СН'!$F$11+СВЦЭМ!$D$10+'СЕТ СН'!$F$6-'СЕТ СН'!$F$23</f>
        <v>2233.1766372100001</v>
      </c>
      <c r="F31" s="36">
        <f>SUMIFS(СВЦЭМ!$D$39:$D$782,СВЦЭМ!$A$39:$A$782,$A31,СВЦЭМ!$B$39:$B$782,F$11)+'СЕТ СН'!$F$11+СВЦЭМ!$D$10+'СЕТ СН'!$F$6-'СЕТ СН'!$F$23</f>
        <v>2204.36093815</v>
      </c>
      <c r="G31" s="36">
        <f>SUMIFS(СВЦЭМ!$D$39:$D$782,СВЦЭМ!$A$39:$A$782,$A31,СВЦЭМ!$B$39:$B$782,G$11)+'СЕТ СН'!$F$11+СВЦЭМ!$D$10+'СЕТ СН'!$F$6-'СЕТ СН'!$F$23</f>
        <v>2151.4846802299999</v>
      </c>
      <c r="H31" s="36">
        <f>SUMIFS(СВЦЭМ!$D$39:$D$782,СВЦЭМ!$A$39:$A$782,$A31,СВЦЭМ!$B$39:$B$782,H$11)+'СЕТ СН'!$F$11+СВЦЭМ!$D$10+'СЕТ СН'!$F$6-'СЕТ СН'!$F$23</f>
        <v>2115.5299940699997</v>
      </c>
      <c r="I31" s="36">
        <f>SUMIFS(СВЦЭМ!$D$39:$D$782,СВЦЭМ!$A$39:$A$782,$A31,СВЦЭМ!$B$39:$B$782,I$11)+'СЕТ СН'!$F$11+СВЦЭМ!$D$10+'СЕТ СН'!$F$6-'СЕТ СН'!$F$23</f>
        <v>2086.0373998099999</v>
      </c>
      <c r="J31" s="36">
        <f>SUMIFS(СВЦЭМ!$D$39:$D$782,СВЦЭМ!$A$39:$A$782,$A31,СВЦЭМ!$B$39:$B$782,J$11)+'СЕТ СН'!$F$11+СВЦЭМ!$D$10+'СЕТ СН'!$F$6-'СЕТ СН'!$F$23</f>
        <v>2055.63281929</v>
      </c>
      <c r="K31" s="36">
        <f>SUMIFS(СВЦЭМ!$D$39:$D$782,СВЦЭМ!$A$39:$A$782,$A31,СВЦЭМ!$B$39:$B$782,K$11)+'СЕТ СН'!$F$11+СВЦЭМ!$D$10+'СЕТ СН'!$F$6-'СЕТ СН'!$F$23</f>
        <v>2050.5943456199998</v>
      </c>
      <c r="L31" s="36">
        <f>SUMIFS(СВЦЭМ!$D$39:$D$782,СВЦЭМ!$A$39:$A$782,$A31,СВЦЭМ!$B$39:$B$782,L$11)+'СЕТ СН'!$F$11+СВЦЭМ!$D$10+'СЕТ СН'!$F$6-'СЕТ СН'!$F$23</f>
        <v>2056.2383062599997</v>
      </c>
      <c r="M31" s="36">
        <f>SUMIFS(СВЦЭМ!$D$39:$D$782,СВЦЭМ!$A$39:$A$782,$A31,СВЦЭМ!$B$39:$B$782,M$11)+'СЕТ СН'!$F$11+СВЦЭМ!$D$10+'СЕТ СН'!$F$6-'СЕТ СН'!$F$23</f>
        <v>2093.1712727399999</v>
      </c>
      <c r="N31" s="36">
        <f>SUMIFS(СВЦЭМ!$D$39:$D$782,СВЦЭМ!$A$39:$A$782,$A31,СВЦЭМ!$B$39:$B$782,N$11)+'СЕТ СН'!$F$11+СВЦЭМ!$D$10+'СЕТ СН'!$F$6-'СЕТ СН'!$F$23</f>
        <v>2107.5685655899997</v>
      </c>
      <c r="O31" s="36">
        <f>SUMIFS(СВЦЭМ!$D$39:$D$782,СВЦЭМ!$A$39:$A$782,$A31,СВЦЭМ!$B$39:$B$782,O$11)+'СЕТ СН'!$F$11+СВЦЭМ!$D$10+'СЕТ СН'!$F$6-'СЕТ СН'!$F$23</f>
        <v>2119.4915156500001</v>
      </c>
      <c r="P31" s="36">
        <f>SUMIFS(СВЦЭМ!$D$39:$D$782,СВЦЭМ!$A$39:$A$782,$A31,СВЦЭМ!$B$39:$B$782,P$11)+'СЕТ СН'!$F$11+СВЦЭМ!$D$10+'СЕТ СН'!$F$6-'СЕТ СН'!$F$23</f>
        <v>2133.0817999999999</v>
      </c>
      <c r="Q31" s="36">
        <f>SUMIFS(СВЦЭМ!$D$39:$D$782,СВЦЭМ!$A$39:$A$782,$A31,СВЦЭМ!$B$39:$B$782,Q$11)+'СЕТ СН'!$F$11+СВЦЭМ!$D$10+'СЕТ СН'!$F$6-'СЕТ СН'!$F$23</f>
        <v>2128.5626591999999</v>
      </c>
      <c r="R31" s="36">
        <f>SUMIFS(СВЦЭМ!$D$39:$D$782,СВЦЭМ!$A$39:$A$782,$A31,СВЦЭМ!$B$39:$B$782,R$11)+'СЕТ СН'!$F$11+СВЦЭМ!$D$10+'СЕТ СН'!$F$6-'СЕТ СН'!$F$23</f>
        <v>2133.0533013599998</v>
      </c>
      <c r="S31" s="36">
        <f>SUMIFS(СВЦЭМ!$D$39:$D$782,СВЦЭМ!$A$39:$A$782,$A31,СВЦЭМ!$B$39:$B$782,S$11)+'СЕТ СН'!$F$11+СВЦЭМ!$D$10+'СЕТ СН'!$F$6-'СЕТ СН'!$F$23</f>
        <v>2091.3828699599999</v>
      </c>
      <c r="T31" s="36">
        <f>SUMIFS(СВЦЭМ!$D$39:$D$782,СВЦЭМ!$A$39:$A$782,$A31,СВЦЭМ!$B$39:$B$782,T$11)+'СЕТ СН'!$F$11+СВЦЭМ!$D$10+'СЕТ СН'!$F$6-'СЕТ СН'!$F$23</f>
        <v>2078.9570258700001</v>
      </c>
      <c r="U31" s="36">
        <f>SUMIFS(СВЦЭМ!$D$39:$D$782,СВЦЭМ!$A$39:$A$782,$A31,СВЦЭМ!$B$39:$B$782,U$11)+'СЕТ СН'!$F$11+СВЦЭМ!$D$10+'СЕТ СН'!$F$6-'СЕТ СН'!$F$23</f>
        <v>2097.90339748</v>
      </c>
      <c r="V31" s="36">
        <f>SUMIFS(СВЦЭМ!$D$39:$D$782,СВЦЭМ!$A$39:$A$782,$A31,СВЦЭМ!$B$39:$B$782,V$11)+'СЕТ СН'!$F$11+СВЦЭМ!$D$10+'СЕТ СН'!$F$6-'СЕТ СН'!$F$23</f>
        <v>2107.6706809799998</v>
      </c>
      <c r="W31" s="36">
        <f>SUMIFS(СВЦЭМ!$D$39:$D$782,СВЦЭМ!$A$39:$A$782,$A31,СВЦЭМ!$B$39:$B$782,W$11)+'СЕТ СН'!$F$11+СВЦЭМ!$D$10+'СЕТ СН'!$F$6-'СЕТ СН'!$F$23</f>
        <v>2125.6040352</v>
      </c>
      <c r="X31" s="36">
        <f>SUMIFS(СВЦЭМ!$D$39:$D$782,СВЦЭМ!$A$39:$A$782,$A31,СВЦЭМ!$B$39:$B$782,X$11)+'СЕТ СН'!$F$11+СВЦЭМ!$D$10+'СЕТ СН'!$F$6-'СЕТ СН'!$F$23</f>
        <v>2138.5962562199998</v>
      </c>
      <c r="Y31" s="36">
        <f>SUMIFS(СВЦЭМ!$D$39:$D$782,СВЦЭМ!$A$39:$A$782,$A31,СВЦЭМ!$B$39:$B$782,Y$11)+'СЕТ СН'!$F$11+СВЦЭМ!$D$10+'СЕТ СН'!$F$6-'СЕТ СН'!$F$23</f>
        <v>2220.85021882</v>
      </c>
    </row>
    <row r="32" spans="1:25" ht="15.75" x14ac:dyDescent="0.2">
      <c r="A32" s="35">
        <f t="shared" si="0"/>
        <v>44947</v>
      </c>
      <c r="B32" s="36">
        <f>SUMIFS(СВЦЭМ!$D$39:$D$782,СВЦЭМ!$A$39:$A$782,$A32,СВЦЭМ!$B$39:$B$782,B$11)+'СЕТ СН'!$F$11+СВЦЭМ!$D$10+'СЕТ СН'!$F$6-'СЕТ СН'!$F$23</f>
        <v>2238.1503048199997</v>
      </c>
      <c r="C32" s="36">
        <f>SUMIFS(СВЦЭМ!$D$39:$D$782,СВЦЭМ!$A$39:$A$782,$A32,СВЦЭМ!$B$39:$B$782,C$11)+'СЕТ СН'!$F$11+СВЦЭМ!$D$10+'СЕТ СН'!$F$6-'СЕТ СН'!$F$23</f>
        <v>2254.4611929299999</v>
      </c>
      <c r="D32" s="36">
        <f>SUMIFS(СВЦЭМ!$D$39:$D$782,СВЦЭМ!$A$39:$A$782,$A32,СВЦЭМ!$B$39:$B$782,D$11)+'СЕТ СН'!$F$11+СВЦЭМ!$D$10+'СЕТ СН'!$F$6-'СЕТ СН'!$F$23</f>
        <v>2255.0261904399999</v>
      </c>
      <c r="E32" s="36">
        <f>SUMIFS(СВЦЭМ!$D$39:$D$782,СВЦЭМ!$A$39:$A$782,$A32,СВЦЭМ!$B$39:$B$782,E$11)+'СЕТ СН'!$F$11+СВЦЭМ!$D$10+'СЕТ СН'!$F$6-'СЕТ СН'!$F$23</f>
        <v>2263.45225755</v>
      </c>
      <c r="F32" s="36">
        <f>SUMIFS(СВЦЭМ!$D$39:$D$782,СВЦЭМ!$A$39:$A$782,$A32,СВЦЭМ!$B$39:$B$782,F$11)+'СЕТ СН'!$F$11+СВЦЭМ!$D$10+'СЕТ СН'!$F$6-'СЕТ СН'!$F$23</f>
        <v>2250.0443438899997</v>
      </c>
      <c r="G32" s="36">
        <f>SUMIFS(СВЦЭМ!$D$39:$D$782,СВЦЭМ!$A$39:$A$782,$A32,СВЦЭМ!$B$39:$B$782,G$11)+'СЕТ СН'!$F$11+СВЦЭМ!$D$10+'СЕТ СН'!$F$6-'СЕТ СН'!$F$23</f>
        <v>2227.9687287900001</v>
      </c>
      <c r="H32" s="36">
        <f>SUMIFS(СВЦЭМ!$D$39:$D$782,СВЦЭМ!$A$39:$A$782,$A32,СВЦЭМ!$B$39:$B$782,H$11)+'СЕТ СН'!$F$11+СВЦЭМ!$D$10+'СЕТ СН'!$F$6-'СЕТ СН'!$F$23</f>
        <v>2184.54569382</v>
      </c>
      <c r="I32" s="36">
        <f>SUMIFS(СВЦЭМ!$D$39:$D$782,СВЦЭМ!$A$39:$A$782,$A32,СВЦЭМ!$B$39:$B$782,I$11)+'СЕТ СН'!$F$11+СВЦЭМ!$D$10+'СЕТ СН'!$F$6-'СЕТ СН'!$F$23</f>
        <v>2117.5606158199998</v>
      </c>
      <c r="J32" s="36">
        <f>SUMIFS(СВЦЭМ!$D$39:$D$782,СВЦЭМ!$A$39:$A$782,$A32,СВЦЭМ!$B$39:$B$782,J$11)+'СЕТ СН'!$F$11+СВЦЭМ!$D$10+'СЕТ СН'!$F$6-'СЕТ СН'!$F$23</f>
        <v>2063.4950994699998</v>
      </c>
      <c r="K32" s="36">
        <f>SUMIFS(СВЦЭМ!$D$39:$D$782,СВЦЭМ!$A$39:$A$782,$A32,СВЦЭМ!$B$39:$B$782,K$11)+'СЕТ СН'!$F$11+СВЦЭМ!$D$10+'СЕТ СН'!$F$6-'СЕТ СН'!$F$23</f>
        <v>2079.90629167</v>
      </c>
      <c r="L32" s="36">
        <f>SUMIFS(СВЦЭМ!$D$39:$D$782,СВЦЭМ!$A$39:$A$782,$A32,СВЦЭМ!$B$39:$B$782,L$11)+'СЕТ СН'!$F$11+СВЦЭМ!$D$10+'СЕТ СН'!$F$6-'СЕТ СН'!$F$23</f>
        <v>2072.63402941</v>
      </c>
      <c r="M32" s="36">
        <f>SUMIFS(СВЦЭМ!$D$39:$D$782,СВЦЭМ!$A$39:$A$782,$A32,СВЦЭМ!$B$39:$B$782,M$11)+'СЕТ СН'!$F$11+СВЦЭМ!$D$10+'СЕТ СН'!$F$6-'СЕТ СН'!$F$23</f>
        <v>2094.3328545099998</v>
      </c>
      <c r="N32" s="36">
        <f>SUMIFS(СВЦЭМ!$D$39:$D$782,СВЦЭМ!$A$39:$A$782,$A32,СВЦЭМ!$B$39:$B$782,N$11)+'СЕТ СН'!$F$11+СВЦЭМ!$D$10+'СЕТ СН'!$F$6-'СЕТ СН'!$F$23</f>
        <v>2116.5379216399997</v>
      </c>
      <c r="O32" s="36">
        <f>SUMIFS(СВЦЭМ!$D$39:$D$782,СВЦЭМ!$A$39:$A$782,$A32,СВЦЭМ!$B$39:$B$782,O$11)+'СЕТ СН'!$F$11+СВЦЭМ!$D$10+'СЕТ СН'!$F$6-'СЕТ СН'!$F$23</f>
        <v>2133.8294557999998</v>
      </c>
      <c r="P32" s="36">
        <f>SUMIFS(СВЦЭМ!$D$39:$D$782,СВЦЭМ!$A$39:$A$782,$A32,СВЦЭМ!$B$39:$B$782,P$11)+'СЕТ СН'!$F$11+СВЦЭМ!$D$10+'СЕТ СН'!$F$6-'СЕТ СН'!$F$23</f>
        <v>2154.66958785</v>
      </c>
      <c r="Q32" s="36">
        <f>SUMIFS(СВЦЭМ!$D$39:$D$782,СВЦЭМ!$A$39:$A$782,$A32,СВЦЭМ!$B$39:$B$782,Q$11)+'СЕТ СН'!$F$11+СВЦЭМ!$D$10+'СЕТ СН'!$F$6-'СЕТ СН'!$F$23</f>
        <v>2157.63435961</v>
      </c>
      <c r="R32" s="36">
        <f>SUMIFS(СВЦЭМ!$D$39:$D$782,СВЦЭМ!$A$39:$A$782,$A32,СВЦЭМ!$B$39:$B$782,R$11)+'СЕТ СН'!$F$11+СВЦЭМ!$D$10+'СЕТ СН'!$F$6-'СЕТ СН'!$F$23</f>
        <v>2130.96904004</v>
      </c>
      <c r="S32" s="36">
        <f>SUMIFS(СВЦЭМ!$D$39:$D$782,СВЦЭМ!$A$39:$A$782,$A32,СВЦЭМ!$B$39:$B$782,S$11)+'СЕТ СН'!$F$11+СВЦЭМ!$D$10+'СЕТ СН'!$F$6-'СЕТ СН'!$F$23</f>
        <v>2099.74451843</v>
      </c>
      <c r="T32" s="36">
        <f>SUMIFS(СВЦЭМ!$D$39:$D$782,СВЦЭМ!$A$39:$A$782,$A32,СВЦЭМ!$B$39:$B$782,T$11)+'СЕТ СН'!$F$11+СВЦЭМ!$D$10+'СЕТ СН'!$F$6-'СЕТ СН'!$F$23</f>
        <v>2102.9974109599998</v>
      </c>
      <c r="U32" s="36">
        <f>SUMIFS(СВЦЭМ!$D$39:$D$782,СВЦЭМ!$A$39:$A$782,$A32,СВЦЭМ!$B$39:$B$782,U$11)+'СЕТ СН'!$F$11+СВЦЭМ!$D$10+'СЕТ СН'!$F$6-'СЕТ СН'!$F$23</f>
        <v>2116.9206940399999</v>
      </c>
      <c r="V32" s="36">
        <f>SUMIFS(СВЦЭМ!$D$39:$D$782,СВЦЭМ!$A$39:$A$782,$A32,СВЦЭМ!$B$39:$B$782,V$11)+'СЕТ СН'!$F$11+СВЦЭМ!$D$10+'СЕТ СН'!$F$6-'СЕТ СН'!$F$23</f>
        <v>2130.4595672400001</v>
      </c>
      <c r="W32" s="36">
        <f>SUMIFS(СВЦЭМ!$D$39:$D$782,СВЦЭМ!$A$39:$A$782,$A32,СВЦЭМ!$B$39:$B$782,W$11)+'СЕТ СН'!$F$11+СВЦЭМ!$D$10+'СЕТ СН'!$F$6-'СЕТ СН'!$F$23</f>
        <v>2145.2483021999997</v>
      </c>
      <c r="X32" s="36">
        <f>SUMIFS(СВЦЭМ!$D$39:$D$782,СВЦЭМ!$A$39:$A$782,$A32,СВЦЭМ!$B$39:$B$782,X$11)+'СЕТ СН'!$F$11+СВЦЭМ!$D$10+'СЕТ СН'!$F$6-'СЕТ СН'!$F$23</f>
        <v>2180.5665233199998</v>
      </c>
      <c r="Y32" s="36">
        <f>SUMIFS(СВЦЭМ!$D$39:$D$782,СВЦЭМ!$A$39:$A$782,$A32,СВЦЭМ!$B$39:$B$782,Y$11)+'СЕТ СН'!$F$11+СВЦЭМ!$D$10+'СЕТ СН'!$F$6-'СЕТ СН'!$F$23</f>
        <v>2205.10952034</v>
      </c>
    </row>
    <row r="33" spans="1:27" ht="15.75" x14ac:dyDescent="0.2">
      <c r="A33" s="35">
        <f t="shared" si="0"/>
        <v>44948</v>
      </c>
      <c r="B33" s="36">
        <f>SUMIFS(СВЦЭМ!$D$39:$D$782,СВЦЭМ!$A$39:$A$782,$A33,СВЦЭМ!$B$39:$B$782,B$11)+'СЕТ СН'!$F$11+СВЦЭМ!$D$10+'СЕТ СН'!$F$6-'СЕТ СН'!$F$23</f>
        <v>2223.0353186699999</v>
      </c>
      <c r="C33" s="36">
        <f>SUMIFS(СВЦЭМ!$D$39:$D$782,СВЦЭМ!$A$39:$A$782,$A33,СВЦЭМ!$B$39:$B$782,C$11)+'СЕТ СН'!$F$11+СВЦЭМ!$D$10+'СЕТ СН'!$F$6-'СЕТ СН'!$F$23</f>
        <v>2262.6819034</v>
      </c>
      <c r="D33" s="36">
        <f>SUMIFS(СВЦЭМ!$D$39:$D$782,СВЦЭМ!$A$39:$A$782,$A33,СВЦЭМ!$B$39:$B$782,D$11)+'СЕТ СН'!$F$11+СВЦЭМ!$D$10+'СЕТ СН'!$F$6-'СЕТ СН'!$F$23</f>
        <v>2273.45206035</v>
      </c>
      <c r="E33" s="36">
        <f>SUMIFS(СВЦЭМ!$D$39:$D$782,СВЦЭМ!$A$39:$A$782,$A33,СВЦЭМ!$B$39:$B$782,E$11)+'СЕТ СН'!$F$11+СВЦЭМ!$D$10+'СЕТ СН'!$F$6-'СЕТ СН'!$F$23</f>
        <v>2290.3213979100001</v>
      </c>
      <c r="F33" s="36">
        <f>SUMIFS(СВЦЭМ!$D$39:$D$782,СВЦЭМ!$A$39:$A$782,$A33,СВЦЭМ!$B$39:$B$782,F$11)+'СЕТ СН'!$F$11+СВЦЭМ!$D$10+'СЕТ СН'!$F$6-'СЕТ СН'!$F$23</f>
        <v>2275.1893834699999</v>
      </c>
      <c r="G33" s="36">
        <f>SUMIFS(СВЦЭМ!$D$39:$D$782,СВЦЭМ!$A$39:$A$782,$A33,СВЦЭМ!$B$39:$B$782,G$11)+'СЕТ СН'!$F$11+СВЦЭМ!$D$10+'СЕТ СН'!$F$6-'СЕТ СН'!$F$23</f>
        <v>2271.1328297200002</v>
      </c>
      <c r="H33" s="36">
        <f>SUMIFS(СВЦЭМ!$D$39:$D$782,СВЦЭМ!$A$39:$A$782,$A33,СВЦЭМ!$B$39:$B$782,H$11)+'СЕТ СН'!$F$11+СВЦЭМ!$D$10+'СЕТ СН'!$F$6-'СЕТ СН'!$F$23</f>
        <v>2271.7670985999998</v>
      </c>
      <c r="I33" s="36">
        <f>SUMIFS(СВЦЭМ!$D$39:$D$782,СВЦЭМ!$A$39:$A$782,$A33,СВЦЭМ!$B$39:$B$782,I$11)+'СЕТ СН'!$F$11+СВЦЭМ!$D$10+'СЕТ СН'!$F$6-'СЕТ СН'!$F$23</f>
        <v>2267.6258448599997</v>
      </c>
      <c r="J33" s="36">
        <f>SUMIFS(СВЦЭМ!$D$39:$D$782,СВЦЭМ!$A$39:$A$782,$A33,СВЦЭМ!$B$39:$B$782,J$11)+'СЕТ СН'!$F$11+СВЦЭМ!$D$10+'СЕТ СН'!$F$6-'СЕТ СН'!$F$23</f>
        <v>2220.41154254</v>
      </c>
      <c r="K33" s="36">
        <f>SUMIFS(СВЦЭМ!$D$39:$D$782,СВЦЭМ!$A$39:$A$782,$A33,СВЦЭМ!$B$39:$B$782,K$11)+'СЕТ СН'!$F$11+СВЦЭМ!$D$10+'СЕТ СН'!$F$6-'СЕТ СН'!$F$23</f>
        <v>2163.2164366399998</v>
      </c>
      <c r="L33" s="36">
        <f>SUMIFS(СВЦЭМ!$D$39:$D$782,СВЦЭМ!$A$39:$A$782,$A33,СВЦЭМ!$B$39:$B$782,L$11)+'СЕТ СН'!$F$11+СВЦЭМ!$D$10+'СЕТ СН'!$F$6-'СЕТ СН'!$F$23</f>
        <v>2126.7251747</v>
      </c>
      <c r="M33" s="36">
        <f>SUMIFS(СВЦЭМ!$D$39:$D$782,СВЦЭМ!$A$39:$A$782,$A33,СВЦЭМ!$B$39:$B$782,M$11)+'СЕТ СН'!$F$11+СВЦЭМ!$D$10+'СЕТ СН'!$F$6-'СЕТ СН'!$F$23</f>
        <v>2114.97222173</v>
      </c>
      <c r="N33" s="36">
        <f>SUMIFS(СВЦЭМ!$D$39:$D$782,СВЦЭМ!$A$39:$A$782,$A33,СВЦЭМ!$B$39:$B$782,N$11)+'СЕТ СН'!$F$11+СВЦЭМ!$D$10+'СЕТ СН'!$F$6-'СЕТ СН'!$F$23</f>
        <v>2114.45252372</v>
      </c>
      <c r="O33" s="36">
        <f>SUMIFS(СВЦЭМ!$D$39:$D$782,СВЦЭМ!$A$39:$A$782,$A33,СВЦЭМ!$B$39:$B$782,O$11)+'СЕТ СН'!$F$11+СВЦЭМ!$D$10+'СЕТ СН'!$F$6-'СЕТ СН'!$F$23</f>
        <v>2140.2243404699998</v>
      </c>
      <c r="P33" s="36">
        <f>SUMIFS(СВЦЭМ!$D$39:$D$782,СВЦЭМ!$A$39:$A$782,$A33,СВЦЭМ!$B$39:$B$782,P$11)+'СЕТ СН'!$F$11+СВЦЭМ!$D$10+'СЕТ СН'!$F$6-'СЕТ СН'!$F$23</f>
        <v>2155.27501476</v>
      </c>
      <c r="Q33" s="36">
        <f>SUMIFS(СВЦЭМ!$D$39:$D$782,СВЦЭМ!$A$39:$A$782,$A33,СВЦЭМ!$B$39:$B$782,Q$11)+'СЕТ СН'!$F$11+СВЦЭМ!$D$10+'СЕТ СН'!$F$6-'СЕТ СН'!$F$23</f>
        <v>2168.99607229</v>
      </c>
      <c r="R33" s="36">
        <f>SUMIFS(СВЦЭМ!$D$39:$D$782,СВЦЭМ!$A$39:$A$782,$A33,СВЦЭМ!$B$39:$B$782,R$11)+'СЕТ СН'!$F$11+СВЦЭМ!$D$10+'СЕТ СН'!$F$6-'СЕТ СН'!$F$23</f>
        <v>2169.0442758700001</v>
      </c>
      <c r="S33" s="36">
        <f>SUMIFS(СВЦЭМ!$D$39:$D$782,СВЦЭМ!$A$39:$A$782,$A33,СВЦЭМ!$B$39:$B$782,S$11)+'СЕТ СН'!$F$11+СВЦЭМ!$D$10+'СЕТ СН'!$F$6-'СЕТ СН'!$F$23</f>
        <v>2127.7398217199998</v>
      </c>
      <c r="T33" s="36">
        <f>SUMIFS(СВЦЭМ!$D$39:$D$782,СВЦЭМ!$A$39:$A$782,$A33,СВЦЭМ!$B$39:$B$782,T$11)+'СЕТ СН'!$F$11+СВЦЭМ!$D$10+'СЕТ СН'!$F$6-'СЕТ СН'!$F$23</f>
        <v>2082.0247828500001</v>
      </c>
      <c r="U33" s="36">
        <f>SUMIFS(СВЦЭМ!$D$39:$D$782,СВЦЭМ!$A$39:$A$782,$A33,СВЦЭМ!$B$39:$B$782,U$11)+'СЕТ СН'!$F$11+СВЦЭМ!$D$10+'СЕТ СН'!$F$6-'СЕТ СН'!$F$23</f>
        <v>2090.0975900599997</v>
      </c>
      <c r="V33" s="36">
        <f>SUMIFS(СВЦЭМ!$D$39:$D$782,СВЦЭМ!$A$39:$A$782,$A33,СВЦЭМ!$B$39:$B$782,V$11)+'СЕТ СН'!$F$11+СВЦЭМ!$D$10+'СЕТ СН'!$F$6-'СЕТ СН'!$F$23</f>
        <v>2105.7882379899997</v>
      </c>
      <c r="W33" s="36">
        <f>SUMIFS(СВЦЭМ!$D$39:$D$782,СВЦЭМ!$A$39:$A$782,$A33,СВЦЭМ!$B$39:$B$782,W$11)+'СЕТ СН'!$F$11+СВЦЭМ!$D$10+'СЕТ СН'!$F$6-'СЕТ СН'!$F$23</f>
        <v>2109.6351168199999</v>
      </c>
      <c r="X33" s="36">
        <f>SUMIFS(СВЦЭМ!$D$39:$D$782,СВЦЭМ!$A$39:$A$782,$A33,СВЦЭМ!$B$39:$B$782,X$11)+'СЕТ СН'!$F$11+СВЦЭМ!$D$10+'СЕТ СН'!$F$6-'СЕТ СН'!$F$23</f>
        <v>2145.8435542299999</v>
      </c>
      <c r="Y33" s="36">
        <f>SUMIFS(СВЦЭМ!$D$39:$D$782,СВЦЭМ!$A$39:$A$782,$A33,СВЦЭМ!$B$39:$B$782,Y$11)+'СЕТ СН'!$F$11+СВЦЭМ!$D$10+'СЕТ СН'!$F$6-'СЕТ СН'!$F$23</f>
        <v>2183.0761097199997</v>
      </c>
    </row>
    <row r="34" spans="1:27" ht="15.75" x14ac:dyDescent="0.2">
      <c r="A34" s="35">
        <f t="shared" si="0"/>
        <v>44949</v>
      </c>
      <c r="B34" s="36">
        <f>SUMIFS(СВЦЭМ!$D$39:$D$782,СВЦЭМ!$A$39:$A$782,$A34,СВЦЭМ!$B$39:$B$782,B$11)+'СЕТ СН'!$F$11+СВЦЭМ!$D$10+'СЕТ СН'!$F$6-'СЕТ СН'!$F$23</f>
        <v>2203.5828361199997</v>
      </c>
      <c r="C34" s="36">
        <f>SUMIFS(СВЦЭМ!$D$39:$D$782,СВЦЭМ!$A$39:$A$782,$A34,СВЦЭМ!$B$39:$B$782,C$11)+'СЕТ СН'!$F$11+СВЦЭМ!$D$10+'СЕТ СН'!$F$6-'СЕТ СН'!$F$23</f>
        <v>2198.9549785499999</v>
      </c>
      <c r="D34" s="36">
        <f>SUMIFS(СВЦЭМ!$D$39:$D$782,СВЦЭМ!$A$39:$A$782,$A34,СВЦЭМ!$B$39:$B$782,D$11)+'СЕТ СН'!$F$11+СВЦЭМ!$D$10+'СЕТ СН'!$F$6-'СЕТ СН'!$F$23</f>
        <v>2183.0512581399998</v>
      </c>
      <c r="E34" s="36">
        <f>SUMIFS(СВЦЭМ!$D$39:$D$782,СВЦЭМ!$A$39:$A$782,$A34,СВЦЭМ!$B$39:$B$782,E$11)+'СЕТ СН'!$F$11+СВЦЭМ!$D$10+'СЕТ СН'!$F$6-'СЕТ СН'!$F$23</f>
        <v>2201.31690837</v>
      </c>
      <c r="F34" s="36">
        <f>SUMIFS(СВЦЭМ!$D$39:$D$782,СВЦЭМ!$A$39:$A$782,$A34,СВЦЭМ!$B$39:$B$782,F$11)+'СЕТ СН'!$F$11+СВЦЭМ!$D$10+'СЕТ СН'!$F$6-'СЕТ СН'!$F$23</f>
        <v>2198.3808565099998</v>
      </c>
      <c r="G34" s="36">
        <f>SUMIFS(СВЦЭМ!$D$39:$D$782,СВЦЭМ!$A$39:$A$782,$A34,СВЦЭМ!$B$39:$B$782,G$11)+'СЕТ СН'!$F$11+СВЦЭМ!$D$10+'СЕТ СН'!$F$6-'СЕТ СН'!$F$23</f>
        <v>2187.3951696399999</v>
      </c>
      <c r="H34" s="36">
        <f>SUMIFS(СВЦЭМ!$D$39:$D$782,СВЦЭМ!$A$39:$A$782,$A34,СВЦЭМ!$B$39:$B$782,H$11)+'СЕТ СН'!$F$11+СВЦЭМ!$D$10+'СЕТ СН'!$F$6-'СЕТ СН'!$F$23</f>
        <v>2217.9937640499998</v>
      </c>
      <c r="I34" s="36">
        <f>SUMIFS(СВЦЭМ!$D$39:$D$782,СВЦЭМ!$A$39:$A$782,$A34,СВЦЭМ!$B$39:$B$782,I$11)+'СЕТ СН'!$F$11+СВЦЭМ!$D$10+'СЕТ СН'!$F$6-'СЕТ СН'!$F$23</f>
        <v>2165.4266783099997</v>
      </c>
      <c r="J34" s="36">
        <f>SUMIFS(СВЦЭМ!$D$39:$D$782,СВЦЭМ!$A$39:$A$782,$A34,СВЦЭМ!$B$39:$B$782,J$11)+'СЕТ СН'!$F$11+СВЦЭМ!$D$10+'СЕТ СН'!$F$6-'СЕТ СН'!$F$23</f>
        <v>2116.49205497</v>
      </c>
      <c r="K34" s="36">
        <f>SUMIFS(СВЦЭМ!$D$39:$D$782,СВЦЭМ!$A$39:$A$782,$A34,СВЦЭМ!$B$39:$B$782,K$11)+'СЕТ СН'!$F$11+СВЦЭМ!$D$10+'СЕТ СН'!$F$6-'СЕТ СН'!$F$23</f>
        <v>2095.8113248699997</v>
      </c>
      <c r="L34" s="36">
        <f>SUMIFS(СВЦЭМ!$D$39:$D$782,СВЦЭМ!$A$39:$A$782,$A34,СВЦЭМ!$B$39:$B$782,L$11)+'СЕТ СН'!$F$11+СВЦЭМ!$D$10+'СЕТ СН'!$F$6-'СЕТ СН'!$F$23</f>
        <v>2077.0953301699997</v>
      </c>
      <c r="M34" s="36">
        <f>SUMIFS(СВЦЭМ!$D$39:$D$782,СВЦЭМ!$A$39:$A$782,$A34,СВЦЭМ!$B$39:$B$782,M$11)+'СЕТ СН'!$F$11+СВЦЭМ!$D$10+'СЕТ СН'!$F$6-'СЕТ СН'!$F$23</f>
        <v>2093.5322864300001</v>
      </c>
      <c r="N34" s="36">
        <f>SUMIFS(СВЦЭМ!$D$39:$D$782,СВЦЭМ!$A$39:$A$782,$A34,СВЦЭМ!$B$39:$B$782,N$11)+'СЕТ СН'!$F$11+СВЦЭМ!$D$10+'СЕТ СН'!$F$6-'СЕТ СН'!$F$23</f>
        <v>2118.4665504199997</v>
      </c>
      <c r="O34" s="36">
        <f>SUMIFS(СВЦЭМ!$D$39:$D$782,СВЦЭМ!$A$39:$A$782,$A34,СВЦЭМ!$B$39:$B$782,O$11)+'СЕТ СН'!$F$11+СВЦЭМ!$D$10+'СЕТ СН'!$F$6-'СЕТ СН'!$F$23</f>
        <v>2131.6047023399997</v>
      </c>
      <c r="P34" s="36">
        <f>SUMIFS(СВЦЭМ!$D$39:$D$782,СВЦЭМ!$A$39:$A$782,$A34,СВЦЭМ!$B$39:$B$782,P$11)+'СЕТ СН'!$F$11+СВЦЭМ!$D$10+'СЕТ СН'!$F$6-'СЕТ СН'!$F$23</f>
        <v>2145.65486736</v>
      </c>
      <c r="Q34" s="36">
        <f>SUMIFS(СВЦЭМ!$D$39:$D$782,СВЦЭМ!$A$39:$A$782,$A34,СВЦЭМ!$B$39:$B$782,Q$11)+'СЕТ СН'!$F$11+СВЦЭМ!$D$10+'СЕТ СН'!$F$6-'СЕТ СН'!$F$23</f>
        <v>2165.9654600399999</v>
      </c>
      <c r="R34" s="36">
        <f>SUMIFS(СВЦЭМ!$D$39:$D$782,СВЦЭМ!$A$39:$A$782,$A34,СВЦЭМ!$B$39:$B$782,R$11)+'СЕТ СН'!$F$11+СВЦЭМ!$D$10+'СЕТ СН'!$F$6-'СЕТ СН'!$F$23</f>
        <v>2159.6634825799997</v>
      </c>
      <c r="S34" s="36">
        <f>SUMIFS(СВЦЭМ!$D$39:$D$782,СВЦЭМ!$A$39:$A$782,$A34,СВЦЭМ!$B$39:$B$782,S$11)+'СЕТ СН'!$F$11+СВЦЭМ!$D$10+'СЕТ СН'!$F$6-'СЕТ СН'!$F$23</f>
        <v>2142.1816557799998</v>
      </c>
      <c r="T34" s="36">
        <f>SUMIFS(СВЦЭМ!$D$39:$D$782,СВЦЭМ!$A$39:$A$782,$A34,СВЦЭМ!$B$39:$B$782,T$11)+'СЕТ СН'!$F$11+СВЦЭМ!$D$10+'СЕТ СН'!$F$6-'СЕТ СН'!$F$23</f>
        <v>2091.1881632099999</v>
      </c>
      <c r="U34" s="36">
        <f>SUMIFS(СВЦЭМ!$D$39:$D$782,СВЦЭМ!$A$39:$A$782,$A34,СВЦЭМ!$B$39:$B$782,U$11)+'СЕТ СН'!$F$11+СВЦЭМ!$D$10+'СЕТ СН'!$F$6-'СЕТ СН'!$F$23</f>
        <v>2096.0449028899998</v>
      </c>
      <c r="V34" s="36">
        <f>SUMIFS(СВЦЭМ!$D$39:$D$782,СВЦЭМ!$A$39:$A$782,$A34,СВЦЭМ!$B$39:$B$782,V$11)+'СЕТ СН'!$F$11+СВЦЭМ!$D$10+'СЕТ СН'!$F$6-'СЕТ СН'!$F$23</f>
        <v>2112.4910578700001</v>
      </c>
      <c r="W34" s="36">
        <f>SUMIFS(СВЦЭМ!$D$39:$D$782,СВЦЭМ!$A$39:$A$782,$A34,СВЦЭМ!$B$39:$B$782,W$11)+'СЕТ СН'!$F$11+СВЦЭМ!$D$10+'СЕТ СН'!$F$6-'СЕТ СН'!$F$23</f>
        <v>2129.1756527699999</v>
      </c>
      <c r="X34" s="36">
        <f>SUMIFS(СВЦЭМ!$D$39:$D$782,СВЦЭМ!$A$39:$A$782,$A34,СВЦЭМ!$B$39:$B$782,X$11)+'СЕТ СН'!$F$11+СВЦЭМ!$D$10+'СЕТ СН'!$F$6-'СЕТ СН'!$F$23</f>
        <v>2128.3482569399998</v>
      </c>
      <c r="Y34" s="36">
        <f>SUMIFS(СВЦЭМ!$D$39:$D$782,СВЦЭМ!$A$39:$A$782,$A34,СВЦЭМ!$B$39:$B$782,Y$11)+'СЕТ СН'!$F$11+СВЦЭМ!$D$10+'СЕТ СН'!$F$6-'СЕТ СН'!$F$23</f>
        <v>2152.2595901499999</v>
      </c>
    </row>
    <row r="35" spans="1:27" ht="15.75" x14ac:dyDescent="0.2">
      <c r="A35" s="35">
        <f t="shared" si="0"/>
        <v>44950</v>
      </c>
      <c r="B35" s="36">
        <f>SUMIFS(СВЦЭМ!$D$39:$D$782,СВЦЭМ!$A$39:$A$782,$A35,СВЦЭМ!$B$39:$B$782,B$11)+'СЕТ СН'!$F$11+СВЦЭМ!$D$10+'СЕТ СН'!$F$6-'СЕТ СН'!$F$23</f>
        <v>2113.1121544899997</v>
      </c>
      <c r="C35" s="36">
        <f>SUMIFS(СВЦЭМ!$D$39:$D$782,СВЦЭМ!$A$39:$A$782,$A35,СВЦЭМ!$B$39:$B$782,C$11)+'СЕТ СН'!$F$11+СВЦЭМ!$D$10+'СЕТ СН'!$F$6-'СЕТ СН'!$F$23</f>
        <v>2110.2450323899998</v>
      </c>
      <c r="D35" s="36">
        <f>SUMIFS(СВЦЭМ!$D$39:$D$782,СВЦЭМ!$A$39:$A$782,$A35,СВЦЭМ!$B$39:$B$782,D$11)+'СЕТ СН'!$F$11+СВЦЭМ!$D$10+'СЕТ СН'!$F$6-'СЕТ СН'!$F$23</f>
        <v>2100.8560225399997</v>
      </c>
      <c r="E35" s="36">
        <f>SUMIFS(СВЦЭМ!$D$39:$D$782,СВЦЭМ!$A$39:$A$782,$A35,СВЦЭМ!$B$39:$B$782,E$11)+'СЕТ СН'!$F$11+СВЦЭМ!$D$10+'СЕТ СН'!$F$6-'СЕТ СН'!$F$23</f>
        <v>2096.7033029499999</v>
      </c>
      <c r="F35" s="36">
        <f>SUMIFS(СВЦЭМ!$D$39:$D$782,СВЦЭМ!$A$39:$A$782,$A35,СВЦЭМ!$B$39:$B$782,F$11)+'СЕТ СН'!$F$11+СВЦЭМ!$D$10+'СЕТ СН'!$F$6-'СЕТ СН'!$F$23</f>
        <v>2108.4000352999997</v>
      </c>
      <c r="G35" s="36">
        <f>SUMIFS(СВЦЭМ!$D$39:$D$782,СВЦЭМ!$A$39:$A$782,$A35,СВЦЭМ!$B$39:$B$782,G$11)+'СЕТ СН'!$F$11+СВЦЭМ!$D$10+'СЕТ СН'!$F$6-'СЕТ СН'!$F$23</f>
        <v>2092.7486079599998</v>
      </c>
      <c r="H35" s="36">
        <f>SUMIFS(СВЦЭМ!$D$39:$D$782,СВЦЭМ!$A$39:$A$782,$A35,СВЦЭМ!$B$39:$B$782,H$11)+'СЕТ СН'!$F$11+СВЦЭМ!$D$10+'СЕТ СН'!$F$6-'СЕТ СН'!$F$23</f>
        <v>2081.5889557599999</v>
      </c>
      <c r="I35" s="36">
        <f>SUMIFS(СВЦЭМ!$D$39:$D$782,СВЦЭМ!$A$39:$A$782,$A35,СВЦЭМ!$B$39:$B$782,I$11)+'СЕТ СН'!$F$11+СВЦЭМ!$D$10+'СЕТ СН'!$F$6-'СЕТ СН'!$F$23</f>
        <v>2056.4782342099998</v>
      </c>
      <c r="J35" s="36">
        <f>SUMIFS(СВЦЭМ!$D$39:$D$782,СВЦЭМ!$A$39:$A$782,$A35,СВЦЭМ!$B$39:$B$782,J$11)+'СЕТ СН'!$F$11+СВЦЭМ!$D$10+'СЕТ СН'!$F$6-'СЕТ СН'!$F$23</f>
        <v>2019.4106487399999</v>
      </c>
      <c r="K35" s="36">
        <f>SUMIFS(СВЦЭМ!$D$39:$D$782,СВЦЭМ!$A$39:$A$782,$A35,СВЦЭМ!$B$39:$B$782,K$11)+'СЕТ СН'!$F$11+СВЦЭМ!$D$10+'СЕТ СН'!$F$6-'СЕТ СН'!$F$23</f>
        <v>1996.4941327500001</v>
      </c>
      <c r="L35" s="36">
        <f>SUMIFS(СВЦЭМ!$D$39:$D$782,СВЦЭМ!$A$39:$A$782,$A35,СВЦЭМ!$B$39:$B$782,L$11)+'СЕТ СН'!$F$11+СВЦЭМ!$D$10+'СЕТ СН'!$F$6-'СЕТ СН'!$F$23</f>
        <v>1993.5352482499998</v>
      </c>
      <c r="M35" s="36">
        <f>SUMIFS(СВЦЭМ!$D$39:$D$782,СВЦЭМ!$A$39:$A$782,$A35,СВЦЭМ!$B$39:$B$782,M$11)+'СЕТ СН'!$F$11+СВЦЭМ!$D$10+'СЕТ СН'!$F$6-'СЕТ СН'!$F$23</f>
        <v>2005.1079916399999</v>
      </c>
      <c r="N35" s="36">
        <f>SUMIFS(СВЦЭМ!$D$39:$D$782,СВЦЭМ!$A$39:$A$782,$A35,СВЦЭМ!$B$39:$B$782,N$11)+'СЕТ СН'!$F$11+СВЦЭМ!$D$10+'СЕТ СН'!$F$6-'СЕТ СН'!$F$23</f>
        <v>2023.1428890100001</v>
      </c>
      <c r="O35" s="36">
        <f>SUMIFS(СВЦЭМ!$D$39:$D$782,СВЦЭМ!$A$39:$A$782,$A35,СВЦЭМ!$B$39:$B$782,O$11)+'СЕТ СН'!$F$11+СВЦЭМ!$D$10+'СЕТ СН'!$F$6-'СЕТ СН'!$F$23</f>
        <v>2032.77232551</v>
      </c>
      <c r="P35" s="36">
        <f>SUMIFS(СВЦЭМ!$D$39:$D$782,СВЦЭМ!$A$39:$A$782,$A35,СВЦЭМ!$B$39:$B$782,P$11)+'СЕТ СН'!$F$11+СВЦЭМ!$D$10+'СЕТ СН'!$F$6-'СЕТ СН'!$F$23</f>
        <v>2060.05474843</v>
      </c>
      <c r="Q35" s="36">
        <f>SUMIFS(СВЦЭМ!$D$39:$D$782,СВЦЭМ!$A$39:$A$782,$A35,СВЦЭМ!$B$39:$B$782,Q$11)+'СЕТ СН'!$F$11+СВЦЭМ!$D$10+'СЕТ СН'!$F$6-'СЕТ СН'!$F$23</f>
        <v>2066.4292238600001</v>
      </c>
      <c r="R35" s="36">
        <f>SUMIFS(СВЦЭМ!$D$39:$D$782,СВЦЭМ!$A$39:$A$782,$A35,СВЦЭМ!$B$39:$B$782,R$11)+'СЕТ СН'!$F$11+СВЦЭМ!$D$10+'СЕТ СН'!$F$6-'СЕТ СН'!$F$23</f>
        <v>2062.5543838999997</v>
      </c>
      <c r="S35" s="36">
        <f>SUMIFS(СВЦЭМ!$D$39:$D$782,СВЦЭМ!$A$39:$A$782,$A35,СВЦЭМ!$B$39:$B$782,S$11)+'СЕТ СН'!$F$11+СВЦЭМ!$D$10+'СЕТ СН'!$F$6-'СЕТ СН'!$F$23</f>
        <v>2033.4453913100001</v>
      </c>
      <c r="T35" s="36">
        <f>SUMIFS(СВЦЭМ!$D$39:$D$782,СВЦЭМ!$A$39:$A$782,$A35,СВЦЭМ!$B$39:$B$782,T$11)+'СЕТ СН'!$F$11+СВЦЭМ!$D$10+'СЕТ СН'!$F$6-'СЕТ СН'!$F$23</f>
        <v>1990.1419106399999</v>
      </c>
      <c r="U35" s="36">
        <f>SUMIFS(СВЦЭМ!$D$39:$D$782,СВЦЭМ!$A$39:$A$782,$A35,СВЦЭМ!$B$39:$B$782,U$11)+'СЕТ СН'!$F$11+СВЦЭМ!$D$10+'СЕТ СН'!$F$6-'СЕТ СН'!$F$23</f>
        <v>2000.5230351699997</v>
      </c>
      <c r="V35" s="36">
        <f>SUMIFS(СВЦЭМ!$D$39:$D$782,СВЦЭМ!$A$39:$A$782,$A35,СВЦЭМ!$B$39:$B$782,V$11)+'СЕТ СН'!$F$11+СВЦЭМ!$D$10+'СЕТ СН'!$F$6-'СЕТ СН'!$F$23</f>
        <v>2022.1205946199998</v>
      </c>
      <c r="W35" s="36">
        <f>SUMIFS(СВЦЭМ!$D$39:$D$782,СВЦЭМ!$A$39:$A$782,$A35,СВЦЭМ!$B$39:$B$782,W$11)+'СЕТ СН'!$F$11+СВЦЭМ!$D$10+'СЕТ СН'!$F$6-'СЕТ СН'!$F$23</f>
        <v>2032.0888329700001</v>
      </c>
      <c r="X35" s="36">
        <f>SUMIFS(СВЦЭМ!$D$39:$D$782,СВЦЭМ!$A$39:$A$782,$A35,СВЦЭМ!$B$39:$B$782,X$11)+'СЕТ СН'!$F$11+СВЦЭМ!$D$10+'СЕТ СН'!$F$6-'СЕТ СН'!$F$23</f>
        <v>2050.2851929999997</v>
      </c>
      <c r="Y35" s="36">
        <f>SUMIFS(СВЦЭМ!$D$39:$D$782,СВЦЭМ!$A$39:$A$782,$A35,СВЦЭМ!$B$39:$B$782,Y$11)+'СЕТ СН'!$F$11+СВЦЭМ!$D$10+'СЕТ СН'!$F$6-'СЕТ СН'!$F$23</f>
        <v>2067.8602651399997</v>
      </c>
    </row>
    <row r="36" spans="1:27" ht="15.75" x14ac:dyDescent="0.2">
      <c r="A36" s="35">
        <f t="shared" si="0"/>
        <v>44951</v>
      </c>
      <c r="B36" s="36">
        <f>SUMIFS(СВЦЭМ!$D$39:$D$782,СВЦЭМ!$A$39:$A$782,$A36,СВЦЭМ!$B$39:$B$782,B$11)+'СЕТ СН'!$F$11+СВЦЭМ!$D$10+'СЕТ СН'!$F$6-'СЕТ СН'!$F$23</f>
        <v>2126.9735351099998</v>
      </c>
      <c r="C36" s="36">
        <f>SUMIFS(СВЦЭМ!$D$39:$D$782,СВЦЭМ!$A$39:$A$782,$A36,СВЦЭМ!$B$39:$B$782,C$11)+'СЕТ СН'!$F$11+СВЦЭМ!$D$10+'СЕТ СН'!$F$6-'СЕТ СН'!$F$23</f>
        <v>2159.6788957499998</v>
      </c>
      <c r="D36" s="36">
        <f>SUMIFS(СВЦЭМ!$D$39:$D$782,СВЦЭМ!$A$39:$A$782,$A36,СВЦЭМ!$B$39:$B$782,D$11)+'СЕТ СН'!$F$11+СВЦЭМ!$D$10+'СЕТ СН'!$F$6-'СЕТ СН'!$F$23</f>
        <v>2169.6420923199998</v>
      </c>
      <c r="E36" s="36">
        <f>SUMIFS(СВЦЭМ!$D$39:$D$782,СВЦЭМ!$A$39:$A$782,$A36,СВЦЭМ!$B$39:$B$782,E$11)+'СЕТ СН'!$F$11+СВЦЭМ!$D$10+'СЕТ СН'!$F$6-'СЕТ СН'!$F$23</f>
        <v>2181.11731263</v>
      </c>
      <c r="F36" s="36">
        <f>SUMIFS(СВЦЭМ!$D$39:$D$782,СВЦЭМ!$A$39:$A$782,$A36,СВЦЭМ!$B$39:$B$782,F$11)+'СЕТ СН'!$F$11+СВЦЭМ!$D$10+'СЕТ СН'!$F$6-'СЕТ СН'!$F$23</f>
        <v>2177.9822975799998</v>
      </c>
      <c r="G36" s="36">
        <f>SUMIFS(СВЦЭМ!$D$39:$D$782,СВЦЭМ!$A$39:$A$782,$A36,СВЦЭМ!$B$39:$B$782,G$11)+'СЕТ СН'!$F$11+СВЦЭМ!$D$10+'СЕТ СН'!$F$6-'СЕТ СН'!$F$23</f>
        <v>2167.3086628199999</v>
      </c>
      <c r="H36" s="36">
        <f>SUMIFS(СВЦЭМ!$D$39:$D$782,СВЦЭМ!$A$39:$A$782,$A36,СВЦЭМ!$B$39:$B$782,H$11)+'СЕТ СН'!$F$11+СВЦЭМ!$D$10+'СЕТ СН'!$F$6-'СЕТ СН'!$F$23</f>
        <v>2167.0090628299999</v>
      </c>
      <c r="I36" s="36">
        <f>SUMIFS(СВЦЭМ!$D$39:$D$782,СВЦЭМ!$A$39:$A$782,$A36,СВЦЭМ!$B$39:$B$782,I$11)+'СЕТ СН'!$F$11+СВЦЭМ!$D$10+'СЕТ СН'!$F$6-'СЕТ СН'!$F$23</f>
        <v>2164.6345185099999</v>
      </c>
      <c r="J36" s="36">
        <f>SUMIFS(СВЦЭМ!$D$39:$D$782,СВЦЭМ!$A$39:$A$782,$A36,СВЦЭМ!$B$39:$B$782,J$11)+'СЕТ СН'!$F$11+СВЦЭМ!$D$10+'СЕТ СН'!$F$6-'СЕТ СН'!$F$23</f>
        <v>2143.6721612599999</v>
      </c>
      <c r="K36" s="36">
        <f>SUMIFS(СВЦЭМ!$D$39:$D$782,СВЦЭМ!$A$39:$A$782,$A36,СВЦЭМ!$B$39:$B$782,K$11)+'СЕТ СН'!$F$11+СВЦЭМ!$D$10+'СЕТ СН'!$F$6-'СЕТ СН'!$F$23</f>
        <v>2118.76196033</v>
      </c>
      <c r="L36" s="36">
        <f>SUMIFS(СВЦЭМ!$D$39:$D$782,СВЦЭМ!$A$39:$A$782,$A36,СВЦЭМ!$B$39:$B$782,L$11)+'СЕТ СН'!$F$11+СВЦЭМ!$D$10+'СЕТ СН'!$F$6-'СЕТ СН'!$F$23</f>
        <v>2084.1425653199999</v>
      </c>
      <c r="M36" s="36">
        <f>SUMIFS(СВЦЭМ!$D$39:$D$782,СВЦЭМ!$A$39:$A$782,$A36,СВЦЭМ!$B$39:$B$782,M$11)+'СЕТ СН'!$F$11+СВЦЭМ!$D$10+'СЕТ СН'!$F$6-'СЕТ СН'!$F$23</f>
        <v>2050.1225344199997</v>
      </c>
      <c r="N36" s="36">
        <f>SUMIFS(СВЦЭМ!$D$39:$D$782,СВЦЭМ!$A$39:$A$782,$A36,СВЦЭМ!$B$39:$B$782,N$11)+'СЕТ СН'!$F$11+СВЦЭМ!$D$10+'СЕТ СН'!$F$6-'СЕТ СН'!$F$23</f>
        <v>2062.4679302</v>
      </c>
      <c r="O36" s="36">
        <f>SUMIFS(СВЦЭМ!$D$39:$D$782,СВЦЭМ!$A$39:$A$782,$A36,СВЦЭМ!$B$39:$B$782,O$11)+'СЕТ СН'!$F$11+СВЦЭМ!$D$10+'СЕТ СН'!$F$6-'СЕТ СН'!$F$23</f>
        <v>2068.72426408</v>
      </c>
      <c r="P36" s="36">
        <f>SUMIFS(СВЦЭМ!$D$39:$D$782,СВЦЭМ!$A$39:$A$782,$A36,СВЦЭМ!$B$39:$B$782,P$11)+'СЕТ СН'!$F$11+СВЦЭМ!$D$10+'СЕТ СН'!$F$6-'СЕТ СН'!$F$23</f>
        <v>2078.5087135199997</v>
      </c>
      <c r="Q36" s="36">
        <f>SUMIFS(СВЦЭМ!$D$39:$D$782,СВЦЭМ!$A$39:$A$782,$A36,СВЦЭМ!$B$39:$B$782,Q$11)+'СЕТ СН'!$F$11+СВЦЭМ!$D$10+'СЕТ СН'!$F$6-'СЕТ СН'!$F$23</f>
        <v>2077.2292569199999</v>
      </c>
      <c r="R36" s="36">
        <f>SUMIFS(СВЦЭМ!$D$39:$D$782,СВЦЭМ!$A$39:$A$782,$A36,СВЦЭМ!$B$39:$B$782,R$11)+'СЕТ СН'!$F$11+СВЦЭМ!$D$10+'СЕТ СН'!$F$6-'СЕТ СН'!$F$23</f>
        <v>2067.15826363</v>
      </c>
      <c r="S36" s="36">
        <f>SUMIFS(СВЦЭМ!$D$39:$D$782,СВЦЭМ!$A$39:$A$782,$A36,СВЦЭМ!$B$39:$B$782,S$11)+'СЕТ СН'!$F$11+СВЦЭМ!$D$10+'СЕТ СН'!$F$6-'СЕТ СН'!$F$23</f>
        <v>2048.48500285</v>
      </c>
      <c r="T36" s="36">
        <f>SUMIFS(СВЦЭМ!$D$39:$D$782,СВЦЭМ!$A$39:$A$782,$A36,СВЦЭМ!$B$39:$B$782,T$11)+'СЕТ СН'!$F$11+СВЦЭМ!$D$10+'СЕТ СН'!$F$6-'СЕТ СН'!$F$23</f>
        <v>2029.0709871899999</v>
      </c>
      <c r="U36" s="36">
        <f>SUMIFS(СВЦЭМ!$D$39:$D$782,СВЦЭМ!$A$39:$A$782,$A36,СВЦЭМ!$B$39:$B$782,U$11)+'СЕТ СН'!$F$11+СВЦЭМ!$D$10+'СЕТ СН'!$F$6-'СЕТ СН'!$F$23</f>
        <v>2033.2739822799999</v>
      </c>
      <c r="V36" s="36">
        <f>SUMIFS(СВЦЭМ!$D$39:$D$782,СВЦЭМ!$A$39:$A$782,$A36,СВЦЭМ!$B$39:$B$782,V$11)+'СЕТ СН'!$F$11+СВЦЭМ!$D$10+'СЕТ СН'!$F$6-'СЕТ СН'!$F$23</f>
        <v>2045.76184616</v>
      </c>
      <c r="W36" s="36">
        <f>SUMIFS(СВЦЭМ!$D$39:$D$782,СВЦЭМ!$A$39:$A$782,$A36,СВЦЭМ!$B$39:$B$782,W$11)+'СЕТ СН'!$F$11+СВЦЭМ!$D$10+'СЕТ СН'!$F$6-'СЕТ СН'!$F$23</f>
        <v>2058.9903126700001</v>
      </c>
      <c r="X36" s="36">
        <f>SUMIFS(СВЦЭМ!$D$39:$D$782,СВЦЭМ!$A$39:$A$782,$A36,СВЦЭМ!$B$39:$B$782,X$11)+'СЕТ СН'!$F$11+СВЦЭМ!$D$10+'СЕТ СН'!$F$6-'СЕТ СН'!$F$23</f>
        <v>2078.4213763399998</v>
      </c>
      <c r="Y36" s="36">
        <f>SUMIFS(СВЦЭМ!$D$39:$D$782,СВЦЭМ!$A$39:$A$782,$A36,СВЦЭМ!$B$39:$B$782,Y$11)+'СЕТ СН'!$F$11+СВЦЭМ!$D$10+'СЕТ СН'!$F$6-'СЕТ СН'!$F$23</f>
        <v>2104.7613059599998</v>
      </c>
    </row>
    <row r="37" spans="1:27" ht="15.75" x14ac:dyDescent="0.2">
      <c r="A37" s="35">
        <f t="shared" si="0"/>
        <v>44952</v>
      </c>
      <c r="B37" s="36">
        <f>SUMIFS(СВЦЭМ!$D$39:$D$782,СВЦЭМ!$A$39:$A$782,$A37,СВЦЭМ!$B$39:$B$782,B$11)+'СЕТ СН'!$F$11+СВЦЭМ!$D$10+'СЕТ СН'!$F$6-'СЕТ СН'!$F$23</f>
        <v>2158.7951543599997</v>
      </c>
      <c r="C37" s="36">
        <f>SUMIFS(СВЦЭМ!$D$39:$D$782,СВЦЭМ!$A$39:$A$782,$A37,СВЦЭМ!$B$39:$B$782,C$11)+'СЕТ СН'!$F$11+СВЦЭМ!$D$10+'СЕТ СН'!$F$6-'СЕТ СН'!$F$23</f>
        <v>2203.4137244099998</v>
      </c>
      <c r="D37" s="36">
        <f>SUMIFS(СВЦЭМ!$D$39:$D$782,СВЦЭМ!$A$39:$A$782,$A37,СВЦЭМ!$B$39:$B$782,D$11)+'СЕТ СН'!$F$11+СВЦЭМ!$D$10+'СЕТ СН'!$F$6-'СЕТ СН'!$F$23</f>
        <v>2223.0760198099997</v>
      </c>
      <c r="E37" s="36">
        <f>SUMIFS(СВЦЭМ!$D$39:$D$782,СВЦЭМ!$A$39:$A$782,$A37,СВЦЭМ!$B$39:$B$782,E$11)+'СЕТ СН'!$F$11+СВЦЭМ!$D$10+'СЕТ СН'!$F$6-'СЕТ СН'!$F$23</f>
        <v>2207.6251971699999</v>
      </c>
      <c r="F37" s="36">
        <f>SUMIFS(СВЦЭМ!$D$39:$D$782,СВЦЭМ!$A$39:$A$782,$A37,СВЦЭМ!$B$39:$B$782,F$11)+'СЕТ СН'!$F$11+СВЦЭМ!$D$10+'СЕТ СН'!$F$6-'СЕТ СН'!$F$23</f>
        <v>2197.31532621</v>
      </c>
      <c r="G37" s="36">
        <f>SUMIFS(СВЦЭМ!$D$39:$D$782,СВЦЭМ!$A$39:$A$782,$A37,СВЦЭМ!$B$39:$B$782,G$11)+'СЕТ СН'!$F$11+СВЦЭМ!$D$10+'СЕТ СН'!$F$6-'СЕТ СН'!$F$23</f>
        <v>2199.61774879</v>
      </c>
      <c r="H37" s="36">
        <f>SUMIFS(СВЦЭМ!$D$39:$D$782,СВЦЭМ!$A$39:$A$782,$A37,СВЦЭМ!$B$39:$B$782,H$11)+'СЕТ СН'!$F$11+СВЦЭМ!$D$10+'СЕТ СН'!$F$6-'СЕТ СН'!$F$23</f>
        <v>2157.40945646</v>
      </c>
      <c r="I37" s="36">
        <f>SUMIFS(СВЦЭМ!$D$39:$D$782,СВЦЭМ!$A$39:$A$782,$A37,СВЦЭМ!$B$39:$B$782,I$11)+'СЕТ СН'!$F$11+СВЦЭМ!$D$10+'СЕТ СН'!$F$6-'СЕТ СН'!$F$23</f>
        <v>2124.5752274399997</v>
      </c>
      <c r="J37" s="36">
        <f>SUMIFS(СВЦЭМ!$D$39:$D$782,СВЦЭМ!$A$39:$A$782,$A37,СВЦЭМ!$B$39:$B$782,J$11)+'СЕТ СН'!$F$11+СВЦЭМ!$D$10+'СЕТ СН'!$F$6-'СЕТ СН'!$F$23</f>
        <v>2090.7581124499998</v>
      </c>
      <c r="K37" s="36">
        <f>SUMIFS(СВЦЭМ!$D$39:$D$782,СВЦЭМ!$A$39:$A$782,$A37,СВЦЭМ!$B$39:$B$782,K$11)+'СЕТ СН'!$F$11+СВЦЭМ!$D$10+'СЕТ СН'!$F$6-'СЕТ СН'!$F$23</f>
        <v>2047.2505983900001</v>
      </c>
      <c r="L37" s="36">
        <f>SUMIFS(СВЦЭМ!$D$39:$D$782,СВЦЭМ!$A$39:$A$782,$A37,СВЦЭМ!$B$39:$B$782,L$11)+'СЕТ СН'!$F$11+СВЦЭМ!$D$10+'СЕТ СН'!$F$6-'СЕТ СН'!$F$23</f>
        <v>2022.6354804499997</v>
      </c>
      <c r="M37" s="36">
        <f>SUMIFS(СВЦЭМ!$D$39:$D$782,СВЦЭМ!$A$39:$A$782,$A37,СВЦЭМ!$B$39:$B$782,M$11)+'СЕТ СН'!$F$11+СВЦЭМ!$D$10+'СЕТ СН'!$F$6-'СЕТ СН'!$F$23</f>
        <v>2024.1295505200001</v>
      </c>
      <c r="N37" s="36">
        <f>SUMIFS(СВЦЭМ!$D$39:$D$782,СВЦЭМ!$A$39:$A$782,$A37,СВЦЭМ!$B$39:$B$782,N$11)+'СЕТ СН'!$F$11+СВЦЭМ!$D$10+'СЕТ СН'!$F$6-'СЕТ СН'!$F$23</f>
        <v>2035.36954625</v>
      </c>
      <c r="O37" s="36">
        <f>SUMIFS(СВЦЭМ!$D$39:$D$782,СВЦЭМ!$A$39:$A$782,$A37,СВЦЭМ!$B$39:$B$782,O$11)+'СЕТ СН'!$F$11+СВЦЭМ!$D$10+'СЕТ СН'!$F$6-'СЕТ СН'!$F$23</f>
        <v>2033.6739151900001</v>
      </c>
      <c r="P37" s="36">
        <f>SUMIFS(СВЦЭМ!$D$39:$D$782,СВЦЭМ!$A$39:$A$782,$A37,СВЦЭМ!$B$39:$B$782,P$11)+'СЕТ СН'!$F$11+СВЦЭМ!$D$10+'СЕТ СН'!$F$6-'СЕТ СН'!$F$23</f>
        <v>2047.5132312999999</v>
      </c>
      <c r="Q37" s="36">
        <f>SUMIFS(СВЦЭМ!$D$39:$D$782,СВЦЭМ!$A$39:$A$782,$A37,СВЦЭМ!$B$39:$B$782,Q$11)+'СЕТ СН'!$F$11+СВЦЭМ!$D$10+'СЕТ СН'!$F$6-'СЕТ СН'!$F$23</f>
        <v>2063.0582656900001</v>
      </c>
      <c r="R37" s="36">
        <f>SUMIFS(СВЦЭМ!$D$39:$D$782,СВЦЭМ!$A$39:$A$782,$A37,СВЦЭМ!$B$39:$B$782,R$11)+'СЕТ СН'!$F$11+СВЦЭМ!$D$10+'СЕТ СН'!$F$6-'СЕТ СН'!$F$23</f>
        <v>2067.3229106199997</v>
      </c>
      <c r="S37" s="36">
        <f>SUMIFS(СВЦЭМ!$D$39:$D$782,СВЦЭМ!$A$39:$A$782,$A37,СВЦЭМ!$B$39:$B$782,S$11)+'СЕТ СН'!$F$11+СВЦЭМ!$D$10+'СЕТ СН'!$F$6-'СЕТ СН'!$F$23</f>
        <v>2055.6960035799998</v>
      </c>
      <c r="T37" s="36">
        <f>SUMIFS(СВЦЭМ!$D$39:$D$782,СВЦЭМ!$A$39:$A$782,$A37,СВЦЭМ!$B$39:$B$782,T$11)+'СЕТ СН'!$F$11+СВЦЭМ!$D$10+'СЕТ СН'!$F$6-'СЕТ СН'!$F$23</f>
        <v>2005.7894449400001</v>
      </c>
      <c r="U37" s="36">
        <f>SUMIFS(СВЦЭМ!$D$39:$D$782,СВЦЭМ!$A$39:$A$782,$A37,СВЦЭМ!$B$39:$B$782,U$11)+'СЕТ СН'!$F$11+СВЦЭМ!$D$10+'СЕТ СН'!$F$6-'СЕТ СН'!$F$23</f>
        <v>2008.7137268199999</v>
      </c>
      <c r="V37" s="36">
        <f>SUMIFS(СВЦЭМ!$D$39:$D$782,СВЦЭМ!$A$39:$A$782,$A37,СВЦЭМ!$B$39:$B$782,V$11)+'СЕТ СН'!$F$11+СВЦЭМ!$D$10+'СЕТ СН'!$F$6-'СЕТ СН'!$F$23</f>
        <v>2017.1294403799998</v>
      </c>
      <c r="W37" s="36">
        <f>SUMIFS(СВЦЭМ!$D$39:$D$782,СВЦЭМ!$A$39:$A$782,$A37,СВЦЭМ!$B$39:$B$782,W$11)+'СЕТ СН'!$F$11+СВЦЭМ!$D$10+'СЕТ СН'!$F$6-'СЕТ СН'!$F$23</f>
        <v>2034.4786561799997</v>
      </c>
      <c r="X37" s="36">
        <f>SUMIFS(СВЦЭМ!$D$39:$D$782,СВЦЭМ!$A$39:$A$782,$A37,СВЦЭМ!$B$39:$B$782,X$11)+'СЕТ СН'!$F$11+СВЦЭМ!$D$10+'СЕТ СН'!$F$6-'СЕТ СН'!$F$23</f>
        <v>2064.9500306999998</v>
      </c>
      <c r="Y37" s="36">
        <f>SUMIFS(СВЦЭМ!$D$39:$D$782,СВЦЭМ!$A$39:$A$782,$A37,СВЦЭМ!$B$39:$B$782,Y$11)+'СЕТ СН'!$F$11+СВЦЭМ!$D$10+'СЕТ СН'!$F$6-'СЕТ СН'!$F$23</f>
        <v>2096.99651632</v>
      </c>
    </row>
    <row r="38" spans="1:27" ht="15.75" x14ac:dyDescent="0.2">
      <c r="A38" s="35">
        <f t="shared" si="0"/>
        <v>44953</v>
      </c>
      <c r="B38" s="36">
        <f>SUMIFS(СВЦЭМ!$D$39:$D$782,СВЦЭМ!$A$39:$A$782,$A38,СВЦЭМ!$B$39:$B$782,B$11)+'СЕТ СН'!$F$11+СВЦЭМ!$D$10+'СЕТ СН'!$F$6-'СЕТ СН'!$F$23</f>
        <v>2138.9436418299997</v>
      </c>
      <c r="C38" s="36">
        <f>SUMIFS(СВЦЭМ!$D$39:$D$782,СВЦЭМ!$A$39:$A$782,$A38,СВЦЭМ!$B$39:$B$782,C$11)+'СЕТ СН'!$F$11+СВЦЭМ!$D$10+'СЕТ СН'!$F$6-'СЕТ СН'!$F$23</f>
        <v>2106.6773590099997</v>
      </c>
      <c r="D38" s="36">
        <f>SUMIFS(СВЦЭМ!$D$39:$D$782,СВЦЭМ!$A$39:$A$782,$A38,СВЦЭМ!$B$39:$B$782,D$11)+'СЕТ СН'!$F$11+СВЦЭМ!$D$10+'СЕТ СН'!$F$6-'СЕТ СН'!$F$23</f>
        <v>2104.2381661099998</v>
      </c>
      <c r="E38" s="36">
        <f>SUMIFS(СВЦЭМ!$D$39:$D$782,СВЦЭМ!$A$39:$A$782,$A38,СВЦЭМ!$B$39:$B$782,E$11)+'СЕТ СН'!$F$11+СВЦЭМ!$D$10+'СЕТ СН'!$F$6-'СЕТ СН'!$F$23</f>
        <v>2116.8660339099997</v>
      </c>
      <c r="F38" s="36">
        <f>SUMIFS(СВЦЭМ!$D$39:$D$782,СВЦЭМ!$A$39:$A$782,$A38,СВЦЭМ!$B$39:$B$782,F$11)+'СЕТ СН'!$F$11+СВЦЭМ!$D$10+'СЕТ СН'!$F$6-'СЕТ СН'!$F$23</f>
        <v>2124.4855387600001</v>
      </c>
      <c r="G38" s="36">
        <f>SUMIFS(СВЦЭМ!$D$39:$D$782,СВЦЭМ!$A$39:$A$782,$A38,СВЦЭМ!$B$39:$B$782,G$11)+'СЕТ СН'!$F$11+СВЦЭМ!$D$10+'СЕТ СН'!$F$6-'СЕТ СН'!$F$23</f>
        <v>2137.21682573</v>
      </c>
      <c r="H38" s="36">
        <f>SUMIFS(СВЦЭМ!$D$39:$D$782,СВЦЭМ!$A$39:$A$782,$A38,СВЦЭМ!$B$39:$B$782,H$11)+'СЕТ СН'!$F$11+СВЦЭМ!$D$10+'СЕТ СН'!$F$6-'СЕТ СН'!$F$23</f>
        <v>2125.1409890899999</v>
      </c>
      <c r="I38" s="36">
        <f>SUMIFS(СВЦЭМ!$D$39:$D$782,СВЦЭМ!$A$39:$A$782,$A38,СВЦЭМ!$B$39:$B$782,I$11)+'СЕТ СН'!$F$11+СВЦЭМ!$D$10+'СЕТ СН'!$F$6-'СЕТ СН'!$F$23</f>
        <v>2087.2236786200001</v>
      </c>
      <c r="J38" s="36">
        <f>SUMIFS(СВЦЭМ!$D$39:$D$782,СВЦЭМ!$A$39:$A$782,$A38,СВЦЭМ!$B$39:$B$782,J$11)+'СЕТ СН'!$F$11+СВЦЭМ!$D$10+'СЕТ СН'!$F$6-'СЕТ СН'!$F$23</f>
        <v>2045.6930658000001</v>
      </c>
      <c r="K38" s="36">
        <f>SUMIFS(СВЦЭМ!$D$39:$D$782,СВЦЭМ!$A$39:$A$782,$A38,СВЦЭМ!$B$39:$B$782,K$11)+'СЕТ СН'!$F$11+СВЦЭМ!$D$10+'СЕТ СН'!$F$6-'СЕТ СН'!$F$23</f>
        <v>2022.6802434900001</v>
      </c>
      <c r="L38" s="36">
        <f>SUMIFS(СВЦЭМ!$D$39:$D$782,СВЦЭМ!$A$39:$A$782,$A38,СВЦЭМ!$B$39:$B$782,L$11)+'СЕТ СН'!$F$11+СВЦЭМ!$D$10+'СЕТ СН'!$F$6-'СЕТ СН'!$F$23</f>
        <v>2007.27194237</v>
      </c>
      <c r="M38" s="36">
        <f>SUMIFS(СВЦЭМ!$D$39:$D$782,СВЦЭМ!$A$39:$A$782,$A38,СВЦЭМ!$B$39:$B$782,M$11)+'СЕТ СН'!$F$11+СВЦЭМ!$D$10+'СЕТ СН'!$F$6-'СЕТ СН'!$F$23</f>
        <v>2004.3100338099998</v>
      </c>
      <c r="N38" s="36">
        <f>SUMIFS(СВЦЭМ!$D$39:$D$782,СВЦЭМ!$A$39:$A$782,$A38,СВЦЭМ!$B$39:$B$782,N$11)+'СЕТ СН'!$F$11+СВЦЭМ!$D$10+'СЕТ СН'!$F$6-'СЕТ СН'!$F$23</f>
        <v>2035.9009383899997</v>
      </c>
      <c r="O38" s="36">
        <f>SUMIFS(СВЦЭМ!$D$39:$D$782,СВЦЭМ!$A$39:$A$782,$A38,СВЦЭМ!$B$39:$B$782,O$11)+'СЕТ СН'!$F$11+СВЦЭМ!$D$10+'СЕТ СН'!$F$6-'СЕТ СН'!$F$23</f>
        <v>2058.5282592799999</v>
      </c>
      <c r="P38" s="36">
        <f>SUMIFS(СВЦЭМ!$D$39:$D$782,СВЦЭМ!$A$39:$A$782,$A38,СВЦЭМ!$B$39:$B$782,P$11)+'СЕТ СН'!$F$11+СВЦЭМ!$D$10+'СЕТ СН'!$F$6-'СЕТ СН'!$F$23</f>
        <v>2088.7410218999999</v>
      </c>
      <c r="Q38" s="36">
        <f>SUMIFS(СВЦЭМ!$D$39:$D$782,СВЦЭМ!$A$39:$A$782,$A38,СВЦЭМ!$B$39:$B$782,Q$11)+'СЕТ СН'!$F$11+СВЦЭМ!$D$10+'СЕТ СН'!$F$6-'СЕТ СН'!$F$23</f>
        <v>2062.1140232299999</v>
      </c>
      <c r="R38" s="36">
        <f>SUMIFS(СВЦЭМ!$D$39:$D$782,СВЦЭМ!$A$39:$A$782,$A38,СВЦЭМ!$B$39:$B$782,R$11)+'СЕТ СН'!$F$11+СВЦЭМ!$D$10+'СЕТ СН'!$F$6-'СЕТ СН'!$F$23</f>
        <v>2081.51082701</v>
      </c>
      <c r="S38" s="36">
        <f>SUMIFS(СВЦЭМ!$D$39:$D$782,СВЦЭМ!$A$39:$A$782,$A38,СВЦЭМ!$B$39:$B$782,S$11)+'СЕТ СН'!$F$11+СВЦЭМ!$D$10+'СЕТ СН'!$F$6-'СЕТ СН'!$F$23</f>
        <v>2062.4239550299999</v>
      </c>
      <c r="T38" s="36">
        <f>SUMIFS(СВЦЭМ!$D$39:$D$782,СВЦЭМ!$A$39:$A$782,$A38,СВЦЭМ!$B$39:$B$782,T$11)+'СЕТ СН'!$F$11+СВЦЭМ!$D$10+'СЕТ СН'!$F$6-'СЕТ СН'!$F$23</f>
        <v>2019.8087791299999</v>
      </c>
      <c r="U38" s="36">
        <f>SUMIFS(СВЦЭМ!$D$39:$D$782,СВЦЭМ!$A$39:$A$782,$A38,СВЦЭМ!$B$39:$B$782,U$11)+'СЕТ СН'!$F$11+СВЦЭМ!$D$10+'СЕТ СН'!$F$6-'СЕТ СН'!$F$23</f>
        <v>2028.03564491</v>
      </c>
      <c r="V38" s="36">
        <f>SUMIFS(СВЦЭМ!$D$39:$D$782,СВЦЭМ!$A$39:$A$782,$A38,СВЦЭМ!$B$39:$B$782,V$11)+'СЕТ СН'!$F$11+СВЦЭМ!$D$10+'СЕТ СН'!$F$6-'СЕТ СН'!$F$23</f>
        <v>2053.6142488099999</v>
      </c>
      <c r="W38" s="36">
        <f>SUMIFS(СВЦЭМ!$D$39:$D$782,СВЦЭМ!$A$39:$A$782,$A38,СВЦЭМ!$B$39:$B$782,W$11)+'СЕТ СН'!$F$11+СВЦЭМ!$D$10+'СЕТ СН'!$F$6-'СЕТ СН'!$F$23</f>
        <v>2086.89760406</v>
      </c>
      <c r="X38" s="36">
        <f>SUMIFS(СВЦЭМ!$D$39:$D$782,СВЦЭМ!$A$39:$A$782,$A38,СВЦЭМ!$B$39:$B$782,X$11)+'СЕТ СН'!$F$11+СВЦЭМ!$D$10+'СЕТ СН'!$F$6-'СЕТ СН'!$F$23</f>
        <v>2099.2347437200001</v>
      </c>
      <c r="Y38" s="36">
        <f>SUMIFS(СВЦЭМ!$D$39:$D$782,СВЦЭМ!$A$39:$A$782,$A38,СВЦЭМ!$B$39:$B$782,Y$11)+'СЕТ СН'!$F$11+СВЦЭМ!$D$10+'СЕТ СН'!$F$6-'СЕТ СН'!$F$23</f>
        <v>2183.9318346199998</v>
      </c>
    </row>
    <row r="39" spans="1:27" ht="15.75" x14ac:dyDescent="0.2">
      <c r="A39" s="35">
        <f t="shared" si="0"/>
        <v>44954</v>
      </c>
      <c r="B39" s="36">
        <f>SUMIFS(СВЦЭМ!$D$39:$D$782,СВЦЭМ!$A$39:$A$782,$A39,СВЦЭМ!$B$39:$B$782,B$11)+'СЕТ СН'!$F$11+СВЦЭМ!$D$10+'СЕТ СН'!$F$6-'СЕТ СН'!$F$23</f>
        <v>2154.91002725</v>
      </c>
      <c r="C39" s="36">
        <f>SUMIFS(СВЦЭМ!$D$39:$D$782,СВЦЭМ!$A$39:$A$782,$A39,СВЦЭМ!$B$39:$B$782,C$11)+'СЕТ СН'!$F$11+СВЦЭМ!$D$10+'СЕТ СН'!$F$6-'СЕТ СН'!$F$23</f>
        <v>2195.3192982199998</v>
      </c>
      <c r="D39" s="36">
        <f>SUMIFS(СВЦЭМ!$D$39:$D$782,СВЦЭМ!$A$39:$A$782,$A39,СВЦЭМ!$B$39:$B$782,D$11)+'СЕТ СН'!$F$11+СВЦЭМ!$D$10+'СЕТ СН'!$F$6-'СЕТ СН'!$F$23</f>
        <v>2192.1714641799999</v>
      </c>
      <c r="E39" s="36">
        <f>SUMIFS(СВЦЭМ!$D$39:$D$782,СВЦЭМ!$A$39:$A$782,$A39,СВЦЭМ!$B$39:$B$782,E$11)+'СЕТ СН'!$F$11+СВЦЭМ!$D$10+'СЕТ СН'!$F$6-'СЕТ СН'!$F$23</f>
        <v>2188.2706832099998</v>
      </c>
      <c r="F39" s="36">
        <f>SUMIFS(СВЦЭМ!$D$39:$D$782,СВЦЭМ!$A$39:$A$782,$A39,СВЦЭМ!$B$39:$B$782,F$11)+'СЕТ СН'!$F$11+СВЦЭМ!$D$10+'СЕТ СН'!$F$6-'СЕТ СН'!$F$23</f>
        <v>2182.8810442199997</v>
      </c>
      <c r="G39" s="36">
        <f>SUMIFS(СВЦЭМ!$D$39:$D$782,СВЦЭМ!$A$39:$A$782,$A39,СВЦЭМ!$B$39:$B$782,G$11)+'СЕТ СН'!$F$11+СВЦЭМ!$D$10+'СЕТ СН'!$F$6-'СЕТ СН'!$F$23</f>
        <v>2185.87181792</v>
      </c>
      <c r="H39" s="36">
        <f>SUMIFS(СВЦЭМ!$D$39:$D$782,СВЦЭМ!$A$39:$A$782,$A39,СВЦЭМ!$B$39:$B$782,H$11)+'СЕТ СН'!$F$11+СВЦЭМ!$D$10+'СЕТ СН'!$F$6-'СЕТ СН'!$F$23</f>
        <v>2137.8484729500001</v>
      </c>
      <c r="I39" s="36">
        <f>SUMIFS(СВЦЭМ!$D$39:$D$782,СВЦЭМ!$A$39:$A$782,$A39,СВЦЭМ!$B$39:$B$782,I$11)+'СЕТ СН'!$F$11+СВЦЭМ!$D$10+'СЕТ СН'!$F$6-'СЕТ СН'!$F$23</f>
        <v>2141.0367557899999</v>
      </c>
      <c r="J39" s="36">
        <f>SUMIFS(СВЦЭМ!$D$39:$D$782,СВЦЭМ!$A$39:$A$782,$A39,СВЦЭМ!$B$39:$B$782,J$11)+'СЕТ СН'!$F$11+СВЦЭМ!$D$10+'СЕТ СН'!$F$6-'СЕТ СН'!$F$23</f>
        <v>2138.3756075900001</v>
      </c>
      <c r="K39" s="36">
        <f>SUMIFS(СВЦЭМ!$D$39:$D$782,СВЦЭМ!$A$39:$A$782,$A39,СВЦЭМ!$B$39:$B$782,K$11)+'СЕТ СН'!$F$11+СВЦЭМ!$D$10+'СЕТ СН'!$F$6-'СЕТ СН'!$F$23</f>
        <v>2055.0800466999999</v>
      </c>
      <c r="L39" s="36">
        <f>SUMIFS(СВЦЭМ!$D$39:$D$782,СВЦЭМ!$A$39:$A$782,$A39,СВЦЭМ!$B$39:$B$782,L$11)+'СЕТ СН'!$F$11+СВЦЭМ!$D$10+'СЕТ СН'!$F$6-'СЕТ СН'!$F$23</f>
        <v>2007.54304151</v>
      </c>
      <c r="M39" s="36">
        <f>SUMIFS(СВЦЭМ!$D$39:$D$782,СВЦЭМ!$A$39:$A$782,$A39,СВЦЭМ!$B$39:$B$782,M$11)+'СЕТ СН'!$F$11+СВЦЭМ!$D$10+'СЕТ СН'!$F$6-'СЕТ СН'!$F$23</f>
        <v>2000.45345757</v>
      </c>
      <c r="N39" s="36">
        <f>SUMIFS(СВЦЭМ!$D$39:$D$782,СВЦЭМ!$A$39:$A$782,$A39,СВЦЭМ!$B$39:$B$782,N$11)+'СЕТ СН'!$F$11+СВЦЭМ!$D$10+'СЕТ СН'!$F$6-'СЕТ СН'!$F$23</f>
        <v>2004.1737782199998</v>
      </c>
      <c r="O39" s="36">
        <f>SUMIFS(СВЦЭМ!$D$39:$D$782,СВЦЭМ!$A$39:$A$782,$A39,СВЦЭМ!$B$39:$B$782,O$11)+'СЕТ СН'!$F$11+СВЦЭМ!$D$10+'СЕТ СН'!$F$6-'СЕТ СН'!$F$23</f>
        <v>2014.0023747199998</v>
      </c>
      <c r="P39" s="36">
        <f>SUMIFS(СВЦЭМ!$D$39:$D$782,СВЦЭМ!$A$39:$A$782,$A39,СВЦЭМ!$B$39:$B$782,P$11)+'СЕТ СН'!$F$11+СВЦЭМ!$D$10+'СЕТ СН'!$F$6-'СЕТ СН'!$F$23</f>
        <v>2033.3268252399998</v>
      </c>
      <c r="Q39" s="36">
        <f>SUMIFS(СВЦЭМ!$D$39:$D$782,СВЦЭМ!$A$39:$A$782,$A39,СВЦЭМ!$B$39:$B$782,Q$11)+'СЕТ СН'!$F$11+СВЦЭМ!$D$10+'СЕТ СН'!$F$6-'СЕТ СН'!$F$23</f>
        <v>2045.1678196799999</v>
      </c>
      <c r="R39" s="36">
        <f>SUMIFS(СВЦЭМ!$D$39:$D$782,СВЦЭМ!$A$39:$A$782,$A39,СВЦЭМ!$B$39:$B$782,R$11)+'СЕТ СН'!$F$11+СВЦЭМ!$D$10+'СЕТ СН'!$F$6-'СЕТ СН'!$F$23</f>
        <v>2050.76436663</v>
      </c>
      <c r="S39" s="36">
        <f>SUMIFS(СВЦЭМ!$D$39:$D$782,СВЦЭМ!$A$39:$A$782,$A39,СВЦЭМ!$B$39:$B$782,S$11)+'СЕТ СН'!$F$11+СВЦЭМ!$D$10+'СЕТ СН'!$F$6-'СЕТ СН'!$F$23</f>
        <v>2025.2661321199998</v>
      </c>
      <c r="T39" s="36">
        <f>SUMIFS(СВЦЭМ!$D$39:$D$782,СВЦЭМ!$A$39:$A$782,$A39,СВЦЭМ!$B$39:$B$782,T$11)+'СЕТ СН'!$F$11+СВЦЭМ!$D$10+'СЕТ СН'!$F$6-'СЕТ СН'!$F$23</f>
        <v>1996.3203657499998</v>
      </c>
      <c r="U39" s="36">
        <f>SUMIFS(СВЦЭМ!$D$39:$D$782,СВЦЭМ!$A$39:$A$782,$A39,СВЦЭМ!$B$39:$B$782,U$11)+'СЕТ СН'!$F$11+СВЦЭМ!$D$10+'СЕТ СН'!$F$6-'СЕТ СН'!$F$23</f>
        <v>1994.8540558699997</v>
      </c>
      <c r="V39" s="36">
        <f>SUMIFS(СВЦЭМ!$D$39:$D$782,СВЦЭМ!$A$39:$A$782,$A39,СВЦЭМ!$B$39:$B$782,V$11)+'СЕТ СН'!$F$11+СВЦЭМ!$D$10+'СЕТ СН'!$F$6-'СЕТ СН'!$F$23</f>
        <v>2013.3980496899999</v>
      </c>
      <c r="W39" s="36">
        <f>SUMIFS(СВЦЭМ!$D$39:$D$782,СВЦЭМ!$A$39:$A$782,$A39,СВЦЭМ!$B$39:$B$782,W$11)+'СЕТ СН'!$F$11+СВЦЭМ!$D$10+'СЕТ СН'!$F$6-'СЕТ СН'!$F$23</f>
        <v>2022.1807787799999</v>
      </c>
      <c r="X39" s="36">
        <f>SUMIFS(СВЦЭМ!$D$39:$D$782,СВЦЭМ!$A$39:$A$782,$A39,СВЦЭМ!$B$39:$B$782,X$11)+'СЕТ СН'!$F$11+СВЦЭМ!$D$10+'СЕТ СН'!$F$6-'СЕТ СН'!$F$23</f>
        <v>2044.3143508499998</v>
      </c>
      <c r="Y39" s="36">
        <f>SUMIFS(СВЦЭМ!$D$39:$D$782,СВЦЭМ!$A$39:$A$782,$A39,СВЦЭМ!$B$39:$B$782,Y$11)+'СЕТ СН'!$F$11+СВЦЭМ!$D$10+'СЕТ СН'!$F$6-'СЕТ СН'!$F$23</f>
        <v>2080.1359990799997</v>
      </c>
    </row>
    <row r="40" spans="1:27" ht="15.75" x14ac:dyDescent="0.2">
      <c r="A40" s="35">
        <f t="shared" si="0"/>
        <v>44955</v>
      </c>
      <c r="B40" s="36">
        <f>SUMIFS(СВЦЭМ!$D$39:$D$782,СВЦЭМ!$A$39:$A$782,$A40,СВЦЭМ!$B$39:$B$782,B$11)+'СЕТ СН'!$F$11+СВЦЭМ!$D$10+'СЕТ СН'!$F$6-'СЕТ СН'!$F$23</f>
        <v>2080.3151017299997</v>
      </c>
      <c r="C40" s="36">
        <f>SUMIFS(СВЦЭМ!$D$39:$D$782,СВЦЭМ!$A$39:$A$782,$A40,СВЦЭМ!$B$39:$B$782,C$11)+'СЕТ СН'!$F$11+СВЦЭМ!$D$10+'СЕТ СН'!$F$6-'СЕТ СН'!$F$23</f>
        <v>2128.95787058</v>
      </c>
      <c r="D40" s="36">
        <f>SUMIFS(СВЦЭМ!$D$39:$D$782,СВЦЭМ!$A$39:$A$782,$A40,СВЦЭМ!$B$39:$B$782,D$11)+'СЕТ СН'!$F$11+СВЦЭМ!$D$10+'СЕТ СН'!$F$6-'СЕТ СН'!$F$23</f>
        <v>2149.4127061099998</v>
      </c>
      <c r="E40" s="36">
        <f>SUMIFS(СВЦЭМ!$D$39:$D$782,СВЦЭМ!$A$39:$A$782,$A40,СВЦЭМ!$B$39:$B$782,E$11)+'СЕТ СН'!$F$11+СВЦЭМ!$D$10+'СЕТ СН'!$F$6-'СЕТ СН'!$F$23</f>
        <v>2156.8329124899997</v>
      </c>
      <c r="F40" s="36">
        <f>SUMIFS(СВЦЭМ!$D$39:$D$782,СВЦЭМ!$A$39:$A$782,$A40,СВЦЭМ!$B$39:$B$782,F$11)+'СЕТ СН'!$F$11+СВЦЭМ!$D$10+'СЕТ СН'!$F$6-'СЕТ СН'!$F$23</f>
        <v>2161.0699903499999</v>
      </c>
      <c r="G40" s="36">
        <f>SUMIFS(СВЦЭМ!$D$39:$D$782,СВЦЭМ!$A$39:$A$782,$A40,СВЦЭМ!$B$39:$B$782,G$11)+'СЕТ СН'!$F$11+СВЦЭМ!$D$10+'СЕТ СН'!$F$6-'СЕТ СН'!$F$23</f>
        <v>2140.62322683</v>
      </c>
      <c r="H40" s="36">
        <f>SUMIFS(СВЦЭМ!$D$39:$D$782,СВЦЭМ!$A$39:$A$782,$A40,СВЦЭМ!$B$39:$B$782,H$11)+'СЕТ СН'!$F$11+СВЦЭМ!$D$10+'СЕТ СН'!$F$6-'СЕТ СН'!$F$23</f>
        <v>2132.6228787599998</v>
      </c>
      <c r="I40" s="36">
        <f>SUMIFS(СВЦЭМ!$D$39:$D$782,СВЦЭМ!$A$39:$A$782,$A40,СВЦЭМ!$B$39:$B$782,I$11)+'СЕТ СН'!$F$11+СВЦЭМ!$D$10+'СЕТ СН'!$F$6-'СЕТ СН'!$F$23</f>
        <v>2115.3764378199999</v>
      </c>
      <c r="J40" s="36">
        <f>SUMIFS(СВЦЭМ!$D$39:$D$782,СВЦЭМ!$A$39:$A$782,$A40,СВЦЭМ!$B$39:$B$782,J$11)+'СЕТ СН'!$F$11+СВЦЭМ!$D$10+'СЕТ СН'!$F$6-'СЕТ СН'!$F$23</f>
        <v>2066.2919920700001</v>
      </c>
      <c r="K40" s="36">
        <f>SUMIFS(СВЦЭМ!$D$39:$D$782,СВЦЭМ!$A$39:$A$782,$A40,СВЦЭМ!$B$39:$B$782,K$11)+'СЕТ СН'!$F$11+СВЦЭМ!$D$10+'СЕТ СН'!$F$6-'СЕТ СН'!$F$23</f>
        <v>2015.0523413400001</v>
      </c>
      <c r="L40" s="36">
        <f>SUMIFS(СВЦЭМ!$D$39:$D$782,СВЦЭМ!$A$39:$A$782,$A40,СВЦЭМ!$B$39:$B$782,L$11)+'СЕТ СН'!$F$11+СВЦЭМ!$D$10+'СЕТ СН'!$F$6-'СЕТ СН'!$F$23</f>
        <v>1997.86002009</v>
      </c>
      <c r="M40" s="36">
        <f>SUMIFS(СВЦЭМ!$D$39:$D$782,СВЦЭМ!$A$39:$A$782,$A40,СВЦЭМ!$B$39:$B$782,M$11)+'СЕТ СН'!$F$11+СВЦЭМ!$D$10+'СЕТ СН'!$F$6-'СЕТ СН'!$F$23</f>
        <v>1998.1668577199998</v>
      </c>
      <c r="N40" s="36">
        <f>SUMIFS(СВЦЭМ!$D$39:$D$782,СВЦЭМ!$A$39:$A$782,$A40,СВЦЭМ!$B$39:$B$782,N$11)+'СЕТ СН'!$F$11+СВЦЭМ!$D$10+'СЕТ СН'!$F$6-'СЕТ СН'!$F$23</f>
        <v>2010.3930627300001</v>
      </c>
      <c r="O40" s="36">
        <f>SUMIFS(СВЦЭМ!$D$39:$D$782,СВЦЭМ!$A$39:$A$782,$A40,СВЦЭМ!$B$39:$B$782,O$11)+'СЕТ СН'!$F$11+СВЦЭМ!$D$10+'СЕТ СН'!$F$6-'СЕТ СН'!$F$23</f>
        <v>2024.15619057</v>
      </c>
      <c r="P40" s="36">
        <f>SUMIFS(СВЦЭМ!$D$39:$D$782,СВЦЭМ!$A$39:$A$782,$A40,СВЦЭМ!$B$39:$B$782,P$11)+'СЕТ СН'!$F$11+СВЦЭМ!$D$10+'СЕТ СН'!$F$6-'СЕТ СН'!$F$23</f>
        <v>2040.38372953</v>
      </c>
      <c r="Q40" s="36">
        <f>SUMIFS(СВЦЭМ!$D$39:$D$782,СВЦЭМ!$A$39:$A$782,$A40,СВЦЭМ!$B$39:$B$782,Q$11)+'СЕТ СН'!$F$11+СВЦЭМ!$D$10+'СЕТ СН'!$F$6-'СЕТ СН'!$F$23</f>
        <v>2049.3237131400001</v>
      </c>
      <c r="R40" s="36">
        <f>SUMIFS(СВЦЭМ!$D$39:$D$782,СВЦЭМ!$A$39:$A$782,$A40,СВЦЭМ!$B$39:$B$782,R$11)+'СЕТ СН'!$F$11+СВЦЭМ!$D$10+'СЕТ СН'!$F$6-'СЕТ СН'!$F$23</f>
        <v>2043.7999672000001</v>
      </c>
      <c r="S40" s="36">
        <f>SUMIFS(СВЦЭМ!$D$39:$D$782,СВЦЭМ!$A$39:$A$782,$A40,СВЦЭМ!$B$39:$B$782,S$11)+'СЕТ СН'!$F$11+СВЦЭМ!$D$10+'СЕТ СН'!$F$6-'СЕТ СН'!$F$23</f>
        <v>2030.3944151400001</v>
      </c>
      <c r="T40" s="36">
        <f>SUMIFS(СВЦЭМ!$D$39:$D$782,СВЦЭМ!$A$39:$A$782,$A40,СВЦЭМ!$B$39:$B$782,T$11)+'СЕТ СН'!$F$11+СВЦЭМ!$D$10+'СЕТ СН'!$F$6-'СЕТ СН'!$F$23</f>
        <v>1986.1995273099997</v>
      </c>
      <c r="U40" s="36">
        <f>SUMIFS(СВЦЭМ!$D$39:$D$782,СВЦЭМ!$A$39:$A$782,$A40,СВЦЭМ!$B$39:$B$782,U$11)+'СЕТ СН'!$F$11+СВЦЭМ!$D$10+'СЕТ СН'!$F$6-'СЕТ СН'!$F$23</f>
        <v>1974.2720972399998</v>
      </c>
      <c r="V40" s="36">
        <f>SUMIFS(СВЦЭМ!$D$39:$D$782,СВЦЭМ!$A$39:$A$782,$A40,СВЦЭМ!$B$39:$B$782,V$11)+'СЕТ СН'!$F$11+СВЦЭМ!$D$10+'СЕТ СН'!$F$6-'СЕТ СН'!$F$23</f>
        <v>1990.0508523399999</v>
      </c>
      <c r="W40" s="36">
        <f>SUMIFS(СВЦЭМ!$D$39:$D$782,СВЦЭМ!$A$39:$A$782,$A40,СВЦЭМ!$B$39:$B$782,W$11)+'СЕТ СН'!$F$11+СВЦЭМ!$D$10+'СЕТ СН'!$F$6-'СЕТ СН'!$F$23</f>
        <v>2001.9534228399998</v>
      </c>
      <c r="X40" s="36">
        <f>SUMIFS(СВЦЭМ!$D$39:$D$782,СВЦЭМ!$A$39:$A$782,$A40,СВЦЭМ!$B$39:$B$782,X$11)+'СЕТ СН'!$F$11+СВЦЭМ!$D$10+'СЕТ СН'!$F$6-'СЕТ СН'!$F$23</f>
        <v>2031.89582144</v>
      </c>
      <c r="Y40" s="36">
        <f>SUMIFS(СВЦЭМ!$D$39:$D$782,СВЦЭМ!$A$39:$A$782,$A40,СВЦЭМ!$B$39:$B$782,Y$11)+'СЕТ СН'!$F$11+СВЦЭМ!$D$10+'СЕТ СН'!$F$6-'СЕТ СН'!$F$23</f>
        <v>2064.9635587099997</v>
      </c>
    </row>
    <row r="41" spans="1:27" ht="15.75" x14ac:dyDescent="0.2">
      <c r="A41" s="35">
        <f t="shared" si="0"/>
        <v>44956</v>
      </c>
      <c r="B41" s="36">
        <f>SUMIFS(СВЦЭМ!$D$39:$D$782,СВЦЭМ!$A$39:$A$782,$A41,СВЦЭМ!$B$39:$B$782,B$11)+'СЕТ СН'!$F$11+СВЦЭМ!$D$10+'СЕТ СН'!$F$6-'СЕТ СН'!$F$23</f>
        <v>2065.2680790099998</v>
      </c>
      <c r="C41" s="36">
        <f>SUMIFS(СВЦЭМ!$D$39:$D$782,СВЦЭМ!$A$39:$A$782,$A41,СВЦЭМ!$B$39:$B$782,C$11)+'СЕТ СН'!$F$11+СВЦЭМ!$D$10+'СЕТ СН'!$F$6-'СЕТ СН'!$F$23</f>
        <v>2092.0907891500001</v>
      </c>
      <c r="D41" s="36">
        <f>SUMIFS(СВЦЭМ!$D$39:$D$782,СВЦЭМ!$A$39:$A$782,$A41,СВЦЭМ!$B$39:$B$782,D$11)+'СЕТ СН'!$F$11+СВЦЭМ!$D$10+'СЕТ СН'!$F$6-'СЕТ СН'!$F$23</f>
        <v>2110.62816097</v>
      </c>
      <c r="E41" s="36">
        <f>SUMIFS(СВЦЭМ!$D$39:$D$782,СВЦЭМ!$A$39:$A$782,$A41,СВЦЭМ!$B$39:$B$782,E$11)+'СЕТ СН'!$F$11+СВЦЭМ!$D$10+'СЕТ СН'!$F$6-'СЕТ СН'!$F$23</f>
        <v>2101.85811453</v>
      </c>
      <c r="F41" s="36">
        <f>SUMIFS(СВЦЭМ!$D$39:$D$782,СВЦЭМ!$A$39:$A$782,$A41,СВЦЭМ!$B$39:$B$782,F$11)+'СЕТ СН'!$F$11+СВЦЭМ!$D$10+'СЕТ СН'!$F$6-'СЕТ СН'!$F$23</f>
        <v>2078.2263776499999</v>
      </c>
      <c r="G41" s="36">
        <f>SUMIFS(СВЦЭМ!$D$39:$D$782,СВЦЭМ!$A$39:$A$782,$A41,СВЦЭМ!$B$39:$B$782,G$11)+'СЕТ СН'!$F$11+СВЦЭМ!$D$10+'СЕТ СН'!$F$6-'СЕТ СН'!$F$23</f>
        <v>2098.73390806</v>
      </c>
      <c r="H41" s="36">
        <f>SUMIFS(СВЦЭМ!$D$39:$D$782,СВЦЭМ!$A$39:$A$782,$A41,СВЦЭМ!$B$39:$B$782,H$11)+'СЕТ СН'!$F$11+СВЦЭМ!$D$10+'СЕТ СН'!$F$6-'СЕТ СН'!$F$23</f>
        <v>2102.9673300499999</v>
      </c>
      <c r="I41" s="36">
        <f>SUMIFS(СВЦЭМ!$D$39:$D$782,СВЦЭМ!$A$39:$A$782,$A41,СВЦЭМ!$B$39:$B$782,I$11)+'СЕТ СН'!$F$11+СВЦЭМ!$D$10+'СЕТ СН'!$F$6-'СЕТ СН'!$F$23</f>
        <v>2083.5738891199999</v>
      </c>
      <c r="J41" s="36">
        <f>SUMIFS(СВЦЭМ!$D$39:$D$782,СВЦЭМ!$A$39:$A$782,$A41,СВЦЭМ!$B$39:$B$782,J$11)+'СЕТ СН'!$F$11+СВЦЭМ!$D$10+'СЕТ СН'!$F$6-'СЕТ СН'!$F$23</f>
        <v>2033.8373606199998</v>
      </c>
      <c r="K41" s="36">
        <f>SUMIFS(СВЦЭМ!$D$39:$D$782,СВЦЭМ!$A$39:$A$782,$A41,СВЦЭМ!$B$39:$B$782,K$11)+'СЕТ СН'!$F$11+СВЦЭМ!$D$10+'СЕТ СН'!$F$6-'СЕТ СН'!$F$23</f>
        <v>2007.00634141</v>
      </c>
      <c r="L41" s="36">
        <f>SUMIFS(СВЦЭМ!$D$39:$D$782,СВЦЭМ!$A$39:$A$782,$A41,СВЦЭМ!$B$39:$B$782,L$11)+'СЕТ СН'!$F$11+СВЦЭМ!$D$10+'СЕТ СН'!$F$6-'СЕТ СН'!$F$23</f>
        <v>1994.6672454999998</v>
      </c>
      <c r="M41" s="36">
        <f>SUMIFS(СВЦЭМ!$D$39:$D$782,СВЦЭМ!$A$39:$A$782,$A41,СВЦЭМ!$B$39:$B$782,M$11)+'СЕТ СН'!$F$11+СВЦЭМ!$D$10+'СЕТ СН'!$F$6-'СЕТ СН'!$F$23</f>
        <v>1998.8219927099999</v>
      </c>
      <c r="N41" s="36">
        <f>SUMIFS(СВЦЭМ!$D$39:$D$782,СВЦЭМ!$A$39:$A$782,$A41,СВЦЭМ!$B$39:$B$782,N$11)+'СЕТ СН'!$F$11+СВЦЭМ!$D$10+'СЕТ СН'!$F$6-'СЕТ СН'!$F$23</f>
        <v>2022.3189034899997</v>
      </c>
      <c r="O41" s="36">
        <f>SUMIFS(СВЦЭМ!$D$39:$D$782,СВЦЭМ!$A$39:$A$782,$A41,СВЦЭМ!$B$39:$B$782,O$11)+'СЕТ СН'!$F$11+СВЦЭМ!$D$10+'СЕТ СН'!$F$6-'СЕТ СН'!$F$23</f>
        <v>2008.2585584499998</v>
      </c>
      <c r="P41" s="36">
        <f>SUMIFS(СВЦЭМ!$D$39:$D$782,СВЦЭМ!$A$39:$A$782,$A41,СВЦЭМ!$B$39:$B$782,P$11)+'СЕТ СН'!$F$11+СВЦЭМ!$D$10+'СЕТ СН'!$F$6-'СЕТ СН'!$F$23</f>
        <v>2019.6289306799999</v>
      </c>
      <c r="Q41" s="36">
        <f>SUMIFS(СВЦЭМ!$D$39:$D$782,СВЦЭМ!$A$39:$A$782,$A41,СВЦЭМ!$B$39:$B$782,Q$11)+'СЕТ СН'!$F$11+СВЦЭМ!$D$10+'СЕТ СН'!$F$6-'СЕТ СН'!$F$23</f>
        <v>2023.9494751799998</v>
      </c>
      <c r="R41" s="36">
        <f>SUMIFS(СВЦЭМ!$D$39:$D$782,СВЦЭМ!$A$39:$A$782,$A41,СВЦЭМ!$B$39:$B$782,R$11)+'СЕТ СН'!$F$11+СВЦЭМ!$D$10+'СЕТ СН'!$F$6-'СЕТ СН'!$F$23</f>
        <v>2022.7518962199997</v>
      </c>
      <c r="S41" s="36">
        <f>SUMIFS(СВЦЭМ!$D$39:$D$782,СВЦЭМ!$A$39:$A$782,$A41,СВЦЭМ!$B$39:$B$782,S$11)+'СЕТ СН'!$F$11+СВЦЭМ!$D$10+'СЕТ СН'!$F$6-'СЕТ СН'!$F$23</f>
        <v>1999.3357255199999</v>
      </c>
      <c r="T41" s="36">
        <f>SUMIFS(СВЦЭМ!$D$39:$D$782,СВЦЭМ!$A$39:$A$782,$A41,СВЦЭМ!$B$39:$B$782,T$11)+'СЕТ СН'!$F$11+СВЦЭМ!$D$10+'СЕТ СН'!$F$6-'СЕТ СН'!$F$23</f>
        <v>2013.8424904899998</v>
      </c>
      <c r="U41" s="36">
        <f>SUMIFS(СВЦЭМ!$D$39:$D$782,СВЦЭМ!$A$39:$A$782,$A41,СВЦЭМ!$B$39:$B$782,U$11)+'СЕТ СН'!$F$11+СВЦЭМ!$D$10+'СЕТ СН'!$F$6-'СЕТ СН'!$F$23</f>
        <v>2022.41202312</v>
      </c>
      <c r="V41" s="36">
        <f>SUMIFS(СВЦЭМ!$D$39:$D$782,СВЦЭМ!$A$39:$A$782,$A41,СВЦЭМ!$B$39:$B$782,V$11)+'СЕТ СН'!$F$11+СВЦЭМ!$D$10+'СЕТ СН'!$F$6-'СЕТ СН'!$F$23</f>
        <v>2053.1627498799999</v>
      </c>
      <c r="W41" s="36">
        <f>SUMIFS(СВЦЭМ!$D$39:$D$782,СВЦЭМ!$A$39:$A$782,$A41,СВЦЭМ!$B$39:$B$782,W$11)+'СЕТ СН'!$F$11+СВЦЭМ!$D$10+'СЕТ СН'!$F$6-'СЕТ СН'!$F$23</f>
        <v>2069.2211934799998</v>
      </c>
      <c r="X41" s="36">
        <f>SUMIFS(СВЦЭМ!$D$39:$D$782,СВЦЭМ!$A$39:$A$782,$A41,СВЦЭМ!$B$39:$B$782,X$11)+'СЕТ СН'!$F$11+СВЦЭМ!$D$10+'СЕТ СН'!$F$6-'СЕТ СН'!$F$23</f>
        <v>2074.0622388100001</v>
      </c>
      <c r="Y41" s="36">
        <f>SUMIFS(СВЦЭМ!$D$39:$D$782,СВЦЭМ!$A$39:$A$782,$A41,СВЦЭМ!$B$39:$B$782,Y$11)+'СЕТ СН'!$F$11+СВЦЭМ!$D$10+'СЕТ СН'!$F$6-'СЕТ СН'!$F$23</f>
        <v>2082.21401681</v>
      </c>
    </row>
    <row r="42" spans="1:27" ht="15.75" x14ac:dyDescent="0.2">
      <c r="A42" s="35">
        <f t="shared" si="0"/>
        <v>44957</v>
      </c>
      <c r="B42" s="36">
        <f>SUMIFS(СВЦЭМ!$D$39:$D$782,СВЦЭМ!$A$39:$A$782,$A42,СВЦЭМ!$B$39:$B$782,B$11)+'СЕТ СН'!$F$11+СВЦЭМ!$D$10+'СЕТ СН'!$F$6-'СЕТ СН'!$F$23</f>
        <v>2079.1306405</v>
      </c>
      <c r="C42" s="36">
        <f>SUMIFS(СВЦЭМ!$D$39:$D$782,СВЦЭМ!$A$39:$A$782,$A42,СВЦЭМ!$B$39:$B$782,C$11)+'СЕТ СН'!$F$11+СВЦЭМ!$D$10+'СЕТ СН'!$F$6-'СЕТ СН'!$F$23</f>
        <v>2081.1538703299998</v>
      </c>
      <c r="D42" s="36">
        <f>SUMIFS(СВЦЭМ!$D$39:$D$782,СВЦЭМ!$A$39:$A$782,$A42,СВЦЭМ!$B$39:$B$782,D$11)+'СЕТ СН'!$F$11+СВЦЭМ!$D$10+'СЕТ СН'!$F$6-'СЕТ СН'!$F$23</f>
        <v>2091.2934375599998</v>
      </c>
      <c r="E42" s="36">
        <f>SUMIFS(СВЦЭМ!$D$39:$D$782,СВЦЭМ!$A$39:$A$782,$A42,СВЦЭМ!$B$39:$B$782,E$11)+'СЕТ СН'!$F$11+СВЦЭМ!$D$10+'СЕТ СН'!$F$6-'СЕТ СН'!$F$23</f>
        <v>2091.09026911</v>
      </c>
      <c r="F42" s="36">
        <f>SUMIFS(СВЦЭМ!$D$39:$D$782,СВЦЭМ!$A$39:$A$782,$A42,СВЦЭМ!$B$39:$B$782,F$11)+'СЕТ СН'!$F$11+СВЦЭМ!$D$10+'СЕТ СН'!$F$6-'СЕТ СН'!$F$23</f>
        <v>2090.9117177600001</v>
      </c>
      <c r="G42" s="36">
        <f>SUMIFS(СВЦЭМ!$D$39:$D$782,СВЦЭМ!$A$39:$A$782,$A42,СВЦЭМ!$B$39:$B$782,G$11)+'СЕТ СН'!$F$11+СВЦЭМ!$D$10+'СЕТ СН'!$F$6-'СЕТ СН'!$F$23</f>
        <v>2086.6688885899998</v>
      </c>
      <c r="H42" s="36">
        <f>SUMIFS(СВЦЭМ!$D$39:$D$782,СВЦЭМ!$A$39:$A$782,$A42,СВЦЭМ!$B$39:$B$782,H$11)+'СЕТ СН'!$F$11+СВЦЭМ!$D$10+'СЕТ СН'!$F$6-'СЕТ СН'!$F$23</f>
        <v>2053.99180987</v>
      </c>
      <c r="I42" s="36">
        <f>SUMIFS(СВЦЭМ!$D$39:$D$782,СВЦЭМ!$A$39:$A$782,$A42,СВЦЭМ!$B$39:$B$782,I$11)+'СЕТ СН'!$F$11+СВЦЭМ!$D$10+'СЕТ СН'!$F$6-'СЕТ СН'!$F$23</f>
        <v>2032.9060994699998</v>
      </c>
      <c r="J42" s="36">
        <f>SUMIFS(СВЦЭМ!$D$39:$D$782,СВЦЭМ!$A$39:$A$782,$A42,СВЦЭМ!$B$39:$B$782,J$11)+'СЕТ СН'!$F$11+СВЦЭМ!$D$10+'СЕТ СН'!$F$6-'СЕТ СН'!$F$23</f>
        <v>2000.5822155199999</v>
      </c>
      <c r="K42" s="36">
        <f>SUMIFS(СВЦЭМ!$D$39:$D$782,СВЦЭМ!$A$39:$A$782,$A42,СВЦЭМ!$B$39:$B$782,K$11)+'СЕТ СН'!$F$11+СВЦЭМ!$D$10+'СЕТ СН'!$F$6-'СЕТ СН'!$F$23</f>
        <v>1994.5891739599997</v>
      </c>
      <c r="L42" s="36">
        <f>SUMIFS(СВЦЭМ!$D$39:$D$782,СВЦЭМ!$A$39:$A$782,$A42,СВЦЭМ!$B$39:$B$782,L$11)+'СЕТ СН'!$F$11+СВЦЭМ!$D$10+'СЕТ СН'!$F$6-'СЕТ СН'!$F$23</f>
        <v>1990.9265891199998</v>
      </c>
      <c r="M42" s="36">
        <f>SUMIFS(СВЦЭМ!$D$39:$D$782,СВЦЭМ!$A$39:$A$782,$A42,СВЦЭМ!$B$39:$B$782,M$11)+'СЕТ СН'!$F$11+СВЦЭМ!$D$10+'СЕТ СН'!$F$6-'СЕТ СН'!$F$23</f>
        <v>2008.4972630299999</v>
      </c>
      <c r="N42" s="36">
        <f>SUMIFS(СВЦЭМ!$D$39:$D$782,СВЦЭМ!$A$39:$A$782,$A42,СВЦЭМ!$B$39:$B$782,N$11)+'СЕТ СН'!$F$11+СВЦЭМ!$D$10+'СЕТ СН'!$F$6-'СЕТ СН'!$F$23</f>
        <v>2023.7151847699997</v>
      </c>
      <c r="O42" s="36">
        <f>SUMIFS(СВЦЭМ!$D$39:$D$782,СВЦЭМ!$A$39:$A$782,$A42,СВЦЭМ!$B$39:$B$782,O$11)+'СЕТ СН'!$F$11+СВЦЭМ!$D$10+'СЕТ СН'!$F$6-'СЕТ СН'!$F$23</f>
        <v>2026.9049768699997</v>
      </c>
      <c r="P42" s="36">
        <f>SUMIFS(СВЦЭМ!$D$39:$D$782,СВЦЭМ!$A$39:$A$782,$A42,СВЦЭМ!$B$39:$B$782,P$11)+'СЕТ СН'!$F$11+СВЦЭМ!$D$10+'СЕТ СН'!$F$6-'СЕТ СН'!$F$23</f>
        <v>2042.81734349</v>
      </c>
      <c r="Q42" s="36">
        <f>SUMIFS(СВЦЭМ!$D$39:$D$782,СВЦЭМ!$A$39:$A$782,$A42,СВЦЭМ!$B$39:$B$782,Q$11)+'СЕТ СН'!$F$11+СВЦЭМ!$D$10+'СЕТ СН'!$F$6-'СЕТ СН'!$F$23</f>
        <v>2045.8799828799997</v>
      </c>
      <c r="R42" s="36">
        <f>SUMIFS(СВЦЭМ!$D$39:$D$782,СВЦЭМ!$A$39:$A$782,$A42,СВЦЭМ!$B$39:$B$782,R$11)+'СЕТ СН'!$F$11+СВЦЭМ!$D$10+'СЕТ СН'!$F$6-'СЕТ СН'!$F$23</f>
        <v>2047.7844381099999</v>
      </c>
      <c r="S42" s="36">
        <f>SUMIFS(СВЦЭМ!$D$39:$D$782,СВЦЭМ!$A$39:$A$782,$A42,СВЦЭМ!$B$39:$B$782,S$11)+'СЕТ СН'!$F$11+СВЦЭМ!$D$10+'СЕТ СН'!$F$6-'СЕТ СН'!$F$23</f>
        <v>2034.1064537299999</v>
      </c>
      <c r="T42" s="36">
        <f>SUMIFS(СВЦЭМ!$D$39:$D$782,СВЦЭМ!$A$39:$A$782,$A42,СВЦЭМ!$B$39:$B$782,T$11)+'СЕТ СН'!$F$11+СВЦЭМ!$D$10+'СЕТ СН'!$F$6-'СЕТ СН'!$F$23</f>
        <v>2006.3743542299999</v>
      </c>
      <c r="U42" s="36">
        <f>SUMIFS(СВЦЭМ!$D$39:$D$782,СВЦЭМ!$A$39:$A$782,$A42,СВЦЭМ!$B$39:$B$782,U$11)+'СЕТ СН'!$F$11+СВЦЭМ!$D$10+'СЕТ СН'!$F$6-'СЕТ СН'!$F$23</f>
        <v>2008.4072494799998</v>
      </c>
      <c r="V42" s="36">
        <f>SUMIFS(СВЦЭМ!$D$39:$D$782,СВЦЭМ!$A$39:$A$782,$A42,СВЦЭМ!$B$39:$B$782,V$11)+'СЕТ СН'!$F$11+СВЦЭМ!$D$10+'СЕТ СН'!$F$6-'СЕТ СН'!$F$23</f>
        <v>2018.5136523699998</v>
      </c>
      <c r="W42" s="36">
        <f>SUMIFS(СВЦЭМ!$D$39:$D$782,СВЦЭМ!$A$39:$A$782,$A42,СВЦЭМ!$B$39:$B$782,W$11)+'СЕТ СН'!$F$11+СВЦЭМ!$D$10+'СЕТ СН'!$F$6-'СЕТ СН'!$F$23</f>
        <v>2035.5454534</v>
      </c>
      <c r="X42" s="36">
        <f>SUMIFS(СВЦЭМ!$D$39:$D$782,СВЦЭМ!$A$39:$A$782,$A42,СВЦЭМ!$B$39:$B$782,X$11)+'СЕТ СН'!$F$11+СВЦЭМ!$D$10+'СЕТ СН'!$F$6-'СЕТ СН'!$F$23</f>
        <v>2025.2254027199997</v>
      </c>
      <c r="Y42" s="36">
        <f>SUMIFS(СВЦЭМ!$D$39:$D$782,СВЦЭМ!$A$39:$A$782,$A42,СВЦЭМ!$B$39:$B$782,Y$11)+'СЕТ СН'!$F$11+СВЦЭМ!$D$10+'СЕТ СН'!$F$6-'СЕТ СН'!$F$23</f>
        <v>2118.0924976799997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01.01.2023</v>
      </c>
      <c r="B48" s="36">
        <f>SUMIFS(СВЦЭМ!$D$39:$D$782,СВЦЭМ!$A$39:$A$782,$A48,СВЦЭМ!$B$39:$B$782,B$47)+'СЕТ СН'!$G$11+СВЦЭМ!$D$10+'СЕТ СН'!$G$6-'СЕТ СН'!$G$23</f>
        <v>2389.5664292700003</v>
      </c>
      <c r="C48" s="36">
        <f>SUMIFS(СВЦЭМ!$D$39:$D$782,СВЦЭМ!$A$39:$A$782,$A48,СВЦЭМ!$B$39:$B$782,C$47)+'СЕТ СН'!$G$11+СВЦЭМ!$D$10+'СЕТ СН'!$G$6-'СЕТ СН'!$G$23</f>
        <v>2408.35641983</v>
      </c>
      <c r="D48" s="36">
        <f>SUMIFS(СВЦЭМ!$D$39:$D$782,СВЦЭМ!$A$39:$A$782,$A48,СВЦЭМ!$B$39:$B$782,D$47)+'СЕТ СН'!$G$11+СВЦЭМ!$D$10+'СЕТ СН'!$G$6-'СЕТ СН'!$G$23</f>
        <v>2355.46151753</v>
      </c>
      <c r="E48" s="36">
        <f>SUMIFS(СВЦЭМ!$D$39:$D$782,СВЦЭМ!$A$39:$A$782,$A48,СВЦЭМ!$B$39:$B$782,E$47)+'СЕТ СН'!$G$11+СВЦЭМ!$D$10+'СЕТ СН'!$G$6-'СЕТ СН'!$G$23</f>
        <v>2355.85900597</v>
      </c>
      <c r="F48" s="36">
        <f>SUMIFS(СВЦЭМ!$D$39:$D$782,СВЦЭМ!$A$39:$A$782,$A48,СВЦЭМ!$B$39:$B$782,F$47)+'СЕТ СН'!$G$11+СВЦЭМ!$D$10+'СЕТ СН'!$G$6-'СЕТ СН'!$G$23</f>
        <v>2354.65811669</v>
      </c>
      <c r="G48" s="36">
        <f>SUMIFS(СВЦЭМ!$D$39:$D$782,СВЦЭМ!$A$39:$A$782,$A48,СВЦЭМ!$B$39:$B$782,G$47)+'СЕТ СН'!$G$11+СВЦЭМ!$D$10+'СЕТ СН'!$G$6-'СЕТ СН'!$G$23</f>
        <v>2359.5416105500003</v>
      </c>
      <c r="H48" s="36">
        <f>SUMIFS(СВЦЭМ!$D$39:$D$782,СВЦЭМ!$A$39:$A$782,$A48,СВЦЭМ!$B$39:$B$782,H$47)+'СЕТ СН'!$G$11+СВЦЭМ!$D$10+'СЕТ СН'!$G$6-'СЕТ СН'!$G$23</f>
        <v>2360.8699688400002</v>
      </c>
      <c r="I48" s="36">
        <f>SUMIFS(СВЦЭМ!$D$39:$D$782,СВЦЭМ!$A$39:$A$782,$A48,СВЦЭМ!$B$39:$B$782,I$47)+'СЕТ СН'!$G$11+СВЦЭМ!$D$10+'СЕТ СН'!$G$6-'СЕТ СН'!$G$23</f>
        <v>2358.1297381700001</v>
      </c>
      <c r="J48" s="36">
        <f>SUMIFS(СВЦЭМ!$D$39:$D$782,СВЦЭМ!$A$39:$A$782,$A48,СВЦЭМ!$B$39:$B$782,J$47)+'СЕТ СН'!$G$11+СВЦЭМ!$D$10+'СЕТ СН'!$G$6-'СЕТ СН'!$G$23</f>
        <v>2358.6340376500002</v>
      </c>
      <c r="K48" s="36">
        <f>SUMIFS(СВЦЭМ!$D$39:$D$782,СВЦЭМ!$A$39:$A$782,$A48,СВЦЭМ!$B$39:$B$782,K$47)+'СЕТ СН'!$G$11+СВЦЭМ!$D$10+'СЕТ СН'!$G$6-'СЕТ СН'!$G$23</f>
        <v>2388.1796644800002</v>
      </c>
      <c r="L48" s="36">
        <f>SUMIFS(СВЦЭМ!$D$39:$D$782,СВЦЭМ!$A$39:$A$782,$A48,СВЦЭМ!$B$39:$B$782,L$47)+'СЕТ СН'!$G$11+СВЦЭМ!$D$10+'СЕТ СН'!$G$6-'СЕТ СН'!$G$23</f>
        <v>2374.4113505800001</v>
      </c>
      <c r="M48" s="36">
        <f>SUMIFS(СВЦЭМ!$D$39:$D$782,СВЦЭМ!$A$39:$A$782,$A48,СВЦЭМ!$B$39:$B$782,M$47)+'СЕТ СН'!$G$11+СВЦЭМ!$D$10+'СЕТ СН'!$G$6-'СЕТ СН'!$G$23</f>
        <v>2351.9438297199999</v>
      </c>
      <c r="N48" s="36">
        <f>SUMIFS(СВЦЭМ!$D$39:$D$782,СВЦЭМ!$A$39:$A$782,$A48,СВЦЭМ!$B$39:$B$782,N$47)+'СЕТ СН'!$G$11+СВЦЭМ!$D$10+'СЕТ СН'!$G$6-'СЕТ СН'!$G$23</f>
        <v>2337.1221294500001</v>
      </c>
      <c r="O48" s="36">
        <f>SUMIFS(СВЦЭМ!$D$39:$D$782,СВЦЭМ!$A$39:$A$782,$A48,СВЦЭМ!$B$39:$B$782,O$47)+'СЕТ СН'!$G$11+СВЦЭМ!$D$10+'СЕТ СН'!$G$6-'СЕТ СН'!$G$23</f>
        <v>2326.6157014200003</v>
      </c>
      <c r="P48" s="36">
        <f>SUMIFS(СВЦЭМ!$D$39:$D$782,СВЦЭМ!$A$39:$A$782,$A48,СВЦЭМ!$B$39:$B$782,P$47)+'СЕТ СН'!$G$11+СВЦЭМ!$D$10+'СЕТ СН'!$G$6-'СЕТ СН'!$G$23</f>
        <v>2352.2789594599999</v>
      </c>
      <c r="Q48" s="36">
        <f>SUMIFS(СВЦЭМ!$D$39:$D$782,СВЦЭМ!$A$39:$A$782,$A48,СВЦЭМ!$B$39:$B$782,Q$47)+'СЕТ СН'!$G$11+СВЦЭМ!$D$10+'СЕТ СН'!$G$6-'СЕТ СН'!$G$23</f>
        <v>2341.87918081</v>
      </c>
      <c r="R48" s="36">
        <f>SUMIFS(СВЦЭМ!$D$39:$D$782,СВЦЭМ!$A$39:$A$782,$A48,СВЦЭМ!$B$39:$B$782,R$47)+'СЕТ СН'!$G$11+СВЦЭМ!$D$10+'СЕТ СН'!$G$6-'СЕТ СН'!$G$23</f>
        <v>2328.8778547300003</v>
      </c>
      <c r="S48" s="36">
        <f>SUMIFS(СВЦЭМ!$D$39:$D$782,СВЦЭМ!$A$39:$A$782,$A48,СВЦЭМ!$B$39:$B$782,S$47)+'СЕТ СН'!$G$11+СВЦЭМ!$D$10+'СЕТ СН'!$G$6-'СЕТ СН'!$G$23</f>
        <v>2265.4281097200001</v>
      </c>
      <c r="T48" s="36">
        <f>SUMIFS(СВЦЭМ!$D$39:$D$782,СВЦЭМ!$A$39:$A$782,$A48,СВЦЭМ!$B$39:$B$782,T$47)+'СЕТ СН'!$G$11+СВЦЭМ!$D$10+'СЕТ СН'!$G$6-'СЕТ СН'!$G$23</f>
        <v>2248.0608304100001</v>
      </c>
      <c r="U48" s="36">
        <f>SUMIFS(СВЦЭМ!$D$39:$D$782,СВЦЭМ!$A$39:$A$782,$A48,СВЦЭМ!$B$39:$B$782,U$47)+'СЕТ СН'!$G$11+СВЦЭМ!$D$10+'СЕТ СН'!$G$6-'СЕТ СН'!$G$23</f>
        <v>2266.4955792800001</v>
      </c>
      <c r="V48" s="36">
        <f>SUMIFS(СВЦЭМ!$D$39:$D$782,СВЦЭМ!$A$39:$A$782,$A48,СВЦЭМ!$B$39:$B$782,V$47)+'СЕТ СН'!$G$11+СВЦЭМ!$D$10+'СЕТ СН'!$G$6-'СЕТ СН'!$G$23</f>
        <v>2271.0841401900002</v>
      </c>
      <c r="W48" s="36">
        <f>SUMIFS(СВЦЭМ!$D$39:$D$782,СВЦЭМ!$A$39:$A$782,$A48,СВЦЭМ!$B$39:$B$782,W$47)+'СЕТ СН'!$G$11+СВЦЭМ!$D$10+'СЕТ СН'!$G$6-'СЕТ СН'!$G$23</f>
        <v>2297.0116799299999</v>
      </c>
      <c r="X48" s="36">
        <f>SUMIFS(СВЦЭМ!$D$39:$D$782,СВЦЭМ!$A$39:$A$782,$A48,СВЦЭМ!$B$39:$B$782,X$47)+'СЕТ СН'!$G$11+СВЦЭМ!$D$10+'СЕТ СН'!$G$6-'СЕТ СН'!$G$23</f>
        <v>2333.3928703700003</v>
      </c>
      <c r="Y48" s="36">
        <f>SUMIFS(СВЦЭМ!$D$39:$D$782,СВЦЭМ!$A$39:$A$782,$A48,СВЦЭМ!$B$39:$B$782,Y$47)+'СЕТ СН'!$G$11+СВЦЭМ!$D$10+'СЕТ СН'!$G$6-'СЕТ СН'!$G$23</f>
        <v>2424.5832628000003</v>
      </c>
      <c r="AA48" s="45"/>
    </row>
    <row r="49" spans="1:25" ht="15.75" x14ac:dyDescent="0.2">
      <c r="A49" s="35">
        <f>A48+1</f>
        <v>44928</v>
      </c>
      <c r="B49" s="36">
        <f>SUMIFS(СВЦЭМ!$D$39:$D$782,СВЦЭМ!$A$39:$A$782,$A49,СВЦЭМ!$B$39:$B$782,B$47)+'СЕТ СН'!$G$11+СВЦЭМ!$D$10+'СЕТ СН'!$G$6-'СЕТ СН'!$G$23</f>
        <v>2409.2559690100002</v>
      </c>
      <c r="C49" s="36">
        <f>SUMIFS(СВЦЭМ!$D$39:$D$782,СВЦЭМ!$A$39:$A$782,$A49,СВЦЭМ!$B$39:$B$782,C$47)+'СЕТ СН'!$G$11+СВЦЭМ!$D$10+'СЕТ СН'!$G$6-'СЕТ СН'!$G$23</f>
        <v>2399.2324521099999</v>
      </c>
      <c r="D49" s="36">
        <f>SUMIFS(СВЦЭМ!$D$39:$D$782,СВЦЭМ!$A$39:$A$782,$A49,СВЦЭМ!$B$39:$B$782,D$47)+'СЕТ СН'!$G$11+СВЦЭМ!$D$10+'СЕТ СН'!$G$6-'СЕТ СН'!$G$23</f>
        <v>2410.3282805500003</v>
      </c>
      <c r="E49" s="36">
        <f>SUMIFS(СВЦЭМ!$D$39:$D$782,СВЦЭМ!$A$39:$A$782,$A49,СВЦЭМ!$B$39:$B$782,E$47)+'СЕТ СН'!$G$11+СВЦЭМ!$D$10+'СЕТ СН'!$G$6-'СЕТ СН'!$G$23</f>
        <v>2410.99277747</v>
      </c>
      <c r="F49" s="36">
        <f>SUMIFS(СВЦЭМ!$D$39:$D$782,СВЦЭМ!$A$39:$A$782,$A49,СВЦЭМ!$B$39:$B$782,F$47)+'СЕТ СН'!$G$11+СВЦЭМ!$D$10+'СЕТ СН'!$G$6-'СЕТ СН'!$G$23</f>
        <v>2394.6499602500003</v>
      </c>
      <c r="G49" s="36">
        <f>SUMIFS(СВЦЭМ!$D$39:$D$782,СВЦЭМ!$A$39:$A$782,$A49,СВЦЭМ!$B$39:$B$782,G$47)+'СЕТ СН'!$G$11+СВЦЭМ!$D$10+'СЕТ СН'!$G$6-'СЕТ СН'!$G$23</f>
        <v>2390.1515483100002</v>
      </c>
      <c r="H49" s="36">
        <f>SUMIFS(СВЦЭМ!$D$39:$D$782,СВЦЭМ!$A$39:$A$782,$A49,СВЦЭМ!$B$39:$B$782,H$47)+'СЕТ СН'!$G$11+СВЦЭМ!$D$10+'СЕТ СН'!$G$6-'СЕТ СН'!$G$23</f>
        <v>2362.6826792000002</v>
      </c>
      <c r="I49" s="36">
        <f>SUMIFS(СВЦЭМ!$D$39:$D$782,СВЦЭМ!$A$39:$A$782,$A49,СВЦЭМ!$B$39:$B$782,I$47)+'СЕТ СН'!$G$11+СВЦЭМ!$D$10+'СЕТ СН'!$G$6-'СЕТ СН'!$G$23</f>
        <v>2342.1845577399999</v>
      </c>
      <c r="J49" s="36">
        <f>SUMIFS(СВЦЭМ!$D$39:$D$782,СВЦЭМ!$A$39:$A$782,$A49,СВЦЭМ!$B$39:$B$782,J$47)+'СЕТ СН'!$G$11+СВЦЭМ!$D$10+'СЕТ СН'!$G$6-'СЕТ СН'!$G$23</f>
        <v>2317.14970184</v>
      </c>
      <c r="K49" s="36">
        <f>SUMIFS(СВЦЭМ!$D$39:$D$782,СВЦЭМ!$A$39:$A$782,$A49,СВЦЭМ!$B$39:$B$782,K$47)+'СЕТ СН'!$G$11+СВЦЭМ!$D$10+'СЕТ СН'!$G$6-'СЕТ СН'!$G$23</f>
        <v>2310.29478238</v>
      </c>
      <c r="L49" s="36">
        <f>SUMIFS(СВЦЭМ!$D$39:$D$782,СВЦЭМ!$A$39:$A$782,$A49,СВЦЭМ!$B$39:$B$782,L$47)+'СЕТ СН'!$G$11+СВЦЭМ!$D$10+'СЕТ СН'!$G$6-'СЕТ СН'!$G$23</f>
        <v>2304.6802021500002</v>
      </c>
      <c r="M49" s="36">
        <f>SUMIFS(СВЦЭМ!$D$39:$D$782,СВЦЭМ!$A$39:$A$782,$A49,СВЦЭМ!$B$39:$B$782,M$47)+'СЕТ СН'!$G$11+СВЦЭМ!$D$10+'СЕТ СН'!$G$6-'СЕТ СН'!$G$23</f>
        <v>2323.8829688700002</v>
      </c>
      <c r="N49" s="36">
        <f>SUMIFS(СВЦЭМ!$D$39:$D$782,СВЦЭМ!$A$39:$A$782,$A49,СВЦЭМ!$B$39:$B$782,N$47)+'СЕТ СН'!$G$11+СВЦЭМ!$D$10+'СЕТ СН'!$G$6-'СЕТ СН'!$G$23</f>
        <v>2317.6994982599999</v>
      </c>
      <c r="O49" s="36">
        <f>SUMIFS(СВЦЭМ!$D$39:$D$782,СВЦЭМ!$A$39:$A$782,$A49,СВЦЭМ!$B$39:$B$782,O$47)+'СЕТ СН'!$G$11+СВЦЭМ!$D$10+'СЕТ СН'!$G$6-'СЕТ СН'!$G$23</f>
        <v>2321.45112075</v>
      </c>
      <c r="P49" s="36">
        <f>SUMIFS(СВЦЭМ!$D$39:$D$782,СВЦЭМ!$A$39:$A$782,$A49,СВЦЭМ!$B$39:$B$782,P$47)+'СЕТ СН'!$G$11+СВЦЭМ!$D$10+'СЕТ СН'!$G$6-'СЕТ СН'!$G$23</f>
        <v>2325.7387908700002</v>
      </c>
      <c r="Q49" s="36">
        <f>SUMIFS(СВЦЭМ!$D$39:$D$782,СВЦЭМ!$A$39:$A$782,$A49,СВЦЭМ!$B$39:$B$782,Q$47)+'СЕТ СН'!$G$11+СВЦЭМ!$D$10+'СЕТ СН'!$G$6-'СЕТ СН'!$G$23</f>
        <v>2308.2551427200001</v>
      </c>
      <c r="R49" s="36">
        <f>SUMIFS(СВЦЭМ!$D$39:$D$782,СВЦЭМ!$A$39:$A$782,$A49,СВЦЭМ!$B$39:$B$782,R$47)+'СЕТ СН'!$G$11+СВЦЭМ!$D$10+'СЕТ СН'!$G$6-'СЕТ СН'!$G$23</f>
        <v>2280.96610409</v>
      </c>
      <c r="S49" s="36">
        <f>SUMIFS(СВЦЭМ!$D$39:$D$782,СВЦЭМ!$A$39:$A$782,$A49,СВЦЭМ!$B$39:$B$782,S$47)+'СЕТ СН'!$G$11+СВЦЭМ!$D$10+'СЕТ СН'!$G$6-'СЕТ СН'!$G$23</f>
        <v>2243.6278784400001</v>
      </c>
      <c r="T49" s="36">
        <f>SUMIFS(СВЦЭМ!$D$39:$D$782,СВЦЭМ!$A$39:$A$782,$A49,СВЦЭМ!$B$39:$B$782,T$47)+'СЕТ СН'!$G$11+СВЦЭМ!$D$10+'СЕТ СН'!$G$6-'СЕТ СН'!$G$23</f>
        <v>2222.6137976099999</v>
      </c>
      <c r="U49" s="36">
        <f>SUMIFS(СВЦЭМ!$D$39:$D$782,СВЦЭМ!$A$39:$A$782,$A49,СВЦЭМ!$B$39:$B$782,U$47)+'СЕТ СН'!$G$11+СВЦЭМ!$D$10+'СЕТ СН'!$G$6-'СЕТ СН'!$G$23</f>
        <v>2248.4795367400002</v>
      </c>
      <c r="V49" s="36">
        <f>SUMIFS(СВЦЭМ!$D$39:$D$782,СВЦЭМ!$A$39:$A$782,$A49,СВЦЭМ!$B$39:$B$782,V$47)+'СЕТ СН'!$G$11+СВЦЭМ!$D$10+'СЕТ СН'!$G$6-'СЕТ СН'!$G$23</f>
        <v>2268.3280531600003</v>
      </c>
      <c r="W49" s="36">
        <f>SUMIFS(СВЦЭМ!$D$39:$D$782,СВЦЭМ!$A$39:$A$782,$A49,СВЦЭМ!$B$39:$B$782,W$47)+'СЕТ СН'!$G$11+СВЦЭМ!$D$10+'СЕТ СН'!$G$6-'СЕТ СН'!$G$23</f>
        <v>2283.0522270000001</v>
      </c>
      <c r="X49" s="36">
        <f>SUMIFS(СВЦЭМ!$D$39:$D$782,СВЦЭМ!$A$39:$A$782,$A49,СВЦЭМ!$B$39:$B$782,X$47)+'СЕТ СН'!$G$11+СВЦЭМ!$D$10+'СЕТ СН'!$G$6-'СЕТ СН'!$G$23</f>
        <v>2321.7126257</v>
      </c>
      <c r="Y49" s="36">
        <f>SUMIFS(СВЦЭМ!$D$39:$D$782,СВЦЭМ!$A$39:$A$782,$A49,СВЦЭМ!$B$39:$B$782,Y$47)+'СЕТ СН'!$G$11+СВЦЭМ!$D$10+'СЕТ СН'!$G$6-'СЕТ СН'!$G$23</f>
        <v>2378.35974781</v>
      </c>
    </row>
    <row r="50" spans="1:25" ht="15.75" x14ac:dyDescent="0.2">
      <c r="A50" s="35">
        <f t="shared" ref="A50:A78" si="1">A49+1</f>
        <v>44929</v>
      </c>
      <c r="B50" s="36">
        <f>SUMIFS(СВЦЭМ!$D$39:$D$782,СВЦЭМ!$A$39:$A$782,$A50,СВЦЭМ!$B$39:$B$782,B$47)+'СЕТ СН'!$G$11+СВЦЭМ!$D$10+'СЕТ СН'!$G$6-'СЕТ СН'!$G$23</f>
        <v>2359.0181398499999</v>
      </c>
      <c r="C50" s="36">
        <f>SUMIFS(СВЦЭМ!$D$39:$D$782,СВЦЭМ!$A$39:$A$782,$A50,СВЦЭМ!$B$39:$B$782,C$47)+'СЕТ СН'!$G$11+СВЦЭМ!$D$10+'СЕТ СН'!$G$6-'СЕТ СН'!$G$23</f>
        <v>2331.1900232600001</v>
      </c>
      <c r="D50" s="36">
        <f>SUMIFS(СВЦЭМ!$D$39:$D$782,СВЦЭМ!$A$39:$A$782,$A50,СВЦЭМ!$B$39:$B$782,D$47)+'СЕТ СН'!$G$11+СВЦЭМ!$D$10+'СЕТ СН'!$G$6-'СЕТ СН'!$G$23</f>
        <v>2333.54721935</v>
      </c>
      <c r="E50" s="36">
        <f>SUMIFS(СВЦЭМ!$D$39:$D$782,СВЦЭМ!$A$39:$A$782,$A50,СВЦЭМ!$B$39:$B$782,E$47)+'СЕТ СН'!$G$11+СВЦЭМ!$D$10+'СЕТ СН'!$G$6-'СЕТ СН'!$G$23</f>
        <v>2312.95882467</v>
      </c>
      <c r="F50" s="36">
        <f>SUMIFS(СВЦЭМ!$D$39:$D$782,СВЦЭМ!$A$39:$A$782,$A50,СВЦЭМ!$B$39:$B$782,F$47)+'СЕТ СН'!$G$11+СВЦЭМ!$D$10+'СЕТ СН'!$G$6-'СЕТ СН'!$G$23</f>
        <v>2327.25643627</v>
      </c>
      <c r="G50" s="36">
        <f>SUMIFS(СВЦЭМ!$D$39:$D$782,СВЦЭМ!$A$39:$A$782,$A50,СВЦЭМ!$B$39:$B$782,G$47)+'СЕТ СН'!$G$11+СВЦЭМ!$D$10+'СЕТ СН'!$G$6-'СЕТ СН'!$G$23</f>
        <v>2333.6657101000001</v>
      </c>
      <c r="H50" s="36">
        <f>SUMIFS(СВЦЭМ!$D$39:$D$782,СВЦЭМ!$A$39:$A$782,$A50,СВЦЭМ!$B$39:$B$782,H$47)+'СЕТ СН'!$G$11+СВЦЭМ!$D$10+'СЕТ СН'!$G$6-'СЕТ СН'!$G$23</f>
        <v>2301.6722576000002</v>
      </c>
      <c r="I50" s="36">
        <f>SUMIFS(СВЦЭМ!$D$39:$D$782,СВЦЭМ!$A$39:$A$782,$A50,СВЦЭМ!$B$39:$B$782,I$47)+'СЕТ СН'!$G$11+СВЦЭМ!$D$10+'СЕТ СН'!$G$6-'СЕТ СН'!$G$23</f>
        <v>2277.5640326600001</v>
      </c>
      <c r="J50" s="36">
        <f>SUMIFS(СВЦЭМ!$D$39:$D$782,СВЦЭМ!$A$39:$A$782,$A50,СВЦЭМ!$B$39:$B$782,J$47)+'СЕТ СН'!$G$11+СВЦЭМ!$D$10+'СЕТ СН'!$G$6-'СЕТ СН'!$G$23</f>
        <v>2266.4584520399999</v>
      </c>
      <c r="K50" s="36">
        <f>SUMIFS(СВЦЭМ!$D$39:$D$782,СВЦЭМ!$A$39:$A$782,$A50,СВЦЭМ!$B$39:$B$782,K$47)+'СЕТ СН'!$G$11+СВЦЭМ!$D$10+'СЕТ СН'!$G$6-'СЕТ СН'!$G$23</f>
        <v>2281.2682045400002</v>
      </c>
      <c r="L50" s="36">
        <f>SUMIFS(СВЦЭМ!$D$39:$D$782,СВЦЭМ!$A$39:$A$782,$A50,СВЦЭМ!$B$39:$B$782,L$47)+'СЕТ СН'!$G$11+СВЦЭМ!$D$10+'СЕТ СН'!$G$6-'СЕТ СН'!$G$23</f>
        <v>2300.5212992000002</v>
      </c>
      <c r="M50" s="36">
        <f>SUMIFS(СВЦЭМ!$D$39:$D$782,СВЦЭМ!$A$39:$A$782,$A50,СВЦЭМ!$B$39:$B$782,M$47)+'СЕТ СН'!$G$11+СВЦЭМ!$D$10+'СЕТ СН'!$G$6-'СЕТ СН'!$G$23</f>
        <v>2305.70742058</v>
      </c>
      <c r="N50" s="36">
        <f>SUMIFS(СВЦЭМ!$D$39:$D$782,СВЦЭМ!$A$39:$A$782,$A50,СВЦЭМ!$B$39:$B$782,N$47)+'СЕТ СН'!$G$11+СВЦЭМ!$D$10+'СЕТ СН'!$G$6-'СЕТ СН'!$G$23</f>
        <v>2336.7073592800002</v>
      </c>
      <c r="O50" s="36">
        <f>SUMIFS(СВЦЭМ!$D$39:$D$782,СВЦЭМ!$A$39:$A$782,$A50,СВЦЭМ!$B$39:$B$782,O$47)+'СЕТ СН'!$G$11+СВЦЭМ!$D$10+'СЕТ СН'!$G$6-'СЕТ СН'!$G$23</f>
        <v>2350.2035925600003</v>
      </c>
      <c r="P50" s="36">
        <f>SUMIFS(СВЦЭМ!$D$39:$D$782,СВЦЭМ!$A$39:$A$782,$A50,СВЦЭМ!$B$39:$B$782,P$47)+'СЕТ СН'!$G$11+СВЦЭМ!$D$10+'СЕТ СН'!$G$6-'СЕТ СН'!$G$23</f>
        <v>2344.4585867200003</v>
      </c>
      <c r="Q50" s="36">
        <f>SUMIFS(СВЦЭМ!$D$39:$D$782,СВЦЭМ!$A$39:$A$782,$A50,СВЦЭМ!$B$39:$B$782,Q$47)+'СЕТ СН'!$G$11+СВЦЭМ!$D$10+'СЕТ СН'!$G$6-'СЕТ СН'!$G$23</f>
        <v>2332.2865514800001</v>
      </c>
      <c r="R50" s="36">
        <f>SUMIFS(СВЦЭМ!$D$39:$D$782,СВЦЭМ!$A$39:$A$782,$A50,СВЦЭМ!$B$39:$B$782,R$47)+'СЕТ СН'!$G$11+СВЦЭМ!$D$10+'СЕТ СН'!$G$6-'СЕТ СН'!$G$23</f>
        <v>2289.43418802</v>
      </c>
      <c r="S50" s="36">
        <f>SUMIFS(СВЦЭМ!$D$39:$D$782,СВЦЭМ!$A$39:$A$782,$A50,СВЦЭМ!$B$39:$B$782,S$47)+'СЕТ СН'!$G$11+СВЦЭМ!$D$10+'СЕТ СН'!$G$6-'СЕТ СН'!$G$23</f>
        <v>2264.7948225700002</v>
      </c>
      <c r="T50" s="36">
        <f>SUMIFS(СВЦЭМ!$D$39:$D$782,СВЦЭМ!$A$39:$A$782,$A50,СВЦЭМ!$B$39:$B$782,T$47)+'СЕТ СН'!$G$11+СВЦЭМ!$D$10+'СЕТ СН'!$G$6-'СЕТ СН'!$G$23</f>
        <v>2269.6720166099999</v>
      </c>
      <c r="U50" s="36">
        <f>SUMIFS(СВЦЭМ!$D$39:$D$782,СВЦЭМ!$A$39:$A$782,$A50,СВЦЭМ!$B$39:$B$782,U$47)+'СЕТ СН'!$G$11+СВЦЭМ!$D$10+'СЕТ СН'!$G$6-'СЕТ СН'!$G$23</f>
        <v>2273.9646497200001</v>
      </c>
      <c r="V50" s="36">
        <f>SUMIFS(СВЦЭМ!$D$39:$D$782,СВЦЭМ!$A$39:$A$782,$A50,СВЦЭМ!$B$39:$B$782,V$47)+'СЕТ СН'!$G$11+СВЦЭМ!$D$10+'СЕТ СН'!$G$6-'СЕТ СН'!$G$23</f>
        <v>2283.1253902100002</v>
      </c>
      <c r="W50" s="36">
        <f>SUMIFS(СВЦЭМ!$D$39:$D$782,СВЦЭМ!$A$39:$A$782,$A50,СВЦЭМ!$B$39:$B$782,W$47)+'СЕТ СН'!$G$11+СВЦЭМ!$D$10+'СЕТ СН'!$G$6-'СЕТ СН'!$G$23</f>
        <v>2312.1032379600001</v>
      </c>
      <c r="X50" s="36">
        <f>SUMIFS(СВЦЭМ!$D$39:$D$782,СВЦЭМ!$A$39:$A$782,$A50,СВЦЭМ!$B$39:$B$782,X$47)+'СЕТ СН'!$G$11+СВЦЭМ!$D$10+'СЕТ СН'!$G$6-'СЕТ СН'!$G$23</f>
        <v>2334.9846939100003</v>
      </c>
      <c r="Y50" s="36">
        <f>SUMIFS(СВЦЭМ!$D$39:$D$782,СВЦЭМ!$A$39:$A$782,$A50,СВЦЭМ!$B$39:$B$782,Y$47)+'СЕТ СН'!$G$11+СВЦЭМ!$D$10+'СЕТ СН'!$G$6-'СЕТ СН'!$G$23</f>
        <v>2385.7927874000002</v>
      </c>
    </row>
    <row r="51" spans="1:25" ht="15.75" x14ac:dyDescent="0.2">
      <c r="A51" s="35">
        <f t="shared" si="1"/>
        <v>44930</v>
      </c>
      <c r="B51" s="36">
        <f>SUMIFS(СВЦЭМ!$D$39:$D$782,СВЦЭМ!$A$39:$A$782,$A51,СВЦЭМ!$B$39:$B$782,B$47)+'СЕТ СН'!$G$11+СВЦЭМ!$D$10+'СЕТ СН'!$G$6-'СЕТ СН'!$G$23</f>
        <v>2347.0690856900001</v>
      </c>
      <c r="C51" s="36">
        <f>SUMIFS(СВЦЭМ!$D$39:$D$782,СВЦЭМ!$A$39:$A$782,$A51,СВЦЭМ!$B$39:$B$782,C$47)+'СЕТ СН'!$G$11+СВЦЭМ!$D$10+'СЕТ СН'!$G$6-'СЕТ СН'!$G$23</f>
        <v>2387.3954918300005</v>
      </c>
      <c r="D51" s="36">
        <f>SUMIFS(СВЦЭМ!$D$39:$D$782,СВЦЭМ!$A$39:$A$782,$A51,СВЦЭМ!$B$39:$B$782,D$47)+'СЕТ СН'!$G$11+СВЦЭМ!$D$10+'СЕТ СН'!$G$6-'СЕТ СН'!$G$23</f>
        <v>2411.6423565000005</v>
      </c>
      <c r="E51" s="36">
        <f>SUMIFS(СВЦЭМ!$D$39:$D$782,СВЦЭМ!$A$39:$A$782,$A51,СВЦЭМ!$B$39:$B$782,E$47)+'СЕТ СН'!$G$11+СВЦЭМ!$D$10+'СЕТ СН'!$G$6-'СЕТ СН'!$G$23</f>
        <v>2423.6068422300004</v>
      </c>
      <c r="F51" s="36">
        <f>SUMIFS(СВЦЭМ!$D$39:$D$782,СВЦЭМ!$A$39:$A$782,$A51,СВЦЭМ!$B$39:$B$782,F$47)+'СЕТ СН'!$G$11+СВЦЭМ!$D$10+'СЕТ СН'!$G$6-'СЕТ СН'!$G$23</f>
        <v>2400.0597168200002</v>
      </c>
      <c r="G51" s="36">
        <f>SUMIFS(СВЦЭМ!$D$39:$D$782,СВЦЭМ!$A$39:$A$782,$A51,СВЦЭМ!$B$39:$B$782,G$47)+'СЕТ СН'!$G$11+СВЦЭМ!$D$10+'СЕТ СН'!$G$6-'СЕТ СН'!$G$23</f>
        <v>2322.6108068000003</v>
      </c>
      <c r="H51" s="36">
        <f>SUMIFS(СВЦЭМ!$D$39:$D$782,СВЦЭМ!$A$39:$A$782,$A51,СВЦЭМ!$B$39:$B$782,H$47)+'СЕТ СН'!$G$11+СВЦЭМ!$D$10+'СЕТ СН'!$G$6-'СЕТ СН'!$G$23</f>
        <v>2306.7637883699999</v>
      </c>
      <c r="I51" s="36">
        <f>SUMIFS(СВЦЭМ!$D$39:$D$782,СВЦЭМ!$A$39:$A$782,$A51,СВЦЭМ!$B$39:$B$782,I$47)+'СЕТ СН'!$G$11+СВЦЭМ!$D$10+'СЕТ СН'!$G$6-'СЕТ СН'!$G$23</f>
        <v>2279.54691951</v>
      </c>
      <c r="J51" s="36">
        <f>SUMIFS(СВЦЭМ!$D$39:$D$782,СВЦЭМ!$A$39:$A$782,$A51,СВЦЭМ!$B$39:$B$782,J$47)+'СЕТ СН'!$G$11+СВЦЭМ!$D$10+'СЕТ СН'!$G$6-'СЕТ СН'!$G$23</f>
        <v>2249.8250107700001</v>
      </c>
      <c r="K51" s="36">
        <f>SUMIFS(СВЦЭМ!$D$39:$D$782,СВЦЭМ!$A$39:$A$782,$A51,СВЦЭМ!$B$39:$B$782,K$47)+'СЕТ СН'!$G$11+СВЦЭМ!$D$10+'СЕТ СН'!$G$6-'СЕТ СН'!$G$23</f>
        <v>2240.0775986799999</v>
      </c>
      <c r="L51" s="36">
        <f>SUMIFS(СВЦЭМ!$D$39:$D$782,СВЦЭМ!$A$39:$A$782,$A51,СВЦЭМ!$B$39:$B$782,L$47)+'СЕТ СН'!$G$11+СВЦЭМ!$D$10+'СЕТ СН'!$G$6-'СЕТ СН'!$G$23</f>
        <v>2228.87531769</v>
      </c>
      <c r="M51" s="36">
        <f>SUMIFS(СВЦЭМ!$D$39:$D$782,СВЦЭМ!$A$39:$A$782,$A51,СВЦЭМ!$B$39:$B$782,M$47)+'СЕТ СН'!$G$11+СВЦЭМ!$D$10+'СЕТ СН'!$G$6-'СЕТ СН'!$G$23</f>
        <v>2222.89691666</v>
      </c>
      <c r="N51" s="36">
        <f>SUMIFS(СВЦЭМ!$D$39:$D$782,СВЦЭМ!$A$39:$A$782,$A51,СВЦЭМ!$B$39:$B$782,N$47)+'СЕТ СН'!$G$11+СВЦЭМ!$D$10+'СЕТ СН'!$G$6-'СЕТ СН'!$G$23</f>
        <v>2245.3890397</v>
      </c>
      <c r="O51" s="36">
        <f>SUMIFS(СВЦЭМ!$D$39:$D$782,СВЦЭМ!$A$39:$A$782,$A51,СВЦЭМ!$B$39:$B$782,O$47)+'СЕТ СН'!$G$11+СВЦЭМ!$D$10+'СЕТ СН'!$G$6-'СЕТ СН'!$G$23</f>
        <v>2242.52188647</v>
      </c>
      <c r="P51" s="36">
        <f>SUMIFS(СВЦЭМ!$D$39:$D$782,СВЦЭМ!$A$39:$A$782,$A51,СВЦЭМ!$B$39:$B$782,P$47)+'СЕТ СН'!$G$11+СВЦЭМ!$D$10+'СЕТ СН'!$G$6-'СЕТ СН'!$G$23</f>
        <v>2250.5160535800001</v>
      </c>
      <c r="Q51" s="36">
        <f>SUMIFS(СВЦЭМ!$D$39:$D$782,СВЦЭМ!$A$39:$A$782,$A51,СВЦЭМ!$B$39:$B$782,Q$47)+'СЕТ СН'!$G$11+СВЦЭМ!$D$10+'СЕТ СН'!$G$6-'СЕТ СН'!$G$23</f>
        <v>2243.3119635799999</v>
      </c>
      <c r="R51" s="36">
        <f>SUMIFS(СВЦЭМ!$D$39:$D$782,СВЦЭМ!$A$39:$A$782,$A51,СВЦЭМ!$B$39:$B$782,R$47)+'СЕТ СН'!$G$11+СВЦЭМ!$D$10+'СЕТ СН'!$G$6-'СЕТ СН'!$G$23</f>
        <v>2236.8467070500001</v>
      </c>
      <c r="S51" s="36">
        <f>SUMIFS(СВЦЭМ!$D$39:$D$782,СВЦЭМ!$A$39:$A$782,$A51,СВЦЭМ!$B$39:$B$782,S$47)+'СЕТ СН'!$G$11+СВЦЭМ!$D$10+'СЕТ СН'!$G$6-'СЕТ СН'!$G$23</f>
        <v>2173.4880672100003</v>
      </c>
      <c r="T51" s="36">
        <f>SUMIFS(СВЦЭМ!$D$39:$D$782,СВЦЭМ!$A$39:$A$782,$A51,СВЦЭМ!$B$39:$B$782,T$47)+'СЕТ СН'!$G$11+СВЦЭМ!$D$10+'СЕТ СН'!$G$6-'СЕТ СН'!$G$23</f>
        <v>2177.6700476700003</v>
      </c>
      <c r="U51" s="36">
        <f>SUMIFS(СВЦЭМ!$D$39:$D$782,СВЦЭМ!$A$39:$A$782,$A51,СВЦЭМ!$B$39:$B$782,U$47)+'СЕТ СН'!$G$11+СВЦЭМ!$D$10+'СЕТ СН'!$G$6-'СЕТ СН'!$G$23</f>
        <v>2195.0600508900002</v>
      </c>
      <c r="V51" s="36">
        <f>SUMIFS(СВЦЭМ!$D$39:$D$782,СВЦЭМ!$A$39:$A$782,$A51,СВЦЭМ!$B$39:$B$782,V$47)+'СЕТ СН'!$G$11+СВЦЭМ!$D$10+'СЕТ СН'!$G$6-'СЕТ СН'!$G$23</f>
        <v>2208.7334114999999</v>
      </c>
      <c r="W51" s="36">
        <f>SUMIFS(СВЦЭМ!$D$39:$D$782,СВЦЭМ!$A$39:$A$782,$A51,СВЦЭМ!$B$39:$B$782,W$47)+'СЕТ СН'!$G$11+СВЦЭМ!$D$10+'СЕТ СН'!$G$6-'СЕТ СН'!$G$23</f>
        <v>2223.8981140700002</v>
      </c>
      <c r="X51" s="36">
        <f>SUMIFS(СВЦЭМ!$D$39:$D$782,СВЦЭМ!$A$39:$A$782,$A51,СВЦЭМ!$B$39:$B$782,X$47)+'СЕТ СН'!$G$11+СВЦЭМ!$D$10+'СЕТ СН'!$G$6-'СЕТ СН'!$G$23</f>
        <v>2248.3341327200001</v>
      </c>
      <c r="Y51" s="36">
        <f>SUMIFS(СВЦЭМ!$D$39:$D$782,СВЦЭМ!$A$39:$A$782,$A51,СВЦЭМ!$B$39:$B$782,Y$47)+'СЕТ СН'!$G$11+СВЦЭМ!$D$10+'СЕТ СН'!$G$6-'СЕТ СН'!$G$23</f>
        <v>2275.26140536</v>
      </c>
    </row>
    <row r="52" spans="1:25" ht="15.75" x14ac:dyDescent="0.2">
      <c r="A52" s="35">
        <f t="shared" si="1"/>
        <v>44931</v>
      </c>
      <c r="B52" s="36">
        <f>SUMIFS(СВЦЭМ!$D$39:$D$782,СВЦЭМ!$A$39:$A$782,$A52,СВЦЭМ!$B$39:$B$782,B$47)+'СЕТ СН'!$G$11+СВЦЭМ!$D$10+'СЕТ СН'!$G$6-'СЕТ СН'!$G$23</f>
        <v>2275.4039002700001</v>
      </c>
      <c r="C52" s="36">
        <f>SUMIFS(СВЦЭМ!$D$39:$D$782,СВЦЭМ!$A$39:$A$782,$A52,СВЦЭМ!$B$39:$B$782,C$47)+'СЕТ СН'!$G$11+СВЦЭМ!$D$10+'СЕТ СН'!$G$6-'СЕТ СН'!$G$23</f>
        <v>2252.2668390700001</v>
      </c>
      <c r="D52" s="36">
        <f>SUMIFS(СВЦЭМ!$D$39:$D$782,СВЦЭМ!$A$39:$A$782,$A52,СВЦЭМ!$B$39:$B$782,D$47)+'СЕТ СН'!$G$11+СВЦЭМ!$D$10+'СЕТ СН'!$G$6-'СЕТ СН'!$G$23</f>
        <v>2265.5461100100001</v>
      </c>
      <c r="E52" s="36">
        <f>SUMIFS(СВЦЭМ!$D$39:$D$782,СВЦЭМ!$A$39:$A$782,$A52,СВЦЭМ!$B$39:$B$782,E$47)+'СЕТ СН'!$G$11+СВЦЭМ!$D$10+'СЕТ СН'!$G$6-'СЕТ СН'!$G$23</f>
        <v>2283.6521963700002</v>
      </c>
      <c r="F52" s="36">
        <f>SUMIFS(СВЦЭМ!$D$39:$D$782,СВЦЭМ!$A$39:$A$782,$A52,СВЦЭМ!$B$39:$B$782,F$47)+'СЕТ СН'!$G$11+СВЦЭМ!$D$10+'СЕТ СН'!$G$6-'СЕТ СН'!$G$23</f>
        <v>2334.2346593500001</v>
      </c>
      <c r="G52" s="36">
        <f>SUMIFS(СВЦЭМ!$D$39:$D$782,СВЦЭМ!$A$39:$A$782,$A52,СВЦЭМ!$B$39:$B$782,G$47)+'СЕТ СН'!$G$11+СВЦЭМ!$D$10+'СЕТ СН'!$G$6-'СЕТ СН'!$G$23</f>
        <v>2329.3166681299999</v>
      </c>
      <c r="H52" s="36">
        <f>SUMIFS(СВЦЭМ!$D$39:$D$782,СВЦЭМ!$A$39:$A$782,$A52,СВЦЭМ!$B$39:$B$782,H$47)+'СЕТ СН'!$G$11+СВЦЭМ!$D$10+'СЕТ СН'!$G$6-'СЕТ СН'!$G$23</f>
        <v>2329.61735279</v>
      </c>
      <c r="I52" s="36">
        <f>SUMIFS(СВЦЭМ!$D$39:$D$782,СВЦЭМ!$A$39:$A$782,$A52,СВЦЭМ!$B$39:$B$782,I$47)+'СЕТ СН'!$G$11+СВЦЭМ!$D$10+'СЕТ СН'!$G$6-'СЕТ СН'!$G$23</f>
        <v>2315.8028900899999</v>
      </c>
      <c r="J52" s="36">
        <f>SUMIFS(СВЦЭМ!$D$39:$D$782,СВЦЭМ!$A$39:$A$782,$A52,СВЦЭМ!$B$39:$B$782,J$47)+'СЕТ СН'!$G$11+СВЦЭМ!$D$10+'СЕТ СН'!$G$6-'СЕТ СН'!$G$23</f>
        <v>2296.3693659999999</v>
      </c>
      <c r="K52" s="36">
        <f>SUMIFS(СВЦЭМ!$D$39:$D$782,СВЦЭМ!$A$39:$A$782,$A52,СВЦЭМ!$B$39:$B$782,K$47)+'СЕТ СН'!$G$11+СВЦЭМ!$D$10+'СЕТ СН'!$G$6-'СЕТ СН'!$G$23</f>
        <v>2250.85232486</v>
      </c>
      <c r="L52" s="36">
        <f>SUMIFS(СВЦЭМ!$D$39:$D$782,СВЦЭМ!$A$39:$A$782,$A52,СВЦЭМ!$B$39:$B$782,L$47)+'СЕТ СН'!$G$11+СВЦЭМ!$D$10+'СЕТ СН'!$G$6-'СЕТ СН'!$G$23</f>
        <v>2233.2047556500002</v>
      </c>
      <c r="M52" s="36">
        <f>SUMIFS(СВЦЭМ!$D$39:$D$782,СВЦЭМ!$A$39:$A$782,$A52,СВЦЭМ!$B$39:$B$782,M$47)+'СЕТ СН'!$G$11+СВЦЭМ!$D$10+'СЕТ СН'!$G$6-'СЕТ СН'!$G$23</f>
        <v>2226.4089933600003</v>
      </c>
      <c r="N52" s="36">
        <f>SUMIFS(СВЦЭМ!$D$39:$D$782,СВЦЭМ!$A$39:$A$782,$A52,СВЦЭМ!$B$39:$B$782,N$47)+'СЕТ СН'!$G$11+СВЦЭМ!$D$10+'СЕТ СН'!$G$6-'СЕТ СН'!$G$23</f>
        <v>2238.75071518</v>
      </c>
      <c r="O52" s="36">
        <f>SUMIFS(СВЦЭМ!$D$39:$D$782,СВЦЭМ!$A$39:$A$782,$A52,СВЦЭМ!$B$39:$B$782,O$47)+'СЕТ СН'!$G$11+СВЦЭМ!$D$10+'СЕТ СН'!$G$6-'СЕТ СН'!$G$23</f>
        <v>2261.2009891400003</v>
      </c>
      <c r="P52" s="36">
        <f>SUMIFS(СВЦЭМ!$D$39:$D$782,СВЦЭМ!$A$39:$A$782,$A52,СВЦЭМ!$B$39:$B$782,P$47)+'СЕТ СН'!$G$11+СВЦЭМ!$D$10+'СЕТ СН'!$G$6-'СЕТ СН'!$G$23</f>
        <v>2258.6536067100001</v>
      </c>
      <c r="Q52" s="36">
        <f>SUMIFS(СВЦЭМ!$D$39:$D$782,СВЦЭМ!$A$39:$A$782,$A52,СВЦЭМ!$B$39:$B$782,Q$47)+'СЕТ СН'!$G$11+СВЦЭМ!$D$10+'СЕТ СН'!$G$6-'СЕТ СН'!$G$23</f>
        <v>2265.79415685</v>
      </c>
      <c r="R52" s="36">
        <f>SUMIFS(СВЦЭМ!$D$39:$D$782,СВЦЭМ!$A$39:$A$782,$A52,СВЦЭМ!$B$39:$B$782,R$47)+'СЕТ СН'!$G$11+СВЦЭМ!$D$10+'СЕТ СН'!$G$6-'СЕТ СН'!$G$23</f>
        <v>2272.8342097499999</v>
      </c>
      <c r="S52" s="36">
        <f>SUMIFS(СВЦЭМ!$D$39:$D$782,СВЦЭМ!$A$39:$A$782,$A52,СВЦЭМ!$B$39:$B$782,S$47)+'СЕТ СН'!$G$11+СВЦЭМ!$D$10+'СЕТ СН'!$G$6-'СЕТ СН'!$G$23</f>
        <v>2297.8022175700003</v>
      </c>
      <c r="T52" s="36">
        <f>SUMIFS(СВЦЭМ!$D$39:$D$782,СВЦЭМ!$A$39:$A$782,$A52,СВЦЭМ!$B$39:$B$782,T$47)+'СЕТ СН'!$G$11+СВЦЭМ!$D$10+'СЕТ СН'!$G$6-'СЕТ СН'!$G$23</f>
        <v>2211.6129454300003</v>
      </c>
      <c r="U52" s="36">
        <f>SUMIFS(СВЦЭМ!$D$39:$D$782,СВЦЭМ!$A$39:$A$782,$A52,СВЦЭМ!$B$39:$B$782,U$47)+'СЕТ СН'!$G$11+СВЦЭМ!$D$10+'СЕТ СН'!$G$6-'СЕТ СН'!$G$23</f>
        <v>2227.2649277</v>
      </c>
      <c r="V52" s="36">
        <f>SUMIFS(СВЦЭМ!$D$39:$D$782,СВЦЭМ!$A$39:$A$782,$A52,СВЦЭМ!$B$39:$B$782,V$47)+'СЕТ СН'!$G$11+СВЦЭМ!$D$10+'СЕТ СН'!$G$6-'СЕТ СН'!$G$23</f>
        <v>2239.4945916700003</v>
      </c>
      <c r="W52" s="36">
        <f>SUMIFS(СВЦЭМ!$D$39:$D$782,СВЦЭМ!$A$39:$A$782,$A52,СВЦЭМ!$B$39:$B$782,W$47)+'СЕТ СН'!$G$11+СВЦЭМ!$D$10+'СЕТ СН'!$G$6-'СЕТ СН'!$G$23</f>
        <v>2249.4407263100002</v>
      </c>
      <c r="X52" s="36">
        <f>SUMIFS(СВЦЭМ!$D$39:$D$782,СВЦЭМ!$A$39:$A$782,$A52,СВЦЭМ!$B$39:$B$782,X$47)+'СЕТ СН'!$G$11+СВЦЭМ!$D$10+'СЕТ СН'!$G$6-'СЕТ СН'!$G$23</f>
        <v>2276.9941425300003</v>
      </c>
      <c r="Y52" s="36">
        <f>SUMIFS(СВЦЭМ!$D$39:$D$782,СВЦЭМ!$A$39:$A$782,$A52,СВЦЭМ!$B$39:$B$782,Y$47)+'СЕТ СН'!$G$11+СВЦЭМ!$D$10+'СЕТ СН'!$G$6-'СЕТ СН'!$G$23</f>
        <v>2294.6229962299999</v>
      </c>
    </row>
    <row r="53" spans="1:25" ht="15.75" x14ac:dyDescent="0.2">
      <c r="A53" s="35">
        <f t="shared" si="1"/>
        <v>44932</v>
      </c>
      <c r="B53" s="36">
        <f>SUMIFS(СВЦЭМ!$D$39:$D$782,СВЦЭМ!$A$39:$A$782,$A53,СВЦЭМ!$B$39:$B$782,B$47)+'СЕТ СН'!$G$11+СВЦЭМ!$D$10+'СЕТ СН'!$G$6-'СЕТ СН'!$G$23</f>
        <v>2185.3808587000003</v>
      </c>
      <c r="C53" s="36">
        <f>SUMIFS(СВЦЭМ!$D$39:$D$782,СВЦЭМ!$A$39:$A$782,$A53,СВЦЭМ!$B$39:$B$782,C$47)+'СЕТ СН'!$G$11+СВЦЭМ!$D$10+'СЕТ СН'!$G$6-'СЕТ СН'!$G$23</f>
        <v>2207.0133486600002</v>
      </c>
      <c r="D53" s="36">
        <f>SUMIFS(СВЦЭМ!$D$39:$D$782,СВЦЭМ!$A$39:$A$782,$A53,СВЦЭМ!$B$39:$B$782,D$47)+'СЕТ СН'!$G$11+СВЦЭМ!$D$10+'СЕТ СН'!$G$6-'СЕТ СН'!$G$23</f>
        <v>2221.0909615400001</v>
      </c>
      <c r="E53" s="36">
        <f>SUMIFS(СВЦЭМ!$D$39:$D$782,СВЦЭМ!$A$39:$A$782,$A53,СВЦЭМ!$B$39:$B$782,E$47)+'СЕТ СН'!$G$11+СВЦЭМ!$D$10+'СЕТ СН'!$G$6-'СЕТ СН'!$G$23</f>
        <v>2218.6772682000001</v>
      </c>
      <c r="F53" s="36">
        <f>SUMIFS(СВЦЭМ!$D$39:$D$782,СВЦЭМ!$A$39:$A$782,$A53,СВЦЭМ!$B$39:$B$782,F$47)+'СЕТ СН'!$G$11+СВЦЭМ!$D$10+'СЕТ СН'!$G$6-'СЕТ СН'!$G$23</f>
        <v>2211.45191234</v>
      </c>
      <c r="G53" s="36">
        <f>SUMIFS(СВЦЭМ!$D$39:$D$782,СВЦЭМ!$A$39:$A$782,$A53,СВЦЭМ!$B$39:$B$782,G$47)+'СЕТ СН'!$G$11+СВЦЭМ!$D$10+'СЕТ СН'!$G$6-'СЕТ СН'!$G$23</f>
        <v>2198.7142084800003</v>
      </c>
      <c r="H53" s="36">
        <f>SUMIFS(СВЦЭМ!$D$39:$D$782,СВЦЭМ!$A$39:$A$782,$A53,СВЦЭМ!$B$39:$B$782,H$47)+'СЕТ СН'!$G$11+СВЦЭМ!$D$10+'СЕТ СН'!$G$6-'СЕТ СН'!$G$23</f>
        <v>2178.0101385900002</v>
      </c>
      <c r="I53" s="36">
        <f>SUMIFS(СВЦЭМ!$D$39:$D$782,СВЦЭМ!$A$39:$A$782,$A53,СВЦЭМ!$B$39:$B$782,I$47)+'СЕТ СН'!$G$11+СВЦЭМ!$D$10+'СЕТ СН'!$G$6-'СЕТ СН'!$G$23</f>
        <v>2129.0097854000001</v>
      </c>
      <c r="J53" s="36">
        <f>SUMIFS(СВЦЭМ!$D$39:$D$782,СВЦЭМ!$A$39:$A$782,$A53,СВЦЭМ!$B$39:$B$782,J$47)+'СЕТ СН'!$G$11+СВЦЭМ!$D$10+'СЕТ СН'!$G$6-'СЕТ СН'!$G$23</f>
        <v>2080.1635706800002</v>
      </c>
      <c r="K53" s="36">
        <f>SUMIFS(СВЦЭМ!$D$39:$D$782,СВЦЭМ!$A$39:$A$782,$A53,СВЦЭМ!$B$39:$B$782,K$47)+'СЕТ СН'!$G$11+СВЦЭМ!$D$10+'СЕТ СН'!$G$6-'СЕТ СН'!$G$23</f>
        <v>2064.8589626200001</v>
      </c>
      <c r="L53" s="36">
        <f>SUMIFS(СВЦЭМ!$D$39:$D$782,СВЦЭМ!$A$39:$A$782,$A53,СВЦЭМ!$B$39:$B$782,L$47)+'СЕТ СН'!$G$11+СВЦЭМ!$D$10+'СЕТ СН'!$G$6-'СЕТ СН'!$G$23</f>
        <v>2064.2905865600001</v>
      </c>
      <c r="M53" s="36">
        <f>SUMIFS(СВЦЭМ!$D$39:$D$782,СВЦЭМ!$A$39:$A$782,$A53,СВЦЭМ!$B$39:$B$782,M$47)+'СЕТ СН'!$G$11+СВЦЭМ!$D$10+'СЕТ СН'!$G$6-'СЕТ СН'!$G$23</f>
        <v>2082.6371779400001</v>
      </c>
      <c r="N53" s="36">
        <f>SUMIFS(СВЦЭМ!$D$39:$D$782,СВЦЭМ!$A$39:$A$782,$A53,СВЦЭМ!$B$39:$B$782,N$47)+'СЕТ СН'!$G$11+СВЦЭМ!$D$10+'СЕТ СН'!$G$6-'СЕТ СН'!$G$23</f>
        <v>2110.5359790500002</v>
      </c>
      <c r="O53" s="36">
        <f>SUMIFS(СВЦЭМ!$D$39:$D$782,СВЦЭМ!$A$39:$A$782,$A53,СВЦЭМ!$B$39:$B$782,O$47)+'СЕТ СН'!$G$11+СВЦЭМ!$D$10+'СЕТ СН'!$G$6-'СЕТ СН'!$G$23</f>
        <v>2138.1042467299999</v>
      </c>
      <c r="P53" s="36">
        <f>SUMIFS(СВЦЭМ!$D$39:$D$782,СВЦЭМ!$A$39:$A$782,$A53,СВЦЭМ!$B$39:$B$782,P$47)+'СЕТ СН'!$G$11+СВЦЭМ!$D$10+'СЕТ СН'!$G$6-'СЕТ СН'!$G$23</f>
        <v>2164.0225368500001</v>
      </c>
      <c r="Q53" s="36">
        <f>SUMIFS(СВЦЭМ!$D$39:$D$782,СВЦЭМ!$A$39:$A$782,$A53,СВЦЭМ!$B$39:$B$782,Q$47)+'СЕТ СН'!$G$11+СВЦЭМ!$D$10+'СЕТ СН'!$G$6-'СЕТ СН'!$G$23</f>
        <v>2168.3942072099999</v>
      </c>
      <c r="R53" s="36">
        <f>SUMIFS(СВЦЭМ!$D$39:$D$782,СВЦЭМ!$A$39:$A$782,$A53,СВЦЭМ!$B$39:$B$782,R$47)+'СЕТ СН'!$G$11+СВЦЭМ!$D$10+'СЕТ СН'!$G$6-'СЕТ СН'!$G$23</f>
        <v>2121.3457675700001</v>
      </c>
      <c r="S53" s="36">
        <f>SUMIFS(СВЦЭМ!$D$39:$D$782,СВЦЭМ!$A$39:$A$782,$A53,СВЦЭМ!$B$39:$B$782,S$47)+'СЕТ СН'!$G$11+СВЦЭМ!$D$10+'СЕТ СН'!$G$6-'СЕТ СН'!$G$23</f>
        <v>2099.8604966299999</v>
      </c>
      <c r="T53" s="36">
        <f>SUMIFS(СВЦЭМ!$D$39:$D$782,СВЦЭМ!$A$39:$A$782,$A53,СВЦЭМ!$B$39:$B$782,T$47)+'СЕТ СН'!$G$11+СВЦЭМ!$D$10+'СЕТ СН'!$G$6-'СЕТ СН'!$G$23</f>
        <v>2106.3551317700003</v>
      </c>
      <c r="U53" s="36">
        <f>SUMIFS(СВЦЭМ!$D$39:$D$782,СВЦЭМ!$A$39:$A$782,$A53,СВЦЭМ!$B$39:$B$782,U$47)+'СЕТ СН'!$G$11+СВЦЭМ!$D$10+'СЕТ СН'!$G$6-'СЕТ СН'!$G$23</f>
        <v>2109.2298368000002</v>
      </c>
      <c r="V53" s="36">
        <f>SUMIFS(СВЦЭМ!$D$39:$D$782,СВЦЭМ!$A$39:$A$782,$A53,СВЦЭМ!$B$39:$B$782,V$47)+'СЕТ СН'!$G$11+СВЦЭМ!$D$10+'СЕТ СН'!$G$6-'СЕТ СН'!$G$23</f>
        <v>2110.41848347</v>
      </c>
      <c r="W53" s="36">
        <f>SUMIFS(СВЦЭМ!$D$39:$D$782,СВЦЭМ!$A$39:$A$782,$A53,СВЦЭМ!$B$39:$B$782,W$47)+'СЕТ СН'!$G$11+СВЦЭМ!$D$10+'СЕТ СН'!$G$6-'СЕТ СН'!$G$23</f>
        <v>2122.3359783800001</v>
      </c>
      <c r="X53" s="36">
        <f>SUMIFS(СВЦЭМ!$D$39:$D$782,СВЦЭМ!$A$39:$A$782,$A53,СВЦЭМ!$B$39:$B$782,X$47)+'СЕТ СН'!$G$11+СВЦЭМ!$D$10+'СЕТ СН'!$G$6-'СЕТ СН'!$G$23</f>
        <v>2135.8722582099999</v>
      </c>
      <c r="Y53" s="36">
        <f>SUMIFS(СВЦЭМ!$D$39:$D$782,СВЦЭМ!$A$39:$A$782,$A53,СВЦЭМ!$B$39:$B$782,Y$47)+'СЕТ СН'!$G$11+СВЦЭМ!$D$10+'СЕТ СН'!$G$6-'СЕТ СН'!$G$23</f>
        <v>2187.4331301699999</v>
      </c>
    </row>
    <row r="54" spans="1:25" ht="15.75" x14ac:dyDescent="0.2">
      <c r="A54" s="35">
        <f t="shared" si="1"/>
        <v>44933</v>
      </c>
      <c r="B54" s="36">
        <f>SUMIFS(СВЦЭМ!$D$39:$D$782,СВЦЭМ!$A$39:$A$782,$A54,СВЦЭМ!$B$39:$B$782,B$47)+'СЕТ СН'!$G$11+СВЦЭМ!$D$10+'СЕТ СН'!$G$6-'СЕТ СН'!$G$23</f>
        <v>2269.455199</v>
      </c>
      <c r="C54" s="36">
        <f>SUMIFS(СВЦЭМ!$D$39:$D$782,СВЦЭМ!$A$39:$A$782,$A54,СВЦЭМ!$B$39:$B$782,C$47)+'СЕТ СН'!$G$11+СВЦЭМ!$D$10+'СЕТ СН'!$G$6-'СЕТ СН'!$G$23</f>
        <v>2314.3130301300002</v>
      </c>
      <c r="D54" s="36">
        <f>SUMIFS(СВЦЭМ!$D$39:$D$782,СВЦЭМ!$A$39:$A$782,$A54,СВЦЭМ!$B$39:$B$782,D$47)+'СЕТ СН'!$G$11+СВЦЭМ!$D$10+'СЕТ СН'!$G$6-'СЕТ СН'!$G$23</f>
        <v>2330.1538903800001</v>
      </c>
      <c r="E54" s="36">
        <f>SUMIFS(СВЦЭМ!$D$39:$D$782,СВЦЭМ!$A$39:$A$782,$A54,СВЦЭМ!$B$39:$B$782,E$47)+'СЕТ СН'!$G$11+СВЦЭМ!$D$10+'СЕТ СН'!$G$6-'СЕТ СН'!$G$23</f>
        <v>2337.5721052700001</v>
      </c>
      <c r="F54" s="36">
        <f>SUMIFS(СВЦЭМ!$D$39:$D$782,СВЦЭМ!$A$39:$A$782,$A54,СВЦЭМ!$B$39:$B$782,F$47)+'СЕТ СН'!$G$11+СВЦЭМ!$D$10+'СЕТ СН'!$G$6-'СЕТ СН'!$G$23</f>
        <v>2323.2236891400003</v>
      </c>
      <c r="G54" s="36">
        <f>SUMIFS(СВЦЭМ!$D$39:$D$782,СВЦЭМ!$A$39:$A$782,$A54,СВЦЭМ!$B$39:$B$782,G$47)+'СЕТ СН'!$G$11+СВЦЭМ!$D$10+'СЕТ СН'!$G$6-'СЕТ СН'!$G$23</f>
        <v>2316.76461823</v>
      </c>
      <c r="H54" s="36">
        <f>SUMIFS(СВЦЭМ!$D$39:$D$782,СВЦЭМ!$A$39:$A$782,$A54,СВЦЭМ!$B$39:$B$782,H$47)+'СЕТ СН'!$G$11+СВЦЭМ!$D$10+'СЕТ СН'!$G$6-'СЕТ СН'!$G$23</f>
        <v>2291.5570597599999</v>
      </c>
      <c r="I54" s="36">
        <f>SUMIFS(СВЦЭМ!$D$39:$D$782,СВЦЭМ!$A$39:$A$782,$A54,СВЦЭМ!$B$39:$B$782,I$47)+'СЕТ СН'!$G$11+СВЦЭМ!$D$10+'СЕТ СН'!$G$6-'СЕТ СН'!$G$23</f>
        <v>2286.0053769199999</v>
      </c>
      <c r="J54" s="36">
        <f>SUMIFS(СВЦЭМ!$D$39:$D$782,СВЦЭМ!$A$39:$A$782,$A54,СВЦЭМ!$B$39:$B$782,J$47)+'СЕТ СН'!$G$11+СВЦЭМ!$D$10+'СЕТ СН'!$G$6-'СЕТ СН'!$G$23</f>
        <v>2230.3847182600002</v>
      </c>
      <c r="K54" s="36">
        <f>SUMIFS(СВЦЭМ!$D$39:$D$782,СВЦЭМ!$A$39:$A$782,$A54,СВЦЭМ!$B$39:$B$782,K$47)+'СЕТ СН'!$G$11+СВЦЭМ!$D$10+'СЕТ СН'!$G$6-'СЕТ СН'!$G$23</f>
        <v>2213.1952434700002</v>
      </c>
      <c r="L54" s="36">
        <f>SUMIFS(СВЦЭМ!$D$39:$D$782,СВЦЭМ!$A$39:$A$782,$A54,СВЦЭМ!$B$39:$B$782,L$47)+'СЕТ СН'!$G$11+СВЦЭМ!$D$10+'СЕТ СН'!$G$6-'СЕТ СН'!$G$23</f>
        <v>2190.5425048100001</v>
      </c>
      <c r="M54" s="36">
        <f>SUMIFS(СВЦЭМ!$D$39:$D$782,СВЦЭМ!$A$39:$A$782,$A54,СВЦЭМ!$B$39:$B$782,M$47)+'СЕТ СН'!$G$11+СВЦЭМ!$D$10+'СЕТ СН'!$G$6-'СЕТ СН'!$G$23</f>
        <v>2209.95099149</v>
      </c>
      <c r="N54" s="36">
        <f>SUMIFS(СВЦЭМ!$D$39:$D$782,СВЦЭМ!$A$39:$A$782,$A54,СВЦЭМ!$B$39:$B$782,N$47)+'СЕТ СН'!$G$11+СВЦЭМ!$D$10+'СЕТ СН'!$G$6-'СЕТ СН'!$G$23</f>
        <v>2238.2164552899999</v>
      </c>
      <c r="O54" s="36">
        <f>SUMIFS(СВЦЭМ!$D$39:$D$782,СВЦЭМ!$A$39:$A$782,$A54,СВЦЭМ!$B$39:$B$782,O$47)+'СЕТ СН'!$G$11+СВЦЭМ!$D$10+'СЕТ СН'!$G$6-'СЕТ СН'!$G$23</f>
        <v>2245.7867369400001</v>
      </c>
      <c r="P54" s="36">
        <f>SUMIFS(СВЦЭМ!$D$39:$D$782,СВЦЭМ!$A$39:$A$782,$A54,СВЦЭМ!$B$39:$B$782,P$47)+'СЕТ СН'!$G$11+СВЦЭМ!$D$10+'СЕТ СН'!$G$6-'СЕТ СН'!$G$23</f>
        <v>2263.0715146100001</v>
      </c>
      <c r="Q54" s="36">
        <f>SUMIFS(СВЦЭМ!$D$39:$D$782,СВЦЭМ!$A$39:$A$782,$A54,СВЦЭМ!$B$39:$B$782,Q$47)+'СЕТ СН'!$G$11+СВЦЭМ!$D$10+'СЕТ СН'!$G$6-'СЕТ СН'!$G$23</f>
        <v>2253.8018811000002</v>
      </c>
      <c r="R54" s="36">
        <f>SUMIFS(СВЦЭМ!$D$39:$D$782,СВЦЭМ!$A$39:$A$782,$A54,СВЦЭМ!$B$39:$B$782,R$47)+'СЕТ СН'!$G$11+СВЦЭМ!$D$10+'СЕТ СН'!$G$6-'СЕТ СН'!$G$23</f>
        <v>2225.7544716800003</v>
      </c>
      <c r="S54" s="36">
        <f>SUMIFS(СВЦЭМ!$D$39:$D$782,СВЦЭМ!$A$39:$A$782,$A54,СВЦЭМ!$B$39:$B$782,S$47)+'СЕТ СН'!$G$11+СВЦЭМ!$D$10+'СЕТ СН'!$G$6-'СЕТ СН'!$G$23</f>
        <v>2212.8787068400002</v>
      </c>
      <c r="T54" s="36">
        <f>SUMIFS(СВЦЭМ!$D$39:$D$782,СВЦЭМ!$A$39:$A$782,$A54,СВЦЭМ!$B$39:$B$782,T$47)+'СЕТ СН'!$G$11+СВЦЭМ!$D$10+'СЕТ СН'!$G$6-'СЕТ СН'!$G$23</f>
        <v>2207.9387752500002</v>
      </c>
      <c r="U54" s="36">
        <f>SUMIFS(СВЦЭМ!$D$39:$D$782,СВЦЭМ!$A$39:$A$782,$A54,СВЦЭМ!$B$39:$B$782,U$47)+'СЕТ СН'!$G$11+СВЦЭМ!$D$10+'СЕТ СН'!$G$6-'СЕТ СН'!$G$23</f>
        <v>2213.4919381499999</v>
      </c>
      <c r="V54" s="36">
        <f>SUMIFS(СВЦЭМ!$D$39:$D$782,СВЦЭМ!$A$39:$A$782,$A54,СВЦЭМ!$B$39:$B$782,V$47)+'СЕТ СН'!$G$11+СВЦЭМ!$D$10+'СЕТ СН'!$G$6-'СЕТ СН'!$G$23</f>
        <v>2235.9357168400002</v>
      </c>
      <c r="W54" s="36">
        <f>SUMIFS(СВЦЭМ!$D$39:$D$782,СВЦЭМ!$A$39:$A$782,$A54,СВЦЭМ!$B$39:$B$782,W$47)+'СЕТ СН'!$G$11+СВЦЭМ!$D$10+'СЕТ СН'!$G$6-'СЕТ СН'!$G$23</f>
        <v>2243.8927703899999</v>
      </c>
      <c r="X54" s="36">
        <f>SUMIFS(СВЦЭМ!$D$39:$D$782,СВЦЭМ!$A$39:$A$782,$A54,СВЦЭМ!$B$39:$B$782,X$47)+'СЕТ СН'!$G$11+СВЦЭМ!$D$10+'СЕТ СН'!$G$6-'СЕТ СН'!$G$23</f>
        <v>2230.2771797400001</v>
      </c>
      <c r="Y54" s="36">
        <f>SUMIFS(СВЦЭМ!$D$39:$D$782,СВЦЭМ!$A$39:$A$782,$A54,СВЦЭМ!$B$39:$B$782,Y$47)+'СЕТ СН'!$G$11+СВЦЭМ!$D$10+'СЕТ СН'!$G$6-'СЕТ СН'!$G$23</f>
        <v>2296.1381591899999</v>
      </c>
    </row>
    <row r="55" spans="1:25" ht="15.75" x14ac:dyDescent="0.2">
      <c r="A55" s="35">
        <f t="shared" si="1"/>
        <v>44934</v>
      </c>
      <c r="B55" s="36">
        <f>SUMIFS(СВЦЭМ!$D$39:$D$782,СВЦЭМ!$A$39:$A$782,$A55,СВЦЭМ!$B$39:$B$782,B$47)+'СЕТ СН'!$G$11+СВЦЭМ!$D$10+'СЕТ СН'!$G$6-'СЕТ СН'!$G$23</f>
        <v>2440.2206713400001</v>
      </c>
      <c r="C55" s="36">
        <f>SUMIFS(СВЦЭМ!$D$39:$D$782,СВЦЭМ!$A$39:$A$782,$A55,СВЦЭМ!$B$39:$B$782,C$47)+'СЕТ СН'!$G$11+СВЦЭМ!$D$10+'СЕТ СН'!$G$6-'СЕТ СН'!$G$23</f>
        <v>2464.7104719100003</v>
      </c>
      <c r="D55" s="36">
        <f>SUMIFS(СВЦЭМ!$D$39:$D$782,СВЦЭМ!$A$39:$A$782,$A55,СВЦЭМ!$B$39:$B$782,D$47)+'СЕТ СН'!$G$11+СВЦЭМ!$D$10+'СЕТ СН'!$G$6-'СЕТ СН'!$G$23</f>
        <v>2486.7056455700003</v>
      </c>
      <c r="E55" s="36">
        <f>SUMIFS(СВЦЭМ!$D$39:$D$782,СВЦЭМ!$A$39:$A$782,$A55,СВЦЭМ!$B$39:$B$782,E$47)+'СЕТ СН'!$G$11+СВЦЭМ!$D$10+'СЕТ СН'!$G$6-'СЕТ СН'!$G$23</f>
        <v>2487.6430004400004</v>
      </c>
      <c r="F55" s="36">
        <f>SUMIFS(СВЦЭМ!$D$39:$D$782,СВЦЭМ!$A$39:$A$782,$A55,СВЦЭМ!$B$39:$B$782,F$47)+'СЕТ СН'!$G$11+СВЦЭМ!$D$10+'СЕТ СН'!$G$6-'СЕТ СН'!$G$23</f>
        <v>2491.6905286600004</v>
      </c>
      <c r="G55" s="36">
        <f>SUMIFS(СВЦЭМ!$D$39:$D$782,СВЦЭМ!$A$39:$A$782,$A55,СВЦЭМ!$B$39:$B$782,G$47)+'СЕТ СН'!$G$11+СВЦЭМ!$D$10+'СЕТ СН'!$G$6-'СЕТ СН'!$G$23</f>
        <v>2478.1957021500002</v>
      </c>
      <c r="H55" s="36">
        <f>SUMIFS(СВЦЭМ!$D$39:$D$782,СВЦЭМ!$A$39:$A$782,$A55,СВЦЭМ!$B$39:$B$782,H$47)+'СЕТ СН'!$G$11+СВЦЭМ!$D$10+'СЕТ СН'!$G$6-'СЕТ СН'!$G$23</f>
        <v>2458.7376671900001</v>
      </c>
      <c r="I55" s="36">
        <f>SUMIFS(СВЦЭМ!$D$39:$D$782,СВЦЭМ!$A$39:$A$782,$A55,СВЦЭМ!$B$39:$B$782,I$47)+'СЕТ СН'!$G$11+СВЦЭМ!$D$10+'СЕТ СН'!$G$6-'СЕТ СН'!$G$23</f>
        <v>2396.8994062600004</v>
      </c>
      <c r="J55" s="36">
        <f>SUMIFS(СВЦЭМ!$D$39:$D$782,СВЦЭМ!$A$39:$A$782,$A55,СВЦЭМ!$B$39:$B$782,J$47)+'СЕТ СН'!$G$11+СВЦЭМ!$D$10+'СЕТ СН'!$G$6-'СЕТ СН'!$G$23</f>
        <v>2367.67652206</v>
      </c>
      <c r="K55" s="36">
        <f>SUMIFS(СВЦЭМ!$D$39:$D$782,СВЦЭМ!$A$39:$A$782,$A55,СВЦЭМ!$B$39:$B$782,K$47)+'СЕТ СН'!$G$11+СВЦЭМ!$D$10+'СЕТ СН'!$G$6-'СЕТ СН'!$G$23</f>
        <v>2341.12353166</v>
      </c>
      <c r="L55" s="36">
        <f>SUMIFS(СВЦЭМ!$D$39:$D$782,СВЦЭМ!$A$39:$A$782,$A55,СВЦЭМ!$B$39:$B$782,L$47)+'СЕТ СН'!$G$11+СВЦЭМ!$D$10+'СЕТ СН'!$G$6-'СЕТ СН'!$G$23</f>
        <v>2338.3771285000003</v>
      </c>
      <c r="M55" s="36">
        <f>SUMIFS(СВЦЭМ!$D$39:$D$782,СВЦЭМ!$A$39:$A$782,$A55,СВЦЭМ!$B$39:$B$782,M$47)+'СЕТ СН'!$G$11+СВЦЭМ!$D$10+'СЕТ СН'!$G$6-'СЕТ СН'!$G$23</f>
        <v>2356.02931339</v>
      </c>
      <c r="N55" s="36">
        <f>SUMIFS(СВЦЭМ!$D$39:$D$782,СВЦЭМ!$A$39:$A$782,$A55,СВЦЭМ!$B$39:$B$782,N$47)+'СЕТ СН'!$G$11+СВЦЭМ!$D$10+'СЕТ СН'!$G$6-'СЕТ СН'!$G$23</f>
        <v>2365.3465101800002</v>
      </c>
      <c r="O55" s="36">
        <f>SUMIFS(СВЦЭМ!$D$39:$D$782,СВЦЭМ!$A$39:$A$782,$A55,СВЦЭМ!$B$39:$B$782,O$47)+'СЕТ СН'!$G$11+СВЦЭМ!$D$10+'СЕТ СН'!$G$6-'СЕТ СН'!$G$23</f>
        <v>2389.0995508800002</v>
      </c>
      <c r="P55" s="36">
        <f>SUMIFS(СВЦЭМ!$D$39:$D$782,СВЦЭМ!$A$39:$A$782,$A55,СВЦЭМ!$B$39:$B$782,P$47)+'СЕТ СН'!$G$11+СВЦЭМ!$D$10+'СЕТ СН'!$G$6-'СЕТ СН'!$G$23</f>
        <v>2393.4491607700002</v>
      </c>
      <c r="Q55" s="36">
        <f>SUMIFS(СВЦЭМ!$D$39:$D$782,СВЦЭМ!$A$39:$A$782,$A55,СВЦЭМ!$B$39:$B$782,Q$47)+'СЕТ СН'!$G$11+СВЦЭМ!$D$10+'СЕТ СН'!$G$6-'СЕТ СН'!$G$23</f>
        <v>2383.56608134</v>
      </c>
      <c r="R55" s="36">
        <f>SUMIFS(СВЦЭМ!$D$39:$D$782,СВЦЭМ!$A$39:$A$782,$A55,СВЦЭМ!$B$39:$B$782,R$47)+'СЕТ СН'!$G$11+СВЦЭМ!$D$10+'СЕТ СН'!$G$6-'СЕТ СН'!$G$23</f>
        <v>2353.98473126</v>
      </c>
      <c r="S55" s="36">
        <f>SUMIFS(СВЦЭМ!$D$39:$D$782,СВЦЭМ!$A$39:$A$782,$A55,СВЦЭМ!$B$39:$B$782,S$47)+'СЕТ СН'!$G$11+СВЦЭМ!$D$10+'СЕТ СН'!$G$6-'СЕТ СН'!$G$23</f>
        <v>2276.24060964</v>
      </c>
      <c r="T55" s="36">
        <f>SUMIFS(СВЦЭМ!$D$39:$D$782,СВЦЭМ!$A$39:$A$782,$A55,СВЦЭМ!$B$39:$B$782,T$47)+'СЕТ СН'!$G$11+СВЦЭМ!$D$10+'СЕТ СН'!$G$6-'СЕТ СН'!$G$23</f>
        <v>2288.85160584</v>
      </c>
      <c r="U55" s="36">
        <f>SUMIFS(СВЦЭМ!$D$39:$D$782,СВЦЭМ!$A$39:$A$782,$A55,СВЦЭМ!$B$39:$B$782,U$47)+'СЕТ СН'!$G$11+СВЦЭМ!$D$10+'СЕТ СН'!$G$6-'СЕТ СН'!$G$23</f>
        <v>2302.4621783699999</v>
      </c>
      <c r="V55" s="36">
        <f>SUMIFS(СВЦЭМ!$D$39:$D$782,СВЦЭМ!$A$39:$A$782,$A55,СВЦЭМ!$B$39:$B$782,V$47)+'СЕТ СН'!$G$11+СВЦЭМ!$D$10+'СЕТ СН'!$G$6-'СЕТ СН'!$G$23</f>
        <v>2328.2744539</v>
      </c>
      <c r="W55" s="36">
        <f>SUMIFS(СВЦЭМ!$D$39:$D$782,СВЦЭМ!$A$39:$A$782,$A55,СВЦЭМ!$B$39:$B$782,W$47)+'СЕТ СН'!$G$11+СВЦЭМ!$D$10+'СЕТ СН'!$G$6-'СЕТ СН'!$G$23</f>
        <v>2357.6852396700001</v>
      </c>
      <c r="X55" s="36">
        <f>SUMIFS(СВЦЭМ!$D$39:$D$782,СВЦЭМ!$A$39:$A$782,$A55,СВЦЭМ!$B$39:$B$782,X$47)+'СЕТ СН'!$G$11+СВЦЭМ!$D$10+'СЕТ СН'!$G$6-'СЕТ СН'!$G$23</f>
        <v>2387.3818366800001</v>
      </c>
      <c r="Y55" s="36">
        <f>SUMIFS(СВЦЭМ!$D$39:$D$782,СВЦЭМ!$A$39:$A$782,$A55,СВЦЭМ!$B$39:$B$782,Y$47)+'СЕТ СН'!$G$11+СВЦЭМ!$D$10+'СЕТ СН'!$G$6-'СЕТ СН'!$G$23</f>
        <v>2435.6956192800003</v>
      </c>
    </row>
    <row r="56" spans="1:25" ht="15.75" x14ac:dyDescent="0.2">
      <c r="A56" s="35">
        <f t="shared" si="1"/>
        <v>44935</v>
      </c>
      <c r="B56" s="36">
        <f>SUMIFS(СВЦЭМ!$D$39:$D$782,СВЦЭМ!$A$39:$A$782,$A56,СВЦЭМ!$B$39:$B$782,B$47)+'СЕТ СН'!$G$11+СВЦЭМ!$D$10+'СЕТ СН'!$G$6-'СЕТ СН'!$G$23</f>
        <v>2376.5450484799999</v>
      </c>
      <c r="C56" s="36">
        <f>SUMIFS(СВЦЭМ!$D$39:$D$782,СВЦЭМ!$A$39:$A$782,$A56,СВЦЭМ!$B$39:$B$782,C$47)+'СЕТ СН'!$G$11+СВЦЭМ!$D$10+'СЕТ СН'!$G$6-'СЕТ СН'!$G$23</f>
        <v>2356.4012936200002</v>
      </c>
      <c r="D56" s="36">
        <f>SUMIFS(СВЦЭМ!$D$39:$D$782,СВЦЭМ!$A$39:$A$782,$A56,СВЦЭМ!$B$39:$B$782,D$47)+'СЕТ СН'!$G$11+СВЦЭМ!$D$10+'СЕТ СН'!$G$6-'СЕТ СН'!$G$23</f>
        <v>2335.0288493000003</v>
      </c>
      <c r="E56" s="36">
        <f>SUMIFS(СВЦЭМ!$D$39:$D$782,СВЦЭМ!$A$39:$A$782,$A56,СВЦЭМ!$B$39:$B$782,E$47)+'СЕТ СН'!$G$11+СВЦЭМ!$D$10+'СЕТ СН'!$G$6-'СЕТ СН'!$G$23</f>
        <v>2330.9067535700001</v>
      </c>
      <c r="F56" s="36">
        <f>SUMIFS(СВЦЭМ!$D$39:$D$782,СВЦЭМ!$A$39:$A$782,$A56,СВЦЭМ!$B$39:$B$782,F$47)+'СЕТ СН'!$G$11+СВЦЭМ!$D$10+'СЕТ СН'!$G$6-'СЕТ СН'!$G$23</f>
        <v>2343.5182422900002</v>
      </c>
      <c r="G56" s="36">
        <f>SUMIFS(СВЦЭМ!$D$39:$D$782,СВЦЭМ!$A$39:$A$782,$A56,СВЦЭМ!$B$39:$B$782,G$47)+'СЕТ СН'!$G$11+СВЦЭМ!$D$10+'СЕТ СН'!$G$6-'СЕТ СН'!$G$23</f>
        <v>2328.0418242999999</v>
      </c>
      <c r="H56" s="36">
        <f>SUMIFS(СВЦЭМ!$D$39:$D$782,СВЦЭМ!$A$39:$A$782,$A56,СВЦЭМ!$B$39:$B$782,H$47)+'СЕТ СН'!$G$11+СВЦЭМ!$D$10+'СЕТ СН'!$G$6-'СЕТ СН'!$G$23</f>
        <v>2342.56022751</v>
      </c>
      <c r="I56" s="36">
        <f>SUMIFS(СВЦЭМ!$D$39:$D$782,СВЦЭМ!$A$39:$A$782,$A56,СВЦЭМ!$B$39:$B$782,I$47)+'СЕТ СН'!$G$11+СВЦЭМ!$D$10+'СЕТ СН'!$G$6-'СЕТ СН'!$G$23</f>
        <v>2339.4698556900003</v>
      </c>
      <c r="J56" s="36">
        <f>SUMIFS(СВЦЭМ!$D$39:$D$782,СВЦЭМ!$A$39:$A$782,$A56,СВЦЭМ!$B$39:$B$782,J$47)+'СЕТ СН'!$G$11+СВЦЭМ!$D$10+'СЕТ СН'!$G$6-'СЕТ СН'!$G$23</f>
        <v>2383.0497483500003</v>
      </c>
      <c r="K56" s="36">
        <f>SUMIFS(СВЦЭМ!$D$39:$D$782,СВЦЭМ!$A$39:$A$782,$A56,СВЦЭМ!$B$39:$B$782,K$47)+'СЕТ СН'!$G$11+СВЦЭМ!$D$10+'СЕТ СН'!$G$6-'СЕТ СН'!$G$23</f>
        <v>2362.42475057</v>
      </c>
      <c r="L56" s="36">
        <f>SUMIFS(СВЦЭМ!$D$39:$D$782,СВЦЭМ!$A$39:$A$782,$A56,СВЦЭМ!$B$39:$B$782,L$47)+'СЕТ СН'!$G$11+СВЦЭМ!$D$10+'СЕТ СН'!$G$6-'СЕТ СН'!$G$23</f>
        <v>2340.6723121300001</v>
      </c>
      <c r="M56" s="36">
        <f>SUMIFS(СВЦЭМ!$D$39:$D$782,СВЦЭМ!$A$39:$A$782,$A56,СВЦЭМ!$B$39:$B$782,M$47)+'СЕТ СН'!$G$11+СВЦЭМ!$D$10+'СЕТ СН'!$G$6-'СЕТ СН'!$G$23</f>
        <v>2359.5070787499999</v>
      </c>
      <c r="N56" s="36">
        <f>SUMIFS(СВЦЭМ!$D$39:$D$782,СВЦЭМ!$A$39:$A$782,$A56,СВЦЭМ!$B$39:$B$782,N$47)+'СЕТ СН'!$G$11+СВЦЭМ!$D$10+'СЕТ СН'!$G$6-'СЕТ СН'!$G$23</f>
        <v>2334.4964876600002</v>
      </c>
      <c r="O56" s="36">
        <f>SUMIFS(СВЦЭМ!$D$39:$D$782,СВЦЭМ!$A$39:$A$782,$A56,СВЦЭМ!$B$39:$B$782,O$47)+'СЕТ СН'!$G$11+СВЦЭМ!$D$10+'СЕТ СН'!$G$6-'СЕТ СН'!$G$23</f>
        <v>2330.23103158</v>
      </c>
      <c r="P56" s="36">
        <f>SUMIFS(СВЦЭМ!$D$39:$D$782,СВЦЭМ!$A$39:$A$782,$A56,СВЦЭМ!$B$39:$B$782,P$47)+'СЕТ СН'!$G$11+СВЦЭМ!$D$10+'СЕТ СН'!$G$6-'СЕТ СН'!$G$23</f>
        <v>2339.8759302000003</v>
      </c>
      <c r="Q56" s="36">
        <f>SUMIFS(СВЦЭМ!$D$39:$D$782,СВЦЭМ!$A$39:$A$782,$A56,СВЦЭМ!$B$39:$B$782,Q$47)+'СЕТ СН'!$G$11+СВЦЭМ!$D$10+'СЕТ СН'!$G$6-'СЕТ СН'!$G$23</f>
        <v>2336.8317020600002</v>
      </c>
      <c r="R56" s="36">
        <f>SUMIFS(СВЦЭМ!$D$39:$D$782,СВЦЭМ!$A$39:$A$782,$A56,СВЦЭМ!$B$39:$B$782,R$47)+'СЕТ СН'!$G$11+СВЦЭМ!$D$10+'СЕТ СН'!$G$6-'СЕТ СН'!$G$23</f>
        <v>2349.2239309800002</v>
      </c>
      <c r="S56" s="36">
        <f>SUMIFS(СВЦЭМ!$D$39:$D$782,СВЦЭМ!$A$39:$A$782,$A56,СВЦЭМ!$B$39:$B$782,S$47)+'СЕТ СН'!$G$11+СВЦЭМ!$D$10+'СЕТ СН'!$G$6-'СЕТ СН'!$G$23</f>
        <v>2335.9757204100001</v>
      </c>
      <c r="T56" s="36">
        <f>SUMIFS(СВЦЭМ!$D$39:$D$782,СВЦЭМ!$A$39:$A$782,$A56,СВЦЭМ!$B$39:$B$782,T$47)+'СЕТ СН'!$G$11+СВЦЭМ!$D$10+'СЕТ СН'!$G$6-'СЕТ СН'!$G$23</f>
        <v>2308.8651933300002</v>
      </c>
      <c r="U56" s="36">
        <f>SUMIFS(СВЦЭМ!$D$39:$D$782,СВЦЭМ!$A$39:$A$782,$A56,СВЦЭМ!$B$39:$B$782,U$47)+'СЕТ СН'!$G$11+СВЦЭМ!$D$10+'СЕТ СН'!$G$6-'СЕТ СН'!$G$23</f>
        <v>2310.1086851800001</v>
      </c>
      <c r="V56" s="36">
        <f>SUMIFS(СВЦЭМ!$D$39:$D$782,СВЦЭМ!$A$39:$A$782,$A56,СВЦЭМ!$B$39:$B$782,V$47)+'СЕТ СН'!$G$11+СВЦЭМ!$D$10+'СЕТ СН'!$G$6-'СЕТ СН'!$G$23</f>
        <v>2347.7349711500001</v>
      </c>
      <c r="W56" s="36">
        <f>SUMIFS(СВЦЭМ!$D$39:$D$782,СВЦЭМ!$A$39:$A$782,$A56,СВЦЭМ!$B$39:$B$782,W$47)+'СЕТ СН'!$G$11+СВЦЭМ!$D$10+'СЕТ СН'!$G$6-'СЕТ СН'!$G$23</f>
        <v>2359.68025764</v>
      </c>
      <c r="X56" s="36">
        <f>SUMIFS(СВЦЭМ!$D$39:$D$782,СВЦЭМ!$A$39:$A$782,$A56,СВЦЭМ!$B$39:$B$782,X$47)+'СЕТ СН'!$G$11+СВЦЭМ!$D$10+'СЕТ СН'!$G$6-'СЕТ СН'!$G$23</f>
        <v>2363.8803292800003</v>
      </c>
      <c r="Y56" s="36">
        <f>SUMIFS(СВЦЭМ!$D$39:$D$782,СВЦЭМ!$A$39:$A$782,$A56,СВЦЭМ!$B$39:$B$782,Y$47)+'СЕТ СН'!$G$11+СВЦЭМ!$D$10+'СЕТ СН'!$G$6-'СЕТ СН'!$G$23</f>
        <v>2404.8187387000003</v>
      </c>
    </row>
    <row r="57" spans="1:25" ht="15.75" x14ac:dyDescent="0.2">
      <c r="A57" s="35">
        <f t="shared" si="1"/>
        <v>44936</v>
      </c>
      <c r="B57" s="36">
        <f>SUMIFS(СВЦЭМ!$D$39:$D$782,СВЦЭМ!$A$39:$A$782,$A57,СВЦЭМ!$B$39:$B$782,B$47)+'СЕТ СН'!$G$11+СВЦЭМ!$D$10+'СЕТ СН'!$G$6-'СЕТ СН'!$G$23</f>
        <v>2255.5867662599999</v>
      </c>
      <c r="C57" s="36">
        <f>SUMIFS(СВЦЭМ!$D$39:$D$782,СВЦЭМ!$A$39:$A$782,$A57,СВЦЭМ!$B$39:$B$782,C$47)+'СЕТ СН'!$G$11+СВЦЭМ!$D$10+'СЕТ СН'!$G$6-'СЕТ СН'!$G$23</f>
        <v>2280.1668740800001</v>
      </c>
      <c r="D57" s="36">
        <f>SUMIFS(СВЦЭМ!$D$39:$D$782,СВЦЭМ!$A$39:$A$782,$A57,СВЦЭМ!$B$39:$B$782,D$47)+'СЕТ СН'!$G$11+СВЦЭМ!$D$10+'СЕТ СН'!$G$6-'СЕТ СН'!$G$23</f>
        <v>2292.87679278</v>
      </c>
      <c r="E57" s="36">
        <f>SUMIFS(СВЦЭМ!$D$39:$D$782,СВЦЭМ!$A$39:$A$782,$A57,СВЦЭМ!$B$39:$B$782,E$47)+'СЕТ СН'!$G$11+СВЦЭМ!$D$10+'СЕТ СН'!$G$6-'СЕТ СН'!$G$23</f>
        <v>2298.3965024200002</v>
      </c>
      <c r="F57" s="36">
        <f>SUMIFS(СВЦЭМ!$D$39:$D$782,СВЦЭМ!$A$39:$A$782,$A57,СВЦЭМ!$B$39:$B$782,F$47)+'СЕТ СН'!$G$11+СВЦЭМ!$D$10+'СЕТ СН'!$G$6-'СЕТ СН'!$G$23</f>
        <v>2324.8698633500003</v>
      </c>
      <c r="G57" s="36">
        <f>SUMIFS(СВЦЭМ!$D$39:$D$782,СВЦЭМ!$A$39:$A$782,$A57,СВЦЭМ!$B$39:$B$782,G$47)+'СЕТ СН'!$G$11+СВЦЭМ!$D$10+'СЕТ СН'!$G$6-'СЕТ СН'!$G$23</f>
        <v>2321.88187698</v>
      </c>
      <c r="H57" s="36">
        <f>SUMIFS(СВЦЭМ!$D$39:$D$782,СВЦЭМ!$A$39:$A$782,$A57,СВЦЭМ!$B$39:$B$782,H$47)+'СЕТ СН'!$G$11+СВЦЭМ!$D$10+'СЕТ СН'!$G$6-'СЕТ СН'!$G$23</f>
        <v>2301.95252906</v>
      </c>
      <c r="I57" s="36">
        <f>SUMIFS(СВЦЭМ!$D$39:$D$782,СВЦЭМ!$A$39:$A$782,$A57,СВЦЭМ!$B$39:$B$782,I$47)+'СЕТ СН'!$G$11+СВЦЭМ!$D$10+'СЕТ СН'!$G$6-'СЕТ СН'!$G$23</f>
        <v>2267.6789831199999</v>
      </c>
      <c r="J57" s="36">
        <f>SUMIFS(СВЦЭМ!$D$39:$D$782,СВЦЭМ!$A$39:$A$782,$A57,СВЦЭМ!$B$39:$B$782,J$47)+'СЕТ СН'!$G$11+СВЦЭМ!$D$10+'СЕТ СН'!$G$6-'СЕТ СН'!$G$23</f>
        <v>2239.48349087</v>
      </c>
      <c r="K57" s="36">
        <f>SUMIFS(СВЦЭМ!$D$39:$D$782,СВЦЭМ!$A$39:$A$782,$A57,СВЦЭМ!$B$39:$B$782,K$47)+'СЕТ СН'!$G$11+СВЦЭМ!$D$10+'СЕТ СН'!$G$6-'СЕТ СН'!$G$23</f>
        <v>2226.4119247900003</v>
      </c>
      <c r="L57" s="36">
        <f>SUMIFS(СВЦЭМ!$D$39:$D$782,СВЦЭМ!$A$39:$A$782,$A57,СВЦЭМ!$B$39:$B$782,L$47)+'СЕТ СН'!$G$11+СВЦЭМ!$D$10+'СЕТ СН'!$G$6-'СЕТ СН'!$G$23</f>
        <v>2217.0529112600002</v>
      </c>
      <c r="M57" s="36">
        <f>SUMIFS(СВЦЭМ!$D$39:$D$782,СВЦЭМ!$A$39:$A$782,$A57,СВЦЭМ!$B$39:$B$782,M$47)+'СЕТ СН'!$G$11+СВЦЭМ!$D$10+'СЕТ СН'!$G$6-'СЕТ СН'!$G$23</f>
        <v>2228.05583123</v>
      </c>
      <c r="N57" s="36">
        <f>SUMIFS(СВЦЭМ!$D$39:$D$782,СВЦЭМ!$A$39:$A$782,$A57,СВЦЭМ!$B$39:$B$782,N$47)+'СЕТ СН'!$G$11+СВЦЭМ!$D$10+'СЕТ СН'!$G$6-'СЕТ СН'!$G$23</f>
        <v>2225.3383471699999</v>
      </c>
      <c r="O57" s="36">
        <f>SUMIFS(СВЦЭМ!$D$39:$D$782,СВЦЭМ!$A$39:$A$782,$A57,СВЦЭМ!$B$39:$B$782,O$47)+'СЕТ СН'!$G$11+СВЦЭМ!$D$10+'СЕТ СН'!$G$6-'СЕТ СН'!$G$23</f>
        <v>2239.8015934300001</v>
      </c>
      <c r="P57" s="36">
        <f>SUMIFS(СВЦЭМ!$D$39:$D$782,СВЦЭМ!$A$39:$A$782,$A57,СВЦЭМ!$B$39:$B$782,P$47)+'СЕТ СН'!$G$11+СВЦЭМ!$D$10+'СЕТ СН'!$G$6-'СЕТ СН'!$G$23</f>
        <v>2249.7197991500002</v>
      </c>
      <c r="Q57" s="36">
        <f>SUMIFS(СВЦЭМ!$D$39:$D$782,СВЦЭМ!$A$39:$A$782,$A57,СВЦЭМ!$B$39:$B$782,Q$47)+'СЕТ СН'!$G$11+СВЦЭМ!$D$10+'СЕТ СН'!$G$6-'СЕТ СН'!$G$23</f>
        <v>2266.4469316</v>
      </c>
      <c r="R57" s="36">
        <f>SUMIFS(СВЦЭМ!$D$39:$D$782,СВЦЭМ!$A$39:$A$782,$A57,СВЦЭМ!$B$39:$B$782,R$47)+'СЕТ СН'!$G$11+СВЦЭМ!$D$10+'СЕТ СН'!$G$6-'СЕТ СН'!$G$23</f>
        <v>2245.53811799</v>
      </c>
      <c r="S57" s="36">
        <f>SUMIFS(СВЦЭМ!$D$39:$D$782,СВЦЭМ!$A$39:$A$782,$A57,СВЦЭМ!$B$39:$B$782,S$47)+'СЕТ СН'!$G$11+СВЦЭМ!$D$10+'СЕТ СН'!$G$6-'СЕТ СН'!$G$23</f>
        <v>2205.0134761100003</v>
      </c>
      <c r="T57" s="36">
        <f>SUMIFS(СВЦЭМ!$D$39:$D$782,СВЦЭМ!$A$39:$A$782,$A57,СВЦЭМ!$B$39:$B$782,T$47)+'СЕТ СН'!$G$11+СВЦЭМ!$D$10+'СЕТ СН'!$G$6-'СЕТ СН'!$G$23</f>
        <v>2199.3594224600001</v>
      </c>
      <c r="U57" s="36">
        <f>SUMIFS(СВЦЭМ!$D$39:$D$782,СВЦЭМ!$A$39:$A$782,$A57,СВЦЭМ!$B$39:$B$782,U$47)+'СЕТ СН'!$G$11+СВЦЭМ!$D$10+'СЕТ СН'!$G$6-'СЕТ СН'!$G$23</f>
        <v>2193.4671120600001</v>
      </c>
      <c r="V57" s="36">
        <f>SUMIFS(СВЦЭМ!$D$39:$D$782,СВЦЭМ!$A$39:$A$782,$A57,СВЦЭМ!$B$39:$B$782,V$47)+'СЕТ СН'!$G$11+СВЦЭМ!$D$10+'СЕТ СН'!$G$6-'СЕТ СН'!$G$23</f>
        <v>2201.3793966799999</v>
      </c>
      <c r="W57" s="36">
        <f>SUMIFS(СВЦЭМ!$D$39:$D$782,СВЦЭМ!$A$39:$A$782,$A57,СВЦЭМ!$B$39:$B$782,W$47)+'СЕТ СН'!$G$11+СВЦЭМ!$D$10+'СЕТ СН'!$G$6-'СЕТ СН'!$G$23</f>
        <v>2212.1905217900003</v>
      </c>
      <c r="X57" s="36">
        <f>SUMIFS(СВЦЭМ!$D$39:$D$782,СВЦЭМ!$A$39:$A$782,$A57,СВЦЭМ!$B$39:$B$782,X$47)+'СЕТ СН'!$G$11+СВЦЭМ!$D$10+'СЕТ СН'!$G$6-'СЕТ СН'!$G$23</f>
        <v>2243.24897981</v>
      </c>
      <c r="Y57" s="36">
        <f>SUMIFS(СВЦЭМ!$D$39:$D$782,СВЦЭМ!$A$39:$A$782,$A57,СВЦЭМ!$B$39:$B$782,Y$47)+'СЕТ СН'!$G$11+СВЦЭМ!$D$10+'СЕТ СН'!$G$6-'СЕТ СН'!$G$23</f>
        <v>2266.19537795</v>
      </c>
    </row>
    <row r="58" spans="1:25" ht="15.75" x14ac:dyDescent="0.2">
      <c r="A58" s="35">
        <f t="shared" si="1"/>
        <v>44937</v>
      </c>
      <c r="B58" s="36">
        <f>SUMIFS(СВЦЭМ!$D$39:$D$782,СВЦЭМ!$A$39:$A$782,$A58,СВЦЭМ!$B$39:$B$782,B$47)+'СЕТ СН'!$G$11+СВЦЭМ!$D$10+'СЕТ СН'!$G$6-'СЕТ СН'!$G$23</f>
        <v>2197.2011043500002</v>
      </c>
      <c r="C58" s="36">
        <f>SUMIFS(СВЦЭМ!$D$39:$D$782,СВЦЭМ!$A$39:$A$782,$A58,СВЦЭМ!$B$39:$B$782,C$47)+'СЕТ СН'!$G$11+СВЦЭМ!$D$10+'СЕТ СН'!$G$6-'СЕТ СН'!$G$23</f>
        <v>2204.50167603</v>
      </c>
      <c r="D58" s="36">
        <f>SUMIFS(СВЦЭМ!$D$39:$D$782,СВЦЭМ!$A$39:$A$782,$A58,СВЦЭМ!$B$39:$B$782,D$47)+'СЕТ СН'!$G$11+СВЦЭМ!$D$10+'СЕТ СН'!$G$6-'СЕТ СН'!$G$23</f>
        <v>2196.30322935</v>
      </c>
      <c r="E58" s="36">
        <f>SUMIFS(СВЦЭМ!$D$39:$D$782,СВЦЭМ!$A$39:$A$782,$A58,СВЦЭМ!$B$39:$B$782,E$47)+'СЕТ СН'!$G$11+СВЦЭМ!$D$10+'СЕТ СН'!$G$6-'СЕТ СН'!$G$23</f>
        <v>2192.1118582700001</v>
      </c>
      <c r="F58" s="36">
        <f>SUMIFS(СВЦЭМ!$D$39:$D$782,СВЦЭМ!$A$39:$A$782,$A58,СВЦЭМ!$B$39:$B$782,F$47)+'СЕТ СН'!$G$11+СВЦЭМ!$D$10+'СЕТ СН'!$G$6-'СЕТ СН'!$G$23</f>
        <v>2187.20082645</v>
      </c>
      <c r="G58" s="36">
        <f>SUMIFS(СВЦЭМ!$D$39:$D$782,СВЦЭМ!$A$39:$A$782,$A58,СВЦЭМ!$B$39:$B$782,G$47)+'СЕТ СН'!$G$11+СВЦЭМ!$D$10+'СЕТ СН'!$G$6-'СЕТ СН'!$G$23</f>
        <v>2192.7128773899999</v>
      </c>
      <c r="H58" s="36">
        <f>SUMIFS(СВЦЭМ!$D$39:$D$782,СВЦЭМ!$A$39:$A$782,$A58,СВЦЭМ!$B$39:$B$782,H$47)+'СЕТ СН'!$G$11+СВЦЭМ!$D$10+'СЕТ СН'!$G$6-'СЕТ СН'!$G$23</f>
        <v>2180.92917962</v>
      </c>
      <c r="I58" s="36">
        <f>SUMIFS(СВЦЭМ!$D$39:$D$782,СВЦЭМ!$A$39:$A$782,$A58,СВЦЭМ!$B$39:$B$782,I$47)+'СЕТ СН'!$G$11+СВЦЭМ!$D$10+'СЕТ СН'!$G$6-'СЕТ СН'!$G$23</f>
        <v>2168.3895210700002</v>
      </c>
      <c r="J58" s="36">
        <f>SUMIFS(СВЦЭМ!$D$39:$D$782,СВЦЭМ!$A$39:$A$782,$A58,СВЦЭМ!$B$39:$B$782,J$47)+'СЕТ СН'!$G$11+СВЦЭМ!$D$10+'СЕТ СН'!$G$6-'СЕТ СН'!$G$23</f>
        <v>2143.7121832299999</v>
      </c>
      <c r="K58" s="36">
        <f>SUMIFS(СВЦЭМ!$D$39:$D$782,СВЦЭМ!$A$39:$A$782,$A58,СВЦЭМ!$B$39:$B$782,K$47)+'СЕТ СН'!$G$11+СВЦЭМ!$D$10+'СЕТ СН'!$G$6-'СЕТ СН'!$G$23</f>
        <v>2133.23143686</v>
      </c>
      <c r="L58" s="36">
        <f>SUMIFS(СВЦЭМ!$D$39:$D$782,СВЦЭМ!$A$39:$A$782,$A58,СВЦЭМ!$B$39:$B$782,L$47)+'СЕТ СН'!$G$11+СВЦЭМ!$D$10+'СЕТ СН'!$G$6-'СЕТ СН'!$G$23</f>
        <v>2143.5414360300001</v>
      </c>
      <c r="M58" s="36">
        <f>SUMIFS(СВЦЭМ!$D$39:$D$782,СВЦЭМ!$A$39:$A$782,$A58,СВЦЭМ!$B$39:$B$782,M$47)+'СЕТ СН'!$G$11+СВЦЭМ!$D$10+'СЕТ СН'!$G$6-'СЕТ СН'!$G$23</f>
        <v>2153.7649822799999</v>
      </c>
      <c r="N58" s="36">
        <f>SUMIFS(СВЦЭМ!$D$39:$D$782,СВЦЭМ!$A$39:$A$782,$A58,СВЦЭМ!$B$39:$B$782,N$47)+'СЕТ СН'!$G$11+СВЦЭМ!$D$10+'СЕТ СН'!$G$6-'СЕТ СН'!$G$23</f>
        <v>2179.9223924400003</v>
      </c>
      <c r="O58" s="36">
        <f>SUMIFS(СВЦЭМ!$D$39:$D$782,СВЦЭМ!$A$39:$A$782,$A58,СВЦЭМ!$B$39:$B$782,O$47)+'СЕТ СН'!$G$11+СВЦЭМ!$D$10+'СЕТ СН'!$G$6-'СЕТ СН'!$G$23</f>
        <v>2156.1824679199999</v>
      </c>
      <c r="P58" s="36">
        <f>SUMIFS(СВЦЭМ!$D$39:$D$782,СВЦЭМ!$A$39:$A$782,$A58,СВЦЭМ!$B$39:$B$782,P$47)+'СЕТ СН'!$G$11+СВЦЭМ!$D$10+'СЕТ СН'!$G$6-'СЕТ СН'!$G$23</f>
        <v>2169.5581858200003</v>
      </c>
      <c r="Q58" s="36">
        <f>SUMIFS(СВЦЭМ!$D$39:$D$782,СВЦЭМ!$A$39:$A$782,$A58,СВЦЭМ!$B$39:$B$782,Q$47)+'СЕТ СН'!$G$11+СВЦЭМ!$D$10+'СЕТ СН'!$G$6-'СЕТ СН'!$G$23</f>
        <v>2181.1949888700001</v>
      </c>
      <c r="R58" s="36">
        <f>SUMIFS(СВЦЭМ!$D$39:$D$782,СВЦЭМ!$A$39:$A$782,$A58,СВЦЭМ!$B$39:$B$782,R$47)+'СЕТ СН'!$G$11+СВЦЭМ!$D$10+'СЕТ СН'!$G$6-'СЕТ СН'!$G$23</f>
        <v>2196.0258513700001</v>
      </c>
      <c r="S58" s="36">
        <f>SUMIFS(СВЦЭМ!$D$39:$D$782,СВЦЭМ!$A$39:$A$782,$A58,СВЦЭМ!$B$39:$B$782,S$47)+'СЕТ СН'!$G$11+СВЦЭМ!$D$10+'СЕТ СН'!$G$6-'СЕТ СН'!$G$23</f>
        <v>2167.5754639300003</v>
      </c>
      <c r="T58" s="36">
        <f>SUMIFS(СВЦЭМ!$D$39:$D$782,СВЦЭМ!$A$39:$A$782,$A58,СВЦЭМ!$B$39:$B$782,T$47)+'СЕТ СН'!$G$11+СВЦЭМ!$D$10+'СЕТ СН'!$G$6-'СЕТ СН'!$G$23</f>
        <v>2131.8532107300002</v>
      </c>
      <c r="U58" s="36">
        <f>SUMIFS(СВЦЭМ!$D$39:$D$782,СВЦЭМ!$A$39:$A$782,$A58,СВЦЭМ!$B$39:$B$782,U$47)+'СЕТ СН'!$G$11+СВЦЭМ!$D$10+'СЕТ СН'!$G$6-'СЕТ СН'!$G$23</f>
        <v>2141.3915061100001</v>
      </c>
      <c r="V58" s="36">
        <f>SUMIFS(СВЦЭМ!$D$39:$D$782,СВЦЭМ!$A$39:$A$782,$A58,СВЦЭМ!$B$39:$B$782,V$47)+'СЕТ СН'!$G$11+СВЦЭМ!$D$10+'СЕТ СН'!$G$6-'СЕТ СН'!$G$23</f>
        <v>2163.66740291</v>
      </c>
      <c r="W58" s="36">
        <f>SUMIFS(СВЦЭМ!$D$39:$D$782,СВЦЭМ!$A$39:$A$782,$A58,СВЦЭМ!$B$39:$B$782,W$47)+'СЕТ СН'!$G$11+СВЦЭМ!$D$10+'СЕТ СН'!$G$6-'СЕТ СН'!$G$23</f>
        <v>2173.7060357300002</v>
      </c>
      <c r="X58" s="36">
        <f>SUMIFS(СВЦЭМ!$D$39:$D$782,СВЦЭМ!$A$39:$A$782,$A58,СВЦЭМ!$B$39:$B$782,X$47)+'СЕТ СН'!$G$11+СВЦЭМ!$D$10+'СЕТ СН'!$G$6-'СЕТ СН'!$G$23</f>
        <v>2182.9154175900003</v>
      </c>
      <c r="Y58" s="36">
        <f>SUMIFS(СВЦЭМ!$D$39:$D$782,СВЦЭМ!$A$39:$A$782,$A58,СВЦЭМ!$B$39:$B$782,Y$47)+'СЕТ СН'!$G$11+СВЦЭМ!$D$10+'СЕТ СН'!$G$6-'СЕТ СН'!$G$23</f>
        <v>2213.56559728</v>
      </c>
    </row>
    <row r="59" spans="1:25" ht="15.75" x14ac:dyDescent="0.2">
      <c r="A59" s="35">
        <f t="shared" si="1"/>
        <v>44938</v>
      </c>
      <c r="B59" s="36">
        <f>SUMIFS(СВЦЭМ!$D$39:$D$782,СВЦЭМ!$A$39:$A$782,$A59,СВЦЭМ!$B$39:$B$782,B$47)+'СЕТ СН'!$G$11+СВЦЭМ!$D$10+'СЕТ СН'!$G$6-'СЕТ СН'!$G$23</f>
        <v>2232.0994524100001</v>
      </c>
      <c r="C59" s="36">
        <f>SUMIFS(СВЦЭМ!$D$39:$D$782,СВЦЭМ!$A$39:$A$782,$A59,СВЦЭМ!$B$39:$B$782,C$47)+'СЕТ СН'!$G$11+СВЦЭМ!$D$10+'СЕТ СН'!$G$6-'СЕТ СН'!$G$23</f>
        <v>2265.44952969</v>
      </c>
      <c r="D59" s="36">
        <f>SUMIFS(СВЦЭМ!$D$39:$D$782,СВЦЭМ!$A$39:$A$782,$A59,СВЦЭМ!$B$39:$B$782,D$47)+'СЕТ СН'!$G$11+СВЦЭМ!$D$10+'СЕТ СН'!$G$6-'СЕТ СН'!$G$23</f>
        <v>2287.9472392800003</v>
      </c>
      <c r="E59" s="36">
        <f>SUMIFS(СВЦЭМ!$D$39:$D$782,СВЦЭМ!$A$39:$A$782,$A59,СВЦЭМ!$B$39:$B$782,E$47)+'СЕТ СН'!$G$11+СВЦЭМ!$D$10+'СЕТ СН'!$G$6-'СЕТ СН'!$G$23</f>
        <v>2291.18525443</v>
      </c>
      <c r="F59" s="36">
        <f>SUMIFS(СВЦЭМ!$D$39:$D$782,СВЦЭМ!$A$39:$A$782,$A59,СВЦЭМ!$B$39:$B$782,F$47)+'СЕТ СН'!$G$11+СВЦЭМ!$D$10+'СЕТ СН'!$G$6-'СЕТ СН'!$G$23</f>
        <v>2291.97405953</v>
      </c>
      <c r="G59" s="36">
        <f>SUMIFS(СВЦЭМ!$D$39:$D$782,СВЦЭМ!$A$39:$A$782,$A59,СВЦЭМ!$B$39:$B$782,G$47)+'СЕТ СН'!$G$11+СВЦЭМ!$D$10+'СЕТ СН'!$G$6-'СЕТ СН'!$G$23</f>
        <v>2281.5853554400001</v>
      </c>
      <c r="H59" s="36">
        <f>SUMIFS(СВЦЭМ!$D$39:$D$782,СВЦЭМ!$A$39:$A$782,$A59,СВЦЭМ!$B$39:$B$782,H$47)+'СЕТ СН'!$G$11+СВЦЭМ!$D$10+'СЕТ СН'!$G$6-'СЕТ СН'!$G$23</f>
        <v>2254.2383350099999</v>
      </c>
      <c r="I59" s="36">
        <f>SUMIFS(СВЦЭМ!$D$39:$D$782,СВЦЭМ!$A$39:$A$782,$A59,СВЦЭМ!$B$39:$B$782,I$47)+'СЕТ СН'!$G$11+СВЦЭМ!$D$10+'СЕТ СН'!$G$6-'СЕТ СН'!$G$23</f>
        <v>2208.5447889400002</v>
      </c>
      <c r="J59" s="36">
        <f>SUMIFS(СВЦЭМ!$D$39:$D$782,СВЦЭМ!$A$39:$A$782,$A59,СВЦЭМ!$B$39:$B$782,J$47)+'СЕТ СН'!$G$11+СВЦЭМ!$D$10+'СЕТ СН'!$G$6-'СЕТ СН'!$G$23</f>
        <v>2162.0288211800003</v>
      </c>
      <c r="K59" s="36">
        <f>SUMIFS(СВЦЭМ!$D$39:$D$782,СВЦЭМ!$A$39:$A$782,$A59,СВЦЭМ!$B$39:$B$782,K$47)+'СЕТ СН'!$G$11+СВЦЭМ!$D$10+'СЕТ СН'!$G$6-'СЕТ СН'!$G$23</f>
        <v>2161.5297784300001</v>
      </c>
      <c r="L59" s="36">
        <f>SUMIFS(СВЦЭМ!$D$39:$D$782,СВЦЭМ!$A$39:$A$782,$A59,СВЦЭМ!$B$39:$B$782,L$47)+'СЕТ СН'!$G$11+СВЦЭМ!$D$10+'СЕТ СН'!$G$6-'СЕТ СН'!$G$23</f>
        <v>2151.1443385800003</v>
      </c>
      <c r="M59" s="36">
        <f>SUMIFS(СВЦЭМ!$D$39:$D$782,СВЦЭМ!$A$39:$A$782,$A59,СВЦЭМ!$B$39:$B$782,M$47)+'СЕТ СН'!$G$11+СВЦЭМ!$D$10+'СЕТ СН'!$G$6-'СЕТ СН'!$G$23</f>
        <v>2150.91451792</v>
      </c>
      <c r="N59" s="36">
        <f>SUMIFS(СВЦЭМ!$D$39:$D$782,СВЦЭМ!$A$39:$A$782,$A59,СВЦЭМ!$B$39:$B$782,N$47)+'СЕТ СН'!$G$11+СВЦЭМ!$D$10+'СЕТ СН'!$G$6-'СЕТ СН'!$G$23</f>
        <v>2175.3989244899999</v>
      </c>
      <c r="O59" s="36">
        <f>SUMIFS(СВЦЭМ!$D$39:$D$782,СВЦЭМ!$A$39:$A$782,$A59,СВЦЭМ!$B$39:$B$782,O$47)+'СЕТ СН'!$G$11+СВЦЭМ!$D$10+'СЕТ СН'!$G$6-'СЕТ СН'!$G$23</f>
        <v>2182.7500313300002</v>
      </c>
      <c r="P59" s="36">
        <f>SUMIFS(СВЦЭМ!$D$39:$D$782,СВЦЭМ!$A$39:$A$782,$A59,СВЦЭМ!$B$39:$B$782,P$47)+'СЕТ СН'!$G$11+СВЦЭМ!$D$10+'СЕТ СН'!$G$6-'СЕТ СН'!$G$23</f>
        <v>2166.7574631900002</v>
      </c>
      <c r="Q59" s="36">
        <f>SUMIFS(СВЦЭМ!$D$39:$D$782,СВЦЭМ!$A$39:$A$782,$A59,СВЦЭМ!$B$39:$B$782,Q$47)+'СЕТ СН'!$G$11+СВЦЭМ!$D$10+'СЕТ СН'!$G$6-'СЕТ СН'!$G$23</f>
        <v>2175.8422301800001</v>
      </c>
      <c r="R59" s="36">
        <f>SUMIFS(СВЦЭМ!$D$39:$D$782,СВЦЭМ!$A$39:$A$782,$A59,СВЦЭМ!$B$39:$B$782,R$47)+'СЕТ СН'!$G$11+СВЦЭМ!$D$10+'СЕТ СН'!$G$6-'СЕТ СН'!$G$23</f>
        <v>2187.01569307</v>
      </c>
      <c r="S59" s="36">
        <f>SUMIFS(СВЦЭМ!$D$39:$D$782,СВЦЭМ!$A$39:$A$782,$A59,СВЦЭМ!$B$39:$B$782,S$47)+'СЕТ СН'!$G$11+СВЦЭМ!$D$10+'СЕТ СН'!$G$6-'СЕТ СН'!$G$23</f>
        <v>2186.1177978200003</v>
      </c>
      <c r="T59" s="36">
        <f>SUMIFS(СВЦЭМ!$D$39:$D$782,СВЦЭМ!$A$39:$A$782,$A59,СВЦЭМ!$B$39:$B$782,T$47)+'СЕТ СН'!$G$11+СВЦЭМ!$D$10+'СЕТ СН'!$G$6-'СЕТ СН'!$G$23</f>
        <v>2157.6985047900002</v>
      </c>
      <c r="U59" s="36">
        <f>SUMIFS(СВЦЭМ!$D$39:$D$782,СВЦЭМ!$A$39:$A$782,$A59,СВЦЭМ!$B$39:$B$782,U$47)+'СЕТ СН'!$G$11+СВЦЭМ!$D$10+'СЕТ СН'!$G$6-'СЕТ СН'!$G$23</f>
        <v>2143.4115987</v>
      </c>
      <c r="V59" s="36">
        <f>SUMIFS(СВЦЭМ!$D$39:$D$782,СВЦЭМ!$A$39:$A$782,$A59,СВЦЭМ!$B$39:$B$782,V$47)+'СЕТ СН'!$G$11+СВЦЭМ!$D$10+'СЕТ СН'!$G$6-'СЕТ СН'!$G$23</f>
        <v>2150.7365232000002</v>
      </c>
      <c r="W59" s="36">
        <f>SUMIFS(СВЦЭМ!$D$39:$D$782,СВЦЭМ!$A$39:$A$782,$A59,СВЦЭМ!$B$39:$B$782,W$47)+'СЕТ СН'!$G$11+СВЦЭМ!$D$10+'СЕТ СН'!$G$6-'СЕТ СН'!$G$23</f>
        <v>2161.1702726000003</v>
      </c>
      <c r="X59" s="36">
        <f>SUMIFS(СВЦЭМ!$D$39:$D$782,СВЦЭМ!$A$39:$A$782,$A59,СВЦЭМ!$B$39:$B$782,X$47)+'СЕТ СН'!$G$11+СВЦЭМ!$D$10+'СЕТ СН'!$G$6-'СЕТ СН'!$G$23</f>
        <v>2182.7734954000002</v>
      </c>
      <c r="Y59" s="36">
        <f>SUMIFS(СВЦЭМ!$D$39:$D$782,СВЦЭМ!$A$39:$A$782,$A59,СВЦЭМ!$B$39:$B$782,Y$47)+'СЕТ СН'!$G$11+СВЦЭМ!$D$10+'СЕТ СН'!$G$6-'СЕТ СН'!$G$23</f>
        <v>2189.5911659399999</v>
      </c>
    </row>
    <row r="60" spans="1:25" ht="15.75" x14ac:dyDescent="0.2">
      <c r="A60" s="35">
        <f t="shared" si="1"/>
        <v>44939</v>
      </c>
      <c r="B60" s="36">
        <f>SUMIFS(СВЦЭМ!$D$39:$D$782,СВЦЭМ!$A$39:$A$782,$A60,СВЦЭМ!$B$39:$B$782,B$47)+'СЕТ СН'!$G$11+СВЦЭМ!$D$10+'СЕТ СН'!$G$6-'СЕТ СН'!$G$23</f>
        <v>2320.4901132800001</v>
      </c>
      <c r="C60" s="36">
        <f>SUMIFS(СВЦЭМ!$D$39:$D$782,СВЦЭМ!$A$39:$A$782,$A60,СВЦЭМ!$B$39:$B$782,C$47)+'СЕТ СН'!$G$11+СВЦЭМ!$D$10+'СЕТ СН'!$G$6-'СЕТ СН'!$G$23</f>
        <v>2339.20493012</v>
      </c>
      <c r="D60" s="36">
        <f>SUMIFS(СВЦЭМ!$D$39:$D$782,СВЦЭМ!$A$39:$A$782,$A60,СВЦЭМ!$B$39:$B$782,D$47)+'СЕТ СН'!$G$11+СВЦЭМ!$D$10+'СЕТ СН'!$G$6-'СЕТ СН'!$G$23</f>
        <v>2340.5139807200003</v>
      </c>
      <c r="E60" s="36">
        <f>SUMIFS(СВЦЭМ!$D$39:$D$782,СВЦЭМ!$A$39:$A$782,$A60,СВЦЭМ!$B$39:$B$782,E$47)+'СЕТ СН'!$G$11+СВЦЭМ!$D$10+'СЕТ СН'!$G$6-'СЕТ СН'!$G$23</f>
        <v>2348.3558364</v>
      </c>
      <c r="F60" s="36">
        <f>SUMIFS(СВЦЭМ!$D$39:$D$782,СВЦЭМ!$A$39:$A$782,$A60,СВЦЭМ!$B$39:$B$782,F$47)+'СЕТ СН'!$G$11+СВЦЭМ!$D$10+'СЕТ СН'!$G$6-'СЕТ СН'!$G$23</f>
        <v>2335.8379454700002</v>
      </c>
      <c r="G60" s="36">
        <f>SUMIFS(СВЦЭМ!$D$39:$D$782,СВЦЭМ!$A$39:$A$782,$A60,СВЦЭМ!$B$39:$B$782,G$47)+'СЕТ СН'!$G$11+СВЦЭМ!$D$10+'СЕТ СН'!$G$6-'СЕТ СН'!$G$23</f>
        <v>2296.0169716800001</v>
      </c>
      <c r="H60" s="36">
        <f>SUMIFS(СВЦЭМ!$D$39:$D$782,СВЦЭМ!$A$39:$A$782,$A60,СВЦЭМ!$B$39:$B$782,H$47)+'СЕТ СН'!$G$11+СВЦЭМ!$D$10+'СЕТ СН'!$G$6-'СЕТ СН'!$G$23</f>
        <v>2230.9006799399999</v>
      </c>
      <c r="I60" s="36">
        <f>SUMIFS(СВЦЭМ!$D$39:$D$782,СВЦЭМ!$A$39:$A$782,$A60,СВЦЭМ!$B$39:$B$782,I$47)+'СЕТ СН'!$G$11+СВЦЭМ!$D$10+'СЕТ СН'!$G$6-'СЕТ СН'!$G$23</f>
        <v>2206.1177044999999</v>
      </c>
      <c r="J60" s="36">
        <f>SUMIFS(СВЦЭМ!$D$39:$D$782,СВЦЭМ!$A$39:$A$782,$A60,СВЦЭМ!$B$39:$B$782,J$47)+'СЕТ СН'!$G$11+СВЦЭМ!$D$10+'СЕТ СН'!$G$6-'СЕТ СН'!$G$23</f>
        <v>2187.4372401300002</v>
      </c>
      <c r="K60" s="36">
        <f>SUMIFS(СВЦЭМ!$D$39:$D$782,СВЦЭМ!$A$39:$A$782,$A60,СВЦЭМ!$B$39:$B$782,K$47)+'СЕТ СН'!$G$11+СВЦЭМ!$D$10+'СЕТ СН'!$G$6-'СЕТ СН'!$G$23</f>
        <v>2163.0294737300001</v>
      </c>
      <c r="L60" s="36">
        <f>SUMIFS(СВЦЭМ!$D$39:$D$782,СВЦЭМ!$A$39:$A$782,$A60,СВЦЭМ!$B$39:$B$782,L$47)+'СЕТ СН'!$G$11+СВЦЭМ!$D$10+'СЕТ СН'!$G$6-'СЕТ СН'!$G$23</f>
        <v>2152.7144155999999</v>
      </c>
      <c r="M60" s="36">
        <f>SUMIFS(СВЦЭМ!$D$39:$D$782,СВЦЭМ!$A$39:$A$782,$A60,СВЦЭМ!$B$39:$B$782,M$47)+'СЕТ СН'!$G$11+СВЦЭМ!$D$10+'СЕТ СН'!$G$6-'СЕТ СН'!$G$23</f>
        <v>2177.4829548400003</v>
      </c>
      <c r="N60" s="36">
        <f>SUMIFS(СВЦЭМ!$D$39:$D$782,СВЦЭМ!$A$39:$A$782,$A60,СВЦЭМ!$B$39:$B$782,N$47)+'СЕТ СН'!$G$11+СВЦЭМ!$D$10+'СЕТ СН'!$G$6-'СЕТ СН'!$G$23</f>
        <v>2205.2110134600002</v>
      </c>
      <c r="O60" s="36">
        <f>SUMIFS(СВЦЭМ!$D$39:$D$782,СВЦЭМ!$A$39:$A$782,$A60,СВЦЭМ!$B$39:$B$782,O$47)+'СЕТ СН'!$G$11+СВЦЭМ!$D$10+'СЕТ СН'!$G$6-'СЕТ СН'!$G$23</f>
        <v>2223.3080389699999</v>
      </c>
      <c r="P60" s="36">
        <f>SUMIFS(СВЦЭМ!$D$39:$D$782,СВЦЭМ!$A$39:$A$782,$A60,СВЦЭМ!$B$39:$B$782,P$47)+'СЕТ СН'!$G$11+СВЦЭМ!$D$10+'СЕТ СН'!$G$6-'СЕТ СН'!$G$23</f>
        <v>2208.99430583</v>
      </c>
      <c r="Q60" s="36">
        <f>SUMIFS(СВЦЭМ!$D$39:$D$782,СВЦЭМ!$A$39:$A$782,$A60,СВЦЭМ!$B$39:$B$782,Q$47)+'СЕТ СН'!$G$11+СВЦЭМ!$D$10+'СЕТ СН'!$G$6-'СЕТ СН'!$G$23</f>
        <v>2207.2954112299999</v>
      </c>
      <c r="R60" s="36">
        <f>SUMIFS(СВЦЭМ!$D$39:$D$782,СВЦЭМ!$A$39:$A$782,$A60,СВЦЭМ!$B$39:$B$782,R$47)+'СЕТ СН'!$G$11+СВЦЭМ!$D$10+'СЕТ СН'!$G$6-'СЕТ СН'!$G$23</f>
        <v>2191.2429411100002</v>
      </c>
      <c r="S60" s="36">
        <f>SUMIFS(СВЦЭМ!$D$39:$D$782,СВЦЭМ!$A$39:$A$782,$A60,СВЦЭМ!$B$39:$B$782,S$47)+'СЕТ СН'!$G$11+СВЦЭМ!$D$10+'СЕТ СН'!$G$6-'СЕТ СН'!$G$23</f>
        <v>2167.2592769500002</v>
      </c>
      <c r="T60" s="36">
        <f>SUMIFS(СВЦЭМ!$D$39:$D$782,СВЦЭМ!$A$39:$A$782,$A60,СВЦЭМ!$B$39:$B$782,T$47)+'СЕТ СН'!$G$11+СВЦЭМ!$D$10+'СЕТ СН'!$G$6-'СЕТ СН'!$G$23</f>
        <v>2162.9281174100001</v>
      </c>
      <c r="U60" s="36">
        <f>SUMIFS(СВЦЭМ!$D$39:$D$782,СВЦЭМ!$A$39:$A$782,$A60,СВЦЭМ!$B$39:$B$782,U$47)+'СЕТ СН'!$G$11+СВЦЭМ!$D$10+'СЕТ СН'!$G$6-'СЕТ СН'!$G$23</f>
        <v>2177.6939417200001</v>
      </c>
      <c r="V60" s="36">
        <f>SUMIFS(СВЦЭМ!$D$39:$D$782,СВЦЭМ!$A$39:$A$782,$A60,СВЦЭМ!$B$39:$B$782,V$47)+'СЕТ СН'!$G$11+СВЦЭМ!$D$10+'СЕТ СН'!$G$6-'СЕТ СН'!$G$23</f>
        <v>2182.55339516</v>
      </c>
      <c r="W60" s="36">
        <f>SUMIFS(СВЦЭМ!$D$39:$D$782,СВЦЭМ!$A$39:$A$782,$A60,СВЦЭМ!$B$39:$B$782,W$47)+'СЕТ СН'!$G$11+СВЦЭМ!$D$10+'СЕТ СН'!$G$6-'СЕТ СН'!$G$23</f>
        <v>2201.39763554</v>
      </c>
      <c r="X60" s="36">
        <f>SUMIFS(СВЦЭМ!$D$39:$D$782,СВЦЭМ!$A$39:$A$782,$A60,СВЦЭМ!$B$39:$B$782,X$47)+'СЕТ СН'!$G$11+СВЦЭМ!$D$10+'СЕТ СН'!$G$6-'СЕТ СН'!$G$23</f>
        <v>2242.5145824700003</v>
      </c>
      <c r="Y60" s="36">
        <f>SUMIFS(СВЦЭМ!$D$39:$D$782,СВЦЭМ!$A$39:$A$782,$A60,СВЦЭМ!$B$39:$B$782,Y$47)+'СЕТ СН'!$G$11+СВЦЭМ!$D$10+'СЕТ СН'!$G$6-'СЕТ СН'!$G$23</f>
        <v>2327.6439379100002</v>
      </c>
    </row>
    <row r="61" spans="1:25" ht="15.75" x14ac:dyDescent="0.2">
      <c r="A61" s="35">
        <f t="shared" si="1"/>
        <v>44940</v>
      </c>
      <c r="B61" s="36">
        <f>SUMIFS(СВЦЭМ!$D$39:$D$782,СВЦЭМ!$A$39:$A$782,$A61,СВЦЭМ!$B$39:$B$782,B$47)+'СЕТ СН'!$G$11+СВЦЭМ!$D$10+'СЕТ СН'!$G$6-'СЕТ СН'!$G$23</f>
        <v>2193.6690579800002</v>
      </c>
      <c r="C61" s="36">
        <f>SUMIFS(СВЦЭМ!$D$39:$D$782,СВЦЭМ!$A$39:$A$782,$A61,СВЦЭМ!$B$39:$B$782,C$47)+'СЕТ СН'!$G$11+СВЦЭМ!$D$10+'СЕТ СН'!$G$6-'СЕТ СН'!$G$23</f>
        <v>2171.0341834000001</v>
      </c>
      <c r="D61" s="36">
        <f>SUMIFS(СВЦЭМ!$D$39:$D$782,СВЦЭМ!$A$39:$A$782,$A61,СВЦЭМ!$B$39:$B$782,D$47)+'СЕТ СН'!$G$11+СВЦЭМ!$D$10+'СЕТ СН'!$G$6-'СЕТ СН'!$G$23</f>
        <v>2185.3373683099999</v>
      </c>
      <c r="E61" s="36">
        <f>SUMIFS(СВЦЭМ!$D$39:$D$782,СВЦЭМ!$A$39:$A$782,$A61,СВЦЭМ!$B$39:$B$782,E$47)+'СЕТ СН'!$G$11+СВЦЭМ!$D$10+'СЕТ СН'!$G$6-'СЕТ СН'!$G$23</f>
        <v>2169.3185913699999</v>
      </c>
      <c r="F61" s="36">
        <f>SUMIFS(СВЦЭМ!$D$39:$D$782,СВЦЭМ!$A$39:$A$782,$A61,СВЦЭМ!$B$39:$B$782,F$47)+'СЕТ СН'!$G$11+СВЦЭМ!$D$10+'СЕТ СН'!$G$6-'СЕТ СН'!$G$23</f>
        <v>2167.42509982</v>
      </c>
      <c r="G61" s="36">
        <f>SUMIFS(СВЦЭМ!$D$39:$D$782,СВЦЭМ!$A$39:$A$782,$A61,СВЦЭМ!$B$39:$B$782,G$47)+'СЕТ СН'!$G$11+СВЦЭМ!$D$10+'СЕТ СН'!$G$6-'СЕТ СН'!$G$23</f>
        <v>2142.4320468800001</v>
      </c>
      <c r="H61" s="36">
        <f>SUMIFS(СВЦЭМ!$D$39:$D$782,СВЦЭМ!$A$39:$A$782,$A61,СВЦЭМ!$B$39:$B$782,H$47)+'СЕТ СН'!$G$11+СВЦЭМ!$D$10+'СЕТ СН'!$G$6-'СЕТ СН'!$G$23</f>
        <v>2151.3875942300001</v>
      </c>
      <c r="I61" s="36">
        <f>SUMIFS(СВЦЭМ!$D$39:$D$782,СВЦЭМ!$A$39:$A$782,$A61,СВЦЭМ!$B$39:$B$782,I$47)+'СЕТ СН'!$G$11+СВЦЭМ!$D$10+'СЕТ СН'!$G$6-'СЕТ СН'!$G$23</f>
        <v>2176.9633041699999</v>
      </c>
      <c r="J61" s="36">
        <f>SUMIFS(СВЦЭМ!$D$39:$D$782,СВЦЭМ!$A$39:$A$782,$A61,СВЦЭМ!$B$39:$B$782,J$47)+'СЕТ СН'!$G$11+СВЦЭМ!$D$10+'СЕТ СН'!$G$6-'СЕТ СН'!$G$23</f>
        <v>2157.5902909400002</v>
      </c>
      <c r="K61" s="36">
        <f>SUMIFS(СВЦЭМ!$D$39:$D$782,СВЦЭМ!$A$39:$A$782,$A61,СВЦЭМ!$B$39:$B$782,K$47)+'СЕТ СН'!$G$11+СВЦЭМ!$D$10+'СЕТ СН'!$G$6-'СЕТ СН'!$G$23</f>
        <v>2156.9780394700001</v>
      </c>
      <c r="L61" s="36">
        <f>SUMIFS(СВЦЭМ!$D$39:$D$782,СВЦЭМ!$A$39:$A$782,$A61,СВЦЭМ!$B$39:$B$782,L$47)+'СЕТ СН'!$G$11+СВЦЭМ!$D$10+'СЕТ СН'!$G$6-'СЕТ СН'!$G$23</f>
        <v>2123.0031892000002</v>
      </c>
      <c r="M61" s="36">
        <f>SUMIFS(СВЦЭМ!$D$39:$D$782,СВЦЭМ!$A$39:$A$782,$A61,СВЦЭМ!$B$39:$B$782,M$47)+'СЕТ СН'!$G$11+СВЦЭМ!$D$10+'СЕТ СН'!$G$6-'СЕТ СН'!$G$23</f>
        <v>2121.5499258700002</v>
      </c>
      <c r="N61" s="36">
        <f>SUMIFS(СВЦЭМ!$D$39:$D$782,СВЦЭМ!$A$39:$A$782,$A61,СВЦЭМ!$B$39:$B$782,N$47)+'СЕТ СН'!$G$11+СВЦЭМ!$D$10+'СЕТ СН'!$G$6-'СЕТ СН'!$G$23</f>
        <v>2139.8754053600001</v>
      </c>
      <c r="O61" s="36">
        <f>SUMIFS(СВЦЭМ!$D$39:$D$782,СВЦЭМ!$A$39:$A$782,$A61,СВЦЭМ!$B$39:$B$782,O$47)+'СЕТ СН'!$G$11+СВЦЭМ!$D$10+'СЕТ СН'!$G$6-'СЕТ СН'!$G$23</f>
        <v>2159.0629677000002</v>
      </c>
      <c r="P61" s="36">
        <f>SUMIFS(СВЦЭМ!$D$39:$D$782,СВЦЭМ!$A$39:$A$782,$A61,СВЦЭМ!$B$39:$B$782,P$47)+'СЕТ СН'!$G$11+СВЦЭМ!$D$10+'СЕТ СН'!$G$6-'СЕТ СН'!$G$23</f>
        <v>2169.0925646700002</v>
      </c>
      <c r="Q61" s="36">
        <f>SUMIFS(СВЦЭМ!$D$39:$D$782,СВЦЭМ!$A$39:$A$782,$A61,СВЦЭМ!$B$39:$B$782,Q$47)+'СЕТ СН'!$G$11+СВЦЭМ!$D$10+'СЕТ СН'!$G$6-'СЕТ СН'!$G$23</f>
        <v>2148.6953474900001</v>
      </c>
      <c r="R61" s="36">
        <f>SUMIFS(СВЦЭМ!$D$39:$D$782,СВЦЭМ!$A$39:$A$782,$A61,СВЦЭМ!$B$39:$B$782,R$47)+'СЕТ СН'!$G$11+СВЦЭМ!$D$10+'СЕТ СН'!$G$6-'СЕТ СН'!$G$23</f>
        <v>2109.6800601600003</v>
      </c>
      <c r="S61" s="36">
        <f>SUMIFS(СВЦЭМ!$D$39:$D$782,СВЦЭМ!$A$39:$A$782,$A61,СВЦЭМ!$B$39:$B$782,S$47)+'СЕТ СН'!$G$11+СВЦЭМ!$D$10+'СЕТ СН'!$G$6-'СЕТ СН'!$G$23</f>
        <v>2068.0062187100002</v>
      </c>
      <c r="T61" s="36">
        <f>SUMIFS(СВЦЭМ!$D$39:$D$782,СВЦЭМ!$A$39:$A$782,$A61,СВЦЭМ!$B$39:$B$782,T$47)+'СЕТ СН'!$G$11+СВЦЭМ!$D$10+'СЕТ СН'!$G$6-'СЕТ СН'!$G$23</f>
        <v>2053.21510902</v>
      </c>
      <c r="U61" s="36">
        <f>SUMIFS(СВЦЭМ!$D$39:$D$782,СВЦЭМ!$A$39:$A$782,$A61,СВЦЭМ!$B$39:$B$782,U$47)+'СЕТ СН'!$G$11+СВЦЭМ!$D$10+'СЕТ СН'!$G$6-'СЕТ СН'!$G$23</f>
        <v>2058.3444164000002</v>
      </c>
      <c r="V61" s="36">
        <f>SUMIFS(СВЦЭМ!$D$39:$D$782,СВЦЭМ!$A$39:$A$782,$A61,СВЦЭМ!$B$39:$B$782,V$47)+'СЕТ СН'!$G$11+СВЦЭМ!$D$10+'СЕТ СН'!$G$6-'СЕТ СН'!$G$23</f>
        <v>2066.8019784200001</v>
      </c>
      <c r="W61" s="36">
        <f>SUMIFS(СВЦЭМ!$D$39:$D$782,СВЦЭМ!$A$39:$A$782,$A61,СВЦЭМ!$B$39:$B$782,W$47)+'СЕТ СН'!$G$11+СВЦЭМ!$D$10+'СЕТ СН'!$G$6-'СЕТ СН'!$G$23</f>
        <v>2077.0754393299999</v>
      </c>
      <c r="X61" s="36">
        <f>SUMIFS(СВЦЭМ!$D$39:$D$782,СВЦЭМ!$A$39:$A$782,$A61,СВЦЭМ!$B$39:$B$782,X$47)+'СЕТ СН'!$G$11+СВЦЭМ!$D$10+'СЕТ СН'!$G$6-'СЕТ СН'!$G$23</f>
        <v>2105.3662632</v>
      </c>
      <c r="Y61" s="36">
        <f>SUMIFS(СВЦЭМ!$D$39:$D$782,СВЦЭМ!$A$39:$A$782,$A61,СВЦЭМ!$B$39:$B$782,Y$47)+'СЕТ СН'!$G$11+СВЦЭМ!$D$10+'СЕТ СН'!$G$6-'СЕТ СН'!$G$23</f>
        <v>2127.5337523000003</v>
      </c>
    </row>
    <row r="62" spans="1:25" ht="15.75" x14ac:dyDescent="0.2">
      <c r="A62" s="35">
        <f t="shared" si="1"/>
        <v>44941</v>
      </c>
      <c r="B62" s="36">
        <f>SUMIFS(СВЦЭМ!$D$39:$D$782,СВЦЭМ!$A$39:$A$782,$A62,СВЦЭМ!$B$39:$B$782,B$47)+'СЕТ СН'!$G$11+СВЦЭМ!$D$10+'СЕТ СН'!$G$6-'СЕТ СН'!$G$23</f>
        <v>2364.8018009800003</v>
      </c>
      <c r="C62" s="36">
        <f>SUMIFS(СВЦЭМ!$D$39:$D$782,СВЦЭМ!$A$39:$A$782,$A62,СВЦЭМ!$B$39:$B$782,C$47)+'СЕТ СН'!$G$11+СВЦЭМ!$D$10+'СЕТ СН'!$G$6-'СЕТ СН'!$G$23</f>
        <v>2383.0869216800002</v>
      </c>
      <c r="D62" s="36">
        <f>SUMIFS(СВЦЭМ!$D$39:$D$782,СВЦЭМ!$A$39:$A$782,$A62,СВЦЭМ!$B$39:$B$782,D$47)+'СЕТ СН'!$G$11+СВЦЭМ!$D$10+'СЕТ СН'!$G$6-'СЕТ СН'!$G$23</f>
        <v>2401.4281497000002</v>
      </c>
      <c r="E62" s="36">
        <f>SUMIFS(СВЦЭМ!$D$39:$D$782,СВЦЭМ!$A$39:$A$782,$A62,СВЦЭМ!$B$39:$B$782,E$47)+'СЕТ СН'!$G$11+СВЦЭМ!$D$10+'СЕТ СН'!$G$6-'СЕТ СН'!$G$23</f>
        <v>2412.47399124</v>
      </c>
      <c r="F62" s="36">
        <f>SUMIFS(СВЦЭМ!$D$39:$D$782,СВЦЭМ!$A$39:$A$782,$A62,СВЦЭМ!$B$39:$B$782,F$47)+'СЕТ СН'!$G$11+СВЦЭМ!$D$10+'СЕТ СН'!$G$6-'СЕТ СН'!$G$23</f>
        <v>2402.1569733900005</v>
      </c>
      <c r="G62" s="36">
        <f>SUMIFS(СВЦЭМ!$D$39:$D$782,СВЦЭМ!$A$39:$A$782,$A62,СВЦЭМ!$B$39:$B$782,G$47)+'СЕТ СН'!$G$11+СВЦЭМ!$D$10+'СЕТ СН'!$G$6-'СЕТ СН'!$G$23</f>
        <v>2428.5246280300003</v>
      </c>
      <c r="H62" s="36">
        <f>SUMIFS(СВЦЭМ!$D$39:$D$782,СВЦЭМ!$A$39:$A$782,$A62,СВЦЭМ!$B$39:$B$782,H$47)+'СЕТ СН'!$G$11+СВЦЭМ!$D$10+'СЕТ СН'!$G$6-'СЕТ СН'!$G$23</f>
        <v>2411.3793295800001</v>
      </c>
      <c r="I62" s="36">
        <f>SUMIFS(СВЦЭМ!$D$39:$D$782,СВЦЭМ!$A$39:$A$782,$A62,СВЦЭМ!$B$39:$B$782,I$47)+'СЕТ СН'!$G$11+СВЦЭМ!$D$10+'СЕТ СН'!$G$6-'СЕТ СН'!$G$23</f>
        <v>2353.2789980800003</v>
      </c>
      <c r="J62" s="36">
        <f>SUMIFS(СВЦЭМ!$D$39:$D$782,СВЦЭМ!$A$39:$A$782,$A62,СВЦЭМ!$B$39:$B$782,J$47)+'СЕТ СН'!$G$11+СВЦЭМ!$D$10+'СЕТ СН'!$G$6-'СЕТ СН'!$G$23</f>
        <v>2286.1949437100002</v>
      </c>
      <c r="K62" s="36">
        <f>SUMIFS(СВЦЭМ!$D$39:$D$782,СВЦЭМ!$A$39:$A$782,$A62,СВЦЭМ!$B$39:$B$782,K$47)+'СЕТ СН'!$G$11+СВЦЭМ!$D$10+'СЕТ СН'!$G$6-'СЕТ СН'!$G$23</f>
        <v>2264.55763045</v>
      </c>
      <c r="L62" s="36">
        <f>SUMIFS(СВЦЭМ!$D$39:$D$782,СВЦЭМ!$A$39:$A$782,$A62,СВЦЭМ!$B$39:$B$782,L$47)+'СЕТ СН'!$G$11+СВЦЭМ!$D$10+'СЕТ СН'!$G$6-'СЕТ СН'!$G$23</f>
        <v>2254.4816242100001</v>
      </c>
      <c r="M62" s="36">
        <f>SUMIFS(СВЦЭМ!$D$39:$D$782,СВЦЭМ!$A$39:$A$782,$A62,СВЦЭМ!$B$39:$B$782,M$47)+'СЕТ СН'!$G$11+СВЦЭМ!$D$10+'СЕТ СН'!$G$6-'СЕТ СН'!$G$23</f>
        <v>2258.12308579</v>
      </c>
      <c r="N62" s="36">
        <f>SUMIFS(СВЦЭМ!$D$39:$D$782,СВЦЭМ!$A$39:$A$782,$A62,СВЦЭМ!$B$39:$B$782,N$47)+'СЕТ СН'!$G$11+СВЦЭМ!$D$10+'СЕТ СН'!$G$6-'СЕТ СН'!$G$23</f>
        <v>2260.5898739100003</v>
      </c>
      <c r="O62" s="36">
        <f>SUMIFS(СВЦЭМ!$D$39:$D$782,СВЦЭМ!$A$39:$A$782,$A62,СВЦЭМ!$B$39:$B$782,O$47)+'СЕТ СН'!$G$11+СВЦЭМ!$D$10+'СЕТ СН'!$G$6-'СЕТ СН'!$G$23</f>
        <v>2263.1121434900001</v>
      </c>
      <c r="P62" s="36">
        <f>SUMIFS(СВЦЭМ!$D$39:$D$782,СВЦЭМ!$A$39:$A$782,$A62,СВЦЭМ!$B$39:$B$782,P$47)+'СЕТ СН'!$G$11+СВЦЭМ!$D$10+'СЕТ СН'!$G$6-'СЕТ СН'!$G$23</f>
        <v>2276.8582271</v>
      </c>
      <c r="Q62" s="36">
        <f>SUMIFS(СВЦЭМ!$D$39:$D$782,СВЦЭМ!$A$39:$A$782,$A62,СВЦЭМ!$B$39:$B$782,Q$47)+'СЕТ СН'!$G$11+СВЦЭМ!$D$10+'СЕТ СН'!$G$6-'СЕТ СН'!$G$23</f>
        <v>2262.6377179400001</v>
      </c>
      <c r="R62" s="36">
        <f>SUMIFS(СВЦЭМ!$D$39:$D$782,СВЦЭМ!$A$39:$A$782,$A62,СВЦЭМ!$B$39:$B$782,R$47)+'СЕТ СН'!$G$11+СВЦЭМ!$D$10+'СЕТ СН'!$G$6-'СЕТ СН'!$G$23</f>
        <v>2242.5474546</v>
      </c>
      <c r="S62" s="36">
        <f>SUMIFS(СВЦЭМ!$D$39:$D$782,СВЦЭМ!$A$39:$A$782,$A62,СВЦЭМ!$B$39:$B$782,S$47)+'СЕТ СН'!$G$11+СВЦЭМ!$D$10+'СЕТ СН'!$G$6-'СЕТ СН'!$G$23</f>
        <v>2200.4206955</v>
      </c>
      <c r="T62" s="36">
        <f>SUMIFS(СВЦЭМ!$D$39:$D$782,СВЦЭМ!$A$39:$A$782,$A62,СВЦЭМ!$B$39:$B$782,T$47)+'СЕТ СН'!$G$11+СВЦЭМ!$D$10+'СЕТ СН'!$G$6-'СЕТ СН'!$G$23</f>
        <v>2167.7935714400001</v>
      </c>
      <c r="U62" s="36">
        <f>SUMIFS(СВЦЭМ!$D$39:$D$782,СВЦЭМ!$A$39:$A$782,$A62,СВЦЭМ!$B$39:$B$782,U$47)+'СЕТ СН'!$G$11+СВЦЭМ!$D$10+'СЕТ СН'!$G$6-'СЕТ СН'!$G$23</f>
        <v>2165.1086949999999</v>
      </c>
      <c r="V62" s="36">
        <f>SUMIFS(СВЦЭМ!$D$39:$D$782,СВЦЭМ!$A$39:$A$782,$A62,СВЦЭМ!$B$39:$B$782,V$47)+'СЕТ СН'!$G$11+СВЦЭМ!$D$10+'СЕТ СН'!$G$6-'СЕТ СН'!$G$23</f>
        <v>2198.67929671</v>
      </c>
      <c r="W62" s="36">
        <f>SUMIFS(СВЦЭМ!$D$39:$D$782,СВЦЭМ!$A$39:$A$782,$A62,СВЦЭМ!$B$39:$B$782,W$47)+'СЕТ СН'!$G$11+СВЦЭМ!$D$10+'СЕТ СН'!$G$6-'СЕТ СН'!$G$23</f>
        <v>2218.3584304599999</v>
      </c>
      <c r="X62" s="36">
        <f>SUMIFS(СВЦЭМ!$D$39:$D$782,СВЦЭМ!$A$39:$A$782,$A62,СВЦЭМ!$B$39:$B$782,X$47)+'СЕТ СН'!$G$11+СВЦЭМ!$D$10+'СЕТ СН'!$G$6-'СЕТ СН'!$G$23</f>
        <v>2243.3666524300002</v>
      </c>
      <c r="Y62" s="36">
        <f>SUMIFS(СВЦЭМ!$D$39:$D$782,СВЦЭМ!$A$39:$A$782,$A62,СВЦЭМ!$B$39:$B$782,Y$47)+'СЕТ СН'!$G$11+СВЦЭМ!$D$10+'СЕТ СН'!$G$6-'СЕТ СН'!$G$23</f>
        <v>2301.2749225400003</v>
      </c>
    </row>
    <row r="63" spans="1:25" ht="15.75" x14ac:dyDescent="0.2">
      <c r="A63" s="35">
        <f t="shared" si="1"/>
        <v>44942</v>
      </c>
      <c r="B63" s="36">
        <f>SUMIFS(СВЦЭМ!$D$39:$D$782,СВЦЭМ!$A$39:$A$782,$A63,СВЦЭМ!$B$39:$B$782,B$47)+'СЕТ СН'!$G$11+СВЦЭМ!$D$10+'СЕТ СН'!$G$6-'СЕТ СН'!$G$23</f>
        <v>2293.0272215</v>
      </c>
      <c r="C63" s="36">
        <f>SUMIFS(СВЦЭМ!$D$39:$D$782,СВЦЭМ!$A$39:$A$782,$A63,СВЦЭМ!$B$39:$B$782,C$47)+'СЕТ СН'!$G$11+СВЦЭМ!$D$10+'СЕТ СН'!$G$6-'СЕТ СН'!$G$23</f>
        <v>2314.3225144500002</v>
      </c>
      <c r="D63" s="36">
        <f>SUMIFS(СВЦЭМ!$D$39:$D$782,СВЦЭМ!$A$39:$A$782,$A63,СВЦЭМ!$B$39:$B$782,D$47)+'СЕТ СН'!$G$11+СВЦЭМ!$D$10+'СЕТ СН'!$G$6-'СЕТ СН'!$G$23</f>
        <v>2319.42245912</v>
      </c>
      <c r="E63" s="36">
        <f>SUMIFS(СВЦЭМ!$D$39:$D$782,СВЦЭМ!$A$39:$A$782,$A63,СВЦЭМ!$B$39:$B$782,E$47)+'СЕТ СН'!$G$11+СВЦЭМ!$D$10+'СЕТ СН'!$G$6-'СЕТ СН'!$G$23</f>
        <v>2325.3963341500003</v>
      </c>
      <c r="F63" s="36">
        <f>SUMIFS(СВЦЭМ!$D$39:$D$782,СВЦЭМ!$A$39:$A$782,$A63,СВЦЭМ!$B$39:$B$782,F$47)+'СЕТ СН'!$G$11+СВЦЭМ!$D$10+'СЕТ СН'!$G$6-'СЕТ СН'!$G$23</f>
        <v>2322.1286414900001</v>
      </c>
      <c r="G63" s="36">
        <f>SUMIFS(СВЦЭМ!$D$39:$D$782,СВЦЭМ!$A$39:$A$782,$A63,СВЦЭМ!$B$39:$B$782,G$47)+'СЕТ СН'!$G$11+СВЦЭМ!$D$10+'СЕТ СН'!$G$6-'СЕТ СН'!$G$23</f>
        <v>2313.7403116999999</v>
      </c>
      <c r="H63" s="36">
        <f>SUMIFS(СВЦЭМ!$D$39:$D$782,СВЦЭМ!$A$39:$A$782,$A63,СВЦЭМ!$B$39:$B$782,H$47)+'СЕТ СН'!$G$11+СВЦЭМ!$D$10+'СЕТ СН'!$G$6-'СЕТ СН'!$G$23</f>
        <v>2275.7052813300002</v>
      </c>
      <c r="I63" s="36">
        <f>SUMIFS(СВЦЭМ!$D$39:$D$782,СВЦЭМ!$A$39:$A$782,$A63,СВЦЭМ!$B$39:$B$782,I$47)+'СЕТ СН'!$G$11+СВЦЭМ!$D$10+'СЕТ СН'!$G$6-'СЕТ СН'!$G$23</f>
        <v>2247.4846008100003</v>
      </c>
      <c r="J63" s="36">
        <f>SUMIFS(СВЦЭМ!$D$39:$D$782,СВЦЭМ!$A$39:$A$782,$A63,СВЦЭМ!$B$39:$B$782,J$47)+'СЕТ СН'!$G$11+СВЦЭМ!$D$10+'СЕТ СН'!$G$6-'СЕТ СН'!$G$23</f>
        <v>2211.4381644</v>
      </c>
      <c r="K63" s="36">
        <f>SUMIFS(СВЦЭМ!$D$39:$D$782,СВЦЭМ!$A$39:$A$782,$A63,СВЦЭМ!$B$39:$B$782,K$47)+'СЕТ СН'!$G$11+СВЦЭМ!$D$10+'СЕТ СН'!$G$6-'СЕТ СН'!$G$23</f>
        <v>2199.2792067700002</v>
      </c>
      <c r="L63" s="36">
        <f>SUMIFS(СВЦЭМ!$D$39:$D$782,СВЦЭМ!$A$39:$A$782,$A63,СВЦЭМ!$B$39:$B$782,L$47)+'СЕТ СН'!$G$11+СВЦЭМ!$D$10+'СЕТ СН'!$G$6-'СЕТ СН'!$G$23</f>
        <v>2211.53087267</v>
      </c>
      <c r="M63" s="36">
        <f>SUMIFS(СВЦЭМ!$D$39:$D$782,СВЦЭМ!$A$39:$A$782,$A63,СВЦЭМ!$B$39:$B$782,M$47)+'СЕТ СН'!$G$11+СВЦЭМ!$D$10+'СЕТ СН'!$G$6-'СЕТ СН'!$G$23</f>
        <v>2229.4108817900001</v>
      </c>
      <c r="N63" s="36">
        <f>SUMIFS(СВЦЭМ!$D$39:$D$782,СВЦЭМ!$A$39:$A$782,$A63,СВЦЭМ!$B$39:$B$782,N$47)+'СЕТ СН'!$G$11+СВЦЭМ!$D$10+'СЕТ СН'!$G$6-'СЕТ СН'!$G$23</f>
        <v>2238.52415961</v>
      </c>
      <c r="O63" s="36">
        <f>SUMIFS(СВЦЭМ!$D$39:$D$782,СВЦЭМ!$A$39:$A$782,$A63,СВЦЭМ!$B$39:$B$782,O$47)+'СЕТ СН'!$G$11+СВЦЭМ!$D$10+'СЕТ СН'!$G$6-'СЕТ СН'!$G$23</f>
        <v>2252.0654880100001</v>
      </c>
      <c r="P63" s="36">
        <f>SUMIFS(СВЦЭМ!$D$39:$D$782,СВЦЭМ!$A$39:$A$782,$A63,СВЦЭМ!$B$39:$B$782,P$47)+'СЕТ СН'!$G$11+СВЦЭМ!$D$10+'СЕТ СН'!$G$6-'СЕТ СН'!$G$23</f>
        <v>2265.5127742200002</v>
      </c>
      <c r="Q63" s="36">
        <f>SUMIFS(СВЦЭМ!$D$39:$D$782,СВЦЭМ!$A$39:$A$782,$A63,СВЦЭМ!$B$39:$B$782,Q$47)+'СЕТ СН'!$G$11+СВЦЭМ!$D$10+'СЕТ СН'!$G$6-'СЕТ СН'!$G$23</f>
        <v>2268.4920930600001</v>
      </c>
      <c r="R63" s="36">
        <f>SUMIFS(СВЦЭМ!$D$39:$D$782,СВЦЭМ!$A$39:$A$782,$A63,СВЦЭМ!$B$39:$B$782,R$47)+'СЕТ СН'!$G$11+СВЦЭМ!$D$10+'СЕТ СН'!$G$6-'СЕТ СН'!$G$23</f>
        <v>2271.1158921199999</v>
      </c>
      <c r="S63" s="36">
        <f>SUMIFS(СВЦЭМ!$D$39:$D$782,СВЦЭМ!$A$39:$A$782,$A63,СВЦЭМ!$B$39:$B$782,S$47)+'СЕТ СН'!$G$11+СВЦЭМ!$D$10+'СЕТ СН'!$G$6-'СЕТ СН'!$G$23</f>
        <v>2231.9580659900003</v>
      </c>
      <c r="T63" s="36">
        <f>SUMIFS(СВЦЭМ!$D$39:$D$782,СВЦЭМ!$A$39:$A$782,$A63,СВЦЭМ!$B$39:$B$782,T$47)+'СЕТ СН'!$G$11+СВЦЭМ!$D$10+'СЕТ СН'!$G$6-'СЕТ СН'!$G$23</f>
        <v>2233.0243690400002</v>
      </c>
      <c r="U63" s="36">
        <f>SUMIFS(СВЦЭМ!$D$39:$D$782,СВЦЭМ!$A$39:$A$782,$A63,СВЦЭМ!$B$39:$B$782,U$47)+'СЕТ СН'!$G$11+СВЦЭМ!$D$10+'СЕТ СН'!$G$6-'СЕТ СН'!$G$23</f>
        <v>2228.2976956800003</v>
      </c>
      <c r="V63" s="36">
        <f>SUMIFS(СВЦЭМ!$D$39:$D$782,СВЦЭМ!$A$39:$A$782,$A63,СВЦЭМ!$B$39:$B$782,V$47)+'СЕТ СН'!$G$11+СВЦЭМ!$D$10+'СЕТ СН'!$G$6-'СЕТ СН'!$G$23</f>
        <v>2237.3313036100003</v>
      </c>
      <c r="W63" s="36">
        <f>SUMIFS(СВЦЭМ!$D$39:$D$782,СВЦЭМ!$A$39:$A$782,$A63,СВЦЭМ!$B$39:$B$782,W$47)+'СЕТ СН'!$G$11+СВЦЭМ!$D$10+'СЕТ СН'!$G$6-'СЕТ СН'!$G$23</f>
        <v>2253.08171932</v>
      </c>
      <c r="X63" s="36">
        <f>SUMIFS(СВЦЭМ!$D$39:$D$782,СВЦЭМ!$A$39:$A$782,$A63,СВЦЭМ!$B$39:$B$782,X$47)+'СЕТ СН'!$G$11+СВЦЭМ!$D$10+'СЕТ СН'!$G$6-'СЕТ СН'!$G$23</f>
        <v>2266.88673406</v>
      </c>
      <c r="Y63" s="36">
        <f>SUMIFS(СВЦЭМ!$D$39:$D$782,СВЦЭМ!$A$39:$A$782,$A63,СВЦЭМ!$B$39:$B$782,Y$47)+'СЕТ СН'!$G$11+СВЦЭМ!$D$10+'СЕТ СН'!$G$6-'СЕТ СН'!$G$23</f>
        <v>2300.4805266100002</v>
      </c>
    </row>
    <row r="64" spans="1:25" ht="15.75" x14ac:dyDescent="0.2">
      <c r="A64" s="35">
        <f t="shared" si="1"/>
        <v>44943</v>
      </c>
      <c r="B64" s="36">
        <f>SUMIFS(СВЦЭМ!$D$39:$D$782,СВЦЭМ!$A$39:$A$782,$A64,СВЦЭМ!$B$39:$B$782,B$47)+'СЕТ СН'!$G$11+СВЦЭМ!$D$10+'СЕТ СН'!$G$6-'СЕТ СН'!$G$23</f>
        <v>2317.9747742200002</v>
      </c>
      <c r="C64" s="36">
        <f>SUMIFS(СВЦЭМ!$D$39:$D$782,СВЦЭМ!$A$39:$A$782,$A64,СВЦЭМ!$B$39:$B$782,C$47)+'СЕТ СН'!$G$11+СВЦЭМ!$D$10+'СЕТ СН'!$G$6-'СЕТ СН'!$G$23</f>
        <v>2346.0985672100001</v>
      </c>
      <c r="D64" s="36">
        <f>SUMIFS(СВЦЭМ!$D$39:$D$782,СВЦЭМ!$A$39:$A$782,$A64,СВЦЭМ!$B$39:$B$782,D$47)+'СЕТ СН'!$G$11+СВЦЭМ!$D$10+'СЕТ СН'!$G$6-'СЕТ СН'!$G$23</f>
        <v>2353.7309943499999</v>
      </c>
      <c r="E64" s="36">
        <f>SUMIFS(СВЦЭМ!$D$39:$D$782,СВЦЭМ!$A$39:$A$782,$A64,СВЦЭМ!$B$39:$B$782,E$47)+'СЕТ СН'!$G$11+СВЦЭМ!$D$10+'СЕТ СН'!$G$6-'СЕТ СН'!$G$23</f>
        <v>2352.0441239500001</v>
      </c>
      <c r="F64" s="36">
        <f>SUMIFS(СВЦЭМ!$D$39:$D$782,СВЦЭМ!$A$39:$A$782,$A64,СВЦЭМ!$B$39:$B$782,F$47)+'СЕТ СН'!$G$11+СВЦЭМ!$D$10+'СЕТ СН'!$G$6-'СЕТ СН'!$G$23</f>
        <v>2351.6962930300001</v>
      </c>
      <c r="G64" s="36">
        <f>SUMIFS(СВЦЭМ!$D$39:$D$782,СВЦЭМ!$A$39:$A$782,$A64,СВЦЭМ!$B$39:$B$782,G$47)+'СЕТ СН'!$G$11+СВЦЭМ!$D$10+'СЕТ СН'!$G$6-'СЕТ СН'!$G$23</f>
        <v>2345.8575078100002</v>
      </c>
      <c r="H64" s="36">
        <f>SUMIFS(СВЦЭМ!$D$39:$D$782,СВЦЭМ!$A$39:$A$782,$A64,СВЦЭМ!$B$39:$B$782,H$47)+'СЕТ СН'!$G$11+СВЦЭМ!$D$10+'СЕТ СН'!$G$6-'СЕТ СН'!$G$23</f>
        <v>2321.0998979199999</v>
      </c>
      <c r="I64" s="36">
        <f>SUMIFS(СВЦЭМ!$D$39:$D$782,СВЦЭМ!$A$39:$A$782,$A64,СВЦЭМ!$B$39:$B$782,I$47)+'СЕТ СН'!$G$11+СВЦЭМ!$D$10+'СЕТ СН'!$G$6-'СЕТ СН'!$G$23</f>
        <v>2272.7374985300003</v>
      </c>
      <c r="J64" s="36">
        <f>SUMIFS(СВЦЭМ!$D$39:$D$782,СВЦЭМ!$A$39:$A$782,$A64,СВЦЭМ!$B$39:$B$782,J$47)+'СЕТ СН'!$G$11+СВЦЭМ!$D$10+'СЕТ СН'!$G$6-'СЕТ СН'!$G$23</f>
        <v>2232.4637127300002</v>
      </c>
      <c r="K64" s="36">
        <f>SUMIFS(СВЦЭМ!$D$39:$D$782,СВЦЭМ!$A$39:$A$782,$A64,СВЦЭМ!$B$39:$B$782,K$47)+'СЕТ СН'!$G$11+СВЦЭМ!$D$10+'СЕТ СН'!$G$6-'СЕТ СН'!$G$23</f>
        <v>2222.5157797100001</v>
      </c>
      <c r="L64" s="36">
        <f>SUMIFS(СВЦЭМ!$D$39:$D$782,СВЦЭМ!$A$39:$A$782,$A64,СВЦЭМ!$B$39:$B$782,L$47)+'СЕТ СН'!$G$11+СВЦЭМ!$D$10+'СЕТ СН'!$G$6-'СЕТ СН'!$G$23</f>
        <v>2206.21862465</v>
      </c>
      <c r="M64" s="36">
        <f>SUMIFS(СВЦЭМ!$D$39:$D$782,СВЦЭМ!$A$39:$A$782,$A64,СВЦЭМ!$B$39:$B$782,M$47)+'СЕТ СН'!$G$11+СВЦЭМ!$D$10+'СЕТ СН'!$G$6-'СЕТ СН'!$G$23</f>
        <v>2208.9724587000001</v>
      </c>
      <c r="N64" s="36">
        <f>SUMIFS(СВЦЭМ!$D$39:$D$782,СВЦЭМ!$A$39:$A$782,$A64,СВЦЭМ!$B$39:$B$782,N$47)+'СЕТ СН'!$G$11+СВЦЭМ!$D$10+'СЕТ СН'!$G$6-'СЕТ СН'!$G$23</f>
        <v>2226.00610482</v>
      </c>
      <c r="O64" s="36">
        <f>SUMIFS(СВЦЭМ!$D$39:$D$782,СВЦЭМ!$A$39:$A$782,$A64,СВЦЭМ!$B$39:$B$782,O$47)+'СЕТ СН'!$G$11+СВЦЭМ!$D$10+'СЕТ СН'!$G$6-'СЕТ СН'!$G$23</f>
        <v>2239.8610320299999</v>
      </c>
      <c r="P64" s="36">
        <f>SUMIFS(СВЦЭМ!$D$39:$D$782,СВЦЭМ!$A$39:$A$782,$A64,СВЦЭМ!$B$39:$B$782,P$47)+'СЕТ СН'!$G$11+СВЦЭМ!$D$10+'СЕТ СН'!$G$6-'СЕТ СН'!$G$23</f>
        <v>2258.5284792000002</v>
      </c>
      <c r="Q64" s="36">
        <f>SUMIFS(СВЦЭМ!$D$39:$D$782,СВЦЭМ!$A$39:$A$782,$A64,СВЦЭМ!$B$39:$B$782,Q$47)+'СЕТ СН'!$G$11+СВЦЭМ!$D$10+'СЕТ СН'!$G$6-'СЕТ СН'!$G$23</f>
        <v>2266.1833634200002</v>
      </c>
      <c r="R64" s="36">
        <f>SUMIFS(СВЦЭМ!$D$39:$D$782,СВЦЭМ!$A$39:$A$782,$A64,СВЦЭМ!$B$39:$B$782,R$47)+'СЕТ СН'!$G$11+СВЦЭМ!$D$10+'СЕТ СН'!$G$6-'СЕТ СН'!$G$23</f>
        <v>2227.8480604700003</v>
      </c>
      <c r="S64" s="36">
        <f>SUMIFS(СВЦЭМ!$D$39:$D$782,СВЦЭМ!$A$39:$A$782,$A64,СВЦЭМ!$B$39:$B$782,S$47)+'СЕТ СН'!$G$11+СВЦЭМ!$D$10+'СЕТ СН'!$G$6-'СЕТ СН'!$G$23</f>
        <v>2226.0535582400003</v>
      </c>
      <c r="T64" s="36">
        <f>SUMIFS(СВЦЭМ!$D$39:$D$782,СВЦЭМ!$A$39:$A$782,$A64,СВЦЭМ!$B$39:$B$782,T$47)+'СЕТ СН'!$G$11+СВЦЭМ!$D$10+'СЕТ СН'!$G$6-'СЕТ СН'!$G$23</f>
        <v>2199.8407037800002</v>
      </c>
      <c r="U64" s="36">
        <f>SUMIFS(СВЦЭМ!$D$39:$D$782,СВЦЭМ!$A$39:$A$782,$A64,СВЦЭМ!$B$39:$B$782,U$47)+'СЕТ СН'!$G$11+СВЦЭМ!$D$10+'СЕТ СН'!$G$6-'СЕТ СН'!$G$23</f>
        <v>2211.9897427999999</v>
      </c>
      <c r="V64" s="36">
        <f>SUMIFS(СВЦЭМ!$D$39:$D$782,СВЦЭМ!$A$39:$A$782,$A64,СВЦЭМ!$B$39:$B$782,V$47)+'СЕТ СН'!$G$11+СВЦЭМ!$D$10+'СЕТ СН'!$G$6-'СЕТ СН'!$G$23</f>
        <v>2234.7158706499999</v>
      </c>
      <c r="W64" s="36">
        <f>SUMIFS(СВЦЭМ!$D$39:$D$782,СВЦЭМ!$A$39:$A$782,$A64,СВЦЭМ!$B$39:$B$782,W$47)+'СЕТ СН'!$G$11+СВЦЭМ!$D$10+'СЕТ СН'!$G$6-'СЕТ СН'!$G$23</f>
        <v>2245.31412086</v>
      </c>
      <c r="X64" s="36">
        <f>SUMIFS(СВЦЭМ!$D$39:$D$782,СВЦЭМ!$A$39:$A$782,$A64,СВЦЭМ!$B$39:$B$782,X$47)+'СЕТ СН'!$G$11+СВЦЭМ!$D$10+'СЕТ СН'!$G$6-'СЕТ СН'!$G$23</f>
        <v>2255.7279603100001</v>
      </c>
      <c r="Y64" s="36">
        <f>SUMIFS(СВЦЭМ!$D$39:$D$782,СВЦЭМ!$A$39:$A$782,$A64,СВЦЭМ!$B$39:$B$782,Y$47)+'СЕТ СН'!$G$11+СВЦЭМ!$D$10+'СЕТ СН'!$G$6-'СЕТ СН'!$G$23</f>
        <v>2285.5371687900001</v>
      </c>
    </row>
    <row r="65" spans="1:26" ht="15.75" x14ac:dyDescent="0.2">
      <c r="A65" s="35">
        <f t="shared" si="1"/>
        <v>44944</v>
      </c>
      <c r="B65" s="36">
        <f>SUMIFS(СВЦЭМ!$D$39:$D$782,СВЦЭМ!$A$39:$A$782,$A65,СВЦЭМ!$B$39:$B$782,B$47)+'СЕТ СН'!$G$11+СВЦЭМ!$D$10+'СЕТ СН'!$G$6-'СЕТ СН'!$G$23</f>
        <v>2319.03999243</v>
      </c>
      <c r="C65" s="36">
        <f>SUMIFS(СВЦЭМ!$D$39:$D$782,СВЦЭМ!$A$39:$A$782,$A65,СВЦЭМ!$B$39:$B$782,C$47)+'СЕТ СН'!$G$11+СВЦЭМ!$D$10+'СЕТ СН'!$G$6-'СЕТ СН'!$G$23</f>
        <v>2339.20597671</v>
      </c>
      <c r="D65" s="36">
        <f>SUMIFS(СВЦЭМ!$D$39:$D$782,СВЦЭМ!$A$39:$A$782,$A65,СВЦЭМ!$B$39:$B$782,D$47)+'СЕТ СН'!$G$11+СВЦЭМ!$D$10+'СЕТ СН'!$G$6-'СЕТ СН'!$G$23</f>
        <v>2323.04013102</v>
      </c>
      <c r="E65" s="36">
        <f>SUMIFS(СВЦЭМ!$D$39:$D$782,СВЦЭМ!$A$39:$A$782,$A65,СВЦЭМ!$B$39:$B$782,E$47)+'СЕТ СН'!$G$11+СВЦЭМ!$D$10+'СЕТ СН'!$G$6-'СЕТ СН'!$G$23</f>
        <v>2327.02190372</v>
      </c>
      <c r="F65" s="36">
        <f>SUMIFS(СВЦЭМ!$D$39:$D$782,СВЦЭМ!$A$39:$A$782,$A65,СВЦЭМ!$B$39:$B$782,F$47)+'СЕТ СН'!$G$11+СВЦЭМ!$D$10+'СЕТ СН'!$G$6-'СЕТ СН'!$G$23</f>
        <v>2296.8950825400002</v>
      </c>
      <c r="G65" s="36">
        <f>SUMIFS(СВЦЭМ!$D$39:$D$782,СВЦЭМ!$A$39:$A$782,$A65,СВЦЭМ!$B$39:$B$782,G$47)+'СЕТ СН'!$G$11+СВЦЭМ!$D$10+'СЕТ СН'!$G$6-'СЕТ СН'!$G$23</f>
        <v>2245.9819125200002</v>
      </c>
      <c r="H65" s="36">
        <f>SUMIFS(СВЦЭМ!$D$39:$D$782,СВЦЭМ!$A$39:$A$782,$A65,СВЦЭМ!$B$39:$B$782,H$47)+'СЕТ СН'!$G$11+СВЦЭМ!$D$10+'СЕТ СН'!$G$6-'СЕТ СН'!$G$23</f>
        <v>2196.50054486</v>
      </c>
      <c r="I65" s="36">
        <f>SUMIFS(СВЦЭМ!$D$39:$D$782,СВЦЭМ!$A$39:$A$782,$A65,СВЦЭМ!$B$39:$B$782,I$47)+'СЕТ СН'!$G$11+СВЦЭМ!$D$10+'СЕТ СН'!$G$6-'СЕТ СН'!$G$23</f>
        <v>2168.2700941600001</v>
      </c>
      <c r="J65" s="36">
        <f>SUMIFS(СВЦЭМ!$D$39:$D$782,СВЦЭМ!$A$39:$A$782,$A65,СВЦЭМ!$B$39:$B$782,J$47)+'СЕТ СН'!$G$11+СВЦЭМ!$D$10+'СЕТ СН'!$G$6-'СЕТ СН'!$G$23</f>
        <v>2159.39539853</v>
      </c>
      <c r="K65" s="36">
        <f>SUMIFS(СВЦЭМ!$D$39:$D$782,СВЦЭМ!$A$39:$A$782,$A65,СВЦЭМ!$B$39:$B$782,K$47)+'СЕТ СН'!$G$11+СВЦЭМ!$D$10+'СЕТ СН'!$G$6-'СЕТ СН'!$G$23</f>
        <v>2154.2264910500003</v>
      </c>
      <c r="L65" s="36">
        <f>SUMIFS(СВЦЭМ!$D$39:$D$782,СВЦЭМ!$A$39:$A$782,$A65,СВЦЭМ!$B$39:$B$782,L$47)+'СЕТ СН'!$G$11+СВЦЭМ!$D$10+'СЕТ СН'!$G$6-'СЕТ СН'!$G$23</f>
        <v>2168.3283164700001</v>
      </c>
      <c r="M65" s="36">
        <f>SUMIFS(СВЦЭМ!$D$39:$D$782,СВЦЭМ!$A$39:$A$782,$A65,СВЦЭМ!$B$39:$B$782,M$47)+'СЕТ СН'!$G$11+СВЦЭМ!$D$10+'СЕТ СН'!$G$6-'СЕТ СН'!$G$23</f>
        <v>2170.1959134799999</v>
      </c>
      <c r="N65" s="36">
        <f>SUMIFS(СВЦЭМ!$D$39:$D$782,СВЦЭМ!$A$39:$A$782,$A65,СВЦЭМ!$B$39:$B$782,N$47)+'СЕТ СН'!$G$11+СВЦЭМ!$D$10+'СЕТ СН'!$G$6-'СЕТ СН'!$G$23</f>
        <v>2195.9758304900001</v>
      </c>
      <c r="O65" s="36">
        <f>SUMIFS(СВЦЭМ!$D$39:$D$782,СВЦЭМ!$A$39:$A$782,$A65,СВЦЭМ!$B$39:$B$782,O$47)+'СЕТ СН'!$G$11+СВЦЭМ!$D$10+'СЕТ СН'!$G$6-'СЕТ СН'!$G$23</f>
        <v>2232.5368952200001</v>
      </c>
      <c r="P65" s="36">
        <f>SUMIFS(СВЦЭМ!$D$39:$D$782,СВЦЭМ!$A$39:$A$782,$A65,СВЦЭМ!$B$39:$B$782,P$47)+'СЕТ СН'!$G$11+СВЦЭМ!$D$10+'СЕТ СН'!$G$6-'СЕТ СН'!$G$23</f>
        <v>2251.5432002500002</v>
      </c>
      <c r="Q65" s="36">
        <f>SUMIFS(СВЦЭМ!$D$39:$D$782,СВЦЭМ!$A$39:$A$782,$A65,СВЦЭМ!$B$39:$B$782,Q$47)+'СЕТ СН'!$G$11+СВЦЭМ!$D$10+'СЕТ СН'!$G$6-'СЕТ СН'!$G$23</f>
        <v>2256.40774401</v>
      </c>
      <c r="R65" s="36">
        <f>SUMIFS(СВЦЭМ!$D$39:$D$782,СВЦЭМ!$A$39:$A$782,$A65,СВЦЭМ!$B$39:$B$782,R$47)+'СЕТ СН'!$G$11+СВЦЭМ!$D$10+'СЕТ СН'!$G$6-'СЕТ СН'!$G$23</f>
        <v>2243.1132070500003</v>
      </c>
      <c r="S65" s="36">
        <f>SUMIFS(СВЦЭМ!$D$39:$D$782,СВЦЭМ!$A$39:$A$782,$A65,СВЦЭМ!$B$39:$B$782,S$47)+'СЕТ СН'!$G$11+СВЦЭМ!$D$10+'СЕТ СН'!$G$6-'СЕТ СН'!$G$23</f>
        <v>2206.9835496400001</v>
      </c>
      <c r="T65" s="36">
        <f>SUMIFS(СВЦЭМ!$D$39:$D$782,СВЦЭМ!$A$39:$A$782,$A65,СВЦЭМ!$B$39:$B$782,T$47)+'СЕТ СН'!$G$11+СВЦЭМ!$D$10+'СЕТ СН'!$G$6-'СЕТ СН'!$G$23</f>
        <v>2185.7286825300002</v>
      </c>
      <c r="U65" s="36">
        <f>SUMIFS(СВЦЭМ!$D$39:$D$782,СВЦЭМ!$A$39:$A$782,$A65,СВЦЭМ!$B$39:$B$782,U$47)+'СЕТ СН'!$G$11+СВЦЭМ!$D$10+'СЕТ СН'!$G$6-'СЕТ СН'!$G$23</f>
        <v>2189.4975309000001</v>
      </c>
      <c r="V65" s="36">
        <f>SUMIFS(СВЦЭМ!$D$39:$D$782,СВЦЭМ!$A$39:$A$782,$A65,СВЦЭМ!$B$39:$B$782,V$47)+'СЕТ СН'!$G$11+СВЦЭМ!$D$10+'СЕТ СН'!$G$6-'СЕТ СН'!$G$23</f>
        <v>2215.0088707300001</v>
      </c>
      <c r="W65" s="36">
        <f>SUMIFS(СВЦЭМ!$D$39:$D$782,СВЦЭМ!$A$39:$A$782,$A65,СВЦЭМ!$B$39:$B$782,W$47)+'СЕТ СН'!$G$11+СВЦЭМ!$D$10+'СЕТ СН'!$G$6-'СЕТ СН'!$G$23</f>
        <v>2232.62038824</v>
      </c>
      <c r="X65" s="36">
        <f>SUMIFS(СВЦЭМ!$D$39:$D$782,СВЦЭМ!$A$39:$A$782,$A65,СВЦЭМ!$B$39:$B$782,X$47)+'СЕТ СН'!$G$11+СВЦЭМ!$D$10+'СЕТ СН'!$G$6-'СЕТ СН'!$G$23</f>
        <v>2262.5834902800002</v>
      </c>
      <c r="Y65" s="36">
        <f>SUMIFS(СВЦЭМ!$D$39:$D$782,СВЦЭМ!$A$39:$A$782,$A65,СВЦЭМ!$B$39:$B$782,Y$47)+'СЕТ СН'!$G$11+СВЦЭМ!$D$10+'СЕТ СН'!$G$6-'СЕТ СН'!$G$23</f>
        <v>2300.5406651399999</v>
      </c>
    </row>
    <row r="66" spans="1:26" ht="15.75" x14ac:dyDescent="0.2">
      <c r="A66" s="35">
        <f t="shared" si="1"/>
        <v>44945</v>
      </c>
      <c r="B66" s="36">
        <f>SUMIFS(СВЦЭМ!$D$39:$D$782,СВЦЭМ!$A$39:$A$782,$A66,СВЦЭМ!$B$39:$B$782,B$47)+'СЕТ СН'!$G$11+СВЦЭМ!$D$10+'СЕТ СН'!$G$6-'СЕТ СН'!$G$23</f>
        <v>2246.4959419900001</v>
      </c>
      <c r="C66" s="36">
        <f>SUMIFS(СВЦЭМ!$D$39:$D$782,СВЦЭМ!$A$39:$A$782,$A66,СВЦЭМ!$B$39:$B$782,C$47)+'СЕТ СН'!$G$11+СВЦЭМ!$D$10+'СЕТ СН'!$G$6-'СЕТ СН'!$G$23</f>
        <v>2294.6198016600001</v>
      </c>
      <c r="D66" s="36">
        <f>SUMIFS(СВЦЭМ!$D$39:$D$782,СВЦЭМ!$A$39:$A$782,$A66,СВЦЭМ!$B$39:$B$782,D$47)+'СЕТ СН'!$G$11+СВЦЭМ!$D$10+'СЕТ СН'!$G$6-'СЕТ СН'!$G$23</f>
        <v>2287.7553565600001</v>
      </c>
      <c r="E66" s="36">
        <f>SUMIFS(СВЦЭМ!$D$39:$D$782,СВЦЭМ!$A$39:$A$782,$A66,СВЦЭМ!$B$39:$B$782,E$47)+'СЕТ СН'!$G$11+СВЦЭМ!$D$10+'СЕТ СН'!$G$6-'СЕТ СН'!$G$23</f>
        <v>2280.2552405700003</v>
      </c>
      <c r="F66" s="36">
        <f>SUMIFS(СВЦЭМ!$D$39:$D$782,СВЦЭМ!$A$39:$A$782,$A66,СВЦЭМ!$B$39:$B$782,F$47)+'СЕТ СН'!$G$11+СВЦЭМ!$D$10+'СЕТ СН'!$G$6-'СЕТ СН'!$G$23</f>
        <v>2272.78041484</v>
      </c>
      <c r="G66" s="36">
        <f>SUMIFS(СВЦЭМ!$D$39:$D$782,СВЦЭМ!$A$39:$A$782,$A66,СВЦЭМ!$B$39:$B$782,G$47)+'СЕТ СН'!$G$11+СВЦЭМ!$D$10+'СЕТ СН'!$G$6-'СЕТ СН'!$G$23</f>
        <v>2206.5067573700003</v>
      </c>
      <c r="H66" s="36">
        <f>SUMIFS(СВЦЭМ!$D$39:$D$782,СВЦЭМ!$A$39:$A$782,$A66,СВЦЭМ!$B$39:$B$782,H$47)+'СЕТ СН'!$G$11+СВЦЭМ!$D$10+'СЕТ СН'!$G$6-'СЕТ СН'!$G$23</f>
        <v>2199.57288655</v>
      </c>
      <c r="I66" s="36">
        <f>SUMIFS(СВЦЭМ!$D$39:$D$782,СВЦЭМ!$A$39:$A$782,$A66,СВЦЭМ!$B$39:$B$782,I$47)+'СЕТ СН'!$G$11+СВЦЭМ!$D$10+'СЕТ СН'!$G$6-'СЕТ СН'!$G$23</f>
        <v>2163.5849667900002</v>
      </c>
      <c r="J66" s="36">
        <f>SUMIFS(СВЦЭМ!$D$39:$D$782,СВЦЭМ!$A$39:$A$782,$A66,СВЦЭМ!$B$39:$B$782,J$47)+'СЕТ СН'!$G$11+СВЦЭМ!$D$10+'СЕТ СН'!$G$6-'СЕТ СН'!$G$23</f>
        <v>2135.54581749</v>
      </c>
      <c r="K66" s="36">
        <f>SUMIFS(СВЦЭМ!$D$39:$D$782,СВЦЭМ!$A$39:$A$782,$A66,СВЦЭМ!$B$39:$B$782,K$47)+'СЕТ СН'!$G$11+СВЦЭМ!$D$10+'СЕТ СН'!$G$6-'СЕТ СН'!$G$23</f>
        <v>2136.3835923400002</v>
      </c>
      <c r="L66" s="36">
        <f>SUMIFS(СВЦЭМ!$D$39:$D$782,СВЦЭМ!$A$39:$A$782,$A66,СВЦЭМ!$B$39:$B$782,L$47)+'СЕТ СН'!$G$11+СВЦЭМ!$D$10+'СЕТ СН'!$G$6-'СЕТ СН'!$G$23</f>
        <v>2154.4425252700003</v>
      </c>
      <c r="M66" s="36">
        <f>SUMIFS(СВЦЭМ!$D$39:$D$782,СВЦЭМ!$A$39:$A$782,$A66,СВЦЭМ!$B$39:$B$782,M$47)+'СЕТ СН'!$G$11+СВЦЭМ!$D$10+'СЕТ СН'!$G$6-'СЕТ СН'!$G$23</f>
        <v>2148.7390849200001</v>
      </c>
      <c r="N66" s="36">
        <f>SUMIFS(СВЦЭМ!$D$39:$D$782,СВЦЭМ!$A$39:$A$782,$A66,СВЦЭМ!$B$39:$B$782,N$47)+'СЕТ СН'!$G$11+СВЦЭМ!$D$10+'СЕТ СН'!$G$6-'СЕТ СН'!$G$23</f>
        <v>2170.4256372899999</v>
      </c>
      <c r="O66" s="36">
        <f>SUMIFS(СВЦЭМ!$D$39:$D$782,СВЦЭМ!$A$39:$A$782,$A66,СВЦЭМ!$B$39:$B$782,O$47)+'СЕТ СН'!$G$11+СВЦЭМ!$D$10+'СЕТ СН'!$G$6-'СЕТ СН'!$G$23</f>
        <v>2181.3402836700002</v>
      </c>
      <c r="P66" s="36">
        <f>SUMIFS(СВЦЭМ!$D$39:$D$782,СВЦЭМ!$A$39:$A$782,$A66,СВЦЭМ!$B$39:$B$782,P$47)+'СЕТ СН'!$G$11+СВЦЭМ!$D$10+'СЕТ СН'!$G$6-'СЕТ СН'!$G$23</f>
        <v>2188.49331635</v>
      </c>
      <c r="Q66" s="36">
        <f>SUMIFS(СВЦЭМ!$D$39:$D$782,СВЦЭМ!$A$39:$A$782,$A66,СВЦЭМ!$B$39:$B$782,Q$47)+'СЕТ СН'!$G$11+СВЦЭМ!$D$10+'СЕТ СН'!$G$6-'СЕТ СН'!$G$23</f>
        <v>2195.0051202</v>
      </c>
      <c r="R66" s="36">
        <f>SUMIFS(СВЦЭМ!$D$39:$D$782,СВЦЭМ!$A$39:$A$782,$A66,СВЦЭМ!$B$39:$B$782,R$47)+'СЕТ СН'!$G$11+СВЦЭМ!$D$10+'СЕТ СН'!$G$6-'СЕТ СН'!$G$23</f>
        <v>2190.12172384</v>
      </c>
      <c r="S66" s="36">
        <f>SUMIFS(СВЦЭМ!$D$39:$D$782,СВЦЭМ!$A$39:$A$782,$A66,СВЦЭМ!$B$39:$B$782,S$47)+'СЕТ СН'!$G$11+СВЦЭМ!$D$10+'СЕТ СН'!$G$6-'СЕТ СН'!$G$23</f>
        <v>2172.4634271499999</v>
      </c>
      <c r="T66" s="36">
        <f>SUMIFS(СВЦЭМ!$D$39:$D$782,СВЦЭМ!$A$39:$A$782,$A66,СВЦЭМ!$B$39:$B$782,T$47)+'СЕТ СН'!$G$11+СВЦЭМ!$D$10+'СЕТ СН'!$G$6-'СЕТ СН'!$G$23</f>
        <v>2139.3112252000001</v>
      </c>
      <c r="U66" s="36">
        <f>SUMIFS(СВЦЭМ!$D$39:$D$782,СВЦЭМ!$A$39:$A$782,$A66,СВЦЭМ!$B$39:$B$782,U$47)+'СЕТ СН'!$G$11+СВЦЭМ!$D$10+'СЕТ СН'!$G$6-'СЕТ СН'!$G$23</f>
        <v>2152.7866527000001</v>
      </c>
      <c r="V66" s="36">
        <f>SUMIFS(СВЦЭМ!$D$39:$D$782,СВЦЭМ!$A$39:$A$782,$A66,СВЦЭМ!$B$39:$B$782,V$47)+'СЕТ СН'!$G$11+СВЦЭМ!$D$10+'СЕТ СН'!$G$6-'СЕТ СН'!$G$23</f>
        <v>2165.1761430199999</v>
      </c>
      <c r="W66" s="36">
        <f>SUMIFS(СВЦЭМ!$D$39:$D$782,СВЦЭМ!$A$39:$A$782,$A66,СВЦЭМ!$B$39:$B$782,W$47)+'СЕТ СН'!$G$11+СВЦЭМ!$D$10+'СЕТ СН'!$G$6-'СЕТ СН'!$G$23</f>
        <v>2173.431857</v>
      </c>
      <c r="X66" s="36">
        <f>SUMIFS(СВЦЭМ!$D$39:$D$782,СВЦЭМ!$A$39:$A$782,$A66,СВЦЭМ!$B$39:$B$782,X$47)+'СЕТ СН'!$G$11+СВЦЭМ!$D$10+'СЕТ СН'!$G$6-'СЕТ СН'!$G$23</f>
        <v>2184.6438807499999</v>
      </c>
      <c r="Y66" s="36">
        <f>SUMIFS(СВЦЭМ!$D$39:$D$782,СВЦЭМ!$A$39:$A$782,$A66,СВЦЭМ!$B$39:$B$782,Y$47)+'СЕТ СН'!$G$11+СВЦЭМ!$D$10+'СЕТ СН'!$G$6-'СЕТ СН'!$G$23</f>
        <v>2242.1912056300002</v>
      </c>
    </row>
    <row r="67" spans="1:26" ht="15.75" x14ac:dyDescent="0.2">
      <c r="A67" s="35">
        <f t="shared" si="1"/>
        <v>44946</v>
      </c>
      <c r="B67" s="36">
        <f>SUMIFS(СВЦЭМ!$D$39:$D$782,СВЦЭМ!$A$39:$A$782,$A67,СВЦЭМ!$B$39:$B$782,B$47)+'СЕТ СН'!$G$11+СВЦЭМ!$D$10+'СЕТ СН'!$G$6-'СЕТ СН'!$G$23</f>
        <v>2374.2077664100002</v>
      </c>
      <c r="C67" s="36">
        <f>SUMIFS(СВЦЭМ!$D$39:$D$782,СВЦЭМ!$A$39:$A$782,$A67,СВЦЭМ!$B$39:$B$782,C$47)+'СЕТ СН'!$G$11+СВЦЭМ!$D$10+'СЕТ СН'!$G$6-'СЕТ СН'!$G$23</f>
        <v>2401.0410293700002</v>
      </c>
      <c r="D67" s="36">
        <f>SUMIFS(СВЦЭМ!$D$39:$D$782,СВЦЭМ!$A$39:$A$782,$A67,СВЦЭМ!$B$39:$B$782,D$47)+'СЕТ СН'!$G$11+СВЦЭМ!$D$10+'СЕТ СН'!$G$6-'СЕТ СН'!$G$23</f>
        <v>2389.2421768000004</v>
      </c>
      <c r="E67" s="36">
        <f>SUMIFS(СВЦЭМ!$D$39:$D$782,СВЦЭМ!$A$39:$A$782,$A67,СВЦЭМ!$B$39:$B$782,E$47)+'СЕТ СН'!$G$11+СВЦЭМ!$D$10+'СЕТ СН'!$G$6-'СЕТ СН'!$G$23</f>
        <v>2377.9566372100003</v>
      </c>
      <c r="F67" s="36">
        <f>SUMIFS(СВЦЭМ!$D$39:$D$782,СВЦЭМ!$A$39:$A$782,$A67,СВЦЭМ!$B$39:$B$782,F$47)+'СЕТ СН'!$G$11+СВЦЭМ!$D$10+'СЕТ СН'!$G$6-'СЕТ СН'!$G$23</f>
        <v>2349.1409381500002</v>
      </c>
      <c r="G67" s="36">
        <f>SUMIFS(СВЦЭМ!$D$39:$D$782,СВЦЭМ!$A$39:$A$782,$A67,СВЦЭМ!$B$39:$B$782,G$47)+'СЕТ СН'!$G$11+СВЦЭМ!$D$10+'СЕТ СН'!$G$6-'СЕТ СН'!$G$23</f>
        <v>2296.2646802300001</v>
      </c>
      <c r="H67" s="36">
        <f>SUMIFS(СВЦЭМ!$D$39:$D$782,СВЦЭМ!$A$39:$A$782,$A67,СВЦЭМ!$B$39:$B$782,H$47)+'СЕТ СН'!$G$11+СВЦЭМ!$D$10+'СЕТ СН'!$G$6-'СЕТ СН'!$G$23</f>
        <v>2260.3099940699999</v>
      </c>
      <c r="I67" s="36">
        <f>SUMIFS(СВЦЭМ!$D$39:$D$782,СВЦЭМ!$A$39:$A$782,$A67,СВЦЭМ!$B$39:$B$782,I$47)+'СЕТ СН'!$G$11+СВЦЭМ!$D$10+'СЕТ СН'!$G$6-'СЕТ СН'!$G$23</f>
        <v>2230.8173998100001</v>
      </c>
      <c r="J67" s="36">
        <f>SUMIFS(СВЦЭМ!$D$39:$D$782,СВЦЭМ!$A$39:$A$782,$A67,СВЦЭМ!$B$39:$B$782,J$47)+'СЕТ СН'!$G$11+СВЦЭМ!$D$10+'СЕТ СН'!$G$6-'СЕТ СН'!$G$23</f>
        <v>2200.4128192900002</v>
      </c>
      <c r="K67" s="36">
        <f>SUMIFS(СВЦЭМ!$D$39:$D$782,СВЦЭМ!$A$39:$A$782,$A67,СВЦЭМ!$B$39:$B$782,K$47)+'СЕТ СН'!$G$11+СВЦЭМ!$D$10+'СЕТ СН'!$G$6-'СЕТ СН'!$G$23</f>
        <v>2195.37434562</v>
      </c>
      <c r="L67" s="36">
        <f>SUMIFS(СВЦЭМ!$D$39:$D$782,СВЦЭМ!$A$39:$A$782,$A67,СВЦЭМ!$B$39:$B$782,L$47)+'СЕТ СН'!$G$11+СВЦЭМ!$D$10+'СЕТ СН'!$G$6-'СЕТ СН'!$G$23</f>
        <v>2201.0183062599999</v>
      </c>
      <c r="M67" s="36">
        <f>SUMIFS(СВЦЭМ!$D$39:$D$782,СВЦЭМ!$A$39:$A$782,$A67,СВЦЭМ!$B$39:$B$782,M$47)+'СЕТ СН'!$G$11+СВЦЭМ!$D$10+'СЕТ СН'!$G$6-'СЕТ СН'!$G$23</f>
        <v>2237.9512727400001</v>
      </c>
      <c r="N67" s="36">
        <f>SUMIFS(СВЦЭМ!$D$39:$D$782,СВЦЭМ!$A$39:$A$782,$A67,СВЦЭМ!$B$39:$B$782,N$47)+'СЕТ СН'!$G$11+СВЦЭМ!$D$10+'СЕТ СН'!$G$6-'СЕТ СН'!$G$23</f>
        <v>2252.3485655899999</v>
      </c>
      <c r="O67" s="36">
        <f>SUMIFS(СВЦЭМ!$D$39:$D$782,СВЦЭМ!$A$39:$A$782,$A67,СВЦЭМ!$B$39:$B$782,O$47)+'СЕТ СН'!$G$11+СВЦЭМ!$D$10+'СЕТ СН'!$G$6-'СЕТ СН'!$G$23</f>
        <v>2264.2715156500003</v>
      </c>
      <c r="P67" s="36">
        <f>SUMIFS(СВЦЭМ!$D$39:$D$782,СВЦЭМ!$A$39:$A$782,$A67,СВЦЭМ!$B$39:$B$782,P$47)+'СЕТ СН'!$G$11+СВЦЭМ!$D$10+'СЕТ СН'!$G$6-'СЕТ СН'!$G$23</f>
        <v>2277.8618000000001</v>
      </c>
      <c r="Q67" s="36">
        <f>SUMIFS(СВЦЭМ!$D$39:$D$782,СВЦЭМ!$A$39:$A$782,$A67,СВЦЭМ!$B$39:$B$782,Q$47)+'СЕТ СН'!$G$11+СВЦЭМ!$D$10+'СЕТ СН'!$G$6-'СЕТ СН'!$G$23</f>
        <v>2273.3426592000001</v>
      </c>
      <c r="R67" s="36">
        <f>SUMIFS(СВЦЭМ!$D$39:$D$782,СВЦЭМ!$A$39:$A$782,$A67,СВЦЭМ!$B$39:$B$782,R$47)+'СЕТ СН'!$G$11+СВЦЭМ!$D$10+'СЕТ СН'!$G$6-'СЕТ СН'!$G$23</f>
        <v>2277.83330136</v>
      </c>
      <c r="S67" s="36">
        <f>SUMIFS(СВЦЭМ!$D$39:$D$782,СВЦЭМ!$A$39:$A$782,$A67,СВЦЭМ!$B$39:$B$782,S$47)+'СЕТ СН'!$G$11+СВЦЭМ!$D$10+'СЕТ СН'!$G$6-'СЕТ СН'!$G$23</f>
        <v>2236.1628699600001</v>
      </c>
      <c r="T67" s="36">
        <f>SUMIFS(СВЦЭМ!$D$39:$D$782,СВЦЭМ!$A$39:$A$782,$A67,СВЦЭМ!$B$39:$B$782,T$47)+'СЕТ СН'!$G$11+СВЦЭМ!$D$10+'СЕТ СН'!$G$6-'СЕТ СН'!$G$23</f>
        <v>2223.7370258700003</v>
      </c>
      <c r="U67" s="36">
        <f>SUMIFS(СВЦЭМ!$D$39:$D$782,СВЦЭМ!$A$39:$A$782,$A67,СВЦЭМ!$B$39:$B$782,U$47)+'СЕТ СН'!$G$11+СВЦЭМ!$D$10+'СЕТ СН'!$G$6-'СЕТ СН'!$G$23</f>
        <v>2242.6833974800002</v>
      </c>
      <c r="V67" s="36">
        <f>SUMIFS(СВЦЭМ!$D$39:$D$782,СВЦЭМ!$A$39:$A$782,$A67,СВЦЭМ!$B$39:$B$782,V$47)+'СЕТ СН'!$G$11+СВЦЭМ!$D$10+'СЕТ СН'!$G$6-'СЕТ СН'!$G$23</f>
        <v>2252.45068098</v>
      </c>
      <c r="W67" s="36">
        <f>SUMIFS(СВЦЭМ!$D$39:$D$782,СВЦЭМ!$A$39:$A$782,$A67,СВЦЭМ!$B$39:$B$782,W$47)+'СЕТ СН'!$G$11+СВЦЭМ!$D$10+'СЕТ СН'!$G$6-'СЕТ СН'!$G$23</f>
        <v>2270.3840352000002</v>
      </c>
      <c r="X67" s="36">
        <f>SUMIFS(СВЦЭМ!$D$39:$D$782,СВЦЭМ!$A$39:$A$782,$A67,СВЦЭМ!$B$39:$B$782,X$47)+'СЕТ СН'!$G$11+СВЦЭМ!$D$10+'СЕТ СН'!$G$6-'СЕТ СН'!$G$23</f>
        <v>2283.37625622</v>
      </c>
      <c r="Y67" s="36">
        <f>SUMIFS(СВЦЭМ!$D$39:$D$782,СВЦЭМ!$A$39:$A$782,$A67,СВЦЭМ!$B$39:$B$782,Y$47)+'СЕТ СН'!$G$11+СВЦЭМ!$D$10+'СЕТ СН'!$G$6-'СЕТ СН'!$G$23</f>
        <v>2365.6302188200002</v>
      </c>
    </row>
    <row r="68" spans="1:26" ht="15.75" x14ac:dyDescent="0.2">
      <c r="A68" s="35">
        <f t="shared" si="1"/>
        <v>44947</v>
      </c>
      <c r="B68" s="36">
        <f>SUMIFS(СВЦЭМ!$D$39:$D$782,СВЦЭМ!$A$39:$A$782,$A68,СВЦЭМ!$B$39:$B$782,B$47)+'СЕТ СН'!$G$11+СВЦЭМ!$D$10+'СЕТ СН'!$G$6-'СЕТ СН'!$G$23</f>
        <v>2382.9303048199999</v>
      </c>
      <c r="C68" s="36">
        <f>SUMIFS(СВЦЭМ!$D$39:$D$782,СВЦЭМ!$A$39:$A$782,$A68,СВЦЭМ!$B$39:$B$782,C$47)+'СЕТ СН'!$G$11+СВЦЭМ!$D$10+'СЕТ СН'!$G$6-'СЕТ СН'!$G$23</f>
        <v>2399.2411929300001</v>
      </c>
      <c r="D68" s="36">
        <f>SUMIFS(СВЦЭМ!$D$39:$D$782,СВЦЭМ!$A$39:$A$782,$A68,СВЦЭМ!$B$39:$B$782,D$47)+'СЕТ СН'!$G$11+СВЦЭМ!$D$10+'СЕТ СН'!$G$6-'СЕТ СН'!$G$23</f>
        <v>2399.8061904400001</v>
      </c>
      <c r="E68" s="36">
        <f>SUMIFS(СВЦЭМ!$D$39:$D$782,СВЦЭМ!$A$39:$A$782,$A68,СВЦЭМ!$B$39:$B$782,E$47)+'СЕТ СН'!$G$11+СВЦЭМ!$D$10+'СЕТ СН'!$G$6-'СЕТ СН'!$G$23</f>
        <v>2408.2322575500002</v>
      </c>
      <c r="F68" s="36">
        <f>SUMIFS(СВЦЭМ!$D$39:$D$782,СВЦЭМ!$A$39:$A$782,$A68,СВЦЭМ!$B$39:$B$782,F$47)+'СЕТ СН'!$G$11+СВЦЭМ!$D$10+'СЕТ СН'!$G$6-'СЕТ СН'!$G$23</f>
        <v>2394.8243438899999</v>
      </c>
      <c r="G68" s="36">
        <f>SUMIFS(СВЦЭМ!$D$39:$D$782,СВЦЭМ!$A$39:$A$782,$A68,СВЦЭМ!$B$39:$B$782,G$47)+'СЕТ СН'!$G$11+СВЦЭМ!$D$10+'СЕТ СН'!$G$6-'СЕТ СН'!$G$23</f>
        <v>2372.7487287900003</v>
      </c>
      <c r="H68" s="36">
        <f>SUMIFS(СВЦЭМ!$D$39:$D$782,СВЦЭМ!$A$39:$A$782,$A68,СВЦЭМ!$B$39:$B$782,H$47)+'СЕТ СН'!$G$11+СВЦЭМ!$D$10+'СЕТ СН'!$G$6-'СЕТ СН'!$G$23</f>
        <v>2329.3256938200002</v>
      </c>
      <c r="I68" s="36">
        <f>SUMIFS(СВЦЭМ!$D$39:$D$782,СВЦЭМ!$A$39:$A$782,$A68,СВЦЭМ!$B$39:$B$782,I$47)+'СЕТ СН'!$G$11+СВЦЭМ!$D$10+'СЕТ СН'!$G$6-'СЕТ СН'!$G$23</f>
        <v>2262.34061582</v>
      </c>
      <c r="J68" s="36">
        <f>SUMIFS(СВЦЭМ!$D$39:$D$782,СВЦЭМ!$A$39:$A$782,$A68,СВЦЭМ!$B$39:$B$782,J$47)+'СЕТ СН'!$G$11+СВЦЭМ!$D$10+'СЕТ СН'!$G$6-'СЕТ СН'!$G$23</f>
        <v>2208.27509947</v>
      </c>
      <c r="K68" s="36">
        <f>SUMIFS(СВЦЭМ!$D$39:$D$782,СВЦЭМ!$A$39:$A$782,$A68,СВЦЭМ!$B$39:$B$782,K$47)+'СЕТ СН'!$G$11+СВЦЭМ!$D$10+'СЕТ СН'!$G$6-'СЕТ СН'!$G$23</f>
        <v>2224.6862916700002</v>
      </c>
      <c r="L68" s="36">
        <f>SUMIFS(СВЦЭМ!$D$39:$D$782,СВЦЭМ!$A$39:$A$782,$A68,СВЦЭМ!$B$39:$B$782,L$47)+'СЕТ СН'!$G$11+СВЦЭМ!$D$10+'СЕТ СН'!$G$6-'СЕТ СН'!$G$23</f>
        <v>2217.4140294100002</v>
      </c>
      <c r="M68" s="36">
        <f>SUMIFS(СВЦЭМ!$D$39:$D$782,СВЦЭМ!$A$39:$A$782,$A68,СВЦЭМ!$B$39:$B$782,M$47)+'СЕТ СН'!$G$11+СВЦЭМ!$D$10+'СЕТ СН'!$G$6-'СЕТ СН'!$G$23</f>
        <v>2239.11285451</v>
      </c>
      <c r="N68" s="36">
        <f>SUMIFS(СВЦЭМ!$D$39:$D$782,СВЦЭМ!$A$39:$A$782,$A68,СВЦЭМ!$B$39:$B$782,N$47)+'СЕТ СН'!$G$11+СВЦЭМ!$D$10+'СЕТ СН'!$G$6-'СЕТ СН'!$G$23</f>
        <v>2261.3179216399999</v>
      </c>
      <c r="O68" s="36">
        <f>SUMIFS(СВЦЭМ!$D$39:$D$782,СВЦЭМ!$A$39:$A$782,$A68,СВЦЭМ!$B$39:$B$782,O$47)+'СЕТ СН'!$G$11+СВЦЭМ!$D$10+'СЕТ СН'!$G$6-'СЕТ СН'!$G$23</f>
        <v>2278.6094558</v>
      </c>
      <c r="P68" s="36">
        <f>SUMIFS(СВЦЭМ!$D$39:$D$782,СВЦЭМ!$A$39:$A$782,$A68,СВЦЭМ!$B$39:$B$782,P$47)+'СЕТ СН'!$G$11+СВЦЭМ!$D$10+'СЕТ СН'!$G$6-'СЕТ СН'!$G$23</f>
        <v>2299.4495878500002</v>
      </c>
      <c r="Q68" s="36">
        <f>SUMIFS(СВЦЭМ!$D$39:$D$782,СВЦЭМ!$A$39:$A$782,$A68,СВЦЭМ!$B$39:$B$782,Q$47)+'СЕТ СН'!$G$11+СВЦЭМ!$D$10+'СЕТ СН'!$G$6-'СЕТ СН'!$G$23</f>
        <v>2302.4143596100002</v>
      </c>
      <c r="R68" s="36">
        <f>SUMIFS(СВЦЭМ!$D$39:$D$782,СВЦЭМ!$A$39:$A$782,$A68,СВЦЭМ!$B$39:$B$782,R$47)+'СЕТ СН'!$G$11+СВЦЭМ!$D$10+'СЕТ СН'!$G$6-'СЕТ СН'!$G$23</f>
        <v>2275.7490400400002</v>
      </c>
      <c r="S68" s="36">
        <f>SUMIFS(СВЦЭМ!$D$39:$D$782,СВЦЭМ!$A$39:$A$782,$A68,СВЦЭМ!$B$39:$B$782,S$47)+'СЕТ СН'!$G$11+СВЦЭМ!$D$10+'СЕТ СН'!$G$6-'СЕТ СН'!$G$23</f>
        <v>2244.5245184300002</v>
      </c>
      <c r="T68" s="36">
        <f>SUMIFS(СВЦЭМ!$D$39:$D$782,СВЦЭМ!$A$39:$A$782,$A68,СВЦЭМ!$B$39:$B$782,T$47)+'СЕТ СН'!$G$11+СВЦЭМ!$D$10+'СЕТ СН'!$G$6-'СЕТ СН'!$G$23</f>
        <v>2247.77741096</v>
      </c>
      <c r="U68" s="36">
        <f>SUMIFS(СВЦЭМ!$D$39:$D$782,СВЦЭМ!$A$39:$A$782,$A68,СВЦЭМ!$B$39:$B$782,U$47)+'СЕТ СН'!$G$11+СВЦЭМ!$D$10+'СЕТ СН'!$G$6-'СЕТ СН'!$G$23</f>
        <v>2261.7006940400001</v>
      </c>
      <c r="V68" s="36">
        <f>SUMIFS(СВЦЭМ!$D$39:$D$782,СВЦЭМ!$A$39:$A$782,$A68,СВЦЭМ!$B$39:$B$782,V$47)+'СЕТ СН'!$G$11+СВЦЭМ!$D$10+'СЕТ СН'!$G$6-'СЕТ СН'!$G$23</f>
        <v>2275.2395672400003</v>
      </c>
      <c r="W68" s="36">
        <f>SUMIFS(СВЦЭМ!$D$39:$D$782,СВЦЭМ!$A$39:$A$782,$A68,СВЦЭМ!$B$39:$B$782,W$47)+'СЕТ СН'!$G$11+СВЦЭМ!$D$10+'СЕТ СН'!$G$6-'СЕТ СН'!$G$23</f>
        <v>2290.0283021999999</v>
      </c>
      <c r="X68" s="36">
        <f>SUMIFS(СВЦЭМ!$D$39:$D$782,СВЦЭМ!$A$39:$A$782,$A68,СВЦЭМ!$B$39:$B$782,X$47)+'СЕТ СН'!$G$11+СВЦЭМ!$D$10+'СЕТ СН'!$G$6-'СЕТ СН'!$G$23</f>
        <v>2325.34652332</v>
      </c>
      <c r="Y68" s="36">
        <f>SUMIFS(СВЦЭМ!$D$39:$D$782,СВЦЭМ!$A$39:$A$782,$A68,СВЦЭМ!$B$39:$B$782,Y$47)+'СЕТ СН'!$G$11+СВЦЭМ!$D$10+'СЕТ СН'!$G$6-'СЕТ СН'!$G$23</f>
        <v>2349.8895203400002</v>
      </c>
    </row>
    <row r="69" spans="1:26" ht="15.75" x14ac:dyDescent="0.2">
      <c r="A69" s="35">
        <f t="shared" si="1"/>
        <v>44948</v>
      </c>
      <c r="B69" s="36">
        <f>SUMIFS(СВЦЭМ!$D$39:$D$782,СВЦЭМ!$A$39:$A$782,$A69,СВЦЭМ!$B$39:$B$782,B$47)+'СЕТ СН'!$G$11+СВЦЭМ!$D$10+'СЕТ СН'!$G$6-'СЕТ СН'!$G$23</f>
        <v>2367.8153186700001</v>
      </c>
      <c r="C69" s="36">
        <f>SUMIFS(СВЦЭМ!$D$39:$D$782,СВЦЭМ!$A$39:$A$782,$A69,СВЦЭМ!$B$39:$B$782,C$47)+'СЕТ СН'!$G$11+СВЦЭМ!$D$10+'СЕТ СН'!$G$6-'СЕТ СН'!$G$23</f>
        <v>2407.4619034000002</v>
      </c>
      <c r="D69" s="36">
        <f>SUMIFS(СВЦЭМ!$D$39:$D$782,СВЦЭМ!$A$39:$A$782,$A69,СВЦЭМ!$B$39:$B$782,D$47)+'СЕТ СН'!$G$11+СВЦЭМ!$D$10+'СЕТ СН'!$G$6-'СЕТ СН'!$G$23</f>
        <v>2418.2320603500002</v>
      </c>
      <c r="E69" s="36">
        <f>SUMIFS(СВЦЭМ!$D$39:$D$782,СВЦЭМ!$A$39:$A$782,$A69,СВЦЭМ!$B$39:$B$782,E$47)+'СЕТ СН'!$G$11+СВЦЭМ!$D$10+'СЕТ СН'!$G$6-'СЕТ СН'!$G$23</f>
        <v>2435.1013979100003</v>
      </c>
      <c r="F69" s="36">
        <f>SUMIFS(СВЦЭМ!$D$39:$D$782,СВЦЭМ!$A$39:$A$782,$A69,СВЦЭМ!$B$39:$B$782,F$47)+'СЕТ СН'!$G$11+СВЦЭМ!$D$10+'СЕТ СН'!$G$6-'СЕТ СН'!$G$23</f>
        <v>2419.9693834700001</v>
      </c>
      <c r="G69" s="36">
        <f>SUMIFS(СВЦЭМ!$D$39:$D$782,СВЦЭМ!$A$39:$A$782,$A69,СВЦЭМ!$B$39:$B$782,G$47)+'СЕТ СН'!$G$11+СВЦЭМ!$D$10+'СЕТ СН'!$G$6-'СЕТ СН'!$G$23</f>
        <v>2415.9128297200004</v>
      </c>
      <c r="H69" s="36">
        <f>SUMIFS(СВЦЭМ!$D$39:$D$782,СВЦЭМ!$A$39:$A$782,$A69,СВЦЭМ!$B$39:$B$782,H$47)+'СЕТ СН'!$G$11+СВЦЭМ!$D$10+'СЕТ СН'!$G$6-'СЕТ СН'!$G$23</f>
        <v>2416.5470986</v>
      </c>
      <c r="I69" s="36">
        <f>SUMIFS(СВЦЭМ!$D$39:$D$782,СВЦЭМ!$A$39:$A$782,$A69,СВЦЭМ!$B$39:$B$782,I$47)+'СЕТ СН'!$G$11+СВЦЭМ!$D$10+'СЕТ СН'!$G$6-'СЕТ СН'!$G$23</f>
        <v>2412.4058448599999</v>
      </c>
      <c r="J69" s="36">
        <f>SUMIFS(СВЦЭМ!$D$39:$D$782,СВЦЭМ!$A$39:$A$782,$A69,СВЦЭМ!$B$39:$B$782,J$47)+'СЕТ СН'!$G$11+СВЦЭМ!$D$10+'СЕТ СН'!$G$6-'СЕТ СН'!$G$23</f>
        <v>2365.1915425400002</v>
      </c>
      <c r="K69" s="36">
        <f>SUMIFS(СВЦЭМ!$D$39:$D$782,СВЦЭМ!$A$39:$A$782,$A69,СВЦЭМ!$B$39:$B$782,K$47)+'СЕТ СН'!$G$11+СВЦЭМ!$D$10+'СЕТ СН'!$G$6-'СЕТ СН'!$G$23</f>
        <v>2307.99643664</v>
      </c>
      <c r="L69" s="36">
        <f>SUMIFS(СВЦЭМ!$D$39:$D$782,СВЦЭМ!$A$39:$A$782,$A69,СВЦЭМ!$B$39:$B$782,L$47)+'СЕТ СН'!$G$11+СВЦЭМ!$D$10+'СЕТ СН'!$G$6-'СЕТ СН'!$G$23</f>
        <v>2271.5051747000002</v>
      </c>
      <c r="M69" s="36">
        <f>SUMIFS(СВЦЭМ!$D$39:$D$782,СВЦЭМ!$A$39:$A$782,$A69,СВЦЭМ!$B$39:$B$782,M$47)+'СЕТ СН'!$G$11+СВЦЭМ!$D$10+'СЕТ СН'!$G$6-'СЕТ СН'!$G$23</f>
        <v>2259.7522217300002</v>
      </c>
      <c r="N69" s="36">
        <f>SUMIFS(СВЦЭМ!$D$39:$D$782,СВЦЭМ!$A$39:$A$782,$A69,СВЦЭМ!$B$39:$B$782,N$47)+'СЕТ СН'!$G$11+СВЦЭМ!$D$10+'СЕТ СН'!$G$6-'СЕТ СН'!$G$23</f>
        <v>2259.2325237200002</v>
      </c>
      <c r="O69" s="36">
        <f>SUMIFS(СВЦЭМ!$D$39:$D$782,СВЦЭМ!$A$39:$A$782,$A69,СВЦЭМ!$B$39:$B$782,O$47)+'СЕТ СН'!$G$11+СВЦЭМ!$D$10+'СЕТ СН'!$G$6-'СЕТ СН'!$G$23</f>
        <v>2285.00434047</v>
      </c>
      <c r="P69" s="36">
        <f>SUMIFS(СВЦЭМ!$D$39:$D$782,СВЦЭМ!$A$39:$A$782,$A69,СВЦЭМ!$B$39:$B$782,P$47)+'СЕТ СН'!$G$11+СВЦЭМ!$D$10+'СЕТ СН'!$G$6-'СЕТ СН'!$G$23</f>
        <v>2300.0550147600002</v>
      </c>
      <c r="Q69" s="36">
        <f>SUMIFS(СВЦЭМ!$D$39:$D$782,СВЦЭМ!$A$39:$A$782,$A69,СВЦЭМ!$B$39:$B$782,Q$47)+'СЕТ СН'!$G$11+СВЦЭМ!$D$10+'СЕТ СН'!$G$6-'СЕТ СН'!$G$23</f>
        <v>2313.7760722900002</v>
      </c>
      <c r="R69" s="36">
        <f>SUMIFS(СВЦЭМ!$D$39:$D$782,СВЦЭМ!$A$39:$A$782,$A69,СВЦЭМ!$B$39:$B$782,R$47)+'СЕТ СН'!$G$11+СВЦЭМ!$D$10+'СЕТ СН'!$G$6-'СЕТ СН'!$G$23</f>
        <v>2313.8242758700003</v>
      </c>
      <c r="S69" s="36">
        <f>SUMIFS(СВЦЭМ!$D$39:$D$782,СВЦЭМ!$A$39:$A$782,$A69,СВЦЭМ!$B$39:$B$782,S$47)+'СЕТ СН'!$G$11+СВЦЭМ!$D$10+'СЕТ СН'!$G$6-'СЕТ СН'!$G$23</f>
        <v>2272.51982172</v>
      </c>
      <c r="T69" s="36">
        <f>SUMIFS(СВЦЭМ!$D$39:$D$782,СВЦЭМ!$A$39:$A$782,$A69,СВЦЭМ!$B$39:$B$782,T$47)+'СЕТ СН'!$G$11+СВЦЭМ!$D$10+'СЕТ СН'!$G$6-'СЕТ СН'!$G$23</f>
        <v>2226.8047828500003</v>
      </c>
      <c r="U69" s="36">
        <f>SUMIFS(СВЦЭМ!$D$39:$D$782,СВЦЭМ!$A$39:$A$782,$A69,СВЦЭМ!$B$39:$B$782,U$47)+'СЕТ СН'!$G$11+СВЦЭМ!$D$10+'СЕТ СН'!$G$6-'СЕТ СН'!$G$23</f>
        <v>2234.8775900599999</v>
      </c>
      <c r="V69" s="36">
        <f>SUMIFS(СВЦЭМ!$D$39:$D$782,СВЦЭМ!$A$39:$A$782,$A69,СВЦЭМ!$B$39:$B$782,V$47)+'СЕТ СН'!$G$11+СВЦЭМ!$D$10+'СЕТ СН'!$G$6-'СЕТ СН'!$G$23</f>
        <v>2250.5682379899999</v>
      </c>
      <c r="W69" s="36">
        <f>SUMIFS(СВЦЭМ!$D$39:$D$782,СВЦЭМ!$A$39:$A$782,$A69,СВЦЭМ!$B$39:$B$782,W$47)+'СЕТ СН'!$G$11+СВЦЭМ!$D$10+'СЕТ СН'!$G$6-'СЕТ СН'!$G$23</f>
        <v>2254.4151168200001</v>
      </c>
      <c r="X69" s="36">
        <f>SUMIFS(СВЦЭМ!$D$39:$D$782,СВЦЭМ!$A$39:$A$782,$A69,СВЦЭМ!$B$39:$B$782,X$47)+'СЕТ СН'!$G$11+СВЦЭМ!$D$10+'СЕТ СН'!$G$6-'СЕТ СН'!$G$23</f>
        <v>2290.6235542300001</v>
      </c>
      <c r="Y69" s="36">
        <f>SUMIFS(СВЦЭМ!$D$39:$D$782,СВЦЭМ!$A$39:$A$782,$A69,СВЦЭМ!$B$39:$B$782,Y$47)+'СЕТ СН'!$G$11+СВЦЭМ!$D$10+'СЕТ СН'!$G$6-'СЕТ СН'!$G$23</f>
        <v>2327.8561097199999</v>
      </c>
    </row>
    <row r="70" spans="1:26" ht="15.75" x14ac:dyDescent="0.2">
      <c r="A70" s="35">
        <f t="shared" si="1"/>
        <v>44949</v>
      </c>
      <c r="B70" s="36">
        <f>SUMIFS(СВЦЭМ!$D$39:$D$782,СВЦЭМ!$A$39:$A$782,$A70,СВЦЭМ!$B$39:$B$782,B$47)+'СЕТ СН'!$G$11+СВЦЭМ!$D$10+'СЕТ СН'!$G$6-'СЕТ СН'!$G$23</f>
        <v>2348.3628361199999</v>
      </c>
      <c r="C70" s="36">
        <f>SUMIFS(СВЦЭМ!$D$39:$D$782,СВЦЭМ!$A$39:$A$782,$A70,СВЦЭМ!$B$39:$B$782,C$47)+'СЕТ СН'!$G$11+СВЦЭМ!$D$10+'СЕТ СН'!$G$6-'СЕТ СН'!$G$23</f>
        <v>2343.7349785500001</v>
      </c>
      <c r="D70" s="36">
        <f>SUMIFS(СВЦЭМ!$D$39:$D$782,СВЦЭМ!$A$39:$A$782,$A70,СВЦЭМ!$B$39:$B$782,D$47)+'СЕТ СН'!$G$11+СВЦЭМ!$D$10+'СЕТ СН'!$G$6-'СЕТ СН'!$G$23</f>
        <v>2327.83125814</v>
      </c>
      <c r="E70" s="36">
        <f>SUMIFS(СВЦЭМ!$D$39:$D$782,СВЦЭМ!$A$39:$A$782,$A70,СВЦЭМ!$B$39:$B$782,E$47)+'СЕТ СН'!$G$11+СВЦЭМ!$D$10+'СЕТ СН'!$G$6-'СЕТ СН'!$G$23</f>
        <v>2346.0969083700002</v>
      </c>
      <c r="F70" s="36">
        <f>SUMIFS(СВЦЭМ!$D$39:$D$782,СВЦЭМ!$A$39:$A$782,$A70,СВЦЭМ!$B$39:$B$782,F$47)+'СЕТ СН'!$G$11+СВЦЭМ!$D$10+'СЕТ СН'!$G$6-'СЕТ СН'!$G$23</f>
        <v>2343.16085651</v>
      </c>
      <c r="G70" s="36">
        <f>SUMIFS(СВЦЭМ!$D$39:$D$782,СВЦЭМ!$A$39:$A$782,$A70,СВЦЭМ!$B$39:$B$782,G$47)+'СЕТ СН'!$G$11+СВЦЭМ!$D$10+'СЕТ СН'!$G$6-'СЕТ СН'!$G$23</f>
        <v>2332.1751696400001</v>
      </c>
      <c r="H70" s="36">
        <f>SUMIFS(СВЦЭМ!$D$39:$D$782,СВЦЭМ!$A$39:$A$782,$A70,СВЦЭМ!$B$39:$B$782,H$47)+'СЕТ СН'!$G$11+СВЦЭМ!$D$10+'СЕТ СН'!$G$6-'СЕТ СН'!$G$23</f>
        <v>2362.77376405</v>
      </c>
      <c r="I70" s="36">
        <f>SUMIFS(СВЦЭМ!$D$39:$D$782,СВЦЭМ!$A$39:$A$782,$A70,СВЦЭМ!$B$39:$B$782,I$47)+'СЕТ СН'!$G$11+СВЦЭМ!$D$10+'СЕТ СН'!$G$6-'СЕТ СН'!$G$23</f>
        <v>2310.2066783099999</v>
      </c>
      <c r="J70" s="36">
        <f>SUMIFS(СВЦЭМ!$D$39:$D$782,СВЦЭМ!$A$39:$A$782,$A70,СВЦЭМ!$B$39:$B$782,J$47)+'СЕТ СН'!$G$11+СВЦЭМ!$D$10+'СЕТ СН'!$G$6-'СЕТ СН'!$G$23</f>
        <v>2261.2720549700002</v>
      </c>
      <c r="K70" s="36">
        <f>SUMIFS(СВЦЭМ!$D$39:$D$782,СВЦЭМ!$A$39:$A$782,$A70,СВЦЭМ!$B$39:$B$782,K$47)+'СЕТ СН'!$G$11+СВЦЭМ!$D$10+'СЕТ СН'!$G$6-'СЕТ СН'!$G$23</f>
        <v>2240.5913248699999</v>
      </c>
      <c r="L70" s="36">
        <f>SUMIFS(СВЦЭМ!$D$39:$D$782,СВЦЭМ!$A$39:$A$782,$A70,СВЦЭМ!$B$39:$B$782,L$47)+'СЕТ СН'!$G$11+СВЦЭМ!$D$10+'СЕТ СН'!$G$6-'СЕТ СН'!$G$23</f>
        <v>2221.8753301699999</v>
      </c>
      <c r="M70" s="36">
        <f>SUMIFS(СВЦЭМ!$D$39:$D$782,СВЦЭМ!$A$39:$A$782,$A70,СВЦЭМ!$B$39:$B$782,M$47)+'СЕТ СН'!$G$11+СВЦЭМ!$D$10+'СЕТ СН'!$G$6-'СЕТ СН'!$G$23</f>
        <v>2238.3122864300003</v>
      </c>
      <c r="N70" s="36">
        <f>SUMIFS(СВЦЭМ!$D$39:$D$782,СВЦЭМ!$A$39:$A$782,$A70,СВЦЭМ!$B$39:$B$782,N$47)+'СЕТ СН'!$G$11+СВЦЭМ!$D$10+'СЕТ СН'!$G$6-'СЕТ СН'!$G$23</f>
        <v>2263.2465504199999</v>
      </c>
      <c r="O70" s="36">
        <f>SUMIFS(СВЦЭМ!$D$39:$D$782,СВЦЭМ!$A$39:$A$782,$A70,СВЦЭМ!$B$39:$B$782,O$47)+'СЕТ СН'!$G$11+СВЦЭМ!$D$10+'СЕТ СН'!$G$6-'СЕТ СН'!$G$23</f>
        <v>2276.3847023399999</v>
      </c>
      <c r="P70" s="36">
        <f>SUMIFS(СВЦЭМ!$D$39:$D$782,СВЦЭМ!$A$39:$A$782,$A70,СВЦЭМ!$B$39:$B$782,P$47)+'СЕТ СН'!$G$11+СВЦЭМ!$D$10+'СЕТ СН'!$G$6-'СЕТ СН'!$G$23</f>
        <v>2290.4348673600002</v>
      </c>
      <c r="Q70" s="36">
        <f>SUMIFS(СВЦЭМ!$D$39:$D$782,СВЦЭМ!$A$39:$A$782,$A70,СВЦЭМ!$B$39:$B$782,Q$47)+'СЕТ СН'!$G$11+СВЦЭМ!$D$10+'СЕТ СН'!$G$6-'СЕТ СН'!$G$23</f>
        <v>2310.7454600400001</v>
      </c>
      <c r="R70" s="36">
        <f>SUMIFS(СВЦЭМ!$D$39:$D$782,СВЦЭМ!$A$39:$A$782,$A70,СВЦЭМ!$B$39:$B$782,R$47)+'СЕТ СН'!$G$11+СВЦЭМ!$D$10+'СЕТ СН'!$G$6-'СЕТ СН'!$G$23</f>
        <v>2304.4434825799999</v>
      </c>
      <c r="S70" s="36">
        <f>SUMIFS(СВЦЭМ!$D$39:$D$782,СВЦЭМ!$A$39:$A$782,$A70,СВЦЭМ!$B$39:$B$782,S$47)+'СЕТ СН'!$G$11+СВЦЭМ!$D$10+'СЕТ СН'!$G$6-'СЕТ СН'!$G$23</f>
        <v>2286.96165578</v>
      </c>
      <c r="T70" s="36">
        <f>SUMIFS(СВЦЭМ!$D$39:$D$782,СВЦЭМ!$A$39:$A$782,$A70,СВЦЭМ!$B$39:$B$782,T$47)+'СЕТ СН'!$G$11+СВЦЭМ!$D$10+'СЕТ СН'!$G$6-'СЕТ СН'!$G$23</f>
        <v>2235.9681632100001</v>
      </c>
      <c r="U70" s="36">
        <f>SUMIFS(СВЦЭМ!$D$39:$D$782,СВЦЭМ!$A$39:$A$782,$A70,СВЦЭМ!$B$39:$B$782,U$47)+'СЕТ СН'!$G$11+СВЦЭМ!$D$10+'СЕТ СН'!$G$6-'СЕТ СН'!$G$23</f>
        <v>2240.82490289</v>
      </c>
      <c r="V70" s="36">
        <f>SUMIFS(СВЦЭМ!$D$39:$D$782,СВЦЭМ!$A$39:$A$782,$A70,СВЦЭМ!$B$39:$B$782,V$47)+'СЕТ СН'!$G$11+СВЦЭМ!$D$10+'СЕТ СН'!$G$6-'СЕТ СН'!$G$23</f>
        <v>2257.2710578700003</v>
      </c>
      <c r="W70" s="36">
        <f>SUMIFS(СВЦЭМ!$D$39:$D$782,СВЦЭМ!$A$39:$A$782,$A70,СВЦЭМ!$B$39:$B$782,W$47)+'СЕТ СН'!$G$11+СВЦЭМ!$D$10+'СЕТ СН'!$G$6-'СЕТ СН'!$G$23</f>
        <v>2273.9556527700001</v>
      </c>
      <c r="X70" s="36">
        <f>SUMIFS(СВЦЭМ!$D$39:$D$782,СВЦЭМ!$A$39:$A$782,$A70,СВЦЭМ!$B$39:$B$782,X$47)+'СЕТ СН'!$G$11+СВЦЭМ!$D$10+'СЕТ СН'!$G$6-'СЕТ СН'!$G$23</f>
        <v>2273.12825694</v>
      </c>
      <c r="Y70" s="36">
        <f>SUMIFS(СВЦЭМ!$D$39:$D$782,СВЦЭМ!$A$39:$A$782,$A70,СВЦЭМ!$B$39:$B$782,Y$47)+'СЕТ СН'!$G$11+СВЦЭМ!$D$10+'СЕТ СН'!$G$6-'СЕТ СН'!$G$23</f>
        <v>2297.0395901500001</v>
      </c>
    </row>
    <row r="71" spans="1:26" ht="15.75" x14ac:dyDescent="0.2">
      <c r="A71" s="35">
        <f t="shared" si="1"/>
        <v>44950</v>
      </c>
      <c r="B71" s="36">
        <f>SUMIFS(СВЦЭМ!$D$39:$D$782,СВЦЭМ!$A$39:$A$782,$A71,СВЦЭМ!$B$39:$B$782,B$47)+'СЕТ СН'!$G$11+СВЦЭМ!$D$10+'СЕТ СН'!$G$6-'СЕТ СН'!$G$23</f>
        <v>2257.8921544899999</v>
      </c>
      <c r="C71" s="36">
        <f>SUMIFS(СВЦЭМ!$D$39:$D$782,СВЦЭМ!$A$39:$A$782,$A71,СВЦЭМ!$B$39:$B$782,C$47)+'СЕТ СН'!$G$11+СВЦЭМ!$D$10+'СЕТ СН'!$G$6-'СЕТ СН'!$G$23</f>
        <v>2255.02503239</v>
      </c>
      <c r="D71" s="36">
        <f>SUMIFS(СВЦЭМ!$D$39:$D$782,СВЦЭМ!$A$39:$A$782,$A71,СВЦЭМ!$B$39:$B$782,D$47)+'СЕТ СН'!$G$11+СВЦЭМ!$D$10+'СЕТ СН'!$G$6-'СЕТ СН'!$G$23</f>
        <v>2245.6360225399999</v>
      </c>
      <c r="E71" s="36">
        <f>SUMIFS(СВЦЭМ!$D$39:$D$782,СВЦЭМ!$A$39:$A$782,$A71,СВЦЭМ!$B$39:$B$782,E$47)+'СЕТ СН'!$G$11+СВЦЭМ!$D$10+'СЕТ СН'!$G$6-'СЕТ СН'!$G$23</f>
        <v>2241.4833029500001</v>
      </c>
      <c r="F71" s="36">
        <f>SUMIFS(СВЦЭМ!$D$39:$D$782,СВЦЭМ!$A$39:$A$782,$A71,СВЦЭМ!$B$39:$B$782,F$47)+'СЕТ СН'!$G$11+СВЦЭМ!$D$10+'СЕТ СН'!$G$6-'СЕТ СН'!$G$23</f>
        <v>2253.1800352999999</v>
      </c>
      <c r="G71" s="36">
        <f>SUMIFS(СВЦЭМ!$D$39:$D$782,СВЦЭМ!$A$39:$A$782,$A71,СВЦЭМ!$B$39:$B$782,G$47)+'СЕТ СН'!$G$11+СВЦЭМ!$D$10+'СЕТ СН'!$G$6-'СЕТ СН'!$G$23</f>
        <v>2237.52860796</v>
      </c>
      <c r="H71" s="36">
        <f>SUMIFS(СВЦЭМ!$D$39:$D$782,СВЦЭМ!$A$39:$A$782,$A71,СВЦЭМ!$B$39:$B$782,H$47)+'СЕТ СН'!$G$11+СВЦЭМ!$D$10+'СЕТ СН'!$G$6-'СЕТ СН'!$G$23</f>
        <v>2226.3689557600001</v>
      </c>
      <c r="I71" s="36">
        <f>SUMIFS(СВЦЭМ!$D$39:$D$782,СВЦЭМ!$A$39:$A$782,$A71,СВЦЭМ!$B$39:$B$782,I$47)+'СЕТ СН'!$G$11+СВЦЭМ!$D$10+'СЕТ СН'!$G$6-'СЕТ СН'!$G$23</f>
        <v>2201.25823421</v>
      </c>
      <c r="J71" s="36">
        <f>SUMIFS(СВЦЭМ!$D$39:$D$782,СВЦЭМ!$A$39:$A$782,$A71,СВЦЭМ!$B$39:$B$782,J$47)+'СЕТ СН'!$G$11+СВЦЭМ!$D$10+'СЕТ СН'!$G$6-'СЕТ СН'!$G$23</f>
        <v>2164.1906487400001</v>
      </c>
      <c r="K71" s="36">
        <f>SUMIFS(СВЦЭМ!$D$39:$D$782,СВЦЭМ!$A$39:$A$782,$A71,СВЦЭМ!$B$39:$B$782,K$47)+'СЕТ СН'!$G$11+СВЦЭМ!$D$10+'СЕТ СН'!$G$6-'СЕТ СН'!$G$23</f>
        <v>2141.2741327500003</v>
      </c>
      <c r="L71" s="36">
        <f>SUMIFS(СВЦЭМ!$D$39:$D$782,СВЦЭМ!$A$39:$A$782,$A71,СВЦЭМ!$B$39:$B$782,L$47)+'СЕТ СН'!$G$11+СВЦЭМ!$D$10+'СЕТ СН'!$G$6-'СЕТ СН'!$G$23</f>
        <v>2138.31524825</v>
      </c>
      <c r="M71" s="36">
        <f>SUMIFS(СВЦЭМ!$D$39:$D$782,СВЦЭМ!$A$39:$A$782,$A71,СВЦЭМ!$B$39:$B$782,M$47)+'СЕТ СН'!$G$11+СВЦЭМ!$D$10+'СЕТ СН'!$G$6-'СЕТ СН'!$G$23</f>
        <v>2149.8879916400001</v>
      </c>
      <c r="N71" s="36">
        <f>SUMIFS(СВЦЭМ!$D$39:$D$782,СВЦЭМ!$A$39:$A$782,$A71,СВЦЭМ!$B$39:$B$782,N$47)+'СЕТ СН'!$G$11+СВЦЭМ!$D$10+'СЕТ СН'!$G$6-'СЕТ СН'!$G$23</f>
        <v>2167.9228890100003</v>
      </c>
      <c r="O71" s="36">
        <f>SUMIFS(СВЦЭМ!$D$39:$D$782,СВЦЭМ!$A$39:$A$782,$A71,СВЦЭМ!$B$39:$B$782,O$47)+'СЕТ СН'!$G$11+СВЦЭМ!$D$10+'СЕТ СН'!$G$6-'СЕТ СН'!$G$23</f>
        <v>2177.5523255100002</v>
      </c>
      <c r="P71" s="36">
        <f>SUMIFS(СВЦЭМ!$D$39:$D$782,СВЦЭМ!$A$39:$A$782,$A71,СВЦЭМ!$B$39:$B$782,P$47)+'СЕТ СН'!$G$11+СВЦЭМ!$D$10+'СЕТ СН'!$G$6-'СЕТ СН'!$G$23</f>
        <v>2204.8347484300002</v>
      </c>
      <c r="Q71" s="36">
        <f>SUMIFS(СВЦЭМ!$D$39:$D$782,СВЦЭМ!$A$39:$A$782,$A71,СВЦЭМ!$B$39:$B$782,Q$47)+'СЕТ СН'!$G$11+СВЦЭМ!$D$10+'СЕТ СН'!$G$6-'СЕТ СН'!$G$23</f>
        <v>2211.2092238600003</v>
      </c>
      <c r="R71" s="36">
        <f>SUMIFS(СВЦЭМ!$D$39:$D$782,СВЦЭМ!$A$39:$A$782,$A71,СВЦЭМ!$B$39:$B$782,R$47)+'СЕТ СН'!$G$11+СВЦЭМ!$D$10+'СЕТ СН'!$G$6-'СЕТ СН'!$G$23</f>
        <v>2207.3343838999999</v>
      </c>
      <c r="S71" s="36">
        <f>SUMIFS(СВЦЭМ!$D$39:$D$782,СВЦЭМ!$A$39:$A$782,$A71,СВЦЭМ!$B$39:$B$782,S$47)+'СЕТ СН'!$G$11+СВЦЭМ!$D$10+'СЕТ СН'!$G$6-'СЕТ СН'!$G$23</f>
        <v>2178.2253913100003</v>
      </c>
      <c r="T71" s="36">
        <f>SUMIFS(СВЦЭМ!$D$39:$D$782,СВЦЭМ!$A$39:$A$782,$A71,СВЦЭМ!$B$39:$B$782,T$47)+'СЕТ СН'!$G$11+СВЦЭМ!$D$10+'СЕТ СН'!$G$6-'СЕТ СН'!$G$23</f>
        <v>2134.9219106400001</v>
      </c>
      <c r="U71" s="36">
        <f>SUMIFS(СВЦЭМ!$D$39:$D$782,СВЦЭМ!$A$39:$A$782,$A71,СВЦЭМ!$B$39:$B$782,U$47)+'СЕТ СН'!$G$11+СВЦЭМ!$D$10+'СЕТ СН'!$G$6-'СЕТ СН'!$G$23</f>
        <v>2145.3030351699999</v>
      </c>
      <c r="V71" s="36">
        <f>SUMIFS(СВЦЭМ!$D$39:$D$782,СВЦЭМ!$A$39:$A$782,$A71,СВЦЭМ!$B$39:$B$782,V$47)+'СЕТ СН'!$G$11+СВЦЭМ!$D$10+'СЕТ СН'!$G$6-'СЕТ СН'!$G$23</f>
        <v>2166.90059462</v>
      </c>
      <c r="W71" s="36">
        <f>SUMIFS(СВЦЭМ!$D$39:$D$782,СВЦЭМ!$A$39:$A$782,$A71,СВЦЭМ!$B$39:$B$782,W$47)+'СЕТ СН'!$G$11+СВЦЭМ!$D$10+'СЕТ СН'!$G$6-'СЕТ СН'!$G$23</f>
        <v>2176.8688329700003</v>
      </c>
      <c r="X71" s="36">
        <f>SUMIFS(СВЦЭМ!$D$39:$D$782,СВЦЭМ!$A$39:$A$782,$A71,СВЦЭМ!$B$39:$B$782,X$47)+'СЕТ СН'!$G$11+СВЦЭМ!$D$10+'СЕТ СН'!$G$6-'СЕТ СН'!$G$23</f>
        <v>2195.0651929999999</v>
      </c>
      <c r="Y71" s="36">
        <f>SUMIFS(СВЦЭМ!$D$39:$D$782,СВЦЭМ!$A$39:$A$782,$A71,СВЦЭМ!$B$39:$B$782,Y$47)+'СЕТ СН'!$G$11+СВЦЭМ!$D$10+'СЕТ СН'!$G$6-'СЕТ СН'!$G$23</f>
        <v>2212.6402651399999</v>
      </c>
    </row>
    <row r="72" spans="1:26" ht="15.75" x14ac:dyDescent="0.2">
      <c r="A72" s="35">
        <f t="shared" si="1"/>
        <v>44951</v>
      </c>
      <c r="B72" s="36">
        <f>SUMIFS(СВЦЭМ!$D$39:$D$782,СВЦЭМ!$A$39:$A$782,$A72,СВЦЭМ!$B$39:$B$782,B$47)+'СЕТ СН'!$G$11+СВЦЭМ!$D$10+'СЕТ СН'!$G$6-'СЕТ СН'!$G$23</f>
        <v>2271.75353511</v>
      </c>
      <c r="C72" s="36">
        <f>SUMIFS(СВЦЭМ!$D$39:$D$782,СВЦЭМ!$A$39:$A$782,$A72,СВЦЭМ!$B$39:$B$782,C$47)+'СЕТ СН'!$G$11+СВЦЭМ!$D$10+'СЕТ СН'!$G$6-'СЕТ СН'!$G$23</f>
        <v>2304.45889575</v>
      </c>
      <c r="D72" s="36">
        <f>SUMIFS(СВЦЭМ!$D$39:$D$782,СВЦЭМ!$A$39:$A$782,$A72,СВЦЭМ!$B$39:$B$782,D$47)+'СЕТ СН'!$G$11+СВЦЭМ!$D$10+'СЕТ СН'!$G$6-'СЕТ СН'!$G$23</f>
        <v>2314.42209232</v>
      </c>
      <c r="E72" s="36">
        <f>SUMIFS(СВЦЭМ!$D$39:$D$782,СВЦЭМ!$A$39:$A$782,$A72,СВЦЭМ!$B$39:$B$782,E$47)+'СЕТ СН'!$G$11+СВЦЭМ!$D$10+'СЕТ СН'!$G$6-'СЕТ СН'!$G$23</f>
        <v>2325.8973126300002</v>
      </c>
      <c r="F72" s="36">
        <f>SUMIFS(СВЦЭМ!$D$39:$D$782,СВЦЭМ!$A$39:$A$782,$A72,СВЦЭМ!$B$39:$B$782,F$47)+'СЕТ СН'!$G$11+СВЦЭМ!$D$10+'СЕТ СН'!$G$6-'СЕТ СН'!$G$23</f>
        <v>2322.76229758</v>
      </c>
      <c r="G72" s="36">
        <f>SUMIFS(СВЦЭМ!$D$39:$D$782,СВЦЭМ!$A$39:$A$782,$A72,СВЦЭМ!$B$39:$B$782,G$47)+'СЕТ СН'!$G$11+СВЦЭМ!$D$10+'СЕТ СН'!$G$6-'СЕТ СН'!$G$23</f>
        <v>2312.0886628200001</v>
      </c>
      <c r="H72" s="36">
        <f>SUMIFS(СВЦЭМ!$D$39:$D$782,СВЦЭМ!$A$39:$A$782,$A72,СВЦЭМ!$B$39:$B$782,H$47)+'СЕТ СН'!$G$11+СВЦЭМ!$D$10+'СЕТ СН'!$G$6-'СЕТ СН'!$G$23</f>
        <v>2311.7890628300001</v>
      </c>
      <c r="I72" s="36">
        <f>SUMIFS(СВЦЭМ!$D$39:$D$782,СВЦЭМ!$A$39:$A$782,$A72,СВЦЭМ!$B$39:$B$782,I$47)+'СЕТ СН'!$G$11+СВЦЭМ!$D$10+'СЕТ СН'!$G$6-'СЕТ СН'!$G$23</f>
        <v>2309.4145185100001</v>
      </c>
      <c r="J72" s="36">
        <f>SUMIFS(СВЦЭМ!$D$39:$D$782,СВЦЭМ!$A$39:$A$782,$A72,СВЦЭМ!$B$39:$B$782,J$47)+'СЕТ СН'!$G$11+СВЦЭМ!$D$10+'СЕТ СН'!$G$6-'СЕТ СН'!$G$23</f>
        <v>2288.4521612600001</v>
      </c>
      <c r="K72" s="36">
        <f>SUMIFS(СВЦЭМ!$D$39:$D$782,СВЦЭМ!$A$39:$A$782,$A72,СВЦЭМ!$B$39:$B$782,K$47)+'СЕТ СН'!$G$11+СВЦЭМ!$D$10+'СЕТ СН'!$G$6-'СЕТ СН'!$G$23</f>
        <v>2263.5419603300002</v>
      </c>
      <c r="L72" s="36">
        <f>SUMIFS(СВЦЭМ!$D$39:$D$782,СВЦЭМ!$A$39:$A$782,$A72,СВЦЭМ!$B$39:$B$782,L$47)+'СЕТ СН'!$G$11+СВЦЭМ!$D$10+'СЕТ СН'!$G$6-'СЕТ СН'!$G$23</f>
        <v>2228.9225653200001</v>
      </c>
      <c r="M72" s="36">
        <f>SUMIFS(СВЦЭМ!$D$39:$D$782,СВЦЭМ!$A$39:$A$782,$A72,СВЦЭМ!$B$39:$B$782,M$47)+'СЕТ СН'!$G$11+СВЦЭМ!$D$10+'СЕТ СН'!$G$6-'СЕТ СН'!$G$23</f>
        <v>2194.9025344199999</v>
      </c>
      <c r="N72" s="36">
        <f>SUMIFS(СВЦЭМ!$D$39:$D$782,СВЦЭМ!$A$39:$A$782,$A72,СВЦЭМ!$B$39:$B$782,N$47)+'СЕТ СН'!$G$11+СВЦЭМ!$D$10+'СЕТ СН'!$G$6-'СЕТ СН'!$G$23</f>
        <v>2207.2479302000002</v>
      </c>
      <c r="O72" s="36">
        <f>SUMIFS(СВЦЭМ!$D$39:$D$782,СВЦЭМ!$A$39:$A$782,$A72,СВЦЭМ!$B$39:$B$782,O$47)+'СЕТ СН'!$G$11+СВЦЭМ!$D$10+'СЕТ СН'!$G$6-'СЕТ СН'!$G$23</f>
        <v>2213.5042640800002</v>
      </c>
      <c r="P72" s="36">
        <f>SUMIFS(СВЦЭМ!$D$39:$D$782,СВЦЭМ!$A$39:$A$782,$A72,СВЦЭМ!$B$39:$B$782,P$47)+'СЕТ СН'!$G$11+СВЦЭМ!$D$10+'СЕТ СН'!$G$6-'СЕТ СН'!$G$23</f>
        <v>2223.2887135199999</v>
      </c>
      <c r="Q72" s="36">
        <f>SUMIFS(СВЦЭМ!$D$39:$D$782,СВЦЭМ!$A$39:$A$782,$A72,СВЦЭМ!$B$39:$B$782,Q$47)+'СЕТ СН'!$G$11+СВЦЭМ!$D$10+'СЕТ СН'!$G$6-'СЕТ СН'!$G$23</f>
        <v>2222.0092569200001</v>
      </c>
      <c r="R72" s="36">
        <f>SUMIFS(СВЦЭМ!$D$39:$D$782,СВЦЭМ!$A$39:$A$782,$A72,СВЦЭМ!$B$39:$B$782,R$47)+'СЕТ СН'!$G$11+СВЦЭМ!$D$10+'СЕТ СН'!$G$6-'СЕТ СН'!$G$23</f>
        <v>2211.9382636300002</v>
      </c>
      <c r="S72" s="36">
        <f>SUMIFS(СВЦЭМ!$D$39:$D$782,СВЦЭМ!$A$39:$A$782,$A72,СВЦЭМ!$B$39:$B$782,S$47)+'СЕТ СН'!$G$11+СВЦЭМ!$D$10+'СЕТ СН'!$G$6-'СЕТ СН'!$G$23</f>
        <v>2193.2650028500002</v>
      </c>
      <c r="T72" s="36">
        <f>SUMIFS(СВЦЭМ!$D$39:$D$782,СВЦЭМ!$A$39:$A$782,$A72,СВЦЭМ!$B$39:$B$782,T$47)+'СЕТ СН'!$G$11+СВЦЭМ!$D$10+'СЕТ СН'!$G$6-'СЕТ СН'!$G$23</f>
        <v>2173.8509871900001</v>
      </c>
      <c r="U72" s="36">
        <f>SUMIFS(СВЦЭМ!$D$39:$D$782,СВЦЭМ!$A$39:$A$782,$A72,СВЦЭМ!$B$39:$B$782,U$47)+'СЕТ СН'!$G$11+СВЦЭМ!$D$10+'СЕТ СН'!$G$6-'СЕТ СН'!$G$23</f>
        <v>2178.0539822800001</v>
      </c>
      <c r="V72" s="36">
        <f>SUMIFS(СВЦЭМ!$D$39:$D$782,СВЦЭМ!$A$39:$A$782,$A72,СВЦЭМ!$B$39:$B$782,V$47)+'СЕТ СН'!$G$11+СВЦЭМ!$D$10+'СЕТ СН'!$G$6-'СЕТ СН'!$G$23</f>
        <v>2190.5418461600002</v>
      </c>
      <c r="W72" s="36">
        <f>SUMIFS(СВЦЭМ!$D$39:$D$782,СВЦЭМ!$A$39:$A$782,$A72,СВЦЭМ!$B$39:$B$782,W$47)+'СЕТ СН'!$G$11+СВЦЭМ!$D$10+'СЕТ СН'!$G$6-'СЕТ СН'!$G$23</f>
        <v>2203.7703126700003</v>
      </c>
      <c r="X72" s="36">
        <f>SUMIFS(СВЦЭМ!$D$39:$D$782,СВЦЭМ!$A$39:$A$782,$A72,СВЦЭМ!$B$39:$B$782,X$47)+'СЕТ СН'!$G$11+СВЦЭМ!$D$10+'СЕТ СН'!$G$6-'СЕТ СН'!$G$23</f>
        <v>2223.20137634</v>
      </c>
      <c r="Y72" s="36">
        <f>SUMIFS(СВЦЭМ!$D$39:$D$782,СВЦЭМ!$A$39:$A$782,$A72,СВЦЭМ!$B$39:$B$782,Y$47)+'СЕТ СН'!$G$11+СВЦЭМ!$D$10+'СЕТ СН'!$G$6-'СЕТ СН'!$G$23</f>
        <v>2249.54130596</v>
      </c>
    </row>
    <row r="73" spans="1:26" ht="15.75" x14ac:dyDescent="0.2">
      <c r="A73" s="35">
        <f t="shared" si="1"/>
        <v>44952</v>
      </c>
      <c r="B73" s="36">
        <f>SUMIFS(СВЦЭМ!$D$39:$D$782,СВЦЭМ!$A$39:$A$782,$A73,СВЦЭМ!$B$39:$B$782,B$47)+'СЕТ СН'!$G$11+СВЦЭМ!$D$10+'СЕТ СН'!$G$6-'СЕТ СН'!$G$23</f>
        <v>2303.5751543599999</v>
      </c>
      <c r="C73" s="36">
        <f>SUMIFS(СВЦЭМ!$D$39:$D$782,СВЦЭМ!$A$39:$A$782,$A73,СВЦЭМ!$B$39:$B$782,C$47)+'СЕТ СН'!$G$11+СВЦЭМ!$D$10+'СЕТ СН'!$G$6-'СЕТ СН'!$G$23</f>
        <v>2348.19372441</v>
      </c>
      <c r="D73" s="36">
        <f>SUMIFS(СВЦЭМ!$D$39:$D$782,СВЦЭМ!$A$39:$A$782,$A73,СВЦЭМ!$B$39:$B$782,D$47)+'СЕТ СН'!$G$11+СВЦЭМ!$D$10+'СЕТ СН'!$G$6-'СЕТ СН'!$G$23</f>
        <v>2367.8560198099999</v>
      </c>
      <c r="E73" s="36">
        <f>SUMIFS(СВЦЭМ!$D$39:$D$782,СВЦЭМ!$A$39:$A$782,$A73,СВЦЭМ!$B$39:$B$782,E$47)+'СЕТ СН'!$G$11+СВЦЭМ!$D$10+'СЕТ СН'!$G$6-'СЕТ СН'!$G$23</f>
        <v>2352.4051971700001</v>
      </c>
      <c r="F73" s="36">
        <f>SUMIFS(СВЦЭМ!$D$39:$D$782,СВЦЭМ!$A$39:$A$782,$A73,СВЦЭМ!$B$39:$B$782,F$47)+'СЕТ СН'!$G$11+СВЦЭМ!$D$10+'СЕТ СН'!$G$6-'СЕТ СН'!$G$23</f>
        <v>2342.0953262100002</v>
      </c>
      <c r="G73" s="36">
        <f>SUMIFS(СВЦЭМ!$D$39:$D$782,СВЦЭМ!$A$39:$A$782,$A73,СВЦЭМ!$B$39:$B$782,G$47)+'СЕТ СН'!$G$11+СВЦЭМ!$D$10+'СЕТ СН'!$G$6-'СЕТ СН'!$G$23</f>
        <v>2344.3977487900002</v>
      </c>
      <c r="H73" s="36">
        <f>SUMIFS(СВЦЭМ!$D$39:$D$782,СВЦЭМ!$A$39:$A$782,$A73,СВЦЭМ!$B$39:$B$782,H$47)+'СЕТ СН'!$G$11+СВЦЭМ!$D$10+'СЕТ СН'!$G$6-'СЕТ СН'!$G$23</f>
        <v>2302.1894564600002</v>
      </c>
      <c r="I73" s="36">
        <f>SUMIFS(СВЦЭМ!$D$39:$D$782,СВЦЭМ!$A$39:$A$782,$A73,СВЦЭМ!$B$39:$B$782,I$47)+'СЕТ СН'!$G$11+СВЦЭМ!$D$10+'СЕТ СН'!$G$6-'СЕТ СН'!$G$23</f>
        <v>2269.3552274399999</v>
      </c>
      <c r="J73" s="36">
        <f>SUMIFS(СВЦЭМ!$D$39:$D$782,СВЦЭМ!$A$39:$A$782,$A73,СВЦЭМ!$B$39:$B$782,J$47)+'СЕТ СН'!$G$11+СВЦЭМ!$D$10+'СЕТ СН'!$G$6-'СЕТ СН'!$G$23</f>
        <v>2235.53811245</v>
      </c>
      <c r="K73" s="36">
        <f>SUMIFS(СВЦЭМ!$D$39:$D$782,СВЦЭМ!$A$39:$A$782,$A73,СВЦЭМ!$B$39:$B$782,K$47)+'СЕТ СН'!$G$11+СВЦЭМ!$D$10+'СЕТ СН'!$G$6-'СЕТ СН'!$G$23</f>
        <v>2192.0305983900003</v>
      </c>
      <c r="L73" s="36">
        <f>SUMIFS(СВЦЭМ!$D$39:$D$782,СВЦЭМ!$A$39:$A$782,$A73,СВЦЭМ!$B$39:$B$782,L$47)+'СЕТ СН'!$G$11+СВЦЭМ!$D$10+'СЕТ СН'!$G$6-'СЕТ СН'!$G$23</f>
        <v>2167.4154804499999</v>
      </c>
      <c r="M73" s="36">
        <f>SUMIFS(СВЦЭМ!$D$39:$D$782,СВЦЭМ!$A$39:$A$782,$A73,СВЦЭМ!$B$39:$B$782,M$47)+'СЕТ СН'!$G$11+СВЦЭМ!$D$10+'СЕТ СН'!$G$6-'СЕТ СН'!$G$23</f>
        <v>2168.9095505200003</v>
      </c>
      <c r="N73" s="36">
        <f>SUMIFS(СВЦЭМ!$D$39:$D$782,СВЦЭМ!$A$39:$A$782,$A73,СВЦЭМ!$B$39:$B$782,N$47)+'СЕТ СН'!$G$11+СВЦЭМ!$D$10+'СЕТ СН'!$G$6-'СЕТ СН'!$G$23</f>
        <v>2180.1495462500002</v>
      </c>
      <c r="O73" s="36">
        <f>SUMIFS(СВЦЭМ!$D$39:$D$782,СВЦЭМ!$A$39:$A$782,$A73,СВЦЭМ!$B$39:$B$782,O$47)+'СЕТ СН'!$G$11+СВЦЭМ!$D$10+'СЕТ СН'!$G$6-'СЕТ СН'!$G$23</f>
        <v>2178.4539151900003</v>
      </c>
      <c r="P73" s="36">
        <f>SUMIFS(СВЦЭМ!$D$39:$D$782,СВЦЭМ!$A$39:$A$782,$A73,СВЦЭМ!$B$39:$B$782,P$47)+'СЕТ СН'!$G$11+СВЦЭМ!$D$10+'СЕТ СН'!$G$6-'СЕТ СН'!$G$23</f>
        <v>2192.2932313000001</v>
      </c>
      <c r="Q73" s="36">
        <f>SUMIFS(СВЦЭМ!$D$39:$D$782,СВЦЭМ!$A$39:$A$782,$A73,СВЦЭМ!$B$39:$B$782,Q$47)+'СЕТ СН'!$G$11+СВЦЭМ!$D$10+'СЕТ СН'!$G$6-'СЕТ СН'!$G$23</f>
        <v>2207.8382656900003</v>
      </c>
      <c r="R73" s="36">
        <f>SUMIFS(СВЦЭМ!$D$39:$D$782,СВЦЭМ!$A$39:$A$782,$A73,СВЦЭМ!$B$39:$B$782,R$47)+'СЕТ СН'!$G$11+СВЦЭМ!$D$10+'СЕТ СН'!$G$6-'СЕТ СН'!$G$23</f>
        <v>2212.1029106199999</v>
      </c>
      <c r="S73" s="36">
        <f>SUMIFS(СВЦЭМ!$D$39:$D$782,СВЦЭМ!$A$39:$A$782,$A73,СВЦЭМ!$B$39:$B$782,S$47)+'СЕТ СН'!$G$11+СВЦЭМ!$D$10+'СЕТ СН'!$G$6-'СЕТ СН'!$G$23</f>
        <v>2200.47600358</v>
      </c>
      <c r="T73" s="36">
        <f>SUMIFS(СВЦЭМ!$D$39:$D$782,СВЦЭМ!$A$39:$A$782,$A73,СВЦЭМ!$B$39:$B$782,T$47)+'СЕТ СН'!$G$11+СВЦЭМ!$D$10+'СЕТ СН'!$G$6-'СЕТ СН'!$G$23</f>
        <v>2150.5694449400003</v>
      </c>
      <c r="U73" s="36">
        <f>SUMIFS(СВЦЭМ!$D$39:$D$782,СВЦЭМ!$A$39:$A$782,$A73,СВЦЭМ!$B$39:$B$782,U$47)+'СЕТ СН'!$G$11+СВЦЭМ!$D$10+'СЕТ СН'!$G$6-'СЕТ СН'!$G$23</f>
        <v>2153.4937268200001</v>
      </c>
      <c r="V73" s="36">
        <f>SUMIFS(СВЦЭМ!$D$39:$D$782,СВЦЭМ!$A$39:$A$782,$A73,СВЦЭМ!$B$39:$B$782,V$47)+'СЕТ СН'!$G$11+СВЦЭМ!$D$10+'СЕТ СН'!$G$6-'СЕТ СН'!$G$23</f>
        <v>2161.90944038</v>
      </c>
      <c r="W73" s="36">
        <f>SUMIFS(СВЦЭМ!$D$39:$D$782,СВЦЭМ!$A$39:$A$782,$A73,СВЦЭМ!$B$39:$B$782,W$47)+'СЕТ СН'!$G$11+СВЦЭМ!$D$10+'СЕТ СН'!$G$6-'СЕТ СН'!$G$23</f>
        <v>2179.2586561799999</v>
      </c>
      <c r="X73" s="36">
        <f>SUMIFS(СВЦЭМ!$D$39:$D$782,СВЦЭМ!$A$39:$A$782,$A73,СВЦЭМ!$B$39:$B$782,X$47)+'СЕТ СН'!$G$11+СВЦЭМ!$D$10+'СЕТ СН'!$G$6-'СЕТ СН'!$G$23</f>
        <v>2209.7300307</v>
      </c>
      <c r="Y73" s="36">
        <f>SUMIFS(СВЦЭМ!$D$39:$D$782,СВЦЭМ!$A$39:$A$782,$A73,СВЦЭМ!$B$39:$B$782,Y$47)+'СЕТ СН'!$G$11+СВЦЭМ!$D$10+'СЕТ СН'!$G$6-'СЕТ СН'!$G$23</f>
        <v>2241.7765163200002</v>
      </c>
    </row>
    <row r="74" spans="1:26" ht="15.75" x14ac:dyDescent="0.2">
      <c r="A74" s="35">
        <f t="shared" si="1"/>
        <v>44953</v>
      </c>
      <c r="B74" s="36">
        <f>SUMIFS(СВЦЭМ!$D$39:$D$782,СВЦЭМ!$A$39:$A$782,$A74,СВЦЭМ!$B$39:$B$782,B$47)+'СЕТ СН'!$G$11+СВЦЭМ!$D$10+'СЕТ СН'!$G$6-'СЕТ СН'!$G$23</f>
        <v>2283.7236418299999</v>
      </c>
      <c r="C74" s="36">
        <f>SUMIFS(СВЦЭМ!$D$39:$D$782,СВЦЭМ!$A$39:$A$782,$A74,СВЦЭМ!$B$39:$B$782,C$47)+'СЕТ СН'!$G$11+СВЦЭМ!$D$10+'СЕТ СН'!$G$6-'СЕТ СН'!$G$23</f>
        <v>2251.4573590099999</v>
      </c>
      <c r="D74" s="36">
        <f>SUMIFS(СВЦЭМ!$D$39:$D$782,СВЦЭМ!$A$39:$A$782,$A74,СВЦЭМ!$B$39:$B$782,D$47)+'СЕТ СН'!$G$11+СВЦЭМ!$D$10+'СЕТ СН'!$G$6-'СЕТ СН'!$G$23</f>
        <v>2249.01816611</v>
      </c>
      <c r="E74" s="36">
        <f>SUMIFS(СВЦЭМ!$D$39:$D$782,СВЦЭМ!$A$39:$A$782,$A74,СВЦЭМ!$B$39:$B$782,E$47)+'СЕТ СН'!$G$11+СВЦЭМ!$D$10+'СЕТ СН'!$G$6-'СЕТ СН'!$G$23</f>
        <v>2261.6460339099999</v>
      </c>
      <c r="F74" s="36">
        <f>SUMIFS(СВЦЭМ!$D$39:$D$782,СВЦЭМ!$A$39:$A$782,$A74,СВЦЭМ!$B$39:$B$782,F$47)+'СЕТ СН'!$G$11+СВЦЭМ!$D$10+'СЕТ СН'!$G$6-'СЕТ СН'!$G$23</f>
        <v>2269.2655387600003</v>
      </c>
      <c r="G74" s="36">
        <f>SUMIFS(СВЦЭМ!$D$39:$D$782,СВЦЭМ!$A$39:$A$782,$A74,СВЦЭМ!$B$39:$B$782,G$47)+'СЕТ СН'!$G$11+СВЦЭМ!$D$10+'СЕТ СН'!$G$6-'СЕТ СН'!$G$23</f>
        <v>2281.9968257300002</v>
      </c>
      <c r="H74" s="36">
        <f>SUMIFS(СВЦЭМ!$D$39:$D$782,СВЦЭМ!$A$39:$A$782,$A74,СВЦЭМ!$B$39:$B$782,H$47)+'СЕТ СН'!$G$11+СВЦЭМ!$D$10+'СЕТ СН'!$G$6-'СЕТ СН'!$G$23</f>
        <v>2269.9209890900001</v>
      </c>
      <c r="I74" s="36">
        <f>SUMIFS(СВЦЭМ!$D$39:$D$782,СВЦЭМ!$A$39:$A$782,$A74,СВЦЭМ!$B$39:$B$782,I$47)+'СЕТ СН'!$G$11+СВЦЭМ!$D$10+'СЕТ СН'!$G$6-'СЕТ СН'!$G$23</f>
        <v>2232.0036786200003</v>
      </c>
      <c r="J74" s="36">
        <f>SUMIFS(СВЦЭМ!$D$39:$D$782,СВЦЭМ!$A$39:$A$782,$A74,СВЦЭМ!$B$39:$B$782,J$47)+'СЕТ СН'!$G$11+СВЦЭМ!$D$10+'СЕТ СН'!$G$6-'СЕТ СН'!$G$23</f>
        <v>2190.4730658000003</v>
      </c>
      <c r="K74" s="36">
        <f>SUMIFS(СВЦЭМ!$D$39:$D$782,СВЦЭМ!$A$39:$A$782,$A74,СВЦЭМ!$B$39:$B$782,K$47)+'СЕТ СН'!$G$11+СВЦЭМ!$D$10+'СЕТ СН'!$G$6-'СЕТ СН'!$G$23</f>
        <v>2167.4602434900003</v>
      </c>
      <c r="L74" s="36">
        <f>SUMIFS(СВЦЭМ!$D$39:$D$782,СВЦЭМ!$A$39:$A$782,$A74,СВЦЭМ!$B$39:$B$782,L$47)+'СЕТ СН'!$G$11+СВЦЭМ!$D$10+'СЕТ СН'!$G$6-'СЕТ СН'!$G$23</f>
        <v>2152.0519423700002</v>
      </c>
      <c r="M74" s="36">
        <f>SUMIFS(СВЦЭМ!$D$39:$D$782,СВЦЭМ!$A$39:$A$782,$A74,СВЦЭМ!$B$39:$B$782,M$47)+'СЕТ СН'!$G$11+СВЦЭМ!$D$10+'СЕТ СН'!$G$6-'СЕТ СН'!$G$23</f>
        <v>2149.09003381</v>
      </c>
      <c r="N74" s="36">
        <f>SUMIFS(СВЦЭМ!$D$39:$D$782,СВЦЭМ!$A$39:$A$782,$A74,СВЦЭМ!$B$39:$B$782,N$47)+'СЕТ СН'!$G$11+СВЦЭМ!$D$10+'СЕТ СН'!$G$6-'СЕТ СН'!$G$23</f>
        <v>2180.6809383899999</v>
      </c>
      <c r="O74" s="36">
        <f>SUMIFS(СВЦЭМ!$D$39:$D$782,СВЦЭМ!$A$39:$A$782,$A74,СВЦЭМ!$B$39:$B$782,O$47)+'СЕТ СН'!$G$11+СВЦЭМ!$D$10+'СЕТ СН'!$G$6-'СЕТ СН'!$G$23</f>
        <v>2203.3082592800001</v>
      </c>
      <c r="P74" s="36">
        <f>SUMIFS(СВЦЭМ!$D$39:$D$782,СВЦЭМ!$A$39:$A$782,$A74,СВЦЭМ!$B$39:$B$782,P$47)+'СЕТ СН'!$G$11+СВЦЭМ!$D$10+'СЕТ СН'!$G$6-'СЕТ СН'!$G$23</f>
        <v>2233.5210219000001</v>
      </c>
      <c r="Q74" s="36">
        <f>SUMIFS(СВЦЭМ!$D$39:$D$782,СВЦЭМ!$A$39:$A$782,$A74,СВЦЭМ!$B$39:$B$782,Q$47)+'СЕТ СН'!$G$11+СВЦЭМ!$D$10+'СЕТ СН'!$G$6-'СЕТ СН'!$G$23</f>
        <v>2206.8940232300001</v>
      </c>
      <c r="R74" s="36">
        <f>SUMIFS(СВЦЭМ!$D$39:$D$782,СВЦЭМ!$A$39:$A$782,$A74,СВЦЭМ!$B$39:$B$782,R$47)+'СЕТ СН'!$G$11+СВЦЭМ!$D$10+'СЕТ СН'!$G$6-'СЕТ СН'!$G$23</f>
        <v>2226.2908270100002</v>
      </c>
      <c r="S74" s="36">
        <f>SUMIFS(СВЦЭМ!$D$39:$D$782,СВЦЭМ!$A$39:$A$782,$A74,СВЦЭМ!$B$39:$B$782,S$47)+'СЕТ СН'!$G$11+СВЦЭМ!$D$10+'СЕТ СН'!$G$6-'СЕТ СН'!$G$23</f>
        <v>2207.2039550300001</v>
      </c>
      <c r="T74" s="36">
        <f>SUMIFS(СВЦЭМ!$D$39:$D$782,СВЦЭМ!$A$39:$A$782,$A74,СВЦЭМ!$B$39:$B$782,T$47)+'СЕТ СН'!$G$11+СВЦЭМ!$D$10+'СЕТ СН'!$G$6-'СЕТ СН'!$G$23</f>
        <v>2164.5887791300001</v>
      </c>
      <c r="U74" s="36">
        <f>SUMIFS(СВЦЭМ!$D$39:$D$782,СВЦЭМ!$A$39:$A$782,$A74,СВЦЭМ!$B$39:$B$782,U$47)+'СЕТ СН'!$G$11+СВЦЭМ!$D$10+'СЕТ СН'!$G$6-'СЕТ СН'!$G$23</f>
        <v>2172.8156449100002</v>
      </c>
      <c r="V74" s="36">
        <f>SUMIFS(СВЦЭМ!$D$39:$D$782,СВЦЭМ!$A$39:$A$782,$A74,СВЦЭМ!$B$39:$B$782,V$47)+'СЕТ СН'!$G$11+СВЦЭМ!$D$10+'СЕТ СН'!$G$6-'СЕТ СН'!$G$23</f>
        <v>2198.3942488100001</v>
      </c>
      <c r="W74" s="36">
        <f>SUMIFS(СВЦЭМ!$D$39:$D$782,СВЦЭМ!$A$39:$A$782,$A74,СВЦЭМ!$B$39:$B$782,W$47)+'СЕТ СН'!$G$11+СВЦЭМ!$D$10+'СЕТ СН'!$G$6-'СЕТ СН'!$G$23</f>
        <v>2231.6776040600002</v>
      </c>
      <c r="X74" s="36">
        <f>SUMIFS(СВЦЭМ!$D$39:$D$782,СВЦЭМ!$A$39:$A$782,$A74,СВЦЭМ!$B$39:$B$782,X$47)+'СЕТ СН'!$G$11+СВЦЭМ!$D$10+'СЕТ СН'!$G$6-'СЕТ СН'!$G$23</f>
        <v>2244.0147437200003</v>
      </c>
      <c r="Y74" s="36">
        <f>SUMIFS(СВЦЭМ!$D$39:$D$782,СВЦЭМ!$A$39:$A$782,$A74,СВЦЭМ!$B$39:$B$782,Y$47)+'СЕТ СН'!$G$11+СВЦЭМ!$D$10+'СЕТ СН'!$G$6-'СЕТ СН'!$G$23</f>
        <v>2328.71183462</v>
      </c>
    </row>
    <row r="75" spans="1:26" ht="15.75" x14ac:dyDescent="0.2">
      <c r="A75" s="35">
        <f t="shared" si="1"/>
        <v>44954</v>
      </c>
      <c r="B75" s="36">
        <f>SUMIFS(СВЦЭМ!$D$39:$D$782,СВЦЭМ!$A$39:$A$782,$A75,СВЦЭМ!$B$39:$B$782,B$47)+'СЕТ СН'!$G$11+СВЦЭМ!$D$10+'СЕТ СН'!$G$6-'СЕТ СН'!$G$23</f>
        <v>2299.6900272500002</v>
      </c>
      <c r="C75" s="36">
        <f>SUMIFS(СВЦЭМ!$D$39:$D$782,СВЦЭМ!$A$39:$A$782,$A75,СВЦЭМ!$B$39:$B$782,C$47)+'СЕТ СН'!$G$11+СВЦЭМ!$D$10+'СЕТ СН'!$G$6-'СЕТ СН'!$G$23</f>
        <v>2340.09929822</v>
      </c>
      <c r="D75" s="36">
        <f>SUMIFS(СВЦЭМ!$D$39:$D$782,СВЦЭМ!$A$39:$A$782,$A75,СВЦЭМ!$B$39:$B$782,D$47)+'СЕТ СН'!$G$11+СВЦЭМ!$D$10+'СЕТ СН'!$G$6-'СЕТ СН'!$G$23</f>
        <v>2336.9514641800001</v>
      </c>
      <c r="E75" s="36">
        <f>SUMIFS(СВЦЭМ!$D$39:$D$782,СВЦЭМ!$A$39:$A$782,$A75,СВЦЭМ!$B$39:$B$782,E$47)+'СЕТ СН'!$G$11+СВЦЭМ!$D$10+'СЕТ СН'!$G$6-'СЕТ СН'!$G$23</f>
        <v>2333.05068321</v>
      </c>
      <c r="F75" s="36">
        <f>SUMIFS(СВЦЭМ!$D$39:$D$782,СВЦЭМ!$A$39:$A$782,$A75,СВЦЭМ!$B$39:$B$782,F$47)+'СЕТ СН'!$G$11+СВЦЭМ!$D$10+'СЕТ СН'!$G$6-'СЕТ СН'!$G$23</f>
        <v>2327.6610442199999</v>
      </c>
      <c r="G75" s="36">
        <f>SUMIFS(СВЦЭМ!$D$39:$D$782,СВЦЭМ!$A$39:$A$782,$A75,СВЦЭМ!$B$39:$B$782,G$47)+'СЕТ СН'!$G$11+СВЦЭМ!$D$10+'СЕТ СН'!$G$6-'СЕТ СН'!$G$23</f>
        <v>2330.6518179200002</v>
      </c>
      <c r="H75" s="36">
        <f>SUMIFS(СВЦЭМ!$D$39:$D$782,СВЦЭМ!$A$39:$A$782,$A75,СВЦЭМ!$B$39:$B$782,H$47)+'СЕТ СН'!$G$11+СВЦЭМ!$D$10+'СЕТ СН'!$G$6-'СЕТ СН'!$G$23</f>
        <v>2282.6284729500003</v>
      </c>
      <c r="I75" s="36">
        <f>SUMIFS(СВЦЭМ!$D$39:$D$782,СВЦЭМ!$A$39:$A$782,$A75,СВЦЭМ!$B$39:$B$782,I$47)+'СЕТ СН'!$G$11+СВЦЭМ!$D$10+'СЕТ СН'!$G$6-'СЕТ СН'!$G$23</f>
        <v>2285.8167557900001</v>
      </c>
      <c r="J75" s="36">
        <f>SUMIFS(СВЦЭМ!$D$39:$D$782,СВЦЭМ!$A$39:$A$782,$A75,СВЦЭМ!$B$39:$B$782,J$47)+'СЕТ СН'!$G$11+СВЦЭМ!$D$10+'СЕТ СН'!$G$6-'СЕТ СН'!$G$23</f>
        <v>2283.1556075900003</v>
      </c>
      <c r="K75" s="36">
        <f>SUMIFS(СВЦЭМ!$D$39:$D$782,СВЦЭМ!$A$39:$A$782,$A75,СВЦЭМ!$B$39:$B$782,K$47)+'СЕТ СН'!$G$11+СВЦЭМ!$D$10+'СЕТ СН'!$G$6-'СЕТ СН'!$G$23</f>
        <v>2199.8600467000001</v>
      </c>
      <c r="L75" s="36">
        <f>SUMIFS(СВЦЭМ!$D$39:$D$782,СВЦЭМ!$A$39:$A$782,$A75,СВЦЭМ!$B$39:$B$782,L$47)+'СЕТ СН'!$G$11+СВЦЭМ!$D$10+'СЕТ СН'!$G$6-'СЕТ СН'!$G$23</f>
        <v>2152.3230415100002</v>
      </c>
      <c r="M75" s="36">
        <f>SUMIFS(СВЦЭМ!$D$39:$D$782,СВЦЭМ!$A$39:$A$782,$A75,СВЦЭМ!$B$39:$B$782,M$47)+'СЕТ СН'!$G$11+СВЦЭМ!$D$10+'СЕТ СН'!$G$6-'СЕТ СН'!$G$23</f>
        <v>2145.2334575700002</v>
      </c>
      <c r="N75" s="36">
        <f>SUMIFS(СВЦЭМ!$D$39:$D$782,СВЦЭМ!$A$39:$A$782,$A75,СВЦЭМ!$B$39:$B$782,N$47)+'СЕТ СН'!$G$11+СВЦЭМ!$D$10+'СЕТ СН'!$G$6-'СЕТ СН'!$G$23</f>
        <v>2148.95377822</v>
      </c>
      <c r="O75" s="36">
        <f>SUMIFS(СВЦЭМ!$D$39:$D$782,СВЦЭМ!$A$39:$A$782,$A75,СВЦЭМ!$B$39:$B$782,O$47)+'СЕТ СН'!$G$11+СВЦЭМ!$D$10+'СЕТ СН'!$G$6-'СЕТ СН'!$G$23</f>
        <v>2158.78237472</v>
      </c>
      <c r="P75" s="36">
        <f>SUMIFS(СВЦЭМ!$D$39:$D$782,СВЦЭМ!$A$39:$A$782,$A75,СВЦЭМ!$B$39:$B$782,P$47)+'СЕТ СН'!$G$11+СВЦЭМ!$D$10+'СЕТ СН'!$G$6-'СЕТ СН'!$G$23</f>
        <v>2178.10682524</v>
      </c>
      <c r="Q75" s="36">
        <f>SUMIFS(СВЦЭМ!$D$39:$D$782,СВЦЭМ!$A$39:$A$782,$A75,СВЦЭМ!$B$39:$B$782,Q$47)+'СЕТ СН'!$G$11+СВЦЭМ!$D$10+'СЕТ СН'!$G$6-'СЕТ СН'!$G$23</f>
        <v>2189.9478196800001</v>
      </c>
      <c r="R75" s="36">
        <f>SUMIFS(СВЦЭМ!$D$39:$D$782,СВЦЭМ!$A$39:$A$782,$A75,СВЦЭМ!$B$39:$B$782,R$47)+'СЕТ СН'!$G$11+СВЦЭМ!$D$10+'СЕТ СН'!$G$6-'СЕТ СН'!$G$23</f>
        <v>2195.5443666300002</v>
      </c>
      <c r="S75" s="36">
        <f>SUMIFS(СВЦЭМ!$D$39:$D$782,СВЦЭМ!$A$39:$A$782,$A75,СВЦЭМ!$B$39:$B$782,S$47)+'СЕТ СН'!$G$11+СВЦЭМ!$D$10+'СЕТ СН'!$G$6-'СЕТ СН'!$G$23</f>
        <v>2170.04613212</v>
      </c>
      <c r="T75" s="36">
        <f>SUMIFS(СВЦЭМ!$D$39:$D$782,СВЦЭМ!$A$39:$A$782,$A75,СВЦЭМ!$B$39:$B$782,T$47)+'СЕТ СН'!$G$11+СВЦЭМ!$D$10+'СЕТ СН'!$G$6-'СЕТ СН'!$G$23</f>
        <v>2141.10036575</v>
      </c>
      <c r="U75" s="36">
        <f>SUMIFS(СВЦЭМ!$D$39:$D$782,СВЦЭМ!$A$39:$A$782,$A75,СВЦЭМ!$B$39:$B$782,U$47)+'СЕТ СН'!$G$11+СВЦЭМ!$D$10+'СЕТ СН'!$G$6-'СЕТ СН'!$G$23</f>
        <v>2139.6340558699999</v>
      </c>
      <c r="V75" s="36">
        <f>SUMIFS(СВЦЭМ!$D$39:$D$782,СВЦЭМ!$A$39:$A$782,$A75,СВЦЭМ!$B$39:$B$782,V$47)+'СЕТ СН'!$G$11+СВЦЭМ!$D$10+'СЕТ СН'!$G$6-'СЕТ СН'!$G$23</f>
        <v>2158.1780496900001</v>
      </c>
      <c r="W75" s="36">
        <f>SUMIFS(СВЦЭМ!$D$39:$D$782,СВЦЭМ!$A$39:$A$782,$A75,СВЦЭМ!$B$39:$B$782,W$47)+'СЕТ СН'!$G$11+СВЦЭМ!$D$10+'СЕТ СН'!$G$6-'СЕТ СН'!$G$23</f>
        <v>2166.9607787800001</v>
      </c>
      <c r="X75" s="36">
        <f>SUMIFS(СВЦЭМ!$D$39:$D$782,СВЦЭМ!$A$39:$A$782,$A75,СВЦЭМ!$B$39:$B$782,X$47)+'СЕТ СН'!$G$11+СВЦЭМ!$D$10+'СЕТ СН'!$G$6-'СЕТ СН'!$G$23</f>
        <v>2189.09435085</v>
      </c>
      <c r="Y75" s="36">
        <f>SUMIFS(СВЦЭМ!$D$39:$D$782,СВЦЭМ!$A$39:$A$782,$A75,СВЦЭМ!$B$39:$B$782,Y$47)+'СЕТ СН'!$G$11+СВЦЭМ!$D$10+'СЕТ СН'!$G$6-'СЕТ СН'!$G$23</f>
        <v>2224.9159990799999</v>
      </c>
    </row>
    <row r="76" spans="1:26" ht="15.75" x14ac:dyDescent="0.2">
      <c r="A76" s="35">
        <f t="shared" si="1"/>
        <v>44955</v>
      </c>
      <c r="B76" s="36">
        <f>SUMIFS(СВЦЭМ!$D$39:$D$782,СВЦЭМ!$A$39:$A$782,$A76,СВЦЭМ!$B$39:$B$782,B$47)+'СЕТ СН'!$G$11+СВЦЭМ!$D$10+'СЕТ СН'!$G$6-'СЕТ СН'!$G$23</f>
        <v>2225.0951017299999</v>
      </c>
      <c r="C76" s="36">
        <f>SUMIFS(СВЦЭМ!$D$39:$D$782,СВЦЭМ!$A$39:$A$782,$A76,СВЦЭМ!$B$39:$B$782,C$47)+'СЕТ СН'!$G$11+СВЦЭМ!$D$10+'СЕТ СН'!$G$6-'СЕТ СН'!$G$23</f>
        <v>2273.7378705800002</v>
      </c>
      <c r="D76" s="36">
        <f>SUMIFS(СВЦЭМ!$D$39:$D$782,СВЦЭМ!$A$39:$A$782,$A76,СВЦЭМ!$B$39:$B$782,D$47)+'СЕТ СН'!$G$11+СВЦЭМ!$D$10+'СЕТ СН'!$G$6-'СЕТ СН'!$G$23</f>
        <v>2294.19270611</v>
      </c>
      <c r="E76" s="36">
        <f>SUMIFS(СВЦЭМ!$D$39:$D$782,СВЦЭМ!$A$39:$A$782,$A76,СВЦЭМ!$B$39:$B$782,E$47)+'СЕТ СН'!$G$11+СВЦЭМ!$D$10+'СЕТ СН'!$G$6-'СЕТ СН'!$G$23</f>
        <v>2301.6129124899999</v>
      </c>
      <c r="F76" s="36">
        <f>SUMIFS(СВЦЭМ!$D$39:$D$782,СВЦЭМ!$A$39:$A$782,$A76,СВЦЭМ!$B$39:$B$782,F$47)+'СЕТ СН'!$G$11+СВЦЭМ!$D$10+'СЕТ СН'!$G$6-'СЕТ СН'!$G$23</f>
        <v>2305.8499903500001</v>
      </c>
      <c r="G76" s="36">
        <f>SUMIFS(СВЦЭМ!$D$39:$D$782,СВЦЭМ!$A$39:$A$782,$A76,СВЦЭМ!$B$39:$B$782,G$47)+'СЕТ СН'!$G$11+СВЦЭМ!$D$10+'СЕТ СН'!$G$6-'СЕТ СН'!$G$23</f>
        <v>2285.4032268300002</v>
      </c>
      <c r="H76" s="36">
        <f>SUMIFS(СВЦЭМ!$D$39:$D$782,СВЦЭМ!$A$39:$A$782,$A76,СВЦЭМ!$B$39:$B$782,H$47)+'СЕТ СН'!$G$11+СВЦЭМ!$D$10+'СЕТ СН'!$G$6-'СЕТ СН'!$G$23</f>
        <v>2277.40287876</v>
      </c>
      <c r="I76" s="36">
        <f>SUMIFS(СВЦЭМ!$D$39:$D$782,СВЦЭМ!$A$39:$A$782,$A76,СВЦЭМ!$B$39:$B$782,I$47)+'СЕТ СН'!$G$11+СВЦЭМ!$D$10+'СЕТ СН'!$G$6-'СЕТ СН'!$G$23</f>
        <v>2260.1564378200001</v>
      </c>
      <c r="J76" s="36">
        <f>SUMIFS(СВЦЭМ!$D$39:$D$782,СВЦЭМ!$A$39:$A$782,$A76,СВЦЭМ!$B$39:$B$782,J$47)+'СЕТ СН'!$G$11+СВЦЭМ!$D$10+'СЕТ СН'!$G$6-'СЕТ СН'!$G$23</f>
        <v>2211.0719920700003</v>
      </c>
      <c r="K76" s="36">
        <f>SUMIFS(СВЦЭМ!$D$39:$D$782,СВЦЭМ!$A$39:$A$782,$A76,СВЦЭМ!$B$39:$B$782,K$47)+'СЕТ СН'!$G$11+СВЦЭМ!$D$10+'СЕТ СН'!$G$6-'СЕТ СН'!$G$23</f>
        <v>2159.8323413400003</v>
      </c>
      <c r="L76" s="36">
        <f>SUMIFS(СВЦЭМ!$D$39:$D$782,СВЦЭМ!$A$39:$A$782,$A76,СВЦЭМ!$B$39:$B$782,L$47)+'СЕТ СН'!$G$11+СВЦЭМ!$D$10+'СЕТ СН'!$G$6-'СЕТ СН'!$G$23</f>
        <v>2142.6400200900002</v>
      </c>
      <c r="M76" s="36">
        <f>SUMIFS(СВЦЭМ!$D$39:$D$782,СВЦЭМ!$A$39:$A$782,$A76,СВЦЭМ!$B$39:$B$782,M$47)+'СЕТ СН'!$G$11+СВЦЭМ!$D$10+'СЕТ СН'!$G$6-'СЕТ СН'!$G$23</f>
        <v>2142.94685772</v>
      </c>
      <c r="N76" s="36">
        <f>SUMIFS(СВЦЭМ!$D$39:$D$782,СВЦЭМ!$A$39:$A$782,$A76,СВЦЭМ!$B$39:$B$782,N$47)+'СЕТ СН'!$G$11+СВЦЭМ!$D$10+'СЕТ СН'!$G$6-'СЕТ СН'!$G$23</f>
        <v>2155.1730627300003</v>
      </c>
      <c r="O76" s="36">
        <f>SUMIFS(СВЦЭМ!$D$39:$D$782,СВЦЭМ!$A$39:$A$782,$A76,СВЦЭМ!$B$39:$B$782,O$47)+'СЕТ СН'!$G$11+СВЦЭМ!$D$10+'СЕТ СН'!$G$6-'СЕТ СН'!$G$23</f>
        <v>2168.9361905700002</v>
      </c>
      <c r="P76" s="36">
        <f>SUMIFS(СВЦЭМ!$D$39:$D$782,СВЦЭМ!$A$39:$A$782,$A76,СВЦЭМ!$B$39:$B$782,P$47)+'СЕТ СН'!$G$11+СВЦЭМ!$D$10+'СЕТ СН'!$G$6-'СЕТ СН'!$G$23</f>
        <v>2185.1637295300002</v>
      </c>
      <c r="Q76" s="36">
        <f>SUMIFS(СВЦЭМ!$D$39:$D$782,СВЦЭМ!$A$39:$A$782,$A76,СВЦЭМ!$B$39:$B$782,Q$47)+'СЕТ СН'!$G$11+СВЦЭМ!$D$10+'СЕТ СН'!$G$6-'СЕТ СН'!$G$23</f>
        <v>2194.1037131400003</v>
      </c>
      <c r="R76" s="36">
        <f>SUMIFS(СВЦЭМ!$D$39:$D$782,СВЦЭМ!$A$39:$A$782,$A76,СВЦЭМ!$B$39:$B$782,R$47)+'СЕТ СН'!$G$11+СВЦЭМ!$D$10+'СЕТ СН'!$G$6-'СЕТ СН'!$G$23</f>
        <v>2188.5799672000003</v>
      </c>
      <c r="S76" s="36">
        <f>SUMIFS(СВЦЭМ!$D$39:$D$782,СВЦЭМ!$A$39:$A$782,$A76,СВЦЭМ!$B$39:$B$782,S$47)+'СЕТ СН'!$G$11+СВЦЭМ!$D$10+'СЕТ СН'!$G$6-'СЕТ СН'!$G$23</f>
        <v>2175.1744151400003</v>
      </c>
      <c r="T76" s="36">
        <f>SUMIFS(СВЦЭМ!$D$39:$D$782,СВЦЭМ!$A$39:$A$782,$A76,СВЦЭМ!$B$39:$B$782,T$47)+'СЕТ СН'!$G$11+СВЦЭМ!$D$10+'СЕТ СН'!$G$6-'СЕТ СН'!$G$23</f>
        <v>2130.9795273099999</v>
      </c>
      <c r="U76" s="36">
        <f>SUMIFS(СВЦЭМ!$D$39:$D$782,СВЦЭМ!$A$39:$A$782,$A76,СВЦЭМ!$B$39:$B$782,U$47)+'СЕТ СН'!$G$11+СВЦЭМ!$D$10+'СЕТ СН'!$G$6-'СЕТ СН'!$G$23</f>
        <v>2119.05209724</v>
      </c>
      <c r="V76" s="36">
        <f>SUMIFS(СВЦЭМ!$D$39:$D$782,СВЦЭМ!$A$39:$A$782,$A76,СВЦЭМ!$B$39:$B$782,V$47)+'СЕТ СН'!$G$11+СВЦЭМ!$D$10+'СЕТ СН'!$G$6-'СЕТ СН'!$G$23</f>
        <v>2134.8308523400001</v>
      </c>
      <c r="W76" s="36">
        <f>SUMIFS(СВЦЭМ!$D$39:$D$782,СВЦЭМ!$A$39:$A$782,$A76,СВЦЭМ!$B$39:$B$782,W$47)+'СЕТ СН'!$G$11+СВЦЭМ!$D$10+'СЕТ СН'!$G$6-'СЕТ СН'!$G$23</f>
        <v>2146.73342284</v>
      </c>
      <c r="X76" s="36">
        <f>SUMIFS(СВЦЭМ!$D$39:$D$782,СВЦЭМ!$A$39:$A$782,$A76,СВЦЭМ!$B$39:$B$782,X$47)+'СЕТ СН'!$G$11+СВЦЭМ!$D$10+'СЕТ СН'!$G$6-'СЕТ СН'!$G$23</f>
        <v>2176.6758214400002</v>
      </c>
      <c r="Y76" s="36">
        <f>SUMIFS(СВЦЭМ!$D$39:$D$782,СВЦЭМ!$A$39:$A$782,$A76,СВЦЭМ!$B$39:$B$782,Y$47)+'СЕТ СН'!$G$11+СВЦЭМ!$D$10+'СЕТ СН'!$G$6-'СЕТ СН'!$G$23</f>
        <v>2209.7435587099999</v>
      </c>
    </row>
    <row r="77" spans="1:26" ht="15.75" x14ac:dyDescent="0.2">
      <c r="A77" s="35">
        <f t="shared" si="1"/>
        <v>44956</v>
      </c>
      <c r="B77" s="36">
        <f>SUMIFS(СВЦЭМ!$D$39:$D$782,СВЦЭМ!$A$39:$A$782,$A77,СВЦЭМ!$B$39:$B$782,B$47)+'СЕТ СН'!$G$11+СВЦЭМ!$D$10+'СЕТ СН'!$G$6-'СЕТ СН'!$G$23</f>
        <v>2210.04807901</v>
      </c>
      <c r="C77" s="36">
        <f>SUMIFS(СВЦЭМ!$D$39:$D$782,СВЦЭМ!$A$39:$A$782,$A77,СВЦЭМ!$B$39:$B$782,C$47)+'СЕТ СН'!$G$11+СВЦЭМ!$D$10+'СЕТ СН'!$G$6-'СЕТ СН'!$G$23</f>
        <v>2236.8707891500003</v>
      </c>
      <c r="D77" s="36">
        <f>SUMIFS(СВЦЭМ!$D$39:$D$782,СВЦЭМ!$A$39:$A$782,$A77,СВЦЭМ!$B$39:$B$782,D$47)+'СЕТ СН'!$G$11+СВЦЭМ!$D$10+'СЕТ СН'!$G$6-'СЕТ СН'!$G$23</f>
        <v>2255.4081609700002</v>
      </c>
      <c r="E77" s="36">
        <f>SUMIFS(СВЦЭМ!$D$39:$D$782,СВЦЭМ!$A$39:$A$782,$A77,СВЦЭМ!$B$39:$B$782,E$47)+'СЕТ СН'!$G$11+СВЦЭМ!$D$10+'СЕТ СН'!$G$6-'СЕТ СН'!$G$23</f>
        <v>2246.6381145300002</v>
      </c>
      <c r="F77" s="36">
        <f>SUMIFS(СВЦЭМ!$D$39:$D$782,СВЦЭМ!$A$39:$A$782,$A77,СВЦЭМ!$B$39:$B$782,F$47)+'СЕТ СН'!$G$11+СВЦЭМ!$D$10+'СЕТ СН'!$G$6-'СЕТ СН'!$G$23</f>
        <v>2223.0063776500001</v>
      </c>
      <c r="G77" s="36">
        <f>SUMIFS(СВЦЭМ!$D$39:$D$782,СВЦЭМ!$A$39:$A$782,$A77,СВЦЭМ!$B$39:$B$782,G$47)+'СЕТ СН'!$G$11+СВЦЭМ!$D$10+'СЕТ СН'!$G$6-'СЕТ СН'!$G$23</f>
        <v>2243.5139080600002</v>
      </c>
      <c r="H77" s="36">
        <f>SUMIFS(СВЦЭМ!$D$39:$D$782,СВЦЭМ!$A$39:$A$782,$A77,СВЦЭМ!$B$39:$B$782,H$47)+'СЕТ СН'!$G$11+СВЦЭМ!$D$10+'СЕТ СН'!$G$6-'СЕТ СН'!$G$23</f>
        <v>2247.7473300500001</v>
      </c>
      <c r="I77" s="36">
        <f>SUMIFS(СВЦЭМ!$D$39:$D$782,СВЦЭМ!$A$39:$A$782,$A77,СВЦЭМ!$B$39:$B$782,I$47)+'СЕТ СН'!$G$11+СВЦЭМ!$D$10+'СЕТ СН'!$G$6-'СЕТ СН'!$G$23</f>
        <v>2228.3538891200001</v>
      </c>
      <c r="J77" s="36">
        <f>SUMIFS(СВЦЭМ!$D$39:$D$782,СВЦЭМ!$A$39:$A$782,$A77,СВЦЭМ!$B$39:$B$782,J$47)+'СЕТ СН'!$G$11+СВЦЭМ!$D$10+'СЕТ СН'!$G$6-'СЕТ СН'!$G$23</f>
        <v>2178.61736062</v>
      </c>
      <c r="K77" s="36">
        <f>SUMIFS(СВЦЭМ!$D$39:$D$782,СВЦЭМ!$A$39:$A$782,$A77,СВЦЭМ!$B$39:$B$782,K$47)+'СЕТ СН'!$G$11+СВЦЭМ!$D$10+'СЕТ СН'!$G$6-'СЕТ СН'!$G$23</f>
        <v>2151.7863414100002</v>
      </c>
      <c r="L77" s="36">
        <f>SUMIFS(СВЦЭМ!$D$39:$D$782,СВЦЭМ!$A$39:$A$782,$A77,СВЦЭМ!$B$39:$B$782,L$47)+'СЕТ СН'!$G$11+СВЦЭМ!$D$10+'СЕТ СН'!$G$6-'СЕТ СН'!$G$23</f>
        <v>2139.4472455</v>
      </c>
      <c r="M77" s="36">
        <f>SUMIFS(СВЦЭМ!$D$39:$D$782,СВЦЭМ!$A$39:$A$782,$A77,СВЦЭМ!$B$39:$B$782,M$47)+'СЕТ СН'!$G$11+СВЦЭМ!$D$10+'СЕТ СН'!$G$6-'СЕТ СН'!$G$23</f>
        <v>2143.6019927100001</v>
      </c>
      <c r="N77" s="36">
        <f>SUMIFS(СВЦЭМ!$D$39:$D$782,СВЦЭМ!$A$39:$A$782,$A77,СВЦЭМ!$B$39:$B$782,N$47)+'СЕТ СН'!$G$11+СВЦЭМ!$D$10+'СЕТ СН'!$G$6-'СЕТ СН'!$G$23</f>
        <v>2167.0989034899999</v>
      </c>
      <c r="O77" s="36">
        <f>SUMIFS(СВЦЭМ!$D$39:$D$782,СВЦЭМ!$A$39:$A$782,$A77,СВЦЭМ!$B$39:$B$782,O$47)+'СЕТ СН'!$G$11+СВЦЭМ!$D$10+'СЕТ СН'!$G$6-'СЕТ СН'!$G$23</f>
        <v>2153.03855845</v>
      </c>
      <c r="P77" s="36">
        <f>SUMIFS(СВЦЭМ!$D$39:$D$782,СВЦЭМ!$A$39:$A$782,$A77,СВЦЭМ!$B$39:$B$782,P$47)+'СЕТ СН'!$G$11+СВЦЭМ!$D$10+'СЕТ СН'!$G$6-'СЕТ СН'!$G$23</f>
        <v>2164.4089306800001</v>
      </c>
      <c r="Q77" s="36">
        <f>SUMIFS(СВЦЭМ!$D$39:$D$782,СВЦЭМ!$A$39:$A$782,$A77,СВЦЭМ!$B$39:$B$782,Q$47)+'СЕТ СН'!$G$11+СВЦЭМ!$D$10+'СЕТ СН'!$G$6-'СЕТ СН'!$G$23</f>
        <v>2168.72947518</v>
      </c>
      <c r="R77" s="36">
        <f>SUMIFS(СВЦЭМ!$D$39:$D$782,СВЦЭМ!$A$39:$A$782,$A77,СВЦЭМ!$B$39:$B$782,R$47)+'СЕТ СН'!$G$11+СВЦЭМ!$D$10+'СЕТ СН'!$G$6-'СЕТ СН'!$G$23</f>
        <v>2167.5318962199999</v>
      </c>
      <c r="S77" s="36">
        <f>SUMIFS(СВЦЭМ!$D$39:$D$782,СВЦЭМ!$A$39:$A$782,$A77,СВЦЭМ!$B$39:$B$782,S$47)+'СЕТ СН'!$G$11+СВЦЭМ!$D$10+'СЕТ СН'!$G$6-'СЕТ СН'!$G$23</f>
        <v>2144.1157255200001</v>
      </c>
      <c r="T77" s="36">
        <f>SUMIFS(СВЦЭМ!$D$39:$D$782,СВЦЭМ!$A$39:$A$782,$A77,СВЦЭМ!$B$39:$B$782,T$47)+'СЕТ СН'!$G$11+СВЦЭМ!$D$10+'СЕТ СН'!$G$6-'СЕТ СН'!$G$23</f>
        <v>2158.62249049</v>
      </c>
      <c r="U77" s="36">
        <f>SUMIFS(СВЦЭМ!$D$39:$D$782,СВЦЭМ!$A$39:$A$782,$A77,СВЦЭМ!$B$39:$B$782,U$47)+'СЕТ СН'!$G$11+СВЦЭМ!$D$10+'СЕТ СН'!$G$6-'СЕТ СН'!$G$23</f>
        <v>2167.1920231200002</v>
      </c>
      <c r="V77" s="36">
        <f>SUMIFS(СВЦЭМ!$D$39:$D$782,СВЦЭМ!$A$39:$A$782,$A77,СВЦЭМ!$B$39:$B$782,V$47)+'СЕТ СН'!$G$11+СВЦЭМ!$D$10+'СЕТ СН'!$G$6-'СЕТ СН'!$G$23</f>
        <v>2197.9427498800001</v>
      </c>
      <c r="W77" s="36">
        <f>SUMIFS(СВЦЭМ!$D$39:$D$782,СВЦЭМ!$A$39:$A$782,$A77,СВЦЭМ!$B$39:$B$782,W$47)+'СЕТ СН'!$G$11+СВЦЭМ!$D$10+'СЕТ СН'!$G$6-'СЕТ СН'!$G$23</f>
        <v>2214.00119348</v>
      </c>
      <c r="X77" s="36">
        <f>SUMIFS(СВЦЭМ!$D$39:$D$782,СВЦЭМ!$A$39:$A$782,$A77,СВЦЭМ!$B$39:$B$782,X$47)+'СЕТ СН'!$G$11+СВЦЭМ!$D$10+'СЕТ СН'!$G$6-'СЕТ СН'!$G$23</f>
        <v>2218.8422388100003</v>
      </c>
      <c r="Y77" s="36">
        <f>SUMIFS(СВЦЭМ!$D$39:$D$782,СВЦЭМ!$A$39:$A$782,$A77,СВЦЭМ!$B$39:$B$782,Y$47)+'СЕТ СН'!$G$11+СВЦЭМ!$D$10+'СЕТ СН'!$G$6-'СЕТ СН'!$G$23</f>
        <v>2226.9940168100002</v>
      </c>
    </row>
    <row r="78" spans="1:26" ht="15.75" x14ac:dyDescent="0.2">
      <c r="A78" s="35">
        <f t="shared" si="1"/>
        <v>44957</v>
      </c>
      <c r="B78" s="36">
        <f>SUMIFS(СВЦЭМ!$D$39:$D$782,СВЦЭМ!$A$39:$A$782,$A78,СВЦЭМ!$B$39:$B$782,B$47)+'СЕТ СН'!$G$11+СВЦЭМ!$D$10+'СЕТ СН'!$G$6-'СЕТ СН'!$G$23</f>
        <v>2223.9106405000002</v>
      </c>
      <c r="C78" s="36">
        <f>SUMIFS(СВЦЭМ!$D$39:$D$782,СВЦЭМ!$A$39:$A$782,$A78,СВЦЭМ!$B$39:$B$782,C$47)+'СЕТ СН'!$G$11+СВЦЭМ!$D$10+'СЕТ СН'!$G$6-'СЕТ СН'!$G$23</f>
        <v>2225.93387033</v>
      </c>
      <c r="D78" s="36">
        <f>SUMIFS(СВЦЭМ!$D$39:$D$782,СВЦЭМ!$A$39:$A$782,$A78,СВЦЭМ!$B$39:$B$782,D$47)+'СЕТ СН'!$G$11+СВЦЭМ!$D$10+'СЕТ СН'!$G$6-'СЕТ СН'!$G$23</f>
        <v>2236.07343756</v>
      </c>
      <c r="E78" s="36">
        <f>SUMIFS(СВЦЭМ!$D$39:$D$782,СВЦЭМ!$A$39:$A$782,$A78,СВЦЭМ!$B$39:$B$782,E$47)+'СЕТ СН'!$G$11+СВЦЭМ!$D$10+'СЕТ СН'!$G$6-'СЕТ СН'!$G$23</f>
        <v>2235.8702691100002</v>
      </c>
      <c r="F78" s="36">
        <f>SUMIFS(СВЦЭМ!$D$39:$D$782,СВЦЭМ!$A$39:$A$782,$A78,СВЦЭМ!$B$39:$B$782,F$47)+'СЕТ СН'!$G$11+СВЦЭМ!$D$10+'СЕТ СН'!$G$6-'СЕТ СН'!$G$23</f>
        <v>2235.6917177600003</v>
      </c>
      <c r="G78" s="36">
        <f>SUMIFS(СВЦЭМ!$D$39:$D$782,СВЦЭМ!$A$39:$A$782,$A78,СВЦЭМ!$B$39:$B$782,G$47)+'СЕТ СН'!$G$11+СВЦЭМ!$D$10+'СЕТ СН'!$G$6-'СЕТ СН'!$G$23</f>
        <v>2231.44888859</v>
      </c>
      <c r="H78" s="36">
        <f>SUMIFS(СВЦЭМ!$D$39:$D$782,СВЦЭМ!$A$39:$A$782,$A78,СВЦЭМ!$B$39:$B$782,H$47)+'СЕТ СН'!$G$11+СВЦЭМ!$D$10+'СЕТ СН'!$G$6-'СЕТ СН'!$G$23</f>
        <v>2198.7718098700002</v>
      </c>
      <c r="I78" s="36">
        <f>SUMIFS(СВЦЭМ!$D$39:$D$782,СВЦЭМ!$A$39:$A$782,$A78,СВЦЭМ!$B$39:$B$782,I$47)+'СЕТ СН'!$G$11+СВЦЭМ!$D$10+'СЕТ СН'!$G$6-'СЕТ СН'!$G$23</f>
        <v>2177.68609947</v>
      </c>
      <c r="J78" s="36">
        <f>SUMIFS(СВЦЭМ!$D$39:$D$782,СВЦЭМ!$A$39:$A$782,$A78,СВЦЭМ!$B$39:$B$782,J$47)+'СЕТ СН'!$G$11+СВЦЭМ!$D$10+'СЕТ СН'!$G$6-'СЕТ СН'!$G$23</f>
        <v>2145.3622155200001</v>
      </c>
      <c r="K78" s="36">
        <f>SUMIFS(СВЦЭМ!$D$39:$D$782,СВЦЭМ!$A$39:$A$782,$A78,СВЦЭМ!$B$39:$B$782,K$47)+'СЕТ СН'!$G$11+СВЦЭМ!$D$10+'СЕТ СН'!$G$6-'СЕТ СН'!$G$23</f>
        <v>2139.3691739599999</v>
      </c>
      <c r="L78" s="36">
        <f>SUMIFS(СВЦЭМ!$D$39:$D$782,СВЦЭМ!$A$39:$A$782,$A78,СВЦЭМ!$B$39:$B$782,L$47)+'СЕТ СН'!$G$11+СВЦЭМ!$D$10+'СЕТ СН'!$G$6-'СЕТ СН'!$G$23</f>
        <v>2135.70658912</v>
      </c>
      <c r="M78" s="36">
        <f>SUMIFS(СВЦЭМ!$D$39:$D$782,СВЦЭМ!$A$39:$A$782,$A78,СВЦЭМ!$B$39:$B$782,M$47)+'СЕТ СН'!$G$11+СВЦЭМ!$D$10+'СЕТ СН'!$G$6-'СЕТ СН'!$G$23</f>
        <v>2153.2772630300001</v>
      </c>
      <c r="N78" s="36">
        <f>SUMIFS(СВЦЭМ!$D$39:$D$782,СВЦЭМ!$A$39:$A$782,$A78,СВЦЭМ!$B$39:$B$782,N$47)+'СЕТ СН'!$G$11+СВЦЭМ!$D$10+'СЕТ СН'!$G$6-'СЕТ СН'!$G$23</f>
        <v>2168.4951847699999</v>
      </c>
      <c r="O78" s="36">
        <f>SUMIFS(СВЦЭМ!$D$39:$D$782,СВЦЭМ!$A$39:$A$782,$A78,СВЦЭМ!$B$39:$B$782,O$47)+'СЕТ СН'!$G$11+СВЦЭМ!$D$10+'СЕТ СН'!$G$6-'СЕТ СН'!$G$23</f>
        <v>2171.6849768699999</v>
      </c>
      <c r="P78" s="36">
        <f>SUMIFS(СВЦЭМ!$D$39:$D$782,СВЦЭМ!$A$39:$A$782,$A78,СВЦЭМ!$B$39:$B$782,P$47)+'СЕТ СН'!$G$11+СВЦЭМ!$D$10+'СЕТ СН'!$G$6-'СЕТ СН'!$G$23</f>
        <v>2187.5973434900002</v>
      </c>
      <c r="Q78" s="36">
        <f>SUMIFS(СВЦЭМ!$D$39:$D$782,СВЦЭМ!$A$39:$A$782,$A78,СВЦЭМ!$B$39:$B$782,Q$47)+'СЕТ СН'!$G$11+СВЦЭМ!$D$10+'СЕТ СН'!$G$6-'СЕТ СН'!$G$23</f>
        <v>2190.6599828799999</v>
      </c>
      <c r="R78" s="36">
        <f>SUMIFS(СВЦЭМ!$D$39:$D$782,СВЦЭМ!$A$39:$A$782,$A78,СВЦЭМ!$B$39:$B$782,R$47)+'СЕТ СН'!$G$11+СВЦЭМ!$D$10+'СЕТ СН'!$G$6-'СЕТ СН'!$G$23</f>
        <v>2192.5644381100001</v>
      </c>
      <c r="S78" s="36">
        <f>SUMIFS(СВЦЭМ!$D$39:$D$782,СВЦЭМ!$A$39:$A$782,$A78,СВЦЭМ!$B$39:$B$782,S$47)+'СЕТ СН'!$G$11+СВЦЭМ!$D$10+'СЕТ СН'!$G$6-'СЕТ СН'!$G$23</f>
        <v>2178.8864537300001</v>
      </c>
      <c r="T78" s="36">
        <f>SUMIFS(СВЦЭМ!$D$39:$D$782,СВЦЭМ!$A$39:$A$782,$A78,СВЦЭМ!$B$39:$B$782,T$47)+'СЕТ СН'!$G$11+СВЦЭМ!$D$10+'СЕТ СН'!$G$6-'СЕТ СН'!$G$23</f>
        <v>2151.1543542300001</v>
      </c>
      <c r="U78" s="36">
        <f>SUMIFS(СВЦЭМ!$D$39:$D$782,СВЦЭМ!$A$39:$A$782,$A78,СВЦЭМ!$B$39:$B$782,U$47)+'СЕТ СН'!$G$11+СВЦЭМ!$D$10+'СЕТ СН'!$G$6-'СЕТ СН'!$G$23</f>
        <v>2153.18724948</v>
      </c>
      <c r="V78" s="36">
        <f>SUMIFS(СВЦЭМ!$D$39:$D$782,СВЦЭМ!$A$39:$A$782,$A78,СВЦЭМ!$B$39:$B$782,V$47)+'СЕТ СН'!$G$11+СВЦЭМ!$D$10+'СЕТ СН'!$G$6-'СЕТ СН'!$G$23</f>
        <v>2163.29365237</v>
      </c>
      <c r="W78" s="36">
        <f>SUMIFS(СВЦЭМ!$D$39:$D$782,СВЦЭМ!$A$39:$A$782,$A78,СВЦЭМ!$B$39:$B$782,W$47)+'СЕТ СН'!$G$11+СВЦЭМ!$D$10+'СЕТ СН'!$G$6-'СЕТ СН'!$G$23</f>
        <v>2180.3254534000002</v>
      </c>
      <c r="X78" s="36">
        <f>SUMIFS(СВЦЭМ!$D$39:$D$782,СВЦЭМ!$A$39:$A$782,$A78,СВЦЭМ!$B$39:$B$782,X$47)+'СЕТ СН'!$G$11+СВЦЭМ!$D$10+'СЕТ СН'!$G$6-'СЕТ СН'!$G$23</f>
        <v>2170.0054027199999</v>
      </c>
      <c r="Y78" s="36">
        <f>SUMIFS(СВЦЭМ!$D$39:$D$782,СВЦЭМ!$A$39:$A$782,$A78,СВЦЭМ!$B$39:$B$782,Y$47)+'СЕТ СН'!$G$11+СВЦЭМ!$D$10+'СЕТ СН'!$G$6-'СЕТ СН'!$G$23</f>
        <v>2262.8724976799999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01.01.2023</v>
      </c>
      <c r="B84" s="36">
        <f>SUMIFS(СВЦЭМ!$D$39:$D$782,СВЦЭМ!$A$39:$A$782,$A84,СВЦЭМ!$B$39:$B$782,B$83)+'СЕТ СН'!$H$11+СВЦЭМ!$D$10+'СЕТ СН'!$H$6-'СЕТ СН'!$H$23</f>
        <v>2432.9364292700002</v>
      </c>
      <c r="C84" s="36">
        <f>SUMIFS(СВЦЭМ!$D$39:$D$782,СВЦЭМ!$A$39:$A$782,$A84,СВЦЭМ!$B$39:$B$782,C$83)+'СЕТ СН'!$H$11+СВЦЭМ!$D$10+'СЕТ СН'!$H$6-'СЕТ СН'!$H$23</f>
        <v>2451.7264198299999</v>
      </c>
      <c r="D84" s="36">
        <f>SUMIFS(СВЦЭМ!$D$39:$D$782,СВЦЭМ!$A$39:$A$782,$A84,СВЦЭМ!$B$39:$B$782,D$83)+'СЕТ СН'!$H$11+СВЦЭМ!$D$10+'СЕТ СН'!$H$6-'СЕТ СН'!$H$23</f>
        <v>2398.8315175299999</v>
      </c>
      <c r="E84" s="36">
        <f>SUMIFS(СВЦЭМ!$D$39:$D$782,СВЦЭМ!$A$39:$A$782,$A84,СВЦЭМ!$B$39:$B$782,E$83)+'СЕТ СН'!$H$11+СВЦЭМ!$D$10+'СЕТ СН'!$H$6-'СЕТ СН'!$H$23</f>
        <v>2399.2290059699999</v>
      </c>
      <c r="F84" s="36">
        <f>SUMIFS(СВЦЭМ!$D$39:$D$782,СВЦЭМ!$A$39:$A$782,$A84,СВЦЭМ!$B$39:$B$782,F$83)+'СЕТ СН'!$H$11+СВЦЭМ!$D$10+'СЕТ СН'!$H$6-'СЕТ СН'!$H$23</f>
        <v>2398.0281166899999</v>
      </c>
      <c r="G84" s="36">
        <f>SUMIFS(СВЦЭМ!$D$39:$D$782,СВЦЭМ!$A$39:$A$782,$A84,СВЦЭМ!$B$39:$B$782,G$83)+'СЕТ СН'!$H$11+СВЦЭМ!$D$10+'СЕТ СН'!$H$6-'СЕТ СН'!$H$23</f>
        <v>2402.9116105500002</v>
      </c>
      <c r="H84" s="36">
        <f>SUMIFS(СВЦЭМ!$D$39:$D$782,СВЦЭМ!$A$39:$A$782,$A84,СВЦЭМ!$B$39:$B$782,H$83)+'СЕТ СН'!$H$11+СВЦЭМ!$D$10+'СЕТ СН'!$H$6-'СЕТ СН'!$H$23</f>
        <v>2404.2399688400001</v>
      </c>
      <c r="I84" s="36">
        <f>SUMIFS(СВЦЭМ!$D$39:$D$782,СВЦЭМ!$A$39:$A$782,$A84,СВЦЭМ!$B$39:$B$782,I$83)+'СЕТ СН'!$H$11+СВЦЭМ!$D$10+'СЕТ СН'!$H$6-'СЕТ СН'!$H$23</f>
        <v>2401.49973817</v>
      </c>
      <c r="J84" s="36">
        <f>SUMIFS(СВЦЭМ!$D$39:$D$782,СВЦЭМ!$A$39:$A$782,$A84,СВЦЭМ!$B$39:$B$782,J$83)+'СЕТ СН'!$H$11+СВЦЭМ!$D$10+'СЕТ СН'!$H$6-'СЕТ СН'!$H$23</f>
        <v>2402.0040376500001</v>
      </c>
      <c r="K84" s="36">
        <f>SUMIFS(СВЦЭМ!$D$39:$D$782,СВЦЭМ!$A$39:$A$782,$A84,СВЦЭМ!$B$39:$B$782,K$83)+'СЕТ СН'!$H$11+СВЦЭМ!$D$10+'СЕТ СН'!$H$6-'СЕТ СН'!$H$23</f>
        <v>2431.54966448</v>
      </c>
      <c r="L84" s="36">
        <f>SUMIFS(СВЦЭМ!$D$39:$D$782,СВЦЭМ!$A$39:$A$782,$A84,СВЦЭМ!$B$39:$B$782,L$83)+'СЕТ СН'!$H$11+СВЦЭМ!$D$10+'СЕТ СН'!$H$6-'СЕТ СН'!$H$23</f>
        <v>2417.78135058</v>
      </c>
      <c r="M84" s="36">
        <f>SUMIFS(СВЦЭМ!$D$39:$D$782,СВЦЭМ!$A$39:$A$782,$A84,СВЦЭМ!$B$39:$B$782,M$83)+'СЕТ СН'!$H$11+СВЦЭМ!$D$10+'СЕТ СН'!$H$6-'СЕТ СН'!$H$23</f>
        <v>2395.3138297199998</v>
      </c>
      <c r="N84" s="36">
        <f>SUMIFS(СВЦЭМ!$D$39:$D$782,СВЦЭМ!$A$39:$A$782,$A84,СВЦЭМ!$B$39:$B$782,N$83)+'СЕТ СН'!$H$11+СВЦЭМ!$D$10+'СЕТ СН'!$H$6-'СЕТ СН'!$H$23</f>
        <v>2380.49212945</v>
      </c>
      <c r="O84" s="36">
        <f>SUMIFS(СВЦЭМ!$D$39:$D$782,СВЦЭМ!$A$39:$A$782,$A84,СВЦЭМ!$B$39:$B$782,O$83)+'СЕТ СН'!$H$11+СВЦЭМ!$D$10+'СЕТ СН'!$H$6-'СЕТ СН'!$H$23</f>
        <v>2369.9857014200002</v>
      </c>
      <c r="P84" s="36">
        <f>SUMIFS(СВЦЭМ!$D$39:$D$782,СВЦЭМ!$A$39:$A$782,$A84,СВЦЭМ!$B$39:$B$782,P$83)+'СЕТ СН'!$H$11+СВЦЭМ!$D$10+'СЕТ СН'!$H$6-'СЕТ СН'!$H$23</f>
        <v>2395.6489594599998</v>
      </c>
      <c r="Q84" s="36">
        <f>SUMIFS(СВЦЭМ!$D$39:$D$782,СВЦЭМ!$A$39:$A$782,$A84,СВЦЭМ!$B$39:$B$782,Q$83)+'СЕТ СН'!$H$11+СВЦЭМ!$D$10+'СЕТ СН'!$H$6-'СЕТ СН'!$H$23</f>
        <v>2385.2491808099999</v>
      </c>
      <c r="R84" s="36">
        <f>SUMIFS(СВЦЭМ!$D$39:$D$782,СВЦЭМ!$A$39:$A$782,$A84,СВЦЭМ!$B$39:$B$782,R$83)+'СЕТ СН'!$H$11+СВЦЭМ!$D$10+'СЕТ СН'!$H$6-'СЕТ СН'!$H$23</f>
        <v>2372.2478547300002</v>
      </c>
      <c r="S84" s="36">
        <f>SUMIFS(СВЦЭМ!$D$39:$D$782,СВЦЭМ!$A$39:$A$782,$A84,СВЦЭМ!$B$39:$B$782,S$83)+'СЕТ СН'!$H$11+СВЦЭМ!$D$10+'СЕТ СН'!$H$6-'СЕТ СН'!$H$23</f>
        <v>2308.79810972</v>
      </c>
      <c r="T84" s="36">
        <f>SUMIFS(СВЦЭМ!$D$39:$D$782,СВЦЭМ!$A$39:$A$782,$A84,СВЦЭМ!$B$39:$B$782,T$83)+'СЕТ СН'!$H$11+СВЦЭМ!$D$10+'СЕТ СН'!$H$6-'СЕТ СН'!$H$23</f>
        <v>2291.43083041</v>
      </c>
      <c r="U84" s="36">
        <f>SUMIFS(СВЦЭМ!$D$39:$D$782,СВЦЭМ!$A$39:$A$782,$A84,СВЦЭМ!$B$39:$B$782,U$83)+'СЕТ СН'!$H$11+СВЦЭМ!$D$10+'СЕТ СН'!$H$6-'СЕТ СН'!$H$23</f>
        <v>2309.86557928</v>
      </c>
      <c r="V84" s="36">
        <f>SUMIFS(СВЦЭМ!$D$39:$D$782,СВЦЭМ!$A$39:$A$782,$A84,СВЦЭМ!$B$39:$B$782,V$83)+'СЕТ СН'!$H$11+СВЦЭМ!$D$10+'СЕТ СН'!$H$6-'СЕТ СН'!$H$23</f>
        <v>2314.4541401900001</v>
      </c>
      <c r="W84" s="36">
        <f>SUMIFS(СВЦЭМ!$D$39:$D$782,СВЦЭМ!$A$39:$A$782,$A84,СВЦЭМ!$B$39:$B$782,W$83)+'СЕТ СН'!$H$11+СВЦЭМ!$D$10+'СЕТ СН'!$H$6-'СЕТ СН'!$H$23</f>
        <v>2340.3816799299998</v>
      </c>
      <c r="X84" s="36">
        <f>SUMIFS(СВЦЭМ!$D$39:$D$782,СВЦЭМ!$A$39:$A$782,$A84,СВЦЭМ!$B$39:$B$782,X$83)+'СЕТ СН'!$H$11+СВЦЭМ!$D$10+'СЕТ СН'!$H$6-'СЕТ СН'!$H$23</f>
        <v>2376.7628703700002</v>
      </c>
      <c r="Y84" s="36">
        <f>SUMIFS(СВЦЭМ!$D$39:$D$782,СВЦЭМ!$A$39:$A$782,$A84,СВЦЭМ!$B$39:$B$782,Y$83)+'СЕТ СН'!$H$11+СВЦЭМ!$D$10+'СЕТ СН'!$H$6-'СЕТ СН'!$H$23</f>
        <v>2467.9532628000002</v>
      </c>
      <c r="AA84" s="45"/>
    </row>
    <row r="85" spans="1:27" ht="15.75" x14ac:dyDescent="0.2">
      <c r="A85" s="35">
        <f>A84+1</f>
        <v>44928</v>
      </c>
      <c r="B85" s="36">
        <f>SUMIFS(СВЦЭМ!$D$39:$D$782,СВЦЭМ!$A$39:$A$782,$A85,СВЦЭМ!$B$39:$B$782,B$83)+'СЕТ СН'!$H$11+СВЦЭМ!$D$10+'СЕТ СН'!$H$6-'СЕТ СН'!$H$23</f>
        <v>2452.6259690100001</v>
      </c>
      <c r="C85" s="36">
        <f>SUMIFS(СВЦЭМ!$D$39:$D$782,СВЦЭМ!$A$39:$A$782,$A85,СВЦЭМ!$B$39:$B$782,C$83)+'СЕТ СН'!$H$11+СВЦЭМ!$D$10+'СЕТ СН'!$H$6-'СЕТ СН'!$H$23</f>
        <v>2442.6024521099998</v>
      </c>
      <c r="D85" s="36">
        <f>SUMIFS(СВЦЭМ!$D$39:$D$782,СВЦЭМ!$A$39:$A$782,$A85,СВЦЭМ!$B$39:$B$782,D$83)+'СЕТ СН'!$H$11+СВЦЭМ!$D$10+'СЕТ СН'!$H$6-'СЕТ СН'!$H$23</f>
        <v>2453.6982805500002</v>
      </c>
      <c r="E85" s="36">
        <f>SUMIFS(СВЦЭМ!$D$39:$D$782,СВЦЭМ!$A$39:$A$782,$A85,СВЦЭМ!$B$39:$B$782,E$83)+'СЕТ СН'!$H$11+СВЦЭМ!$D$10+'СЕТ СН'!$H$6-'СЕТ СН'!$H$23</f>
        <v>2454.3627774699999</v>
      </c>
      <c r="F85" s="36">
        <f>SUMIFS(СВЦЭМ!$D$39:$D$782,СВЦЭМ!$A$39:$A$782,$A85,СВЦЭМ!$B$39:$B$782,F$83)+'СЕТ СН'!$H$11+СВЦЭМ!$D$10+'СЕТ СН'!$H$6-'СЕТ СН'!$H$23</f>
        <v>2438.0199602500002</v>
      </c>
      <c r="G85" s="36">
        <f>SUMIFS(СВЦЭМ!$D$39:$D$782,СВЦЭМ!$A$39:$A$782,$A85,СВЦЭМ!$B$39:$B$782,G$83)+'СЕТ СН'!$H$11+СВЦЭМ!$D$10+'СЕТ СН'!$H$6-'СЕТ СН'!$H$23</f>
        <v>2433.5215483100001</v>
      </c>
      <c r="H85" s="36">
        <f>SUMIFS(СВЦЭМ!$D$39:$D$782,СВЦЭМ!$A$39:$A$782,$A85,СВЦЭМ!$B$39:$B$782,H$83)+'СЕТ СН'!$H$11+СВЦЭМ!$D$10+'СЕТ СН'!$H$6-'СЕТ СН'!$H$23</f>
        <v>2406.0526792000001</v>
      </c>
      <c r="I85" s="36">
        <f>SUMIFS(СВЦЭМ!$D$39:$D$782,СВЦЭМ!$A$39:$A$782,$A85,СВЦЭМ!$B$39:$B$782,I$83)+'СЕТ СН'!$H$11+СВЦЭМ!$D$10+'СЕТ СН'!$H$6-'СЕТ СН'!$H$23</f>
        <v>2385.5545577399998</v>
      </c>
      <c r="J85" s="36">
        <f>SUMIFS(СВЦЭМ!$D$39:$D$782,СВЦЭМ!$A$39:$A$782,$A85,СВЦЭМ!$B$39:$B$782,J$83)+'СЕТ СН'!$H$11+СВЦЭМ!$D$10+'СЕТ СН'!$H$6-'СЕТ СН'!$H$23</f>
        <v>2360.5197018399999</v>
      </c>
      <c r="K85" s="36">
        <f>SUMIFS(СВЦЭМ!$D$39:$D$782,СВЦЭМ!$A$39:$A$782,$A85,СВЦЭМ!$B$39:$B$782,K$83)+'СЕТ СН'!$H$11+СВЦЭМ!$D$10+'СЕТ СН'!$H$6-'СЕТ СН'!$H$23</f>
        <v>2353.6647823799999</v>
      </c>
      <c r="L85" s="36">
        <f>SUMIFS(СВЦЭМ!$D$39:$D$782,СВЦЭМ!$A$39:$A$782,$A85,СВЦЭМ!$B$39:$B$782,L$83)+'СЕТ СН'!$H$11+СВЦЭМ!$D$10+'СЕТ СН'!$H$6-'СЕТ СН'!$H$23</f>
        <v>2348.0502021500001</v>
      </c>
      <c r="M85" s="36">
        <f>SUMIFS(СВЦЭМ!$D$39:$D$782,СВЦЭМ!$A$39:$A$782,$A85,СВЦЭМ!$B$39:$B$782,M$83)+'СЕТ СН'!$H$11+СВЦЭМ!$D$10+'СЕТ СН'!$H$6-'СЕТ СН'!$H$23</f>
        <v>2367.2529688700001</v>
      </c>
      <c r="N85" s="36">
        <f>SUMIFS(СВЦЭМ!$D$39:$D$782,СВЦЭМ!$A$39:$A$782,$A85,СВЦЭМ!$B$39:$B$782,N$83)+'СЕТ СН'!$H$11+СВЦЭМ!$D$10+'СЕТ СН'!$H$6-'СЕТ СН'!$H$23</f>
        <v>2361.0694982599998</v>
      </c>
      <c r="O85" s="36">
        <f>SUMIFS(СВЦЭМ!$D$39:$D$782,СВЦЭМ!$A$39:$A$782,$A85,СВЦЭМ!$B$39:$B$782,O$83)+'СЕТ СН'!$H$11+СВЦЭМ!$D$10+'СЕТ СН'!$H$6-'СЕТ СН'!$H$23</f>
        <v>2364.8211207499999</v>
      </c>
      <c r="P85" s="36">
        <f>SUMIFS(СВЦЭМ!$D$39:$D$782,СВЦЭМ!$A$39:$A$782,$A85,СВЦЭМ!$B$39:$B$782,P$83)+'СЕТ СН'!$H$11+СВЦЭМ!$D$10+'СЕТ СН'!$H$6-'СЕТ СН'!$H$23</f>
        <v>2369.1087908700001</v>
      </c>
      <c r="Q85" s="36">
        <f>SUMIFS(СВЦЭМ!$D$39:$D$782,СВЦЭМ!$A$39:$A$782,$A85,СВЦЭМ!$B$39:$B$782,Q$83)+'СЕТ СН'!$H$11+СВЦЭМ!$D$10+'СЕТ СН'!$H$6-'СЕТ СН'!$H$23</f>
        <v>2351.62514272</v>
      </c>
      <c r="R85" s="36">
        <f>SUMIFS(СВЦЭМ!$D$39:$D$782,СВЦЭМ!$A$39:$A$782,$A85,СВЦЭМ!$B$39:$B$782,R$83)+'СЕТ СН'!$H$11+СВЦЭМ!$D$10+'СЕТ СН'!$H$6-'СЕТ СН'!$H$23</f>
        <v>2324.3361040899999</v>
      </c>
      <c r="S85" s="36">
        <f>SUMIFS(СВЦЭМ!$D$39:$D$782,СВЦЭМ!$A$39:$A$782,$A85,СВЦЭМ!$B$39:$B$782,S$83)+'СЕТ СН'!$H$11+СВЦЭМ!$D$10+'СЕТ СН'!$H$6-'СЕТ СН'!$H$23</f>
        <v>2286.99787844</v>
      </c>
      <c r="T85" s="36">
        <f>SUMIFS(СВЦЭМ!$D$39:$D$782,СВЦЭМ!$A$39:$A$782,$A85,СВЦЭМ!$B$39:$B$782,T$83)+'СЕТ СН'!$H$11+СВЦЭМ!$D$10+'СЕТ СН'!$H$6-'СЕТ СН'!$H$23</f>
        <v>2265.9837976099998</v>
      </c>
      <c r="U85" s="36">
        <f>SUMIFS(СВЦЭМ!$D$39:$D$782,СВЦЭМ!$A$39:$A$782,$A85,СВЦЭМ!$B$39:$B$782,U$83)+'СЕТ СН'!$H$11+СВЦЭМ!$D$10+'СЕТ СН'!$H$6-'СЕТ СН'!$H$23</f>
        <v>2291.8495367400001</v>
      </c>
      <c r="V85" s="36">
        <f>SUMIFS(СВЦЭМ!$D$39:$D$782,СВЦЭМ!$A$39:$A$782,$A85,СВЦЭМ!$B$39:$B$782,V$83)+'СЕТ СН'!$H$11+СВЦЭМ!$D$10+'СЕТ СН'!$H$6-'СЕТ СН'!$H$23</f>
        <v>2311.6980531600002</v>
      </c>
      <c r="W85" s="36">
        <f>SUMIFS(СВЦЭМ!$D$39:$D$782,СВЦЭМ!$A$39:$A$782,$A85,СВЦЭМ!$B$39:$B$782,W$83)+'СЕТ СН'!$H$11+СВЦЭМ!$D$10+'СЕТ СН'!$H$6-'СЕТ СН'!$H$23</f>
        <v>2326.422227</v>
      </c>
      <c r="X85" s="36">
        <f>SUMIFS(СВЦЭМ!$D$39:$D$782,СВЦЭМ!$A$39:$A$782,$A85,СВЦЭМ!$B$39:$B$782,X$83)+'СЕТ СН'!$H$11+СВЦЭМ!$D$10+'СЕТ СН'!$H$6-'СЕТ СН'!$H$23</f>
        <v>2365.0826256999999</v>
      </c>
      <c r="Y85" s="36">
        <f>SUMIFS(СВЦЭМ!$D$39:$D$782,СВЦЭМ!$A$39:$A$782,$A85,СВЦЭМ!$B$39:$B$782,Y$83)+'СЕТ СН'!$H$11+СВЦЭМ!$D$10+'СЕТ СН'!$H$6-'СЕТ СН'!$H$23</f>
        <v>2421.7297478099999</v>
      </c>
    </row>
    <row r="86" spans="1:27" ht="15.75" x14ac:dyDescent="0.2">
      <c r="A86" s="35">
        <f t="shared" ref="A86:A114" si="2">A85+1</f>
        <v>44929</v>
      </c>
      <c r="B86" s="36">
        <f>SUMIFS(СВЦЭМ!$D$39:$D$782,СВЦЭМ!$A$39:$A$782,$A86,СВЦЭМ!$B$39:$B$782,B$83)+'СЕТ СН'!$H$11+СВЦЭМ!$D$10+'СЕТ СН'!$H$6-'СЕТ СН'!$H$23</f>
        <v>2402.3881398499998</v>
      </c>
      <c r="C86" s="36">
        <f>SUMIFS(СВЦЭМ!$D$39:$D$782,СВЦЭМ!$A$39:$A$782,$A86,СВЦЭМ!$B$39:$B$782,C$83)+'СЕТ СН'!$H$11+СВЦЭМ!$D$10+'СЕТ СН'!$H$6-'СЕТ СН'!$H$23</f>
        <v>2374.56002326</v>
      </c>
      <c r="D86" s="36">
        <f>SUMIFS(СВЦЭМ!$D$39:$D$782,СВЦЭМ!$A$39:$A$782,$A86,СВЦЭМ!$B$39:$B$782,D$83)+'СЕТ СН'!$H$11+СВЦЭМ!$D$10+'СЕТ СН'!$H$6-'СЕТ СН'!$H$23</f>
        <v>2376.9172193499999</v>
      </c>
      <c r="E86" s="36">
        <f>SUMIFS(СВЦЭМ!$D$39:$D$782,СВЦЭМ!$A$39:$A$782,$A86,СВЦЭМ!$B$39:$B$782,E$83)+'СЕТ СН'!$H$11+СВЦЭМ!$D$10+'СЕТ СН'!$H$6-'СЕТ СН'!$H$23</f>
        <v>2356.3288246699999</v>
      </c>
      <c r="F86" s="36">
        <f>SUMIFS(СВЦЭМ!$D$39:$D$782,СВЦЭМ!$A$39:$A$782,$A86,СВЦЭМ!$B$39:$B$782,F$83)+'СЕТ СН'!$H$11+СВЦЭМ!$D$10+'СЕТ СН'!$H$6-'СЕТ СН'!$H$23</f>
        <v>2370.6264362699999</v>
      </c>
      <c r="G86" s="36">
        <f>SUMIFS(СВЦЭМ!$D$39:$D$782,СВЦЭМ!$A$39:$A$782,$A86,СВЦЭМ!$B$39:$B$782,G$83)+'СЕТ СН'!$H$11+СВЦЭМ!$D$10+'СЕТ СН'!$H$6-'СЕТ СН'!$H$23</f>
        <v>2377.0357101</v>
      </c>
      <c r="H86" s="36">
        <f>SUMIFS(СВЦЭМ!$D$39:$D$782,СВЦЭМ!$A$39:$A$782,$A86,СВЦЭМ!$B$39:$B$782,H$83)+'СЕТ СН'!$H$11+СВЦЭМ!$D$10+'СЕТ СН'!$H$6-'СЕТ СН'!$H$23</f>
        <v>2345.0422576000001</v>
      </c>
      <c r="I86" s="36">
        <f>SUMIFS(СВЦЭМ!$D$39:$D$782,СВЦЭМ!$A$39:$A$782,$A86,СВЦЭМ!$B$39:$B$782,I$83)+'СЕТ СН'!$H$11+СВЦЭМ!$D$10+'СЕТ СН'!$H$6-'СЕТ СН'!$H$23</f>
        <v>2320.93403266</v>
      </c>
      <c r="J86" s="36">
        <f>SUMIFS(СВЦЭМ!$D$39:$D$782,СВЦЭМ!$A$39:$A$782,$A86,СВЦЭМ!$B$39:$B$782,J$83)+'СЕТ СН'!$H$11+СВЦЭМ!$D$10+'СЕТ СН'!$H$6-'СЕТ СН'!$H$23</f>
        <v>2309.8284520399998</v>
      </c>
      <c r="K86" s="36">
        <f>SUMIFS(СВЦЭМ!$D$39:$D$782,СВЦЭМ!$A$39:$A$782,$A86,СВЦЭМ!$B$39:$B$782,K$83)+'СЕТ СН'!$H$11+СВЦЭМ!$D$10+'СЕТ СН'!$H$6-'СЕТ СН'!$H$23</f>
        <v>2324.6382045400001</v>
      </c>
      <c r="L86" s="36">
        <f>SUMIFS(СВЦЭМ!$D$39:$D$782,СВЦЭМ!$A$39:$A$782,$A86,СВЦЭМ!$B$39:$B$782,L$83)+'СЕТ СН'!$H$11+СВЦЭМ!$D$10+'СЕТ СН'!$H$6-'СЕТ СН'!$H$23</f>
        <v>2343.8912992</v>
      </c>
      <c r="M86" s="36">
        <f>SUMIFS(СВЦЭМ!$D$39:$D$782,СВЦЭМ!$A$39:$A$782,$A86,СВЦЭМ!$B$39:$B$782,M$83)+'СЕТ СН'!$H$11+СВЦЭМ!$D$10+'СЕТ СН'!$H$6-'СЕТ СН'!$H$23</f>
        <v>2349.0774205799999</v>
      </c>
      <c r="N86" s="36">
        <f>SUMIFS(СВЦЭМ!$D$39:$D$782,СВЦЭМ!$A$39:$A$782,$A86,СВЦЭМ!$B$39:$B$782,N$83)+'СЕТ СН'!$H$11+СВЦЭМ!$D$10+'СЕТ СН'!$H$6-'СЕТ СН'!$H$23</f>
        <v>2380.0773592800001</v>
      </c>
      <c r="O86" s="36">
        <f>SUMIFS(СВЦЭМ!$D$39:$D$782,СВЦЭМ!$A$39:$A$782,$A86,СВЦЭМ!$B$39:$B$782,O$83)+'СЕТ СН'!$H$11+СВЦЭМ!$D$10+'СЕТ СН'!$H$6-'СЕТ СН'!$H$23</f>
        <v>2393.5735925600002</v>
      </c>
      <c r="P86" s="36">
        <f>SUMIFS(СВЦЭМ!$D$39:$D$782,СВЦЭМ!$A$39:$A$782,$A86,СВЦЭМ!$B$39:$B$782,P$83)+'СЕТ СН'!$H$11+СВЦЭМ!$D$10+'СЕТ СН'!$H$6-'СЕТ СН'!$H$23</f>
        <v>2387.8285867200002</v>
      </c>
      <c r="Q86" s="36">
        <f>SUMIFS(СВЦЭМ!$D$39:$D$782,СВЦЭМ!$A$39:$A$782,$A86,СВЦЭМ!$B$39:$B$782,Q$83)+'СЕТ СН'!$H$11+СВЦЭМ!$D$10+'СЕТ СН'!$H$6-'СЕТ СН'!$H$23</f>
        <v>2375.65655148</v>
      </c>
      <c r="R86" s="36">
        <f>SUMIFS(СВЦЭМ!$D$39:$D$782,СВЦЭМ!$A$39:$A$782,$A86,СВЦЭМ!$B$39:$B$782,R$83)+'СЕТ СН'!$H$11+СВЦЭМ!$D$10+'СЕТ СН'!$H$6-'СЕТ СН'!$H$23</f>
        <v>2332.8041880199999</v>
      </c>
      <c r="S86" s="36">
        <f>SUMIFS(СВЦЭМ!$D$39:$D$782,СВЦЭМ!$A$39:$A$782,$A86,СВЦЭМ!$B$39:$B$782,S$83)+'СЕТ СН'!$H$11+СВЦЭМ!$D$10+'СЕТ СН'!$H$6-'СЕТ СН'!$H$23</f>
        <v>2308.1648225700001</v>
      </c>
      <c r="T86" s="36">
        <f>SUMIFS(СВЦЭМ!$D$39:$D$782,СВЦЭМ!$A$39:$A$782,$A86,СВЦЭМ!$B$39:$B$782,T$83)+'СЕТ СН'!$H$11+СВЦЭМ!$D$10+'СЕТ СН'!$H$6-'СЕТ СН'!$H$23</f>
        <v>2313.0420166099998</v>
      </c>
      <c r="U86" s="36">
        <f>SUMIFS(СВЦЭМ!$D$39:$D$782,СВЦЭМ!$A$39:$A$782,$A86,СВЦЭМ!$B$39:$B$782,U$83)+'СЕТ СН'!$H$11+СВЦЭМ!$D$10+'СЕТ СН'!$H$6-'СЕТ СН'!$H$23</f>
        <v>2317.33464972</v>
      </c>
      <c r="V86" s="36">
        <f>SUMIFS(СВЦЭМ!$D$39:$D$782,СВЦЭМ!$A$39:$A$782,$A86,СВЦЭМ!$B$39:$B$782,V$83)+'СЕТ СН'!$H$11+СВЦЭМ!$D$10+'СЕТ СН'!$H$6-'СЕТ СН'!$H$23</f>
        <v>2326.4953902100001</v>
      </c>
      <c r="W86" s="36">
        <f>SUMIFS(СВЦЭМ!$D$39:$D$782,СВЦЭМ!$A$39:$A$782,$A86,СВЦЭМ!$B$39:$B$782,W$83)+'СЕТ СН'!$H$11+СВЦЭМ!$D$10+'СЕТ СН'!$H$6-'СЕТ СН'!$H$23</f>
        <v>2355.47323796</v>
      </c>
      <c r="X86" s="36">
        <f>SUMIFS(СВЦЭМ!$D$39:$D$782,СВЦЭМ!$A$39:$A$782,$A86,СВЦЭМ!$B$39:$B$782,X$83)+'СЕТ СН'!$H$11+СВЦЭМ!$D$10+'СЕТ СН'!$H$6-'СЕТ СН'!$H$23</f>
        <v>2378.3546939100002</v>
      </c>
      <c r="Y86" s="36">
        <f>SUMIFS(СВЦЭМ!$D$39:$D$782,СВЦЭМ!$A$39:$A$782,$A86,СВЦЭМ!$B$39:$B$782,Y$83)+'СЕТ СН'!$H$11+СВЦЭМ!$D$10+'СЕТ СН'!$H$6-'СЕТ СН'!$H$23</f>
        <v>2429.1627874000001</v>
      </c>
    </row>
    <row r="87" spans="1:27" ht="15.75" x14ac:dyDescent="0.2">
      <c r="A87" s="35">
        <f t="shared" si="2"/>
        <v>44930</v>
      </c>
      <c r="B87" s="36">
        <f>SUMIFS(СВЦЭМ!$D$39:$D$782,СВЦЭМ!$A$39:$A$782,$A87,СВЦЭМ!$B$39:$B$782,B$83)+'СЕТ СН'!$H$11+СВЦЭМ!$D$10+'СЕТ СН'!$H$6-'СЕТ СН'!$H$23</f>
        <v>2390.43908569</v>
      </c>
      <c r="C87" s="36">
        <f>SUMIFS(СВЦЭМ!$D$39:$D$782,СВЦЭМ!$A$39:$A$782,$A87,СВЦЭМ!$B$39:$B$782,C$83)+'СЕТ СН'!$H$11+СВЦЭМ!$D$10+'СЕТ СН'!$H$6-'СЕТ СН'!$H$23</f>
        <v>2430.7654918300004</v>
      </c>
      <c r="D87" s="36">
        <f>SUMIFS(СВЦЭМ!$D$39:$D$782,СВЦЭМ!$A$39:$A$782,$A87,СВЦЭМ!$B$39:$B$782,D$83)+'СЕТ СН'!$H$11+СВЦЭМ!$D$10+'СЕТ СН'!$H$6-'СЕТ СН'!$H$23</f>
        <v>2455.0123565000004</v>
      </c>
      <c r="E87" s="36">
        <f>SUMIFS(СВЦЭМ!$D$39:$D$782,СВЦЭМ!$A$39:$A$782,$A87,СВЦЭМ!$B$39:$B$782,E$83)+'СЕТ СН'!$H$11+СВЦЭМ!$D$10+'СЕТ СН'!$H$6-'СЕТ СН'!$H$23</f>
        <v>2466.9768422300003</v>
      </c>
      <c r="F87" s="36">
        <f>SUMIFS(СВЦЭМ!$D$39:$D$782,СВЦЭМ!$A$39:$A$782,$A87,СВЦЭМ!$B$39:$B$782,F$83)+'СЕТ СН'!$H$11+СВЦЭМ!$D$10+'СЕТ СН'!$H$6-'СЕТ СН'!$H$23</f>
        <v>2443.4297168200001</v>
      </c>
      <c r="G87" s="36">
        <f>SUMIFS(СВЦЭМ!$D$39:$D$782,СВЦЭМ!$A$39:$A$782,$A87,СВЦЭМ!$B$39:$B$782,G$83)+'СЕТ СН'!$H$11+СВЦЭМ!$D$10+'СЕТ СН'!$H$6-'СЕТ СН'!$H$23</f>
        <v>2365.9808068000002</v>
      </c>
      <c r="H87" s="36">
        <f>SUMIFS(СВЦЭМ!$D$39:$D$782,СВЦЭМ!$A$39:$A$782,$A87,СВЦЭМ!$B$39:$B$782,H$83)+'СЕТ СН'!$H$11+СВЦЭМ!$D$10+'СЕТ СН'!$H$6-'СЕТ СН'!$H$23</f>
        <v>2350.1337883699998</v>
      </c>
      <c r="I87" s="36">
        <f>SUMIFS(СВЦЭМ!$D$39:$D$782,СВЦЭМ!$A$39:$A$782,$A87,СВЦЭМ!$B$39:$B$782,I$83)+'СЕТ СН'!$H$11+СВЦЭМ!$D$10+'СЕТ СН'!$H$6-'СЕТ СН'!$H$23</f>
        <v>2322.9169195099998</v>
      </c>
      <c r="J87" s="36">
        <f>SUMIFS(СВЦЭМ!$D$39:$D$782,СВЦЭМ!$A$39:$A$782,$A87,СВЦЭМ!$B$39:$B$782,J$83)+'СЕТ СН'!$H$11+СВЦЭМ!$D$10+'СЕТ СН'!$H$6-'СЕТ СН'!$H$23</f>
        <v>2293.19501077</v>
      </c>
      <c r="K87" s="36">
        <f>SUMIFS(СВЦЭМ!$D$39:$D$782,СВЦЭМ!$A$39:$A$782,$A87,СВЦЭМ!$B$39:$B$782,K$83)+'СЕТ СН'!$H$11+СВЦЭМ!$D$10+'СЕТ СН'!$H$6-'СЕТ СН'!$H$23</f>
        <v>2283.4475986799998</v>
      </c>
      <c r="L87" s="36">
        <f>SUMIFS(СВЦЭМ!$D$39:$D$782,СВЦЭМ!$A$39:$A$782,$A87,СВЦЭМ!$B$39:$B$782,L$83)+'СЕТ СН'!$H$11+СВЦЭМ!$D$10+'СЕТ СН'!$H$6-'СЕТ СН'!$H$23</f>
        <v>2272.2453176899999</v>
      </c>
      <c r="M87" s="36">
        <f>SUMIFS(СВЦЭМ!$D$39:$D$782,СВЦЭМ!$A$39:$A$782,$A87,СВЦЭМ!$B$39:$B$782,M$83)+'СЕТ СН'!$H$11+СВЦЭМ!$D$10+'СЕТ СН'!$H$6-'СЕТ СН'!$H$23</f>
        <v>2266.2669166599999</v>
      </c>
      <c r="N87" s="36">
        <f>SUMIFS(СВЦЭМ!$D$39:$D$782,СВЦЭМ!$A$39:$A$782,$A87,СВЦЭМ!$B$39:$B$782,N$83)+'СЕТ СН'!$H$11+СВЦЭМ!$D$10+'СЕТ СН'!$H$6-'СЕТ СН'!$H$23</f>
        <v>2288.7590396999999</v>
      </c>
      <c r="O87" s="36">
        <f>SUMIFS(СВЦЭМ!$D$39:$D$782,СВЦЭМ!$A$39:$A$782,$A87,СВЦЭМ!$B$39:$B$782,O$83)+'СЕТ СН'!$H$11+СВЦЭМ!$D$10+'СЕТ СН'!$H$6-'СЕТ СН'!$H$23</f>
        <v>2285.8918864699999</v>
      </c>
      <c r="P87" s="36">
        <f>SUMIFS(СВЦЭМ!$D$39:$D$782,СВЦЭМ!$A$39:$A$782,$A87,СВЦЭМ!$B$39:$B$782,P$83)+'СЕТ СН'!$H$11+СВЦЭМ!$D$10+'СЕТ СН'!$H$6-'СЕТ СН'!$H$23</f>
        <v>2293.88605358</v>
      </c>
      <c r="Q87" s="36">
        <f>SUMIFS(СВЦЭМ!$D$39:$D$782,СВЦЭМ!$A$39:$A$782,$A87,СВЦЭМ!$B$39:$B$782,Q$83)+'СЕТ СН'!$H$11+СВЦЭМ!$D$10+'СЕТ СН'!$H$6-'СЕТ СН'!$H$23</f>
        <v>2286.6819635799998</v>
      </c>
      <c r="R87" s="36">
        <f>SUMIFS(СВЦЭМ!$D$39:$D$782,СВЦЭМ!$A$39:$A$782,$A87,СВЦЭМ!$B$39:$B$782,R$83)+'СЕТ СН'!$H$11+СВЦЭМ!$D$10+'СЕТ СН'!$H$6-'СЕТ СН'!$H$23</f>
        <v>2280.21670705</v>
      </c>
      <c r="S87" s="36">
        <f>SUMIFS(СВЦЭМ!$D$39:$D$782,СВЦЭМ!$A$39:$A$782,$A87,СВЦЭМ!$B$39:$B$782,S$83)+'СЕТ СН'!$H$11+СВЦЭМ!$D$10+'СЕТ СН'!$H$6-'СЕТ СН'!$H$23</f>
        <v>2216.8580672100002</v>
      </c>
      <c r="T87" s="36">
        <f>SUMIFS(СВЦЭМ!$D$39:$D$782,СВЦЭМ!$A$39:$A$782,$A87,СВЦЭМ!$B$39:$B$782,T$83)+'СЕТ СН'!$H$11+СВЦЭМ!$D$10+'СЕТ СН'!$H$6-'СЕТ СН'!$H$23</f>
        <v>2221.0400476700001</v>
      </c>
      <c r="U87" s="36">
        <f>SUMIFS(СВЦЭМ!$D$39:$D$782,СВЦЭМ!$A$39:$A$782,$A87,СВЦЭМ!$B$39:$B$782,U$83)+'СЕТ СН'!$H$11+СВЦЭМ!$D$10+'СЕТ СН'!$H$6-'СЕТ СН'!$H$23</f>
        <v>2238.4300508900001</v>
      </c>
      <c r="V87" s="36">
        <f>SUMIFS(СВЦЭМ!$D$39:$D$782,СВЦЭМ!$A$39:$A$782,$A87,СВЦЭМ!$B$39:$B$782,V$83)+'СЕТ СН'!$H$11+СВЦЭМ!$D$10+'СЕТ СН'!$H$6-'СЕТ СН'!$H$23</f>
        <v>2252.1034114999998</v>
      </c>
      <c r="W87" s="36">
        <f>SUMIFS(СВЦЭМ!$D$39:$D$782,СВЦЭМ!$A$39:$A$782,$A87,СВЦЭМ!$B$39:$B$782,W$83)+'СЕТ СН'!$H$11+СВЦЭМ!$D$10+'СЕТ СН'!$H$6-'СЕТ СН'!$H$23</f>
        <v>2267.2681140700001</v>
      </c>
      <c r="X87" s="36">
        <f>SUMIFS(СВЦЭМ!$D$39:$D$782,СВЦЭМ!$A$39:$A$782,$A87,СВЦЭМ!$B$39:$B$782,X$83)+'СЕТ СН'!$H$11+СВЦЭМ!$D$10+'СЕТ СН'!$H$6-'СЕТ СН'!$H$23</f>
        <v>2291.70413272</v>
      </c>
      <c r="Y87" s="36">
        <f>SUMIFS(СВЦЭМ!$D$39:$D$782,СВЦЭМ!$A$39:$A$782,$A87,СВЦЭМ!$B$39:$B$782,Y$83)+'СЕТ СН'!$H$11+СВЦЭМ!$D$10+'СЕТ СН'!$H$6-'СЕТ СН'!$H$23</f>
        <v>2318.6314053599999</v>
      </c>
    </row>
    <row r="88" spans="1:27" ht="15.75" x14ac:dyDescent="0.2">
      <c r="A88" s="35">
        <f t="shared" si="2"/>
        <v>44931</v>
      </c>
      <c r="B88" s="36">
        <f>SUMIFS(СВЦЭМ!$D$39:$D$782,СВЦЭМ!$A$39:$A$782,$A88,СВЦЭМ!$B$39:$B$782,B$83)+'СЕТ СН'!$H$11+СВЦЭМ!$D$10+'СЕТ СН'!$H$6-'СЕТ СН'!$H$23</f>
        <v>2318.77390027</v>
      </c>
      <c r="C88" s="36">
        <f>SUMIFS(СВЦЭМ!$D$39:$D$782,СВЦЭМ!$A$39:$A$782,$A88,СВЦЭМ!$B$39:$B$782,C$83)+'СЕТ СН'!$H$11+СВЦЭМ!$D$10+'СЕТ СН'!$H$6-'СЕТ СН'!$H$23</f>
        <v>2295.63683907</v>
      </c>
      <c r="D88" s="36">
        <f>SUMIFS(СВЦЭМ!$D$39:$D$782,СВЦЭМ!$A$39:$A$782,$A88,СВЦЭМ!$B$39:$B$782,D$83)+'СЕТ СН'!$H$11+СВЦЭМ!$D$10+'СЕТ СН'!$H$6-'СЕТ СН'!$H$23</f>
        <v>2308.91611001</v>
      </c>
      <c r="E88" s="36">
        <f>SUMIFS(СВЦЭМ!$D$39:$D$782,СВЦЭМ!$A$39:$A$782,$A88,СВЦЭМ!$B$39:$B$782,E$83)+'СЕТ СН'!$H$11+СВЦЭМ!$D$10+'СЕТ СН'!$H$6-'СЕТ СН'!$H$23</f>
        <v>2327.0221963700001</v>
      </c>
      <c r="F88" s="36">
        <f>SUMIFS(СВЦЭМ!$D$39:$D$782,СВЦЭМ!$A$39:$A$782,$A88,СВЦЭМ!$B$39:$B$782,F$83)+'СЕТ СН'!$H$11+СВЦЭМ!$D$10+'СЕТ СН'!$H$6-'СЕТ СН'!$H$23</f>
        <v>2377.60465935</v>
      </c>
      <c r="G88" s="36">
        <f>SUMIFS(СВЦЭМ!$D$39:$D$782,СВЦЭМ!$A$39:$A$782,$A88,СВЦЭМ!$B$39:$B$782,G$83)+'СЕТ СН'!$H$11+СВЦЭМ!$D$10+'СЕТ СН'!$H$6-'СЕТ СН'!$H$23</f>
        <v>2372.6866681299998</v>
      </c>
      <c r="H88" s="36">
        <f>SUMIFS(СВЦЭМ!$D$39:$D$782,СВЦЭМ!$A$39:$A$782,$A88,СВЦЭМ!$B$39:$B$782,H$83)+'СЕТ СН'!$H$11+СВЦЭМ!$D$10+'СЕТ СН'!$H$6-'СЕТ СН'!$H$23</f>
        <v>2372.9873527899999</v>
      </c>
      <c r="I88" s="36">
        <f>SUMIFS(СВЦЭМ!$D$39:$D$782,СВЦЭМ!$A$39:$A$782,$A88,СВЦЭМ!$B$39:$B$782,I$83)+'СЕТ СН'!$H$11+СВЦЭМ!$D$10+'СЕТ СН'!$H$6-'СЕТ СН'!$H$23</f>
        <v>2359.1728900899998</v>
      </c>
      <c r="J88" s="36">
        <f>SUMIFS(СВЦЭМ!$D$39:$D$782,СВЦЭМ!$A$39:$A$782,$A88,СВЦЭМ!$B$39:$B$782,J$83)+'СЕТ СН'!$H$11+СВЦЭМ!$D$10+'СЕТ СН'!$H$6-'СЕТ СН'!$H$23</f>
        <v>2339.7393659999998</v>
      </c>
      <c r="K88" s="36">
        <f>SUMIFS(СВЦЭМ!$D$39:$D$782,СВЦЭМ!$A$39:$A$782,$A88,СВЦЭМ!$B$39:$B$782,K$83)+'СЕТ СН'!$H$11+СВЦЭМ!$D$10+'СЕТ СН'!$H$6-'СЕТ СН'!$H$23</f>
        <v>2294.2223248599998</v>
      </c>
      <c r="L88" s="36">
        <f>SUMIFS(СВЦЭМ!$D$39:$D$782,СВЦЭМ!$A$39:$A$782,$A88,СВЦЭМ!$B$39:$B$782,L$83)+'СЕТ СН'!$H$11+СВЦЭМ!$D$10+'СЕТ СН'!$H$6-'СЕТ СН'!$H$23</f>
        <v>2276.57475565</v>
      </c>
      <c r="M88" s="36">
        <f>SUMIFS(СВЦЭМ!$D$39:$D$782,СВЦЭМ!$A$39:$A$782,$A88,СВЦЭМ!$B$39:$B$782,M$83)+'СЕТ СН'!$H$11+СВЦЭМ!$D$10+'СЕТ СН'!$H$6-'СЕТ СН'!$H$23</f>
        <v>2269.7789933600002</v>
      </c>
      <c r="N88" s="36">
        <f>SUMIFS(СВЦЭМ!$D$39:$D$782,СВЦЭМ!$A$39:$A$782,$A88,СВЦЭМ!$B$39:$B$782,N$83)+'СЕТ СН'!$H$11+СВЦЭМ!$D$10+'СЕТ СН'!$H$6-'СЕТ СН'!$H$23</f>
        <v>2282.1207151799999</v>
      </c>
      <c r="O88" s="36">
        <f>SUMIFS(СВЦЭМ!$D$39:$D$782,СВЦЭМ!$A$39:$A$782,$A88,СВЦЭМ!$B$39:$B$782,O$83)+'СЕТ СН'!$H$11+СВЦЭМ!$D$10+'СЕТ СН'!$H$6-'СЕТ СН'!$H$23</f>
        <v>2304.5709891400002</v>
      </c>
      <c r="P88" s="36">
        <f>SUMIFS(СВЦЭМ!$D$39:$D$782,СВЦЭМ!$A$39:$A$782,$A88,СВЦЭМ!$B$39:$B$782,P$83)+'СЕТ СН'!$H$11+СВЦЭМ!$D$10+'СЕТ СН'!$H$6-'СЕТ СН'!$H$23</f>
        <v>2302.02360671</v>
      </c>
      <c r="Q88" s="36">
        <f>SUMIFS(СВЦЭМ!$D$39:$D$782,СВЦЭМ!$A$39:$A$782,$A88,СВЦЭМ!$B$39:$B$782,Q$83)+'СЕТ СН'!$H$11+СВЦЭМ!$D$10+'СЕТ СН'!$H$6-'СЕТ СН'!$H$23</f>
        <v>2309.1641568499999</v>
      </c>
      <c r="R88" s="36">
        <f>SUMIFS(СВЦЭМ!$D$39:$D$782,СВЦЭМ!$A$39:$A$782,$A88,СВЦЭМ!$B$39:$B$782,R$83)+'СЕТ СН'!$H$11+СВЦЭМ!$D$10+'СЕТ СН'!$H$6-'СЕТ СН'!$H$23</f>
        <v>2316.2042097499998</v>
      </c>
      <c r="S88" s="36">
        <f>SUMIFS(СВЦЭМ!$D$39:$D$782,СВЦЭМ!$A$39:$A$782,$A88,СВЦЭМ!$B$39:$B$782,S$83)+'СЕТ СН'!$H$11+СВЦЭМ!$D$10+'СЕТ СН'!$H$6-'СЕТ СН'!$H$23</f>
        <v>2341.1722175700002</v>
      </c>
      <c r="T88" s="36">
        <f>SUMIFS(СВЦЭМ!$D$39:$D$782,СВЦЭМ!$A$39:$A$782,$A88,СВЦЭМ!$B$39:$B$782,T$83)+'СЕТ СН'!$H$11+СВЦЭМ!$D$10+'СЕТ СН'!$H$6-'СЕТ СН'!$H$23</f>
        <v>2254.9829454300002</v>
      </c>
      <c r="U88" s="36">
        <f>SUMIFS(СВЦЭМ!$D$39:$D$782,СВЦЭМ!$A$39:$A$782,$A88,СВЦЭМ!$B$39:$B$782,U$83)+'СЕТ СН'!$H$11+СВЦЭМ!$D$10+'СЕТ СН'!$H$6-'СЕТ СН'!$H$23</f>
        <v>2270.6349276999999</v>
      </c>
      <c r="V88" s="36">
        <f>SUMIFS(СВЦЭМ!$D$39:$D$782,СВЦЭМ!$A$39:$A$782,$A88,СВЦЭМ!$B$39:$B$782,V$83)+'СЕТ СН'!$H$11+СВЦЭМ!$D$10+'СЕТ СН'!$H$6-'СЕТ СН'!$H$23</f>
        <v>2282.8645916700002</v>
      </c>
      <c r="W88" s="36">
        <f>SUMIFS(СВЦЭМ!$D$39:$D$782,СВЦЭМ!$A$39:$A$782,$A88,СВЦЭМ!$B$39:$B$782,W$83)+'СЕТ СН'!$H$11+СВЦЭМ!$D$10+'СЕТ СН'!$H$6-'СЕТ СН'!$H$23</f>
        <v>2292.8107263100001</v>
      </c>
      <c r="X88" s="36">
        <f>SUMIFS(СВЦЭМ!$D$39:$D$782,СВЦЭМ!$A$39:$A$782,$A88,СВЦЭМ!$B$39:$B$782,X$83)+'СЕТ СН'!$H$11+СВЦЭМ!$D$10+'СЕТ СН'!$H$6-'СЕТ СН'!$H$23</f>
        <v>2320.3641425300002</v>
      </c>
      <c r="Y88" s="36">
        <f>SUMIFS(СВЦЭМ!$D$39:$D$782,СВЦЭМ!$A$39:$A$782,$A88,СВЦЭМ!$B$39:$B$782,Y$83)+'СЕТ СН'!$H$11+СВЦЭМ!$D$10+'СЕТ СН'!$H$6-'СЕТ СН'!$H$23</f>
        <v>2337.9929962299998</v>
      </c>
    </row>
    <row r="89" spans="1:27" ht="15.75" x14ac:dyDescent="0.2">
      <c r="A89" s="35">
        <f t="shared" si="2"/>
        <v>44932</v>
      </c>
      <c r="B89" s="36">
        <f>SUMIFS(СВЦЭМ!$D$39:$D$782,СВЦЭМ!$A$39:$A$782,$A89,СВЦЭМ!$B$39:$B$782,B$83)+'СЕТ СН'!$H$11+СВЦЭМ!$D$10+'СЕТ СН'!$H$6-'СЕТ СН'!$H$23</f>
        <v>2228.7508587000002</v>
      </c>
      <c r="C89" s="36">
        <f>SUMIFS(СВЦЭМ!$D$39:$D$782,СВЦЭМ!$A$39:$A$782,$A89,СВЦЭМ!$B$39:$B$782,C$83)+'СЕТ СН'!$H$11+СВЦЭМ!$D$10+'СЕТ СН'!$H$6-'СЕТ СН'!$H$23</f>
        <v>2250.3833486600001</v>
      </c>
      <c r="D89" s="36">
        <f>SUMIFS(СВЦЭМ!$D$39:$D$782,СВЦЭМ!$A$39:$A$782,$A89,СВЦЭМ!$B$39:$B$782,D$83)+'СЕТ СН'!$H$11+СВЦЭМ!$D$10+'СЕТ СН'!$H$6-'СЕТ СН'!$H$23</f>
        <v>2264.46096154</v>
      </c>
      <c r="E89" s="36">
        <f>SUMIFS(СВЦЭМ!$D$39:$D$782,СВЦЭМ!$A$39:$A$782,$A89,СВЦЭМ!$B$39:$B$782,E$83)+'СЕТ СН'!$H$11+СВЦЭМ!$D$10+'СЕТ СН'!$H$6-'СЕТ СН'!$H$23</f>
        <v>2262.0472682</v>
      </c>
      <c r="F89" s="36">
        <f>SUMIFS(СВЦЭМ!$D$39:$D$782,СВЦЭМ!$A$39:$A$782,$A89,СВЦЭМ!$B$39:$B$782,F$83)+'СЕТ СН'!$H$11+СВЦЭМ!$D$10+'СЕТ СН'!$H$6-'СЕТ СН'!$H$23</f>
        <v>2254.8219123399999</v>
      </c>
      <c r="G89" s="36">
        <f>SUMIFS(СВЦЭМ!$D$39:$D$782,СВЦЭМ!$A$39:$A$782,$A89,СВЦЭМ!$B$39:$B$782,G$83)+'СЕТ СН'!$H$11+СВЦЭМ!$D$10+'СЕТ СН'!$H$6-'СЕТ СН'!$H$23</f>
        <v>2242.0842084800001</v>
      </c>
      <c r="H89" s="36">
        <f>SUMIFS(СВЦЭМ!$D$39:$D$782,СВЦЭМ!$A$39:$A$782,$A89,СВЦЭМ!$B$39:$B$782,H$83)+'СЕТ СН'!$H$11+СВЦЭМ!$D$10+'СЕТ СН'!$H$6-'СЕТ СН'!$H$23</f>
        <v>2221.3801385900001</v>
      </c>
      <c r="I89" s="36">
        <f>SUMIFS(СВЦЭМ!$D$39:$D$782,СВЦЭМ!$A$39:$A$782,$A89,СВЦЭМ!$B$39:$B$782,I$83)+'СЕТ СН'!$H$11+СВЦЭМ!$D$10+'СЕТ СН'!$H$6-'СЕТ СН'!$H$23</f>
        <v>2172.3797853999999</v>
      </c>
      <c r="J89" s="36">
        <f>SUMIFS(СВЦЭМ!$D$39:$D$782,СВЦЭМ!$A$39:$A$782,$A89,СВЦЭМ!$B$39:$B$782,J$83)+'СЕТ СН'!$H$11+СВЦЭМ!$D$10+'СЕТ СН'!$H$6-'СЕТ СН'!$H$23</f>
        <v>2123.5335706800001</v>
      </c>
      <c r="K89" s="36">
        <f>SUMIFS(СВЦЭМ!$D$39:$D$782,СВЦЭМ!$A$39:$A$782,$A89,СВЦЭМ!$B$39:$B$782,K$83)+'СЕТ СН'!$H$11+СВЦЭМ!$D$10+'СЕТ СН'!$H$6-'СЕТ СН'!$H$23</f>
        <v>2108.2289626199999</v>
      </c>
      <c r="L89" s="36">
        <f>SUMIFS(СВЦЭМ!$D$39:$D$782,СВЦЭМ!$A$39:$A$782,$A89,СВЦЭМ!$B$39:$B$782,L$83)+'СЕТ СН'!$H$11+СВЦЭМ!$D$10+'СЕТ СН'!$H$6-'СЕТ СН'!$H$23</f>
        <v>2107.66058656</v>
      </c>
      <c r="M89" s="36">
        <f>SUMIFS(СВЦЭМ!$D$39:$D$782,СВЦЭМ!$A$39:$A$782,$A89,СВЦЭМ!$B$39:$B$782,M$83)+'СЕТ СН'!$H$11+СВЦЭМ!$D$10+'СЕТ СН'!$H$6-'СЕТ СН'!$H$23</f>
        <v>2126.00717794</v>
      </c>
      <c r="N89" s="36">
        <f>SUMIFS(СВЦЭМ!$D$39:$D$782,СВЦЭМ!$A$39:$A$782,$A89,СВЦЭМ!$B$39:$B$782,N$83)+'СЕТ СН'!$H$11+СВЦЭМ!$D$10+'СЕТ СН'!$H$6-'СЕТ СН'!$H$23</f>
        <v>2153.90597905</v>
      </c>
      <c r="O89" s="36">
        <f>SUMIFS(СВЦЭМ!$D$39:$D$782,СВЦЭМ!$A$39:$A$782,$A89,СВЦЭМ!$B$39:$B$782,O$83)+'СЕТ СН'!$H$11+СВЦЭМ!$D$10+'СЕТ СН'!$H$6-'СЕТ СН'!$H$23</f>
        <v>2181.4742467299998</v>
      </c>
      <c r="P89" s="36">
        <f>SUMIFS(СВЦЭМ!$D$39:$D$782,СВЦЭМ!$A$39:$A$782,$A89,СВЦЭМ!$B$39:$B$782,P$83)+'СЕТ СН'!$H$11+СВЦЭМ!$D$10+'СЕТ СН'!$H$6-'СЕТ СН'!$H$23</f>
        <v>2207.3925368499999</v>
      </c>
      <c r="Q89" s="36">
        <f>SUMIFS(СВЦЭМ!$D$39:$D$782,СВЦЭМ!$A$39:$A$782,$A89,СВЦЭМ!$B$39:$B$782,Q$83)+'СЕТ СН'!$H$11+СВЦЭМ!$D$10+'СЕТ СН'!$H$6-'СЕТ СН'!$H$23</f>
        <v>2211.7642072099998</v>
      </c>
      <c r="R89" s="36">
        <f>SUMIFS(СВЦЭМ!$D$39:$D$782,СВЦЭМ!$A$39:$A$782,$A89,СВЦЭМ!$B$39:$B$782,R$83)+'СЕТ СН'!$H$11+СВЦЭМ!$D$10+'СЕТ СН'!$H$6-'СЕТ СН'!$H$23</f>
        <v>2164.71576757</v>
      </c>
      <c r="S89" s="36">
        <f>SUMIFS(СВЦЭМ!$D$39:$D$782,СВЦЭМ!$A$39:$A$782,$A89,СВЦЭМ!$B$39:$B$782,S$83)+'СЕТ СН'!$H$11+СВЦЭМ!$D$10+'СЕТ СН'!$H$6-'СЕТ СН'!$H$23</f>
        <v>2143.2304966299998</v>
      </c>
      <c r="T89" s="36">
        <f>SUMIFS(СВЦЭМ!$D$39:$D$782,СВЦЭМ!$A$39:$A$782,$A89,СВЦЭМ!$B$39:$B$782,T$83)+'СЕТ СН'!$H$11+СВЦЭМ!$D$10+'СЕТ СН'!$H$6-'СЕТ СН'!$H$23</f>
        <v>2149.7251317700002</v>
      </c>
      <c r="U89" s="36">
        <f>SUMIFS(СВЦЭМ!$D$39:$D$782,СВЦЭМ!$A$39:$A$782,$A89,СВЦЭМ!$B$39:$B$782,U$83)+'СЕТ СН'!$H$11+СВЦЭМ!$D$10+'СЕТ СН'!$H$6-'СЕТ СН'!$H$23</f>
        <v>2152.5998368</v>
      </c>
      <c r="V89" s="36">
        <f>SUMIFS(СВЦЭМ!$D$39:$D$782,СВЦЭМ!$A$39:$A$782,$A89,СВЦЭМ!$B$39:$B$782,V$83)+'СЕТ СН'!$H$11+СВЦЭМ!$D$10+'СЕТ СН'!$H$6-'СЕТ СН'!$H$23</f>
        <v>2153.7884834699998</v>
      </c>
      <c r="W89" s="36">
        <f>SUMIFS(СВЦЭМ!$D$39:$D$782,СВЦЭМ!$A$39:$A$782,$A89,СВЦЭМ!$B$39:$B$782,W$83)+'СЕТ СН'!$H$11+СВЦЭМ!$D$10+'СЕТ СН'!$H$6-'СЕТ СН'!$H$23</f>
        <v>2165.70597838</v>
      </c>
      <c r="X89" s="36">
        <f>SUMIFS(СВЦЭМ!$D$39:$D$782,СВЦЭМ!$A$39:$A$782,$A89,СВЦЭМ!$B$39:$B$782,X$83)+'СЕТ СН'!$H$11+СВЦЭМ!$D$10+'СЕТ СН'!$H$6-'СЕТ СН'!$H$23</f>
        <v>2179.2422582099998</v>
      </c>
      <c r="Y89" s="36">
        <f>SUMIFS(СВЦЭМ!$D$39:$D$782,СВЦЭМ!$A$39:$A$782,$A89,СВЦЭМ!$B$39:$B$782,Y$83)+'СЕТ СН'!$H$11+СВЦЭМ!$D$10+'СЕТ СН'!$H$6-'СЕТ СН'!$H$23</f>
        <v>2230.8031301699998</v>
      </c>
    </row>
    <row r="90" spans="1:27" ht="15.75" x14ac:dyDescent="0.2">
      <c r="A90" s="35">
        <f t="shared" si="2"/>
        <v>44933</v>
      </c>
      <c r="B90" s="36">
        <f>SUMIFS(СВЦЭМ!$D$39:$D$782,СВЦЭМ!$A$39:$A$782,$A90,СВЦЭМ!$B$39:$B$782,B$83)+'СЕТ СН'!$H$11+СВЦЭМ!$D$10+'СЕТ СН'!$H$6-'СЕТ СН'!$H$23</f>
        <v>2312.8251989999999</v>
      </c>
      <c r="C90" s="36">
        <f>SUMIFS(СВЦЭМ!$D$39:$D$782,СВЦЭМ!$A$39:$A$782,$A90,СВЦЭМ!$B$39:$B$782,C$83)+'СЕТ СН'!$H$11+СВЦЭМ!$D$10+'СЕТ СН'!$H$6-'СЕТ СН'!$H$23</f>
        <v>2357.6830301300001</v>
      </c>
      <c r="D90" s="36">
        <f>SUMIFS(СВЦЭМ!$D$39:$D$782,СВЦЭМ!$A$39:$A$782,$A90,СВЦЭМ!$B$39:$B$782,D$83)+'СЕТ СН'!$H$11+СВЦЭМ!$D$10+'СЕТ СН'!$H$6-'СЕТ СН'!$H$23</f>
        <v>2373.52389038</v>
      </c>
      <c r="E90" s="36">
        <f>SUMIFS(СВЦЭМ!$D$39:$D$782,СВЦЭМ!$A$39:$A$782,$A90,СВЦЭМ!$B$39:$B$782,E$83)+'СЕТ СН'!$H$11+СВЦЭМ!$D$10+'СЕТ СН'!$H$6-'СЕТ СН'!$H$23</f>
        <v>2380.94210527</v>
      </c>
      <c r="F90" s="36">
        <f>SUMIFS(СВЦЭМ!$D$39:$D$782,СВЦЭМ!$A$39:$A$782,$A90,СВЦЭМ!$B$39:$B$782,F$83)+'СЕТ СН'!$H$11+СВЦЭМ!$D$10+'СЕТ СН'!$H$6-'СЕТ СН'!$H$23</f>
        <v>2366.5936891400002</v>
      </c>
      <c r="G90" s="36">
        <f>SUMIFS(СВЦЭМ!$D$39:$D$782,СВЦЭМ!$A$39:$A$782,$A90,СВЦЭМ!$B$39:$B$782,G$83)+'СЕТ СН'!$H$11+СВЦЭМ!$D$10+'СЕТ СН'!$H$6-'СЕТ СН'!$H$23</f>
        <v>2360.1346182299999</v>
      </c>
      <c r="H90" s="36">
        <f>SUMIFS(СВЦЭМ!$D$39:$D$782,СВЦЭМ!$A$39:$A$782,$A90,СВЦЭМ!$B$39:$B$782,H$83)+'СЕТ СН'!$H$11+СВЦЭМ!$D$10+'СЕТ СН'!$H$6-'СЕТ СН'!$H$23</f>
        <v>2334.9270597599998</v>
      </c>
      <c r="I90" s="36">
        <f>SUMIFS(СВЦЭМ!$D$39:$D$782,СВЦЭМ!$A$39:$A$782,$A90,СВЦЭМ!$B$39:$B$782,I$83)+'СЕТ СН'!$H$11+СВЦЭМ!$D$10+'СЕТ СН'!$H$6-'СЕТ СН'!$H$23</f>
        <v>2329.3753769199998</v>
      </c>
      <c r="J90" s="36">
        <f>SUMIFS(СВЦЭМ!$D$39:$D$782,СВЦЭМ!$A$39:$A$782,$A90,СВЦЭМ!$B$39:$B$782,J$83)+'СЕТ СН'!$H$11+СВЦЭМ!$D$10+'СЕТ СН'!$H$6-'СЕТ СН'!$H$23</f>
        <v>2273.7547182600001</v>
      </c>
      <c r="K90" s="36">
        <f>SUMIFS(СВЦЭМ!$D$39:$D$782,СВЦЭМ!$A$39:$A$782,$A90,СВЦЭМ!$B$39:$B$782,K$83)+'СЕТ СН'!$H$11+СВЦЭМ!$D$10+'СЕТ СН'!$H$6-'СЕТ СН'!$H$23</f>
        <v>2256.56524347</v>
      </c>
      <c r="L90" s="36">
        <f>SUMIFS(СВЦЭМ!$D$39:$D$782,СВЦЭМ!$A$39:$A$782,$A90,СВЦЭМ!$B$39:$B$782,L$83)+'СЕТ СН'!$H$11+СВЦЭМ!$D$10+'СЕТ СН'!$H$6-'СЕТ СН'!$H$23</f>
        <v>2233.91250481</v>
      </c>
      <c r="M90" s="36">
        <f>SUMIFS(СВЦЭМ!$D$39:$D$782,СВЦЭМ!$A$39:$A$782,$A90,СВЦЭМ!$B$39:$B$782,M$83)+'СЕТ СН'!$H$11+СВЦЭМ!$D$10+'СЕТ СН'!$H$6-'СЕТ СН'!$H$23</f>
        <v>2253.3209914899999</v>
      </c>
      <c r="N90" s="36">
        <f>SUMIFS(СВЦЭМ!$D$39:$D$782,СВЦЭМ!$A$39:$A$782,$A90,СВЦЭМ!$B$39:$B$782,N$83)+'СЕТ СН'!$H$11+СВЦЭМ!$D$10+'СЕТ СН'!$H$6-'СЕТ СН'!$H$23</f>
        <v>2281.5864552899998</v>
      </c>
      <c r="O90" s="36">
        <f>SUMIFS(СВЦЭМ!$D$39:$D$782,СВЦЭМ!$A$39:$A$782,$A90,СВЦЭМ!$B$39:$B$782,O$83)+'СЕТ СН'!$H$11+СВЦЭМ!$D$10+'СЕТ СН'!$H$6-'СЕТ СН'!$H$23</f>
        <v>2289.15673694</v>
      </c>
      <c r="P90" s="36">
        <f>SUMIFS(СВЦЭМ!$D$39:$D$782,СВЦЭМ!$A$39:$A$782,$A90,СВЦЭМ!$B$39:$B$782,P$83)+'СЕТ СН'!$H$11+СВЦЭМ!$D$10+'СЕТ СН'!$H$6-'СЕТ СН'!$H$23</f>
        <v>2306.44151461</v>
      </c>
      <c r="Q90" s="36">
        <f>SUMIFS(СВЦЭМ!$D$39:$D$782,СВЦЭМ!$A$39:$A$782,$A90,СВЦЭМ!$B$39:$B$782,Q$83)+'СЕТ СН'!$H$11+СВЦЭМ!$D$10+'СЕТ СН'!$H$6-'СЕТ СН'!$H$23</f>
        <v>2297.1718811000001</v>
      </c>
      <c r="R90" s="36">
        <f>SUMIFS(СВЦЭМ!$D$39:$D$782,СВЦЭМ!$A$39:$A$782,$A90,СВЦЭМ!$B$39:$B$782,R$83)+'СЕТ СН'!$H$11+СВЦЭМ!$D$10+'СЕТ СН'!$H$6-'СЕТ СН'!$H$23</f>
        <v>2269.1244716800002</v>
      </c>
      <c r="S90" s="36">
        <f>SUMIFS(СВЦЭМ!$D$39:$D$782,СВЦЭМ!$A$39:$A$782,$A90,СВЦЭМ!$B$39:$B$782,S$83)+'СЕТ СН'!$H$11+СВЦЭМ!$D$10+'СЕТ СН'!$H$6-'СЕТ СН'!$H$23</f>
        <v>2256.2487068400001</v>
      </c>
      <c r="T90" s="36">
        <f>SUMIFS(СВЦЭМ!$D$39:$D$782,СВЦЭМ!$A$39:$A$782,$A90,СВЦЭМ!$B$39:$B$782,T$83)+'СЕТ СН'!$H$11+СВЦЭМ!$D$10+'СЕТ СН'!$H$6-'СЕТ СН'!$H$23</f>
        <v>2251.3087752500001</v>
      </c>
      <c r="U90" s="36">
        <f>SUMIFS(СВЦЭМ!$D$39:$D$782,СВЦЭМ!$A$39:$A$782,$A90,СВЦЭМ!$B$39:$B$782,U$83)+'СЕТ СН'!$H$11+СВЦЭМ!$D$10+'СЕТ СН'!$H$6-'СЕТ СН'!$H$23</f>
        <v>2256.8619381499998</v>
      </c>
      <c r="V90" s="36">
        <f>SUMIFS(СВЦЭМ!$D$39:$D$782,СВЦЭМ!$A$39:$A$782,$A90,СВЦЭМ!$B$39:$B$782,V$83)+'СЕТ СН'!$H$11+СВЦЭМ!$D$10+'СЕТ СН'!$H$6-'СЕТ СН'!$H$23</f>
        <v>2279.3057168400001</v>
      </c>
      <c r="W90" s="36">
        <f>SUMIFS(СВЦЭМ!$D$39:$D$782,СВЦЭМ!$A$39:$A$782,$A90,СВЦЭМ!$B$39:$B$782,W$83)+'СЕТ СН'!$H$11+СВЦЭМ!$D$10+'СЕТ СН'!$H$6-'СЕТ СН'!$H$23</f>
        <v>2287.2627703899998</v>
      </c>
      <c r="X90" s="36">
        <f>SUMIFS(СВЦЭМ!$D$39:$D$782,СВЦЭМ!$A$39:$A$782,$A90,СВЦЭМ!$B$39:$B$782,X$83)+'СЕТ СН'!$H$11+СВЦЭМ!$D$10+'СЕТ СН'!$H$6-'СЕТ СН'!$H$23</f>
        <v>2273.64717974</v>
      </c>
      <c r="Y90" s="36">
        <f>SUMIFS(СВЦЭМ!$D$39:$D$782,СВЦЭМ!$A$39:$A$782,$A90,СВЦЭМ!$B$39:$B$782,Y$83)+'СЕТ СН'!$H$11+СВЦЭМ!$D$10+'СЕТ СН'!$H$6-'СЕТ СН'!$H$23</f>
        <v>2339.5081591899998</v>
      </c>
    </row>
    <row r="91" spans="1:27" ht="15.75" x14ac:dyDescent="0.2">
      <c r="A91" s="35">
        <f t="shared" si="2"/>
        <v>44934</v>
      </c>
      <c r="B91" s="36">
        <f>SUMIFS(СВЦЭМ!$D$39:$D$782,СВЦЭМ!$A$39:$A$782,$A91,СВЦЭМ!$B$39:$B$782,B$83)+'СЕТ СН'!$H$11+СВЦЭМ!$D$10+'СЕТ СН'!$H$6-'СЕТ СН'!$H$23</f>
        <v>2483.59067134</v>
      </c>
      <c r="C91" s="36">
        <f>SUMIFS(СВЦЭМ!$D$39:$D$782,СВЦЭМ!$A$39:$A$782,$A91,СВЦЭМ!$B$39:$B$782,C$83)+'СЕТ СН'!$H$11+СВЦЭМ!$D$10+'СЕТ СН'!$H$6-'СЕТ СН'!$H$23</f>
        <v>2508.0804719100001</v>
      </c>
      <c r="D91" s="36">
        <f>SUMIFS(СВЦЭМ!$D$39:$D$782,СВЦЭМ!$A$39:$A$782,$A91,СВЦЭМ!$B$39:$B$782,D$83)+'СЕТ СН'!$H$11+СВЦЭМ!$D$10+'СЕТ СН'!$H$6-'СЕТ СН'!$H$23</f>
        <v>2530.0756455700002</v>
      </c>
      <c r="E91" s="36">
        <f>SUMIFS(СВЦЭМ!$D$39:$D$782,СВЦЭМ!$A$39:$A$782,$A91,СВЦЭМ!$B$39:$B$782,E$83)+'СЕТ СН'!$H$11+СВЦЭМ!$D$10+'СЕТ СН'!$H$6-'СЕТ СН'!$H$23</f>
        <v>2531.0130004400003</v>
      </c>
      <c r="F91" s="36">
        <f>SUMIFS(СВЦЭМ!$D$39:$D$782,СВЦЭМ!$A$39:$A$782,$A91,СВЦЭМ!$B$39:$B$782,F$83)+'СЕТ СН'!$H$11+СВЦЭМ!$D$10+'СЕТ СН'!$H$6-'СЕТ СН'!$H$23</f>
        <v>2535.0605286600003</v>
      </c>
      <c r="G91" s="36">
        <f>SUMIFS(СВЦЭМ!$D$39:$D$782,СВЦЭМ!$A$39:$A$782,$A91,СВЦЭМ!$B$39:$B$782,G$83)+'СЕТ СН'!$H$11+СВЦЭМ!$D$10+'СЕТ СН'!$H$6-'СЕТ СН'!$H$23</f>
        <v>2521.5657021500001</v>
      </c>
      <c r="H91" s="36">
        <f>SUMIFS(СВЦЭМ!$D$39:$D$782,СВЦЭМ!$A$39:$A$782,$A91,СВЦЭМ!$B$39:$B$782,H$83)+'СЕТ СН'!$H$11+СВЦЭМ!$D$10+'СЕТ СН'!$H$6-'СЕТ СН'!$H$23</f>
        <v>2502.10766719</v>
      </c>
      <c r="I91" s="36">
        <f>SUMIFS(СВЦЭМ!$D$39:$D$782,СВЦЭМ!$A$39:$A$782,$A91,СВЦЭМ!$B$39:$B$782,I$83)+'СЕТ СН'!$H$11+СВЦЭМ!$D$10+'СЕТ СН'!$H$6-'СЕТ СН'!$H$23</f>
        <v>2440.2694062600003</v>
      </c>
      <c r="J91" s="36">
        <f>SUMIFS(СВЦЭМ!$D$39:$D$782,СВЦЭМ!$A$39:$A$782,$A91,СВЦЭМ!$B$39:$B$782,J$83)+'СЕТ СН'!$H$11+СВЦЭМ!$D$10+'СЕТ СН'!$H$6-'СЕТ СН'!$H$23</f>
        <v>2411.0465220599999</v>
      </c>
      <c r="K91" s="36">
        <f>SUMIFS(СВЦЭМ!$D$39:$D$782,СВЦЭМ!$A$39:$A$782,$A91,СВЦЭМ!$B$39:$B$782,K$83)+'СЕТ СН'!$H$11+СВЦЭМ!$D$10+'СЕТ СН'!$H$6-'СЕТ СН'!$H$23</f>
        <v>2384.4935316599999</v>
      </c>
      <c r="L91" s="36">
        <f>SUMIFS(СВЦЭМ!$D$39:$D$782,СВЦЭМ!$A$39:$A$782,$A91,СВЦЭМ!$B$39:$B$782,L$83)+'СЕТ СН'!$H$11+СВЦЭМ!$D$10+'СЕТ СН'!$H$6-'СЕТ СН'!$H$23</f>
        <v>2381.7471285000001</v>
      </c>
      <c r="M91" s="36">
        <f>SUMIFS(СВЦЭМ!$D$39:$D$782,СВЦЭМ!$A$39:$A$782,$A91,СВЦЭМ!$B$39:$B$782,M$83)+'СЕТ СН'!$H$11+СВЦЭМ!$D$10+'СЕТ СН'!$H$6-'СЕТ СН'!$H$23</f>
        <v>2399.3993133899999</v>
      </c>
      <c r="N91" s="36">
        <f>SUMIFS(СВЦЭМ!$D$39:$D$782,СВЦЭМ!$A$39:$A$782,$A91,СВЦЭМ!$B$39:$B$782,N$83)+'СЕТ СН'!$H$11+СВЦЭМ!$D$10+'СЕТ СН'!$H$6-'СЕТ СН'!$H$23</f>
        <v>2408.7165101800001</v>
      </c>
      <c r="O91" s="36">
        <f>SUMIFS(СВЦЭМ!$D$39:$D$782,СВЦЭМ!$A$39:$A$782,$A91,СВЦЭМ!$B$39:$B$782,O$83)+'СЕТ СН'!$H$11+СВЦЭМ!$D$10+'СЕТ СН'!$H$6-'СЕТ СН'!$H$23</f>
        <v>2432.46955088</v>
      </c>
      <c r="P91" s="36">
        <f>SUMIFS(СВЦЭМ!$D$39:$D$782,СВЦЭМ!$A$39:$A$782,$A91,СВЦЭМ!$B$39:$B$782,P$83)+'СЕТ СН'!$H$11+СВЦЭМ!$D$10+'СЕТ СН'!$H$6-'СЕТ СН'!$H$23</f>
        <v>2436.8191607700001</v>
      </c>
      <c r="Q91" s="36">
        <f>SUMIFS(СВЦЭМ!$D$39:$D$782,СВЦЭМ!$A$39:$A$782,$A91,СВЦЭМ!$B$39:$B$782,Q$83)+'СЕТ СН'!$H$11+СВЦЭМ!$D$10+'СЕТ СН'!$H$6-'СЕТ СН'!$H$23</f>
        <v>2426.9360813399999</v>
      </c>
      <c r="R91" s="36">
        <f>SUMIFS(СВЦЭМ!$D$39:$D$782,СВЦЭМ!$A$39:$A$782,$A91,СВЦЭМ!$B$39:$B$782,R$83)+'СЕТ СН'!$H$11+СВЦЭМ!$D$10+'СЕТ СН'!$H$6-'СЕТ СН'!$H$23</f>
        <v>2397.3547312599999</v>
      </c>
      <c r="S91" s="36">
        <f>SUMIFS(СВЦЭМ!$D$39:$D$782,СВЦЭМ!$A$39:$A$782,$A91,СВЦЭМ!$B$39:$B$782,S$83)+'СЕТ СН'!$H$11+СВЦЭМ!$D$10+'СЕТ СН'!$H$6-'СЕТ СН'!$H$23</f>
        <v>2319.6106096399999</v>
      </c>
      <c r="T91" s="36">
        <f>SUMIFS(СВЦЭМ!$D$39:$D$782,СВЦЭМ!$A$39:$A$782,$A91,СВЦЭМ!$B$39:$B$782,T$83)+'СЕТ СН'!$H$11+СВЦЭМ!$D$10+'СЕТ СН'!$H$6-'СЕТ СН'!$H$23</f>
        <v>2332.2216058399999</v>
      </c>
      <c r="U91" s="36">
        <f>SUMIFS(СВЦЭМ!$D$39:$D$782,СВЦЭМ!$A$39:$A$782,$A91,СВЦЭМ!$B$39:$B$782,U$83)+'СЕТ СН'!$H$11+СВЦЭМ!$D$10+'СЕТ СН'!$H$6-'СЕТ СН'!$H$23</f>
        <v>2345.8321783699998</v>
      </c>
      <c r="V91" s="36">
        <f>SUMIFS(СВЦЭМ!$D$39:$D$782,СВЦЭМ!$A$39:$A$782,$A91,СВЦЭМ!$B$39:$B$782,V$83)+'СЕТ СН'!$H$11+СВЦЭМ!$D$10+'СЕТ СН'!$H$6-'СЕТ СН'!$H$23</f>
        <v>2371.6444538999999</v>
      </c>
      <c r="W91" s="36">
        <f>SUMIFS(СВЦЭМ!$D$39:$D$782,СВЦЭМ!$A$39:$A$782,$A91,СВЦЭМ!$B$39:$B$782,W$83)+'СЕТ СН'!$H$11+СВЦЭМ!$D$10+'СЕТ СН'!$H$6-'СЕТ СН'!$H$23</f>
        <v>2401.05523967</v>
      </c>
      <c r="X91" s="36">
        <f>SUMIFS(СВЦЭМ!$D$39:$D$782,СВЦЭМ!$A$39:$A$782,$A91,СВЦЭМ!$B$39:$B$782,X$83)+'СЕТ СН'!$H$11+СВЦЭМ!$D$10+'СЕТ СН'!$H$6-'СЕТ СН'!$H$23</f>
        <v>2430.75183668</v>
      </c>
      <c r="Y91" s="36">
        <f>SUMIFS(СВЦЭМ!$D$39:$D$782,СВЦЭМ!$A$39:$A$782,$A91,СВЦЭМ!$B$39:$B$782,Y$83)+'СЕТ СН'!$H$11+СВЦЭМ!$D$10+'СЕТ СН'!$H$6-'СЕТ СН'!$H$23</f>
        <v>2479.0656192800002</v>
      </c>
    </row>
    <row r="92" spans="1:27" ht="15.75" x14ac:dyDescent="0.2">
      <c r="A92" s="35">
        <f t="shared" si="2"/>
        <v>44935</v>
      </c>
      <c r="B92" s="36">
        <f>SUMIFS(СВЦЭМ!$D$39:$D$782,СВЦЭМ!$A$39:$A$782,$A92,СВЦЭМ!$B$39:$B$782,B$83)+'СЕТ СН'!$H$11+СВЦЭМ!$D$10+'СЕТ СН'!$H$6-'СЕТ СН'!$H$23</f>
        <v>2419.9150484799998</v>
      </c>
      <c r="C92" s="36">
        <f>SUMIFS(СВЦЭМ!$D$39:$D$782,СВЦЭМ!$A$39:$A$782,$A92,СВЦЭМ!$B$39:$B$782,C$83)+'СЕТ СН'!$H$11+СВЦЭМ!$D$10+'СЕТ СН'!$H$6-'СЕТ СН'!$H$23</f>
        <v>2399.7712936200001</v>
      </c>
      <c r="D92" s="36">
        <f>SUMIFS(СВЦЭМ!$D$39:$D$782,СВЦЭМ!$A$39:$A$782,$A92,СВЦЭМ!$B$39:$B$782,D$83)+'СЕТ СН'!$H$11+СВЦЭМ!$D$10+'СЕТ СН'!$H$6-'СЕТ СН'!$H$23</f>
        <v>2378.3988493000002</v>
      </c>
      <c r="E92" s="36">
        <f>SUMIFS(СВЦЭМ!$D$39:$D$782,СВЦЭМ!$A$39:$A$782,$A92,СВЦЭМ!$B$39:$B$782,E$83)+'СЕТ СН'!$H$11+СВЦЭМ!$D$10+'СЕТ СН'!$H$6-'СЕТ СН'!$H$23</f>
        <v>2374.27675357</v>
      </c>
      <c r="F92" s="36">
        <f>SUMIFS(СВЦЭМ!$D$39:$D$782,СВЦЭМ!$A$39:$A$782,$A92,СВЦЭМ!$B$39:$B$782,F$83)+'СЕТ СН'!$H$11+СВЦЭМ!$D$10+'СЕТ СН'!$H$6-'СЕТ СН'!$H$23</f>
        <v>2386.8882422900001</v>
      </c>
      <c r="G92" s="36">
        <f>SUMIFS(СВЦЭМ!$D$39:$D$782,СВЦЭМ!$A$39:$A$782,$A92,СВЦЭМ!$B$39:$B$782,G$83)+'СЕТ СН'!$H$11+СВЦЭМ!$D$10+'СЕТ СН'!$H$6-'СЕТ СН'!$H$23</f>
        <v>2371.4118242999998</v>
      </c>
      <c r="H92" s="36">
        <f>SUMIFS(СВЦЭМ!$D$39:$D$782,СВЦЭМ!$A$39:$A$782,$A92,СВЦЭМ!$B$39:$B$782,H$83)+'СЕТ СН'!$H$11+СВЦЭМ!$D$10+'СЕТ СН'!$H$6-'СЕТ СН'!$H$23</f>
        <v>2385.9302275099999</v>
      </c>
      <c r="I92" s="36">
        <f>SUMIFS(СВЦЭМ!$D$39:$D$782,СВЦЭМ!$A$39:$A$782,$A92,СВЦЭМ!$B$39:$B$782,I$83)+'СЕТ СН'!$H$11+СВЦЭМ!$D$10+'СЕТ СН'!$H$6-'СЕТ СН'!$H$23</f>
        <v>2382.8398556900001</v>
      </c>
      <c r="J92" s="36">
        <f>SUMIFS(СВЦЭМ!$D$39:$D$782,СВЦЭМ!$A$39:$A$782,$A92,СВЦЭМ!$B$39:$B$782,J$83)+'СЕТ СН'!$H$11+СВЦЭМ!$D$10+'СЕТ СН'!$H$6-'СЕТ СН'!$H$23</f>
        <v>2426.4197483500002</v>
      </c>
      <c r="K92" s="36">
        <f>SUMIFS(СВЦЭМ!$D$39:$D$782,СВЦЭМ!$A$39:$A$782,$A92,СВЦЭМ!$B$39:$B$782,K$83)+'СЕТ СН'!$H$11+СВЦЭМ!$D$10+'СЕТ СН'!$H$6-'СЕТ СН'!$H$23</f>
        <v>2405.7947505699999</v>
      </c>
      <c r="L92" s="36">
        <f>SUMIFS(СВЦЭМ!$D$39:$D$782,СВЦЭМ!$A$39:$A$782,$A92,СВЦЭМ!$B$39:$B$782,L$83)+'СЕТ СН'!$H$11+СВЦЭМ!$D$10+'СЕТ СН'!$H$6-'СЕТ СН'!$H$23</f>
        <v>2384.04231213</v>
      </c>
      <c r="M92" s="36">
        <f>SUMIFS(СВЦЭМ!$D$39:$D$782,СВЦЭМ!$A$39:$A$782,$A92,СВЦЭМ!$B$39:$B$782,M$83)+'СЕТ СН'!$H$11+СВЦЭМ!$D$10+'СЕТ СН'!$H$6-'СЕТ СН'!$H$23</f>
        <v>2402.8770787499998</v>
      </c>
      <c r="N92" s="36">
        <f>SUMIFS(СВЦЭМ!$D$39:$D$782,СВЦЭМ!$A$39:$A$782,$A92,СВЦЭМ!$B$39:$B$782,N$83)+'СЕТ СН'!$H$11+СВЦЭМ!$D$10+'СЕТ СН'!$H$6-'СЕТ СН'!$H$23</f>
        <v>2377.8664876600001</v>
      </c>
      <c r="O92" s="36">
        <f>SUMIFS(СВЦЭМ!$D$39:$D$782,СВЦЭМ!$A$39:$A$782,$A92,СВЦЭМ!$B$39:$B$782,O$83)+'СЕТ СН'!$H$11+СВЦЭМ!$D$10+'СЕТ СН'!$H$6-'СЕТ СН'!$H$23</f>
        <v>2373.6010315799999</v>
      </c>
      <c r="P92" s="36">
        <f>SUMIFS(СВЦЭМ!$D$39:$D$782,СВЦЭМ!$A$39:$A$782,$A92,СВЦЭМ!$B$39:$B$782,P$83)+'СЕТ СН'!$H$11+СВЦЭМ!$D$10+'СЕТ СН'!$H$6-'СЕТ СН'!$H$23</f>
        <v>2383.2459302000002</v>
      </c>
      <c r="Q92" s="36">
        <f>SUMIFS(СВЦЭМ!$D$39:$D$782,СВЦЭМ!$A$39:$A$782,$A92,СВЦЭМ!$B$39:$B$782,Q$83)+'СЕТ СН'!$H$11+СВЦЭМ!$D$10+'СЕТ СН'!$H$6-'СЕТ СН'!$H$23</f>
        <v>2380.2017020600001</v>
      </c>
      <c r="R92" s="36">
        <f>SUMIFS(СВЦЭМ!$D$39:$D$782,СВЦЭМ!$A$39:$A$782,$A92,СВЦЭМ!$B$39:$B$782,R$83)+'СЕТ СН'!$H$11+СВЦЭМ!$D$10+'СЕТ СН'!$H$6-'СЕТ СН'!$H$23</f>
        <v>2392.5939309800001</v>
      </c>
      <c r="S92" s="36">
        <f>SUMIFS(СВЦЭМ!$D$39:$D$782,СВЦЭМ!$A$39:$A$782,$A92,СВЦЭМ!$B$39:$B$782,S$83)+'СЕТ СН'!$H$11+СВЦЭМ!$D$10+'СЕТ СН'!$H$6-'СЕТ СН'!$H$23</f>
        <v>2379.34572041</v>
      </c>
      <c r="T92" s="36">
        <f>SUMIFS(СВЦЭМ!$D$39:$D$782,СВЦЭМ!$A$39:$A$782,$A92,СВЦЭМ!$B$39:$B$782,T$83)+'СЕТ СН'!$H$11+СВЦЭМ!$D$10+'СЕТ СН'!$H$6-'СЕТ СН'!$H$23</f>
        <v>2352.2351933300001</v>
      </c>
      <c r="U92" s="36">
        <f>SUMIFS(СВЦЭМ!$D$39:$D$782,СВЦЭМ!$A$39:$A$782,$A92,СВЦЭМ!$B$39:$B$782,U$83)+'СЕТ СН'!$H$11+СВЦЭМ!$D$10+'СЕТ СН'!$H$6-'СЕТ СН'!$H$23</f>
        <v>2353.47868518</v>
      </c>
      <c r="V92" s="36">
        <f>SUMIFS(СВЦЭМ!$D$39:$D$782,СВЦЭМ!$A$39:$A$782,$A92,СВЦЭМ!$B$39:$B$782,V$83)+'СЕТ СН'!$H$11+СВЦЭМ!$D$10+'СЕТ СН'!$H$6-'СЕТ СН'!$H$23</f>
        <v>2391.10497115</v>
      </c>
      <c r="W92" s="36">
        <f>SUMIFS(СВЦЭМ!$D$39:$D$782,СВЦЭМ!$A$39:$A$782,$A92,СВЦЭМ!$B$39:$B$782,W$83)+'СЕТ СН'!$H$11+СВЦЭМ!$D$10+'СЕТ СН'!$H$6-'СЕТ СН'!$H$23</f>
        <v>2403.0502576399999</v>
      </c>
      <c r="X92" s="36">
        <f>SUMIFS(СВЦЭМ!$D$39:$D$782,СВЦЭМ!$A$39:$A$782,$A92,СВЦЭМ!$B$39:$B$782,X$83)+'СЕТ СН'!$H$11+СВЦЭМ!$D$10+'СЕТ СН'!$H$6-'СЕТ СН'!$H$23</f>
        <v>2407.2503292800002</v>
      </c>
      <c r="Y92" s="36">
        <f>SUMIFS(СВЦЭМ!$D$39:$D$782,СВЦЭМ!$A$39:$A$782,$A92,СВЦЭМ!$B$39:$B$782,Y$83)+'СЕТ СН'!$H$11+СВЦЭМ!$D$10+'СЕТ СН'!$H$6-'СЕТ СН'!$H$23</f>
        <v>2448.1887387000002</v>
      </c>
    </row>
    <row r="93" spans="1:27" ht="15.75" x14ac:dyDescent="0.2">
      <c r="A93" s="35">
        <f t="shared" si="2"/>
        <v>44936</v>
      </c>
      <c r="B93" s="36">
        <f>SUMIFS(СВЦЭМ!$D$39:$D$782,СВЦЭМ!$A$39:$A$782,$A93,СВЦЭМ!$B$39:$B$782,B$83)+'СЕТ СН'!$H$11+СВЦЭМ!$D$10+'СЕТ СН'!$H$6-'СЕТ СН'!$H$23</f>
        <v>2298.9567662599998</v>
      </c>
      <c r="C93" s="36">
        <f>SUMIFS(СВЦЭМ!$D$39:$D$782,СВЦЭМ!$A$39:$A$782,$A93,СВЦЭМ!$B$39:$B$782,C$83)+'СЕТ СН'!$H$11+СВЦЭМ!$D$10+'СЕТ СН'!$H$6-'СЕТ СН'!$H$23</f>
        <v>2323.53687408</v>
      </c>
      <c r="D93" s="36">
        <f>SUMIFS(СВЦЭМ!$D$39:$D$782,СВЦЭМ!$A$39:$A$782,$A93,СВЦЭМ!$B$39:$B$782,D$83)+'СЕТ СН'!$H$11+СВЦЭМ!$D$10+'СЕТ СН'!$H$6-'СЕТ СН'!$H$23</f>
        <v>2336.2467927799999</v>
      </c>
      <c r="E93" s="36">
        <f>SUMIFS(СВЦЭМ!$D$39:$D$782,СВЦЭМ!$A$39:$A$782,$A93,СВЦЭМ!$B$39:$B$782,E$83)+'СЕТ СН'!$H$11+СВЦЭМ!$D$10+'СЕТ СН'!$H$6-'СЕТ СН'!$H$23</f>
        <v>2341.7665024200001</v>
      </c>
      <c r="F93" s="36">
        <f>SUMIFS(СВЦЭМ!$D$39:$D$782,СВЦЭМ!$A$39:$A$782,$A93,СВЦЭМ!$B$39:$B$782,F$83)+'СЕТ СН'!$H$11+СВЦЭМ!$D$10+'СЕТ СН'!$H$6-'СЕТ СН'!$H$23</f>
        <v>2368.2398633500002</v>
      </c>
      <c r="G93" s="36">
        <f>SUMIFS(СВЦЭМ!$D$39:$D$782,СВЦЭМ!$A$39:$A$782,$A93,СВЦЭМ!$B$39:$B$782,G$83)+'СЕТ СН'!$H$11+СВЦЭМ!$D$10+'СЕТ СН'!$H$6-'СЕТ СН'!$H$23</f>
        <v>2365.2518769799999</v>
      </c>
      <c r="H93" s="36">
        <f>SUMIFS(СВЦЭМ!$D$39:$D$782,СВЦЭМ!$A$39:$A$782,$A93,СВЦЭМ!$B$39:$B$782,H$83)+'СЕТ СН'!$H$11+СВЦЭМ!$D$10+'СЕТ СН'!$H$6-'СЕТ СН'!$H$23</f>
        <v>2345.3225290599999</v>
      </c>
      <c r="I93" s="36">
        <f>SUMIFS(СВЦЭМ!$D$39:$D$782,СВЦЭМ!$A$39:$A$782,$A93,СВЦЭМ!$B$39:$B$782,I$83)+'СЕТ СН'!$H$11+СВЦЭМ!$D$10+'СЕТ СН'!$H$6-'СЕТ СН'!$H$23</f>
        <v>2311.0489831199998</v>
      </c>
      <c r="J93" s="36">
        <f>SUMIFS(СВЦЭМ!$D$39:$D$782,СВЦЭМ!$A$39:$A$782,$A93,СВЦЭМ!$B$39:$B$782,J$83)+'СЕТ СН'!$H$11+СВЦЭМ!$D$10+'СЕТ СН'!$H$6-'СЕТ СН'!$H$23</f>
        <v>2282.8534908699999</v>
      </c>
      <c r="K93" s="36">
        <f>SUMIFS(СВЦЭМ!$D$39:$D$782,СВЦЭМ!$A$39:$A$782,$A93,СВЦЭМ!$B$39:$B$782,K$83)+'СЕТ СН'!$H$11+СВЦЭМ!$D$10+'СЕТ СН'!$H$6-'СЕТ СН'!$H$23</f>
        <v>2269.7819247900002</v>
      </c>
      <c r="L93" s="36">
        <f>SUMIFS(СВЦЭМ!$D$39:$D$782,СВЦЭМ!$A$39:$A$782,$A93,СВЦЭМ!$B$39:$B$782,L$83)+'СЕТ СН'!$H$11+СВЦЭМ!$D$10+'СЕТ СН'!$H$6-'СЕТ СН'!$H$23</f>
        <v>2260.4229112600001</v>
      </c>
      <c r="M93" s="36">
        <f>SUMIFS(СВЦЭМ!$D$39:$D$782,СВЦЭМ!$A$39:$A$782,$A93,СВЦЭМ!$B$39:$B$782,M$83)+'СЕТ СН'!$H$11+СВЦЭМ!$D$10+'СЕТ СН'!$H$6-'СЕТ СН'!$H$23</f>
        <v>2271.4258312299999</v>
      </c>
      <c r="N93" s="36">
        <f>SUMIFS(СВЦЭМ!$D$39:$D$782,СВЦЭМ!$A$39:$A$782,$A93,СВЦЭМ!$B$39:$B$782,N$83)+'СЕТ СН'!$H$11+СВЦЭМ!$D$10+'СЕТ СН'!$H$6-'СЕТ СН'!$H$23</f>
        <v>2268.7083471699998</v>
      </c>
      <c r="O93" s="36">
        <f>SUMIFS(СВЦЭМ!$D$39:$D$782,СВЦЭМ!$A$39:$A$782,$A93,СВЦЭМ!$B$39:$B$782,O$83)+'СЕТ СН'!$H$11+СВЦЭМ!$D$10+'СЕТ СН'!$H$6-'СЕТ СН'!$H$23</f>
        <v>2283.17159343</v>
      </c>
      <c r="P93" s="36">
        <f>SUMIFS(СВЦЭМ!$D$39:$D$782,СВЦЭМ!$A$39:$A$782,$A93,СВЦЭМ!$B$39:$B$782,P$83)+'СЕТ СН'!$H$11+СВЦЭМ!$D$10+'СЕТ СН'!$H$6-'СЕТ СН'!$H$23</f>
        <v>2293.0897991500001</v>
      </c>
      <c r="Q93" s="36">
        <f>SUMIFS(СВЦЭМ!$D$39:$D$782,СВЦЭМ!$A$39:$A$782,$A93,СВЦЭМ!$B$39:$B$782,Q$83)+'СЕТ СН'!$H$11+СВЦЭМ!$D$10+'СЕТ СН'!$H$6-'СЕТ СН'!$H$23</f>
        <v>2309.8169315999999</v>
      </c>
      <c r="R93" s="36">
        <f>SUMIFS(СВЦЭМ!$D$39:$D$782,СВЦЭМ!$A$39:$A$782,$A93,СВЦЭМ!$B$39:$B$782,R$83)+'СЕТ СН'!$H$11+СВЦЭМ!$D$10+'СЕТ СН'!$H$6-'СЕТ СН'!$H$23</f>
        <v>2288.9081179899999</v>
      </c>
      <c r="S93" s="36">
        <f>SUMIFS(СВЦЭМ!$D$39:$D$782,СВЦЭМ!$A$39:$A$782,$A93,СВЦЭМ!$B$39:$B$782,S$83)+'СЕТ СН'!$H$11+СВЦЭМ!$D$10+'СЕТ СН'!$H$6-'СЕТ СН'!$H$23</f>
        <v>2248.3834761100002</v>
      </c>
      <c r="T93" s="36">
        <f>SUMIFS(СВЦЭМ!$D$39:$D$782,СВЦЭМ!$A$39:$A$782,$A93,СВЦЭМ!$B$39:$B$782,T$83)+'СЕТ СН'!$H$11+СВЦЭМ!$D$10+'СЕТ СН'!$H$6-'СЕТ СН'!$H$23</f>
        <v>2242.72942246</v>
      </c>
      <c r="U93" s="36">
        <f>SUMIFS(СВЦЭМ!$D$39:$D$782,СВЦЭМ!$A$39:$A$782,$A93,СВЦЭМ!$B$39:$B$782,U$83)+'СЕТ СН'!$H$11+СВЦЭМ!$D$10+'СЕТ СН'!$H$6-'СЕТ СН'!$H$23</f>
        <v>2236.83711206</v>
      </c>
      <c r="V93" s="36">
        <f>SUMIFS(СВЦЭМ!$D$39:$D$782,СВЦЭМ!$A$39:$A$782,$A93,СВЦЭМ!$B$39:$B$782,V$83)+'СЕТ СН'!$H$11+СВЦЭМ!$D$10+'СЕТ СН'!$H$6-'СЕТ СН'!$H$23</f>
        <v>2244.7493966799998</v>
      </c>
      <c r="W93" s="36">
        <f>SUMIFS(СВЦЭМ!$D$39:$D$782,СВЦЭМ!$A$39:$A$782,$A93,СВЦЭМ!$B$39:$B$782,W$83)+'СЕТ СН'!$H$11+СВЦЭМ!$D$10+'СЕТ СН'!$H$6-'СЕТ СН'!$H$23</f>
        <v>2255.5605217900002</v>
      </c>
      <c r="X93" s="36">
        <f>SUMIFS(СВЦЭМ!$D$39:$D$782,СВЦЭМ!$A$39:$A$782,$A93,СВЦЭМ!$B$39:$B$782,X$83)+'СЕТ СН'!$H$11+СВЦЭМ!$D$10+'СЕТ СН'!$H$6-'СЕТ СН'!$H$23</f>
        <v>2286.6189798099999</v>
      </c>
      <c r="Y93" s="36">
        <f>SUMIFS(СВЦЭМ!$D$39:$D$782,СВЦЭМ!$A$39:$A$782,$A93,СВЦЭМ!$B$39:$B$782,Y$83)+'СЕТ СН'!$H$11+СВЦЭМ!$D$10+'СЕТ СН'!$H$6-'СЕТ СН'!$H$23</f>
        <v>2309.5653779499999</v>
      </c>
    </row>
    <row r="94" spans="1:27" ht="15.75" x14ac:dyDescent="0.2">
      <c r="A94" s="35">
        <f t="shared" si="2"/>
        <v>44937</v>
      </c>
      <c r="B94" s="36">
        <f>SUMIFS(СВЦЭМ!$D$39:$D$782,СВЦЭМ!$A$39:$A$782,$A94,СВЦЭМ!$B$39:$B$782,B$83)+'СЕТ СН'!$H$11+СВЦЭМ!$D$10+'СЕТ СН'!$H$6-'СЕТ СН'!$H$23</f>
        <v>2240.57110435</v>
      </c>
      <c r="C94" s="36">
        <f>SUMIFS(СВЦЭМ!$D$39:$D$782,СВЦЭМ!$A$39:$A$782,$A94,СВЦЭМ!$B$39:$B$782,C$83)+'СЕТ СН'!$H$11+СВЦЭМ!$D$10+'СЕТ СН'!$H$6-'СЕТ СН'!$H$23</f>
        <v>2247.8716760299999</v>
      </c>
      <c r="D94" s="36">
        <f>SUMIFS(СВЦЭМ!$D$39:$D$782,СВЦЭМ!$A$39:$A$782,$A94,СВЦЭМ!$B$39:$B$782,D$83)+'СЕТ СН'!$H$11+СВЦЭМ!$D$10+'СЕТ СН'!$H$6-'СЕТ СН'!$H$23</f>
        <v>2239.6732293499999</v>
      </c>
      <c r="E94" s="36">
        <f>SUMIFS(СВЦЭМ!$D$39:$D$782,СВЦЭМ!$A$39:$A$782,$A94,СВЦЭМ!$B$39:$B$782,E$83)+'СЕТ СН'!$H$11+СВЦЭМ!$D$10+'СЕТ СН'!$H$6-'СЕТ СН'!$H$23</f>
        <v>2235.48185827</v>
      </c>
      <c r="F94" s="36">
        <f>SUMIFS(СВЦЭМ!$D$39:$D$782,СВЦЭМ!$A$39:$A$782,$A94,СВЦЭМ!$B$39:$B$782,F$83)+'СЕТ СН'!$H$11+СВЦЭМ!$D$10+'СЕТ СН'!$H$6-'СЕТ СН'!$H$23</f>
        <v>2230.5708264499999</v>
      </c>
      <c r="G94" s="36">
        <f>SUMIFS(СВЦЭМ!$D$39:$D$782,СВЦЭМ!$A$39:$A$782,$A94,СВЦЭМ!$B$39:$B$782,G$83)+'СЕТ СН'!$H$11+СВЦЭМ!$D$10+'СЕТ СН'!$H$6-'СЕТ СН'!$H$23</f>
        <v>2236.0828773899998</v>
      </c>
      <c r="H94" s="36">
        <f>SUMIFS(СВЦЭМ!$D$39:$D$782,СВЦЭМ!$A$39:$A$782,$A94,СВЦЭМ!$B$39:$B$782,H$83)+'СЕТ СН'!$H$11+СВЦЭМ!$D$10+'СЕТ СН'!$H$6-'СЕТ СН'!$H$23</f>
        <v>2224.2991796199999</v>
      </c>
      <c r="I94" s="36">
        <f>SUMIFS(СВЦЭМ!$D$39:$D$782,СВЦЭМ!$A$39:$A$782,$A94,СВЦЭМ!$B$39:$B$782,I$83)+'СЕТ СН'!$H$11+СВЦЭМ!$D$10+'СЕТ СН'!$H$6-'СЕТ СН'!$H$23</f>
        <v>2211.7595210700001</v>
      </c>
      <c r="J94" s="36">
        <f>SUMIFS(СВЦЭМ!$D$39:$D$782,СВЦЭМ!$A$39:$A$782,$A94,СВЦЭМ!$B$39:$B$782,J$83)+'СЕТ СН'!$H$11+СВЦЭМ!$D$10+'СЕТ СН'!$H$6-'СЕТ СН'!$H$23</f>
        <v>2187.0821832299998</v>
      </c>
      <c r="K94" s="36">
        <f>SUMIFS(СВЦЭМ!$D$39:$D$782,СВЦЭМ!$A$39:$A$782,$A94,СВЦЭМ!$B$39:$B$782,K$83)+'СЕТ СН'!$H$11+СВЦЭМ!$D$10+'СЕТ СН'!$H$6-'СЕТ СН'!$H$23</f>
        <v>2176.6014368599999</v>
      </c>
      <c r="L94" s="36">
        <f>SUMIFS(СВЦЭМ!$D$39:$D$782,СВЦЭМ!$A$39:$A$782,$A94,СВЦЭМ!$B$39:$B$782,L$83)+'СЕТ СН'!$H$11+СВЦЭМ!$D$10+'СЕТ СН'!$H$6-'СЕТ СН'!$H$23</f>
        <v>2186.91143603</v>
      </c>
      <c r="M94" s="36">
        <f>SUMIFS(СВЦЭМ!$D$39:$D$782,СВЦЭМ!$A$39:$A$782,$A94,СВЦЭМ!$B$39:$B$782,M$83)+'СЕТ СН'!$H$11+СВЦЭМ!$D$10+'СЕТ СН'!$H$6-'СЕТ СН'!$H$23</f>
        <v>2197.1349822799998</v>
      </c>
      <c r="N94" s="36">
        <f>SUMIFS(СВЦЭМ!$D$39:$D$782,СВЦЭМ!$A$39:$A$782,$A94,СВЦЭМ!$B$39:$B$782,N$83)+'СЕТ СН'!$H$11+СВЦЭМ!$D$10+'СЕТ СН'!$H$6-'СЕТ СН'!$H$23</f>
        <v>2223.2923924400002</v>
      </c>
      <c r="O94" s="36">
        <f>SUMIFS(СВЦЭМ!$D$39:$D$782,СВЦЭМ!$A$39:$A$782,$A94,СВЦЭМ!$B$39:$B$782,O$83)+'СЕТ СН'!$H$11+СВЦЭМ!$D$10+'СЕТ СН'!$H$6-'СЕТ СН'!$H$23</f>
        <v>2199.5524679199998</v>
      </c>
      <c r="P94" s="36">
        <f>SUMIFS(СВЦЭМ!$D$39:$D$782,СВЦЭМ!$A$39:$A$782,$A94,СВЦЭМ!$B$39:$B$782,P$83)+'СЕТ СН'!$H$11+СВЦЭМ!$D$10+'СЕТ СН'!$H$6-'СЕТ СН'!$H$23</f>
        <v>2212.9281858200002</v>
      </c>
      <c r="Q94" s="36">
        <f>SUMIFS(СВЦЭМ!$D$39:$D$782,СВЦЭМ!$A$39:$A$782,$A94,СВЦЭМ!$B$39:$B$782,Q$83)+'СЕТ СН'!$H$11+СВЦЭМ!$D$10+'СЕТ СН'!$H$6-'СЕТ СН'!$H$23</f>
        <v>2224.56498887</v>
      </c>
      <c r="R94" s="36">
        <f>SUMIFS(СВЦЭМ!$D$39:$D$782,СВЦЭМ!$A$39:$A$782,$A94,СВЦЭМ!$B$39:$B$782,R$83)+'СЕТ СН'!$H$11+СВЦЭМ!$D$10+'СЕТ СН'!$H$6-'СЕТ СН'!$H$23</f>
        <v>2239.3958513699999</v>
      </c>
      <c r="S94" s="36">
        <f>SUMIFS(СВЦЭМ!$D$39:$D$782,СВЦЭМ!$A$39:$A$782,$A94,СВЦЭМ!$B$39:$B$782,S$83)+'СЕТ СН'!$H$11+СВЦЭМ!$D$10+'СЕТ СН'!$H$6-'СЕТ СН'!$H$23</f>
        <v>2210.9454639300002</v>
      </c>
      <c r="T94" s="36">
        <f>SUMIFS(СВЦЭМ!$D$39:$D$782,СВЦЭМ!$A$39:$A$782,$A94,СВЦЭМ!$B$39:$B$782,T$83)+'СЕТ СН'!$H$11+СВЦЭМ!$D$10+'СЕТ СН'!$H$6-'СЕТ СН'!$H$23</f>
        <v>2175.2232107300001</v>
      </c>
      <c r="U94" s="36">
        <f>SUMIFS(СВЦЭМ!$D$39:$D$782,СВЦЭМ!$A$39:$A$782,$A94,СВЦЭМ!$B$39:$B$782,U$83)+'СЕТ СН'!$H$11+СВЦЭМ!$D$10+'СЕТ СН'!$H$6-'СЕТ СН'!$H$23</f>
        <v>2184.76150611</v>
      </c>
      <c r="V94" s="36">
        <f>SUMIFS(СВЦЭМ!$D$39:$D$782,СВЦЭМ!$A$39:$A$782,$A94,СВЦЭМ!$B$39:$B$782,V$83)+'СЕТ СН'!$H$11+СВЦЭМ!$D$10+'СЕТ СН'!$H$6-'СЕТ СН'!$H$23</f>
        <v>2207.0374029099999</v>
      </c>
      <c r="W94" s="36">
        <f>SUMIFS(СВЦЭМ!$D$39:$D$782,СВЦЭМ!$A$39:$A$782,$A94,СВЦЭМ!$B$39:$B$782,W$83)+'СЕТ СН'!$H$11+СВЦЭМ!$D$10+'СЕТ СН'!$H$6-'СЕТ СН'!$H$23</f>
        <v>2217.0760357300001</v>
      </c>
      <c r="X94" s="36">
        <f>SUMIFS(СВЦЭМ!$D$39:$D$782,СВЦЭМ!$A$39:$A$782,$A94,СВЦЭМ!$B$39:$B$782,X$83)+'СЕТ СН'!$H$11+СВЦЭМ!$D$10+'СЕТ СН'!$H$6-'СЕТ СН'!$H$23</f>
        <v>2226.2854175900002</v>
      </c>
      <c r="Y94" s="36">
        <f>SUMIFS(СВЦЭМ!$D$39:$D$782,СВЦЭМ!$A$39:$A$782,$A94,СВЦЭМ!$B$39:$B$782,Y$83)+'СЕТ СН'!$H$11+СВЦЭМ!$D$10+'СЕТ СН'!$H$6-'СЕТ СН'!$H$23</f>
        <v>2256.9355972799999</v>
      </c>
    </row>
    <row r="95" spans="1:27" ht="15.75" x14ac:dyDescent="0.2">
      <c r="A95" s="35">
        <f t="shared" si="2"/>
        <v>44938</v>
      </c>
      <c r="B95" s="36">
        <f>SUMIFS(СВЦЭМ!$D$39:$D$782,СВЦЭМ!$A$39:$A$782,$A95,СВЦЭМ!$B$39:$B$782,B$83)+'СЕТ СН'!$H$11+СВЦЭМ!$D$10+'СЕТ СН'!$H$6-'СЕТ СН'!$H$23</f>
        <v>2275.46945241</v>
      </c>
      <c r="C95" s="36">
        <f>SUMIFS(СВЦЭМ!$D$39:$D$782,СВЦЭМ!$A$39:$A$782,$A95,СВЦЭМ!$B$39:$B$782,C$83)+'СЕТ СН'!$H$11+СВЦЭМ!$D$10+'СЕТ СН'!$H$6-'СЕТ СН'!$H$23</f>
        <v>2308.8195296899999</v>
      </c>
      <c r="D95" s="36">
        <f>SUMIFS(СВЦЭМ!$D$39:$D$782,СВЦЭМ!$A$39:$A$782,$A95,СВЦЭМ!$B$39:$B$782,D$83)+'СЕТ СН'!$H$11+СВЦЭМ!$D$10+'СЕТ СН'!$H$6-'СЕТ СН'!$H$23</f>
        <v>2331.3172392800002</v>
      </c>
      <c r="E95" s="36">
        <f>SUMIFS(СВЦЭМ!$D$39:$D$782,СВЦЭМ!$A$39:$A$782,$A95,СВЦЭМ!$B$39:$B$782,E$83)+'СЕТ СН'!$H$11+СВЦЭМ!$D$10+'СЕТ СН'!$H$6-'СЕТ СН'!$H$23</f>
        <v>2334.5552544299999</v>
      </c>
      <c r="F95" s="36">
        <f>SUMIFS(СВЦЭМ!$D$39:$D$782,СВЦЭМ!$A$39:$A$782,$A95,СВЦЭМ!$B$39:$B$782,F$83)+'СЕТ СН'!$H$11+СВЦЭМ!$D$10+'СЕТ СН'!$H$6-'СЕТ СН'!$H$23</f>
        <v>2335.3440595299999</v>
      </c>
      <c r="G95" s="36">
        <f>SUMIFS(СВЦЭМ!$D$39:$D$782,СВЦЭМ!$A$39:$A$782,$A95,СВЦЭМ!$B$39:$B$782,G$83)+'СЕТ СН'!$H$11+СВЦЭМ!$D$10+'СЕТ СН'!$H$6-'СЕТ СН'!$H$23</f>
        <v>2324.9553554399999</v>
      </c>
      <c r="H95" s="36">
        <f>SUMIFS(СВЦЭМ!$D$39:$D$782,СВЦЭМ!$A$39:$A$782,$A95,СВЦЭМ!$B$39:$B$782,H$83)+'СЕТ СН'!$H$11+СВЦЭМ!$D$10+'СЕТ СН'!$H$6-'СЕТ СН'!$H$23</f>
        <v>2297.6083350099998</v>
      </c>
      <c r="I95" s="36">
        <f>SUMIFS(СВЦЭМ!$D$39:$D$782,СВЦЭМ!$A$39:$A$782,$A95,СВЦЭМ!$B$39:$B$782,I$83)+'СЕТ СН'!$H$11+СВЦЭМ!$D$10+'СЕТ СН'!$H$6-'СЕТ СН'!$H$23</f>
        <v>2251.9147889400001</v>
      </c>
      <c r="J95" s="36">
        <f>SUMIFS(СВЦЭМ!$D$39:$D$782,СВЦЭМ!$A$39:$A$782,$A95,СВЦЭМ!$B$39:$B$782,J$83)+'СЕТ СН'!$H$11+СВЦЭМ!$D$10+'СЕТ СН'!$H$6-'СЕТ СН'!$H$23</f>
        <v>2205.3988211800001</v>
      </c>
      <c r="K95" s="36">
        <f>SUMIFS(СВЦЭМ!$D$39:$D$782,СВЦЭМ!$A$39:$A$782,$A95,СВЦЭМ!$B$39:$B$782,K$83)+'СЕТ СН'!$H$11+СВЦЭМ!$D$10+'СЕТ СН'!$H$6-'СЕТ СН'!$H$23</f>
        <v>2204.89977843</v>
      </c>
      <c r="L95" s="36">
        <f>SUMIFS(СВЦЭМ!$D$39:$D$782,СВЦЭМ!$A$39:$A$782,$A95,СВЦЭМ!$B$39:$B$782,L$83)+'СЕТ СН'!$H$11+СВЦЭМ!$D$10+'СЕТ СН'!$H$6-'СЕТ СН'!$H$23</f>
        <v>2194.5143385800002</v>
      </c>
      <c r="M95" s="36">
        <f>SUMIFS(СВЦЭМ!$D$39:$D$782,СВЦЭМ!$A$39:$A$782,$A95,СВЦЭМ!$B$39:$B$782,M$83)+'СЕТ СН'!$H$11+СВЦЭМ!$D$10+'СЕТ СН'!$H$6-'СЕТ СН'!$H$23</f>
        <v>2194.2845179199999</v>
      </c>
      <c r="N95" s="36">
        <f>SUMIFS(СВЦЭМ!$D$39:$D$782,СВЦЭМ!$A$39:$A$782,$A95,СВЦЭМ!$B$39:$B$782,N$83)+'СЕТ СН'!$H$11+СВЦЭМ!$D$10+'СЕТ СН'!$H$6-'СЕТ СН'!$H$23</f>
        <v>2218.7689244899998</v>
      </c>
      <c r="O95" s="36">
        <f>SUMIFS(СВЦЭМ!$D$39:$D$782,СВЦЭМ!$A$39:$A$782,$A95,СВЦЭМ!$B$39:$B$782,O$83)+'СЕТ СН'!$H$11+СВЦЭМ!$D$10+'СЕТ СН'!$H$6-'СЕТ СН'!$H$23</f>
        <v>2226.1200313300001</v>
      </c>
      <c r="P95" s="36">
        <f>SUMIFS(СВЦЭМ!$D$39:$D$782,СВЦЭМ!$A$39:$A$782,$A95,СВЦЭМ!$B$39:$B$782,P$83)+'СЕТ СН'!$H$11+СВЦЭМ!$D$10+'СЕТ СН'!$H$6-'СЕТ СН'!$H$23</f>
        <v>2210.1274631900001</v>
      </c>
      <c r="Q95" s="36">
        <f>SUMIFS(СВЦЭМ!$D$39:$D$782,СВЦЭМ!$A$39:$A$782,$A95,СВЦЭМ!$B$39:$B$782,Q$83)+'СЕТ СН'!$H$11+СВЦЭМ!$D$10+'СЕТ СН'!$H$6-'СЕТ СН'!$H$23</f>
        <v>2219.21223018</v>
      </c>
      <c r="R95" s="36">
        <f>SUMIFS(СВЦЭМ!$D$39:$D$782,СВЦЭМ!$A$39:$A$782,$A95,СВЦЭМ!$B$39:$B$782,R$83)+'СЕТ СН'!$H$11+СВЦЭМ!$D$10+'СЕТ СН'!$H$6-'СЕТ СН'!$H$23</f>
        <v>2230.3856930699999</v>
      </c>
      <c r="S95" s="36">
        <f>SUMIFS(СВЦЭМ!$D$39:$D$782,СВЦЭМ!$A$39:$A$782,$A95,СВЦЭМ!$B$39:$B$782,S$83)+'СЕТ СН'!$H$11+СВЦЭМ!$D$10+'СЕТ СН'!$H$6-'СЕТ СН'!$H$23</f>
        <v>2229.4877978200002</v>
      </c>
      <c r="T95" s="36">
        <f>SUMIFS(СВЦЭМ!$D$39:$D$782,СВЦЭМ!$A$39:$A$782,$A95,СВЦЭМ!$B$39:$B$782,T$83)+'СЕТ СН'!$H$11+СВЦЭМ!$D$10+'СЕТ СН'!$H$6-'СЕТ СН'!$H$23</f>
        <v>2201.0685047900001</v>
      </c>
      <c r="U95" s="36">
        <f>SUMIFS(СВЦЭМ!$D$39:$D$782,СВЦЭМ!$A$39:$A$782,$A95,СВЦЭМ!$B$39:$B$782,U$83)+'СЕТ СН'!$H$11+СВЦЭМ!$D$10+'СЕТ СН'!$H$6-'СЕТ СН'!$H$23</f>
        <v>2186.7815986999999</v>
      </c>
      <c r="V95" s="36">
        <f>SUMIFS(СВЦЭМ!$D$39:$D$782,СВЦЭМ!$A$39:$A$782,$A95,СВЦЭМ!$B$39:$B$782,V$83)+'СЕТ СН'!$H$11+СВЦЭМ!$D$10+'СЕТ СН'!$H$6-'СЕТ СН'!$H$23</f>
        <v>2194.1065232000001</v>
      </c>
      <c r="W95" s="36">
        <f>SUMIFS(СВЦЭМ!$D$39:$D$782,СВЦЭМ!$A$39:$A$782,$A95,СВЦЭМ!$B$39:$B$782,W$83)+'СЕТ СН'!$H$11+СВЦЭМ!$D$10+'СЕТ СН'!$H$6-'СЕТ СН'!$H$23</f>
        <v>2204.5402726000002</v>
      </c>
      <c r="X95" s="36">
        <f>SUMIFS(СВЦЭМ!$D$39:$D$782,СВЦЭМ!$A$39:$A$782,$A95,СВЦЭМ!$B$39:$B$782,X$83)+'СЕТ СН'!$H$11+СВЦЭМ!$D$10+'СЕТ СН'!$H$6-'СЕТ СН'!$H$23</f>
        <v>2226.1434954000001</v>
      </c>
      <c r="Y95" s="36">
        <f>SUMIFS(СВЦЭМ!$D$39:$D$782,СВЦЭМ!$A$39:$A$782,$A95,СВЦЭМ!$B$39:$B$782,Y$83)+'СЕТ СН'!$H$11+СВЦЭМ!$D$10+'СЕТ СН'!$H$6-'СЕТ СН'!$H$23</f>
        <v>2232.9611659399998</v>
      </c>
    </row>
    <row r="96" spans="1:27" ht="15.75" x14ac:dyDescent="0.2">
      <c r="A96" s="35">
        <f t="shared" si="2"/>
        <v>44939</v>
      </c>
      <c r="B96" s="36">
        <f>SUMIFS(СВЦЭМ!$D$39:$D$782,СВЦЭМ!$A$39:$A$782,$A96,СВЦЭМ!$B$39:$B$782,B$83)+'СЕТ СН'!$H$11+СВЦЭМ!$D$10+'СЕТ СН'!$H$6-'СЕТ СН'!$H$23</f>
        <v>2363.86011328</v>
      </c>
      <c r="C96" s="36">
        <f>SUMIFS(СВЦЭМ!$D$39:$D$782,СВЦЭМ!$A$39:$A$782,$A96,СВЦЭМ!$B$39:$B$782,C$83)+'СЕТ СН'!$H$11+СВЦЭМ!$D$10+'СЕТ СН'!$H$6-'СЕТ СН'!$H$23</f>
        <v>2382.5749301199999</v>
      </c>
      <c r="D96" s="36">
        <f>SUMIFS(СВЦЭМ!$D$39:$D$782,СВЦЭМ!$A$39:$A$782,$A96,СВЦЭМ!$B$39:$B$782,D$83)+'СЕТ СН'!$H$11+СВЦЭМ!$D$10+'СЕТ СН'!$H$6-'СЕТ СН'!$H$23</f>
        <v>2383.8839807200002</v>
      </c>
      <c r="E96" s="36">
        <f>SUMIFS(СВЦЭМ!$D$39:$D$782,СВЦЭМ!$A$39:$A$782,$A96,СВЦЭМ!$B$39:$B$782,E$83)+'СЕТ СН'!$H$11+СВЦЭМ!$D$10+'СЕТ СН'!$H$6-'СЕТ СН'!$H$23</f>
        <v>2391.7258363999999</v>
      </c>
      <c r="F96" s="36">
        <f>SUMIFS(СВЦЭМ!$D$39:$D$782,СВЦЭМ!$A$39:$A$782,$A96,СВЦЭМ!$B$39:$B$782,F$83)+'СЕТ СН'!$H$11+СВЦЭМ!$D$10+'СЕТ СН'!$H$6-'СЕТ СН'!$H$23</f>
        <v>2379.2079454700001</v>
      </c>
      <c r="G96" s="36">
        <f>SUMIFS(СВЦЭМ!$D$39:$D$782,СВЦЭМ!$A$39:$A$782,$A96,СВЦЭМ!$B$39:$B$782,G$83)+'СЕТ СН'!$H$11+СВЦЭМ!$D$10+'СЕТ СН'!$H$6-'СЕТ СН'!$H$23</f>
        <v>2339.38697168</v>
      </c>
      <c r="H96" s="36">
        <f>SUMIFS(СВЦЭМ!$D$39:$D$782,СВЦЭМ!$A$39:$A$782,$A96,СВЦЭМ!$B$39:$B$782,H$83)+'СЕТ СН'!$H$11+СВЦЭМ!$D$10+'СЕТ СН'!$H$6-'СЕТ СН'!$H$23</f>
        <v>2274.2706799399998</v>
      </c>
      <c r="I96" s="36">
        <f>SUMIFS(СВЦЭМ!$D$39:$D$782,СВЦЭМ!$A$39:$A$782,$A96,СВЦЭМ!$B$39:$B$782,I$83)+'СЕТ СН'!$H$11+СВЦЭМ!$D$10+'СЕТ СН'!$H$6-'СЕТ СН'!$H$23</f>
        <v>2249.4877044999998</v>
      </c>
      <c r="J96" s="36">
        <f>SUMIFS(СВЦЭМ!$D$39:$D$782,СВЦЭМ!$A$39:$A$782,$A96,СВЦЭМ!$B$39:$B$782,J$83)+'СЕТ СН'!$H$11+СВЦЭМ!$D$10+'СЕТ СН'!$H$6-'СЕТ СН'!$H$23</f>
        <v>2230.8072401300001</v>
      </c>
      <c r="K96" s="36">
        <f>SUMIFS(СВЦЭМ!$D$39:$D$782,СВЦЭМ!$A$39:$A$782,$A96,СВЦЭМ!$B$39:$B$782,K$83)+'СЕТ СН'!$H$11+СВЦЭМ!$D$10+'СЕТ СН'!$H$6-'СЕТ СН'!$H$23</f>
        <v>2206.39947373</v>
      </c>
      <c r="L96" s="36">
        <f>SUMIFS(СВЦЭМ!$D$39:$D$782,СВЦЭМ!$A$39:$A$782,$A96,СВЦЭМ!$B$39:$B$782,L$83)+'СЕТ СН'!$H$11+СВЦЭМ!$D$10+'СЕТ СН'!$H$6-'СЕТ СН'!$H$23</f>
        <v>2196.0844155999998</v>
      </c>
      <c r="M96" s="36">
        <f>SUMIFS(СВЦЭМ!$D$39:$D$782,СВЦЭМ!$A$39:$A$782,$A96,СВЦЭМ!$B$39:$B$782,M$83)+'СЕТ СН'!$H$11+СВЦЭМ!$D$10+'СЕТ СН'!$H$6-'СЕТ СН'!$H$23</f>
        <v>2220.8529548400002</v>
      </c>
      <c r="N96" s="36">
        <f>SUMIFS(СВЦЭМ!$D$39:$D$782,СВЦЭМ!$A$39:$A$782,$A96,СВЦЭМ!$B$39:$B$782,N$83)+'СЕТ СН'!$H$11+СВЦЭМ!$D$10+'СЕТ СН'!$H$6-'СЕТ СН'!$H$23</f>
        <v>2248.5810134600001</v>
      </c>
      <c r="O96" s="36">
        <f>SUMIFS(СВЦЭМ!$D$39:$D$782,СВЦЭМ!$A$39:$A$782,$A96,СВЦЭМ!$B$39:$B$782,O$83)+'СЕТ СН'!$H$11+СВЦЭМ!$D$10+'СЕТ СН'!$H$6-'СЕТ СН'!$H$23</f>
        <v>2266.6780389699998</v>
      </c>
      <c r="P96" s="36">
        <f>SUMIFS(СВЦЭМ!$D$39:$D$782,СВЦЭМ!$A$39:$A$782,$A96,СВЦЭМ!$B$39:$B$782,P$83)+'СЕТ СН'!$H$11+СВЦЭМ!$D$10+'СЕТ СН'!$H$6-'СЕТ СН'!$H$23</f>
        <v>2252.3643058299999</v>
      </c>
      <c r="Q96" s="36">
        <f>SUMIFS(СВЦЭМ!$D$39:$D$782,СВЦЭМ!$A$39:$A$782,$A96,СВЦЭМ!$B$39:$B$782,Q$83)+'СЕТ СН'!$H$11+СВЦЭМ!$D$10+'СЕТ СН'!$H$6-'СЕТ СН'!$H$23</f>
        <v>2250.6654112299998</v>
      </c>
      <c r="R96" s="36">
        <f>SUMIFS(СВЦЭМ!$D$39:$D$782,СВЦЭМ!$A$39:$A$782,$A96,СВЦЭМ!$B$39:$B$782,R$83)+'СЕТ СН'!$H$11+СВЦЭМ!$D$10+'СЕТ СН'!$H$6-'СЕТ СН'!$H$23</f>
        <v>2234.6129411100001</v>
      </c>
      <c r="S96" s="36">
        <f>SUMIFS(СВЦЭМ!$D$39:$D$782,СВЦЭМ!$A$39:$A$782,$A96,СВЦЭМ!$B$39:$B$782,S$83)+'СЕТ СН'!$H$11+СВЦЭМ!$D$10+'СЕТ СН'!$H$6-'СЕТ СН'!$H$23</f>
        <v>2210.6292769500001</v>
      </c>
      <c r="T96" s="36">
        <f>SUMIFS(СВЦЭМ!$D$39:$D$782,СВЦЭМ!$A$39:$A$782,$A96,СВЦЭМ!$B$39:$B$782,T$83)+'СЕТ СН'!$H$11+СВЦЭМ!$D$10+'СЕТ СН'!$H$6-'СЕТ СН'!$H$23</f>
        <v>2206.29811741</v>
      </c>
      <c r="U96" s="36">
        <f>SUMIFS(СВЦЭМ!$D$39:$D$782,СВЦЭМ!$A$39:$A$782,$A96,СВЦЭМ!$B$39:$B$782,U$83)+'СЕТ СН'!$H$11+СВЦЭМ!$D$10+'СЕТ СН'!$H$6-'СЕТ СН'!$H$23</f>
        <v>2221.06394172</v>
      </c>
      <c r="V96" s="36">
        <f>SUMIFS(СВЦЭМ!$D$39:$D$782,СВЦЭМ!$A$39:$A$782,$A96,СВЦЭМ!$B$39:$B$782,V$83)+'СЕТ СН'!$H$11+СВЦЭМ!$D$10+'СЕТ СН'!$H$6-'СЕТ СН'!$H$23</f>
        <v>2225.9233951599999</v>
      </c>
      <c r="W96" s="36">
        <f>SUMIFS(СВЦЭМ!$D$39:$D$782,СВЦЭМ!$A$39:$A$782,$A96,СВЦЭМ!$B$39:$B$782,W$83)+'СЕТ СН'!$H$11+СВЦЭМ!$D$10+'СЕТ СН'!$H$6-'СЕТ СН'!$H$23</f>
        <v>2244.7676355399999</v>
      </c>
      <c r="X96" s="36">
        <f>SUMIFS(СВЦЭМ!$D$39:$D$782,СВЦЭМ!$A$39:$A$782,$A96,СВЦЭМ!$B$39:$B$782,X$83)+'СЕТ СН'!$H$11+СВЦЭМ!$D$10+'СЕТ СН'!$H$6-'СЕТ СН'!$H$23</f>
        <v>2285.8845824700002</v>
      </c>
      <c r="Y96" s="36">
        <f>SUMIFS(СВЦЭМ!$D$39:$D$782,СВЦЭМ!$A$39:$A$782,$A96,СВЦЭМ!$B$39:$B$782,Y$83)+'СЕТ СН'!$H$11+СВЦЭМ!$D$10+'СЕТ СН'!$H$6-'СЕТ СН'!$H$23</f>
        <v>2371.0139379100001</v>
      </c>
    </row>
    <row r="97" spans="1:25" ht="15.75" x14ac:dyDescent="0.2">
      <c r="A97" s="35">
        <f t="shared" si="2"/>
        <v>44940</v>
      </c>
      <c r="B97" s="36">
        <f>SUMIFS(СВЦЭМ!$D$39:$D$782,СВЦЭМ!$A$39:$A$782,$A97,СВЦЭМ!$B$39:$B$782,B$83)+'СЕТ СН'!$H$11+СВЦЭМ!$D$10+'СЕТ СН'!$H$6-'СЕТ СН'!$H$23</f>
        <v>2237.0390579800001</v>
      </c>
      <c r="C97" s="36">
        <f>SUMIFS(СВЦЭМ!$D$39:$D$782,СВЦЭМ!$A$39:$A$782,$A97,СВЦЭМ!$B$39:$B$782,C$83)+'СЕТ СН'!$H$11+СВЦЭМ!$D$10+'СЕТ СН'!$H$6-'СЕТ СН'!$H$23</f>
        <v>2214.4041834</v>
      </c>
      <c r="D97" s="36">
        <f>SUMIFS(СВЦЭМ!$D$39:$D$782,СВЦЭМ!$A$39:$A$782,$A97,СВЦЭМ!$B$39:$B$782,D$83)+'СЕТ СН'!$H$11+СВЦЭМ!$D$10+'СЕТ СН'!$H$6-'СЕТ СН'!$H$23</f>
        <v>2228.7073683099998</v>
      </c>
      <c r="E97" s="36">
        <f>SUMIFS(СВЦЭМ!$D$39:$D$782,СВЦЭМ!$A$39:$A$782,$A97,СВЦЭМ!$B$39:$B$782,E$83)+'СЕТ СН'!$H$11+СВЦЭМ!$D$10+'СЕТ СН'!$H$6-'СЕТ СН'!$H$23</f>
        <v>2212.6885913699998</v>
      </c>
      <c r="F97" s="36">
        <f>SUMIFS(СВЦЭМ!$D$39:$D$782,СВЦЭМ!$A$39:$A$782,$A97,СВЦЭМ!$B$39:$B$782,F$83)+'СЕТ СН'!$H$11+СВЦЭМ!$D$10+'СЕТ СН'!$H$6-'СЕТ СН'!$H$23</f>
        <v>2210.7950998199999</v>
      </c>
      <c r="G97" s="36">
        <f>SUMIFS(СВЦЭМ!$D$39:$D$782,СВЦЭМ!$A$39:$A$782,$A97,СВЦЭМ!$B$39:$B$782,G$83)+'СЕТ СН'!$H$11+СВЦЭМ!$D$10+'СЕТ СН'!$H$6-'СЕТ СН'!$H$23</f>
        <v>2185.80204688</v>
      </c>
      <c r="H97" s="36">
        <f>SUMIFS(СВЦЭМ!$D$39:$D$782,СВЦЭМ!$A$39:$A$782,$A97,СВЦЭМ!$B$39:$B$782,H$83)+'СЕТ СН'!$H$11+СВЦЭМ!$D$10+'СЕТ СН'!$H$6-'СЕТ СН'!$H$23</f>
        <v>2194.75759423</v>
      </c>
      <c r="I97" s="36">
        <f>SUMIFS(СВЦЭМ!$D$39:$D$782,СВЦЭМ!$A$39:$A$782,$A97,СВЦЭМ!$B$39:$B$782,I$83)+'СЕТ СН'!$H$11+СВЦЭМ!$D$10+'СЕТ СН'!$H$6-'СЕТ СН'!$H$23</f>
        <v>2220.3333041699998</v>
      </c>
      <c r="J97" s="36">
        <f>SUMIFS(СВЦЭМ!$D$39:$D$782,СВЦЭМ!$A$39:$A$782,$A97,СВЦЭМ!$B$39:$B$782,J$83)+'СЕТ СН'!$H$11+СВЦЭМ!$D$10+'СЕТ СН'!$H$6-'СЕТ СН'!$H$23</f>
        <v>2200.96029094</v>
      </c>
      <c r="K97" s="36">
        <f>SUMIFS(СВЦЭМ!$D$39:$D$782,СВЦЭМ!$A$39:$A$782,$A97,СВЦЭМ!$B$39:$B$782,K$83)+'СЕТ СН'!$H$11+СВЦЭМ!$D$10+'СЕТ СН'!$H$6-'СЕТ СН'!$H$23</f>
        <v>2200.34803947</v>
      </c>
      <c r="L97" s="36">
        <f>SUMIFS(СВЦЭМ!$D$39:$D$782,СВЦЭМ!$A$39:$A$782,$A97,СВЦЭМ!$B$39:$B$782,L$83)+'СЕТ СН'!$H$11+СВЦЭМ!$D$10+'СЕТ СН'!$H$6-'СЕТ СН'!$H$23</f>
        <v>2166.3731892000001</v>
      </c>
      <c r="M97" s="36">
        <f>SUMIFS(СВЦЭМ!$D$39:$D$782,СВЦЭМ!$A$39:$A$782,$A97,СВЦЭМ!$B$39:$B$782,M$83)+'СЕТ СН'!$H$11+СВЦЭМ!$D$10+'СЕТ СН'!$H$6-'СЕТ СН'!$H$23</f>
        <v>2164.91992587</v>
      </c>
      <c r="N97" s="36">
        <f>SUMIFS(СВЦЭМ!$D$39:$D$782,СВЦЭМ!$A$39:$A$782,$A97,СВЦЭМ!$B$39:$B$782,N$83)+'СЕТ СН'!$H$11+СВЦЭМ!$D$10+'СЕТ СН'!$H$6-'СЕТ СН'!$H$23</f>
        <v>2183.2454053599999</v>
      </c>
      <c r="O97" s="36">
        <f>SUMIFS(СВЦЭМ!$D$39:$D$782,СВЦЭМ!$A$39:$A$782,$A97,СВЦЭМ!$B$39:$B$782,O$83)+'СЕТ СН'!$H$11+СВЦЭМ!$D$10+'СЕТ СН'!$H$6-'СЕТ СН'!$H$23</f>
        <v>2202.4329677000001</v>
      </c>
      <c r="P97" s="36">
        <f>SUMIFS(СВЦЭМ!$D$39:$D$782,СВЦЭМ!$A$39:$A$782,$A97,СВЦЭМ!$B$39:$B$782,P$83)+'СЕТ СН'!$H$11+СВЦЭМ!$D$10+'СЕТ СН'!$H$6-'СЕТ СН'!$H$23</f>
        <v>2212.4625646700001</v>
      </c>
      <c r="Q97" s="36">
        <f>SUMIFS(СВЦЭМ!$D$39:$D$782,СВЦЭМ!$A$39:$A$782,$A97,СВЦЭМ!$B$39:$B$782,Q$83)+'СЕТ СН'!$H$11+СВЦЭМ!$D$10+'СЕТ СН'!$H$6-'СЕТ СН'!$H$23</f>
        <v>2192.06534749</v>
      </c>
      <c r="R97" s="36">
        <f>SUMIFS(СВЦЭМ!$D$39:$D$782,СВЦЭМ!$A$39:$A$782,$A97,СВЦЭМ!$B$39:$B$782,R$83)+'СЕТ СН'!$H$11+СВЦЭМ!$D$10+'СЕТ СН'!$H$6-'СЕТ СН'!$H$23</f>
        <v>2153.0500601600002</v>
      </c>
      <c r="S97" s="36">
        <f>SUMIFS(СВЦЭМ!$D$39:$D$782,СВЦЭМ!$A$39:$A$782,$A97,СВЦЭМ!$B$39:$B$782,S$83)+'СЕТ СН'!$H$11+СВЦЭМ!$D$10+'СЕТ СН'!$H$6-'СЕТ СН'!$H$23</f>
        <v>2111.3762187100001</v>
      </c>
      <c r="T97" s="36">
        <f>SUMIFS(СВЦЭМ!$D$39:$D$782,СВЦЭМ!$A$39:$A$782,$A97,СВЦЭМ!$B$39:$B$782,T$83)+'СЕТ СН'!$H$11+СВЦЭМ!$D$10+'СЕТ СН'!$H$6-'СЕТ СН'!$H$23</f>
        <v>2096.5851090199999</v>
      </c>
      <c r="U97" s="36">
        <f>SUMIFS(СВЦЭМ!$D$39:$D$782,СВЦЭМ!$A$39:$A$782,$A97,СВЦЭМ!$B$39:$B$782,U$83)+'СЕТ СН'!$H$11+СВЦЭМ!$D$10+'СЕТ СН'!$H$6-'СЕТ СН'!$H$23</f>
        <v>2101.7144164000001</v>
      </c>
      <c r="V97" s="36">
        <f>SUMIFS(СВЦЭМ!$D$39:$D$782,СВЦЭМ!$A$39:$A$782,$A97,СВЦЭМ!$B$39:$B$782,V$83)+'СЕТ СН'!$H$11+СВЦЭМ!$D$10+'СЕТ СН'!$H$6-'СЕТ СН'!$H$23</f>
        <v>2110.17197842</v>
      </c>
      <c r="W97" s="36">
        <f>SUMIFS(СВЦЭМ!$D$39:$D$782,СВЦЭМ!$A$39:$A$782,$A97,СВЦЭМ!$B$39:$B$782,W$83)+'СЕТ СН'!$H$11+СВЦЭМ!$D$10+'СЕТ СН'!$H$6-'СЕТ СН'!$H$23</f>
        <v>2120.4454393299998</v>
      </c>
      <c r="X97" s="36">
        <f>SUMIFS(СВЦЭМ!$D$39:$D$782,СВЦЭМ!$A$39:$A$782,$A97,СВЦЭМ!$B$39:$B$782,X$83)+'СЕТ СН'!$H$11+СВЦЭМ!$D$10+'СЕТ СН'!$H$6-'СЕТ СН'!$H$23</f>
        <v>2148.7362631999999</v>
      </c>
      <c r="Y97" s="36">
        <f>SUMIFS(СВЦЭМ!$D$39:$D$782,СВЦЭМ!$A$39:$A$782,$A97,СВЦЭМ!$B$39:$B$782,Y$83)+'СЕТ СН'!$H$11+СВЦЭМ!$D$10+'СЕТ СН'!$H$6-'СЕТ СН'!$H$23</f>
        <v>2170.9037523000002</v>
      </c>
    </row>
    <row r="98" spans="1:25" ht="15.75" x14ac:dyDescent="0.2">
      <c r="A98" s="35">
        <f t="shared" si="2"/>
        <v>44941</v>
      </c>
      <c r="B98" s="36">
        <f>SUMIFS(СВЦЭМ!$D$39:$D$782,СВЦЭМ!$A$39:$A$782,$A98,СВЦЭМ!$B$39:$B$782,B$83)+'СЕТ СН'!$H$11+СВЦЭМ!$D$10+'СЕТ СН'!$H$6-'СЕТ СН'!$H$23</f>
        <v>2408.1718009800002</v>
      </c>
      <c r="C98" s="36">
        <f>SUMIFS(СВЦЭМ!$D$39:$D$782,СВЦЭМ!$A$39:$A$782,$A98,СВЦЭМ!$B$39:$B$782,C$83)+'СЕТ СН'!$H$11+СВЦЭМ!$D$10+'СЕТ СН'!$H$6-'СЕТ СН'!$H$23</f>
        <v>2426.4569216800001</v>
      </c>
      <c r="D98" s="36">
        <f>SUMIFS(СВЦЭМ!$D$39:$D$782,СВЦЭМ!$A$39:$A$782,$A98,СВЦЭМ!$B$39:$B$782,D$83)+'СЕТ СН'!$H$11+СВЦЭМ!$D$10+'СЕТ СН'!$H$6-'СЕТ СН'!$H$23</f>
        <v>2444.7981497000001</v>
      </c>
      <c r="E98" s="36">
        <f>SUMIFS(СВЦЭМ!$D$39:$D$782,СВЦЭМ!$A$39:$A$782,$A98,СВЦЭМ!$B$39:$B$782,E$83)+'СЕТ СН'!$H$11+СВЦЭМ!$D$10+'СЕТ СН'!$H$6-'СЕТ СН'!$H$23</f>
        <v>2455.8439912399999</v>
      </c>
      <c r="F98" s="36">
        <f>SUMIFS(СВЦЭМ!$D$39:$D$782,СВЦЭМ!$A$39:$A$782,$A98,СВЦЭМ!$B$39:$B$782,F$83)+'СЕТ СН'!$H$11+СВЦЭМ!$D$10+'СЕТ СН'!$H$6-'СЕТ СН'!$H$23</f>
        <v>2445.5269733900004</v>
      </c>
      <c r="G98" s="36">
        <f>SUMIFS(СВЦЭМ!$D$39:$D$782,СВЦЭМ!$A$39:$A$782,$A98,СВЦЭМ!$B$39:$B$782,G$83)+'СЕТ СН'!$H$11+СВЦЭМ!$D$10+'СЕТ СН'!$H$6-'СЕТ СН'!$H$23</f>
        <v>2471.8946280300001</v>
      </c>
      <c r="H98" s="36">
        <f>SUMIFS(СВЦЭМ!$D$39:$D$782,СВЦЭМ!$A$39:$A$782,$A98,СВЦЭМ!$B$39:$B$782,H$83)+'СЕТ СН'!$H$11+СВЦЭМ!$D$10+'СЕТ СН'!$H$6-'СЕТ СН'!$H$23</f>
        <v>2454.74932958</v>
      </c>
      <c r="I98" s="36">
        <f>SUMIFS(СВЦЭМ!$D$39:$D$782,СВЦЭМ!$A$39:$A$782,$A98,СВЦЭМ!$B$39:$B$782,I$83)+'СЕТ СН'!$H$11+СВЦЭМ!$D$10+'СЕТ СН'!$H$6-'СЕТ СН'!$H$23</f>
        <v>2396.6489980800002</v>
      </c>
      <c r="J98" s="36">
        <f>SUMIFS(СВЦЭМ!$D$39:$D$782,СВЦЭМ!$A$39:$A$782,$A98,СВЦЭМ!$B$39:$B$782,J$83)+'СЕТ СН'!$H$11+СВЦЭМ!$D$10+'СЕТ СН'!$H$6-'СЕТ СН'!$H$23</f>
        <v>2329.5649437100001</v>
      </c>
      <c r="K98" s="36">
        <f>SUMIFS(СВЦЭМ!$D$39:$D$782,СВЦЭМ!$A$39:$A$782,$A98,СВЦЭМ!$B$39:$B$782,K$83)+'СЕТ СН'!$H$11+СВЦЭМ!$D$10+'СЕТ СН'!$H$6-'СЕТ СН'!$H$23</f>
        <v>2307.9276304499999</v>
      </c>
      <c r="L98" s="36">
        <f>SUMIFS(СВЦЭМ!$D$39:$D$782,СВЦЭМ!$A$39:$A$782,$A98,СВЦЭМ!$B$39:$B$782,L$83)+'СЕТ СН'!$H$11+СВЦЭМ!$D$10+'СЕТ СН'!$H$6-'СЕТ СН'!$H$23</f>
        <v>2297.85162421</v>
      </c>
      <c r="M98" s="36">
        <f>SUMIFS(СВЦЭМ!$D$39:$D$782,СВЦЭМ!$A$39:$A$782,$A98,СВЦЭМ!$B$39:$B$782,M$83)+'СЕТ СН'!$H$11+СВЦЭМ!$D$10+'СЕТ СН'!$H$6-'СЕТ СН'!$H$23</f>
        <v>2301.4930857899999</v>
      </c>
      <c r="N98" s="36">
        <f>SUMIFS(СВЦЭМ!$D$39:$D$782,СВЦЭМ!$A$39:$A$782,$A98,СВЦЭМ!$B$39:$B$782,N$83)+'СЕТ СН'!$H$11+СВЦЭМ!$D$10+'СЕТ СН'!$H$6-'СЕТ СН'!$H$23</f>
        <v>2303.9598739100002</v>
      </c>
      <c r="O98" s="36">
        <f>SUMIFS(СВЦЭМ!$D$39:$D$782,СВЦЭМ!$A$39:$A$782,$A98,СВЦЭМ!$B$39:$B$782,O$83)+'СЕТ СН'!$H$11+СВЦЭМ!$D$10+'СЕТ СН'!$H$6-'СЕТ СН'!$H$23</f>
        <v>2306.48214349</v>
      </c>
      <c r="P98" s="36">
        <f>SUMIFS(СВЦЭМ!$D$39:$D$782,СВЦЭМ!$A$39:$A$782,$A98,СВЦЭМ!$B$39:$B$782,P$83)+'СЕТ СН'!$H$11+СВЦЭМ!$D$10+'СЕТ СН'!$H$6-'СЕТ СН'!$H$23</f>
        <v>2320.2282270999999</v>
      </c>
      <c r="Q98" s="36">
        <f>SUMIFS(СВЦЭМ!$D$39:$D$782,СВЦЭМ!$A$39:$A$782,$A98,СВЦЭМ!$B$39:$B$782,Q$83)+'СЕТ СН'!$H$11+СВЦЭМ!$D$10+'СЕТ СН'!$H$6-'СЕТ СН'!$H$23</f>
        <v>2306.00771794</v>
      </c>
      <c r="R98" s="36">
        <f>SUMIFS(СВЦЭМ!$D$39:$D$782,СВЦЭМ!$A$39:$A$782,$A98,СВЦЭМ!$B$39:$B$782,R$83)+'СЕТ СН'!$H$11+СВЦЭМ!$D$10+'СЕТ СН'!$H$6-'СЕТ СН'!$H$23</f>
        <v>2285.9174545999999</v>
      </c>
      <c r="S98" s="36">
        <f>SUMIFS(СВЦЭМ!$D$39:$D$782,СВЦЭМ!$A$39:$A$782,$A98,СВЦЭМ!$B$39:$B$782,S$83)+'СЕТ СН'!$H$11+СВЦЭМ!$D$10+'СЕТ СН'!$H$6-'СЕТ СН'!$H$23</f>
        <v>2243.7906954999999</v>
      </c>
      <c r="T98" s="36">
        <f>SUMIFS(СВЦЭМ!$D$39:$D$782,СВЦЭМ!$A$39:$A$782,$A98,СВЦЭМ!$B$39:$B$782,T$83)+'СЕТ СН'!$H$11+СВЦЭМ!$D$10+'СЕТ СН'!$H$6-'СЕТ СН'!$H$23</f>
        <v>2211.1635714399999</v>
      </c>
      <c r="U98" s="36">
        <f>SUMIFS(СВЦЭМ!$D$39:$D$782,СВЦЭМ!$A$39:$A$782,$A98,СВЦЭМ!$B$39:$B$782,U$83)+'СЕТ СН'!$H$11+СВЦЭМ!$D$10+'СЕТ СН'!$H$6-'СЕТ СН'!$H$23</f>
        <v>2208.4786949999998</v>
      </c>
      <c r="V98" s="36">
        <f>SUMIFS(СВЦЭМ!$D$39:$D$782,СВЦЭМ!$A$39:$A$782,$A98,СВЦЭМ!$B$39:$B$782,V$83)+'СЕТ СН'!$H$11+СВЦЭМ!$D$10+'СЕТ СН'!$H$6-'СЕТ СН'!$H$23</f>
        <v>2242.0492967099999</v>
      </c>
      <c r="W98" s="36">
        <f>SUMIFS(СВЦЭМ!$D$39:$D$782,СВЦЭМ!$A$39:$A$782,$A98,СВЦЭМ!$B$39:$B$782,W$83)+'СЕТ СН'!$H$11+СВЦЭМ!$D$10+'СЕТ СН'!$H$6-'СЕТ СН'!$H$23</f>
        <v>2261.7284304599998</v>
      </c>
      <c r="X98" s="36">
        <f>SUMIFS(СВЦЭМ!$D$39:$D$782,СВЦЭМ!$A$39:$A$782,$A98,СВЦЭМ!$B$39:$B$782,X$83)+'СЕТ СН'!$H$11+СВЦЭМ!$D$10+'СЕТ СН'!$H$6-'СЕТ СН'!$H$23</f>
        <v>2286.73665243</v>
      </c>
      <c r="Y98" s="36">
        <f>SUMIFS(СВЦЭМ!$D$39:$D$782,СВЦЭМ!$A$39:$A$782,$A98,СВЦЭМ!$B$39:$B$782,Y$83)+'СЕТ СН'!$H$11+СВЦЭМ!$D$10+'СЕТ СН'!$H$6-'СЕТ СН'!$H$23</f>
        <v>2344.6449225400002</v>
      </c>
    </row>
    <row r="99" spans="1:25" ht="15.75" x14ac:dyDescent="0.2">
      <c r="A99" s="35">
        <f t="shared" si="2"/>
        <v>44942</v>
      </c>
      <c r="B99" s="36">
        <f>SUMIFS(СВЦЭМ!$D$39:$D$782,СВЦЭМ!$A$39:$A$782,$A99,СВЦЭМ!$B$39:$B$782,B$83)+'СЕТ СН'!$H$11+СВЦЭМ!$D$10+'СЕТ СН'!$H$6-'СЕТ СН'!$H$23</f>
        <v>2336.3972214999999</v>
      </c>
      <c r="C99" s="36">
        <f>SUMIFS(СВЦЭМ!$D$39:$D$782,СВЦЭМ!$A$39:$A$782,$A99,СВЦЭМ!$B$39:$B$782,C$83)+'СЕТ СН'!$H$11+СВЦЭМ!$D$10+'СЕТ СН'!$H$6-'СЕТ СН'!$H$23</f>
        <v>2357.6925144500001</v>
      </c>
      <c r="D99" s="36">
        <f>SUMIFS(СВЦЭМ!$D$39:$D$782,СВЦЭМ!$A$39:$A$782,$A99,СВЦЭМ!$B$39:$B$782,D$83)+'СЕТ СН'!$H$11+СВЦЭМ!$D$10+'СЕТ СН'!$H$6-'СЕТ СН'!$H$23</f>
        <v>2362.7924591199999</v>
      </c>
      <c r="E99" s="36">
        <f>SUMIFS(СВЦЭМ!$D$39:$D$782,СВЦЭМ!$A$39:$A$782,$A99,СВЦЭМ!$B$39:$B$782,E$83)+'СЕТ СН'!$H$11+СВЦЭМ!$D$10+'СЕТ СН'!$H$6-'СЕТ СН'!$H$23</f>
        <v>2368.7663341500001</v>
      </c>
      <c r="F99" s="36">
        <f>SUMIFS(СВЦЭМ!$D$39:$D$782,СВЦЭМ!$A$39:$A$782,$A99,СВЦЭМ!$B$39:$B$782,F$83)+'СЕТ СН'!$H$11+СВЦЭМ!$D$10+'СЕТ СН'!$H$6-'СЕТ СН'!$H$23</f>
        <v>2365.49864149</v>
      </c>
      <c r="G99" s="36">
        <f>SUMIFS(СВЦЭМ!$D$39:$D$782,СВЦЭМ!$A$39:$A$782,$A99,СВЦЭМ!$B$39:$B$782,G$83)+'СЕТ СН'!$H$11+СВЦЭМ!$D$10+'СЕТ СН'!$H$6-'СЕТ СН'!$H$23</f>
        <v>2357.1103116999998</v>
      </c>
      <c r="H99" s="36">
        <f>SUMIFS(СВЦЭМ!$D$39:$D$782,СВЦЭМ!$A$39:$A$782,$A99,СВЦЭМ!$B$39:$B$782,H$83)+'СЕТ СН'!$H$11+СВЦЭМ!$D$10+'СЕТ СН'!$H$6-'СЕТ СН'!$H$23</f>
        <v>2319.0752813300001</v>
      </c>
      <c r="I99" s="36">
        <f>SUMIFS(СВЦЭМ!$D$39:$D$782,СВЦЭМ!$A$39:$A$782,$A99,СВЦЭМ!$B$39:$B$782,I$83)+'СЕТ СН'!$H$11+СВЦЭМ!$D$10+'СЕТ СН'!$H$6-'СЕТ СН'!$H$23</f>
        <v>2290.8546008100002</v>
      </c>
      <c r="J99" s="36">
        <f>SUMIFS(СВЦЭМ!$D$39:$D$782,СВЦЭМ!$A$39:$A$782,$A99,СВЦЭМ!$B$39:$B$782,J$83)+'СЕТ СН'!$H$11+СВЦЭМ!$D$10+'СЕТ СН'!$H$6-'СЕТ СН'!$H$23</f>
        <v>2254.8081643999999</v>
      </c>
      <c r="K99" s="36">
        <f>SUMIFS(СВЦЭМ!$D$39:$D$782,СВЦЭМ!$A$39:$A$782,$A99,СВЦЭМ!$B$39:$B$782,K$83)+'СЕТ СН'!$H$11+СВЦЭМ!$D$10+'СЕТ СН'!$H$6-'СЕТ СН'!$H$23</f>
        <v>2242.6492067700001</v>
      </c>
      <c r="L99" s="36">
        <f>SUMIFS(СВЦЭМ!$D$39:$D$782,СВЦЭМ!$A$39:$A$782,$A99,СВЦЭМ!$B$39:$B$782,L$83)+'СЕТ СН'!$H$11+СВЦЭМ!$D$10+'СЕТ СН'!$H$6-'СЕТ СН'!$H$23</f>
        <v>2254.9008726699999</v>
      </c>
      <c r="M99" s="36">
        <f>SUMIFS(СВЦЭМ!$D$39:$D$782,СВЦЭМ!$A$39:$A$782,$A99,СВЦЭМ!$B$39:$B$782,M$83)+'СЕТ СН'!$H$11+СВЦЭМ!$D$10+'СЕТ СН'!$H$6-'СЕТ СН'!$H$23</f>
        <v>2272.78088179</v>
      </c>
      <c r="N99" s="36">
        <f>SUMIFS(СВЦЭМ!$D$39:$D$782,СВЦЭМ!$A$39:$A$782,$A99,СВЦЭМ!$B$39:$B$782,N$83)+'СЕТ СН'!$H$11+СВЦЭМ!$D$10+'СЕТ СН'!$H$6-'СЕТ СН'!$H$23</f>
        <v>2281.8941596099999</v>
      </c>
      <c r="O99" s="36">
        <f>SUMIFS(СВЦЭМ!$D$39:$D$782,СВЦЭМ!$A$39:$A$782,$A99,СВЦЭМ!$B$39:$B$782,O$83)+'СЕТ СН'!$H$11+СВЦЭМ!$D$10+'СЕТ СН'!$H$6-'СЕТ СН'!$H$23</f>
        <v>2295.43548801</v>
      </c>
      <c r="P99" s="36">
        <f>SUMIFS(СВЦЭМ!$D$39:$D$782,СВЦЭМ!$A$39:$A$782,$A99,СВЦЭМ!$B$39:$B$782,P$83)+'СЕТ СН'!$H$11+СВЦЭМ!$D$10+'СЕТ СН'!$H$6-'СЕТ СН'!$H$23</f>
        <v>2308.8827742200001</v>
      </c>
      <c r="Q99" s="36">
        <f>SUMIFS(СВЦЭМ!$D$39:$D$782,СВЦЭМ!$A$39:$A$782,$A99,СВЦЭМ!$B$39:$B$782,Q$83)+'СЕТ СН'!$H$11+СВЦЭМ!$D$10+'СЕТ СН'!$H$6-'СЕТ СН'!$H$23</f>
        <v>2311.86209306</v>
      </c>
      <c r="R99" s="36">
        <f>SUMIFS(СВЦЭМ!$D$39:$D$782,СВЦЭМ!$A$39:$A$782,$A99,СВЦЭМ!$B$39:$B$782,R$83)+'СЕТ СН'!$H$11+СВЦЭМ!$D$10+'СЕТ СН'!$H$6-'СЕТ СН'!$H$23</f>
        <v>2314.4858921199998</v>
      </c>
      <c r="S99" s="36">
        <f>SUMIFS(СВЦЭМ!$D$39:$D$782,СВЦЭМ!$A$39:$A$782,$A99,СВЦЭМ!$B$39:$B$782,S$83)+'СЕТ СН'!$H$11+СВЦЭМ!$D$10+'СЕТ СН'!$H$6-'СЕТ СН'!$H$23</f>
        <v>2275.3280659900001</v>
      </c>
      <c r="T99" s="36">
        <f>SUMIFS(СВЦЭМ!$D$39:$D$782,СВЦЭМ!$A$39:$A$782,$A99,СВЦЭМ!$B$39:$B$782,T$83)+'СЕТ СН'!$H$11+СВЦЭМ!$D$10+'СЕТ СН'!$H$6-'СЕТ СН'!$H$23</f>
        <v>2276.3943690400001</v>
      </c>
      <c r="U99" s="36">
        <f>SUMIFS(СВЦЭМ!$D$39:$D$782,СВЦЭМ!$A$39:$A$782,$A99,СВЦЭМ!$B$39:$B$782,U$83)+'СЕТ СН'!$H$11+СВЦЭМ!$D$10+'СЕТ СН'!$H$6-'СЕТ СН'!$H$23</f>
        <v>2271.6676956800002</v>
      </c>
      <c r="V99" s="36">
        <f>SUMIFS(СВЦЭМ!$D$39:$D$782,СВЦЭМ!$A$39:$A$782,$A99,СВЦЭМ!$B$39:$B$782,V$83)+'СЕТ СН'!$H$11+СВЦЭМ!$D$10+'СЕТ СН'!$H$6-'СЕТ СН'!$H$23</f>
        <v>2280.7013036100002</v>
      </c>
      <c r="W99" s="36">
        <f>SUMIFS(СВЦЭМ!$D$39:$D$782,СВЦЭМ!$A$39:$A$782,$A99,СВЦЭМ!$B$39:$B$782,W$83)+'СЕТ СН'!$H$11+СВЦЭМ!$D$10+'СЕТ СН'!$H$6-'СЕТ СН'!$H$23</f>
        <v>2296.4517193199999</v>
      </c>
      <c r="X99" s="36">
        <f>SUMIFS(СВЦЭМ!$D$39:$D$782,СВЦЭМ!$A$39:$A$782,$A99,СВЦЭМ!$B$39:$B$782,X$83)+'СЕТ СН'!$H$11+СВЦЭМ!$D$10+'СЕТ СН'!$H$6-'СЕТ СН'!$H$23</f>
        <v>2310.2567340599999</v>
      </c>
      <c r="Y99" s="36">
        <f>SUMIFS(СВЦЭМ!$D$39:$D$782,СВЦЭМ!$A$39:$A$782,$A99,СВЦЭМ!$B$39:$B$782,Y$83)+'СЕТ СН'!$H$11+СВЦЭМ!$D$10+'СЕТ СН'!$H$6-'СЕТ СН'!$H$23</f>
        <v>2343.8505266100001</v>
      </c>
    </row>
    <row r="100" spans="1:25" ht="15.75" x14ac:dyDescent="0.2">
      <c r="A100" s="35">
        <f t="shared" si="2"/>
        <v>44943</v>
      </c>
      <c r="B100" s="36">
        <f>SUMIFS(СВЦЭМ!$D$39:$D$782,СВЦЭМ!$A$39:$A$782,$A100,СВЦЭМ!$B$39:$B$782,B$83)+'СЕТ СН'!$H$11+СВЦЭМ!$D$10+'СЕТ СН'!$H$6-'СЕТ СН'!$H$23</f>
        <v>2361.3447742200001</v>
      </c>
      <c r="C100" s="36">
        <f>SUMIFS(СВЦЭМ!$D$39:$D$782,СВЦЭМ!$A$39:$A$782,$A100,СВЦЭМ!$B$39:$B$782,C$83)+'СЕТ СН'!$H$11+СВЦЭМ!$D$10+'СЕТ СН'!$H$6-'СЕТ СН'!$H$23</f>
        <v>2389.4685672099999</v>
      </c>
      <c r="D100" s="36">
        <f>SUMIFS(СВЦЭМ!$D$39:$D$782,СВЦЭМ!$A$39:$A$782,$A100,СВЦЭМ!$B$39:$B$782,D$83)+'СЕТ СН'!$H$11+СВЦЭМ!$D$10+'СЕТ СН'!$H$6-'СЕТ СН'!$H$23</f>
        <v>2397.1009943499998</v>
      </c>
      <c r="E100" s="36">
        <f>SUMIFS(СВЦЭМ!$D$39:$D$782,СВЦЭМ!$A$39:$A$782,$A100,СВЦЭМ!$B$39:$B$782,E$83)+'СЕТ СН'!$H$11+СВЦЭМ!$D$10+'СЕТ СН'!$H$6-'СЕТ СН'!$H$23</f>
        <v>2395.41412395</v>
      </c>
      <c r="F100" s="36">
        <f>SUMIFS(СВЦЭМ!$D$39:$D$782,СВЦЭМ!$A$39:$A$782,$A100,СВЦЭМ!$B$39:$B$782,F$83)+'СЕТ СН'!$H$11+СВЦЭМ!$D$10+'СЕТ СН'!$H$6-'СЕТ СН'!$H$23</f>
        <v>2395.06629303</v>
      </c>
      <c r="G100" s="36">
        <f>SUMIFS(СВЦЭМ!$D$39:$D$782,СВЦЭМ!$A$39:$A$782,$A100,СВЦЭМ!$B$39:$B$782,G$83)+'СЕТ СН'!$H$11+СВЦЭМ!$D$10+'СЕТ СН'!$H$6-'СЕТ СН'!$H$23</f>
        <v>2389.2275078100001</v>
      </c>
      <c r="H100" s="36">
        <f>SUMIFS(СВЦЭМ!$D$39:$D$782,СВЦЭМ!$A$39:$A$782,$A100,СВЦЭМ!$B$39:$B$782,H$83)+'СЕТ СН'!$H$11+СВЦЭМ!$D$10+'СЕТ СН'!$H$6-'СЕТ СН'!$H$23</f>
        <v>2364.4698979199998</v>
      </c>
      <c r="I100" s="36">
        <f>SUMIFS(СВЦЭМ!$D$39:$D$782,СВЦЭМ!$A$39:$A$782,$A100,СВЦЭМ!$B$39:$B$782,I$83)+'СЕТ СН'!$H$11+СВЦЭМ!$D$10+'СЕТ СН'!$H$6-'СЕТ СН'!$H$23</f>
        <v>2316.1074985300002</v>
      </c>
      <c r="J100" s="36">
        <f>SUMIFS(СВЦЭМ!$D$39:$D$782,СВЦЭМ!$A$39:$A$782,$A100,СВЦЭМ!$B$39:$B$782,J$83)+'СЕТ СН'!$H$11+СВЦЭМ!$D$10+'СЕТ СН'!$H$6-'СЕТ СН'!$H$23</f>
        <v>2275.8337127300001</v>
      </c>
      <c r="K100" s="36">
        <f>SUMIFS(СВЦЭМ!$D$39:$D$782,СВЦЭМ!$A$39:$A$782,$A100,СВЦЭМ!$B$39:$B$782,K$83)+'СЕТ СН'!$H$11+СВЦЭМ!$D$10+'СЕТ СН'!$H$6-'СЕТ СН'!$H$23</f>
        <v>2265.88577971</v>
      </c>
      <c r="L100" s="36">
        <f>SUMIFS(СВЦЭМ!$D$39:$D$782,СВЦЭМ!$A$39:$A$782,$A100,СВЦЭМ!$B$39:$B$782,L$83)+'СЕТ СН'!$H$11+СВЦЭМ!$D$10+'СЕТ СН'!$H$6-'СЕТ СН'!$H$23</f>
        <v>2249.5886246499999</v>
      </c>
      <c r="M100" s="36">
        <f>SUMIFS(СВЦЭМ!$D$39:$D$782,СВЦЭМ!$A$39:$A$782,$A100,СВЦЭМ!$B$39:$B$782,M$83)+'СЕТ СН'!$H$11+СВЦЭМ!$D$10+'СЕТ СН'!$H$6-'СЕТ СН'!$H$23</f>
        <v>2252.3424587</v>
      </c>
      <c r="N100" s="36">
        <f>SUMIFS(СВЦЭМ!$D$39:$D$782,СВЦЭМ!$A$39:$A$782,$A100,СВЦЭМ!$B$39:$B$782,N$83)+'СЕТ СН'!$H$11+СВЦЭМ!$D$10+'СЕТ СН'!$H$6-'СЕТ СН'!$H$23</f>
        <v>2269.3761048199999</v>
      </c>
      <c r="O100" s="36">
        <f>SUMIFS(СВЦЭМ!$D$39:$D$782,СВЦЭМ!$A$39:$A$782,$A100,СВЦЭМ!$B$39:$B$782,O$83)+'СЕТ СН'!$H$11+СВЦЭМ!$D$10+'СЕТ СН'!$H$6-'СЕТ СН'!$H$23</f>
        <v>2283.2310320299998</v>
      </c>
      <c r="P100" s="36">
        <f>SUMIFS(СВЦЭМ!$D$39:$D$782,СВЦЭМ!$A$39:$A$782,$A100,СВЦЭМ!$B$39:$B$782,P$83)+'СЕТ СН'!$H$11+СВЦЭМ!$D$10+'СЕТ СН'!$H$6-'СЕТ СН'!$H$23</f>
        <v>2301.8984792000001</v>
      </c>
      <c r="Q100" s="36">
        <f>SUMIFS(СВЦЭМ!$D$39:$D$782,СВЦЭМ!$A$39:$A$782,$A100,СВЦЭМ!$B$39:$B$782,Q$83)+'СЕТ СН'!$H$11+СВЦЭМ!$D$10+'СЕТ СН'!$H$6-'СЕТ СН'!$H$23</f>
        <v>2309.5533634200001</v>
      </c>
      <c r="R100" s="36">
        <f>SUMIFS(СВЦЭМ!$D$39:$D$782,СВЦЭМ!$A$39:$A$782,$A100,СВЦЭМ!$B$39:$B$782,R$83)+'СЕТ СН'!$H$11+СВЦЭМ!$D$10+'СЕТ СН'!$H$6-'СЕТ СН'!$H$23</f>
        <v>2271.2180604700002</v>
      </c>
      <c r="S100" s="36">
        <f>SUMIFS(СВЦЭМ!$D$39:$D$782,СВЦЭМ!$A$39:$A$782,$A100,СВЦЭМ!$B$39:$B$782,S$83)+'СЕТ СН'!$H$11+СВЦЭМ!$D$10+'СЕТ СН'!$H$6-'СЕТ СН'!$H$23</f>
        <v>2269.4235582400001</v>
      </c>
      <c r="T100" s="36">
        <f>SUMIFS(СВЦЭМ!$D$39:$D$782,СВЦЭМ!$A$39:$A$782,$A100,СВЦЭМ!$B$39:$B$782,T$83)+'СЕТ СН'!$H$11+СВЦЭМ!$D$10+'СЕТ СН'!$H$6-'СЕТ СН'!$H$23</f>
        <v>2243.2107037800001</v>
      </c>
      <c r="U100" s="36">
        <f>SUMIFS(СВЦЭМ!$D$39:$D$782,СВЦЭМ!$A$39:$A$782,$A100,СВЦЭМ!$B$39:$B$782,U$83)+'СЕТ СН'!$H$11+СВЦЭМ!$D$10+'СЕТ СН'!$H$6-'СЕТ СН'!$H$23</f>
        <v>2255.3597427999998</v>
      </c>
      <c r="V100" s="36">
        <f>SUMIFS(СВЦЭМ!$D$39:$D$782,СВЦЭМ!$A$39:$A$782,$A100,СВЦЭМ!$B$39:$B$782,V$83)+'СЕТ СН'!$H$11+СВЦЭМ!$D$10+'СЕТ СН'!$H$6-'СЕТ СН'!$H$23</f>
        <v>2278.0858706499998</v>
      </c>
      <c r="W100" s="36">
        <f>SUMIFS(СВЦЭМ!$D$39:$D$782,СВЦЭМ!$A$39:$A$782,$A100,СВЦЭМ!$B$39:$B$782,W$83)+'СЕТ СН'!$H$11+СВЦЭМ!$D$10+'СЕТ СН'!$H$6-'СЕТ СН'!$H$23</f>
        <v>2288.6841208599999</v>
      </c>
      <c r="X100" s="36">
        <f>SUMIFS(СВЦЭМ!$D$39:$D$782,СВЦЭМ!$A$39:$A$782,$A100,СВЦЭМ!$B$39:$B$782,X$83)+'СЕТ СН'!$H$11+СВЦЭМ!$D$10+'СЕТ СН'!$H$6-'СЕТ СН'!$H$23</f>
        <v>2299.09796031</v>
      </c>
      <c r="Y100" s="36">
        <f>SUMIFS(СВЦЭМ!$D$39:$D$782,СВЦЭМ!$A$39:$A$782,$A100,СВЦЭМ!$B$39:$B$782,Y$83)+'СЕТ СН'!$H$11+СВЦЭМ!$D$10+'СЕТ СН'!$H$6-'СЕТ СН'!$H$23</f>
        <v>2328.90716879</v>
      </c>
    </row>
    <row r="101" spans="1:25" ht="15.75" x14ac:dyDescent="0.2">
      <c r="A101" s="35">
        <f t="shared" si="2"/>
        <v>44944</v>
      </c>
      <c r="B101" s="36">
        <f>SUMIFS(СВЦЭМ!$D$39:$D$782,СВЦЭМ!$A$39:$A$782,$A101,СВЦЭМ!$B$39:$B$782,B$83)+'СЕТ СН'!$H$11+СВЦЭМ!$D$10+'СЕТ СН'!$H$6-'СЕТ СН'!$H$23</f>
        <v>2362.4099924299999</v>
      </c>
      <c r="C101" s="36">
        <f>SUMIFS(СВЦЭМ!$D$39:$D$782,СВЦЭМ!$A$39:$A$782,$A101,СВЦЭМ!$B$39:$B$782,C$83)+'СЕТ СН'!$H$11+СВЦЭМ!$D$10+'СЕТ СН'!$H$6-'СЕТ СН'!$H$23</f>
        <v>2382.5759767099998</v>
      </c>
      <c r="D101" s="36">
        <f>SUMIFS(СВЦЭМ!$D$39:$D$782,СВЦЭМ!$A$39:$A$782,$A101,СВЦЭМ!$B$39:$B$782,D$83)+'СЕТ СН'!$H$11+СВЦЭМ!$D$10+'СЕТ СН'!$H$6-'СЕТ СН'!$H$23</f>
        <v>2366.4101310199999</v>
      </c>
      <c r="E101" s="36">
        <f>SUMIFS(СВЦЭМ!$D$39:$D$782,СВЦЭМ!$A$39:$A$782,$A101,СВЦЭМ!$B$39:$B$782,E$83)+'СЕТ СН'!$H$11+СВЦЭМ!$D$10+'СЕТ СН'!$H$6-'СЕТ СН'!$H$23</f>
        <v>2370.3919037199998</v>
      </c>
      <c r="F101" s="36">
        <f>SUMIFS(СВЦЭМ!$D$39:$D$782,СВЦЭМ!$A$39:$A$782,$A101,СВЦЭМ!$B$39:$B$782,F$83)+'СЕТ СН'!$H$11+СВЦЭМ!$D$10+'СЕТ СН'!$H$6-'СЕТ СН'!$H$23</f>
        <v>2340.2650825400001</v>
      </c>
      <c r="G101" s="36">
        <f>SUMIFS(СВЦЭМ!$D$39:$D$782,СВЦЭМ!$A$39:$A$782,$A101,СВЦЭМ!$B$39:$B$782,G$83)+'СЕТ СН'!$H$11+СВЦЭМ!$D$10+'СЕТ СН'!$H$6-'СЕТ СН'!$H$23</f>
        <v>2289.35191252</v>
      </c>
      <c r="H101" s="36">
        <f>SUMIFS(СВЦЭМ!$D$39:$D$782,СВЦЭМ!$A$39:$A$782,$A101,СВЦЭМ!$B$39:$B$782,H$83)+'СЕТ СН'!$H$11+СВЦЭМ!$D$10+'СЕТ СН'!$H$6-'СЕТ СН'!$H$23</f>
        <v>2239.8705448599999</v>
      </c>
      <c r="I101" s="36">
        <f>SUMIFS(СВЦЭМ!$D$39:$D$782,СВЦЭМ!$A$39:$A$782,$A101,СВЦЭМ!$B$39:$B$782,I$83)+'СЕТ СН'!$H$11+СВЦЭМ!$D$10+'СЕТ СН'!$H$6-'СЕТ СН'!$H$23</f>
        <v>2211.64009416</v>
      </c>
      <c r="J101" s="36">
        <f>SUMIFS(СВЦЭМ!$D$39:$D$782,СВЦЭМ!$A$39:$A$782,$A101,СВЦЭМ!$B$39:$B$782,J$83)+'СЕТ СН'!$H$11+СВЦЭМ!$D$10+'СЕТ СН'!$H$6-'СЕТ СН'!$H$23</f>
        <v>2202.7653985299999</v>
      </c>
      <c r="K101" s="36">
        <f>SUMIFS(СВЦЭМ!$D$39:$D$782,СВЦЭМ!$A$39:$A$782,$A101,СВЦЭМ!$B$39:$B$782,K$83)+'СЕТ СН'!$H$11+СВЦЭМ!$D$10+'СЕТ СН'!$H$6-'СЕТ СН'!$H$23</f>
        <v>2197.5964910500002</v>
      </c>
      <c r="L101" s="36">
        <f>SUMIFS(СВЦЭМ!$D$39:$D$782,СВЦЭМ!$A$39:$A$782,$A101,СВЦЭМ!$B$39:$B$782,L$83)+'СЕТ СН'!$H$11+СВЦЭМ!$D$10+'СЕТ СН'!$H$6-'СЕТ СН'!$H$23</f>
        <v>2211.69831647</v>
      </c>
      <c r="M101" s="36">
        <f>SUMIFS(СВЦЭМ!$D$39:$D$782,СВЦЭМ!$A$39:$A$782,$A101,СВЦЭМ!$B$39:$B$782,M$83)+'СЕТ СН'!$H$11+СВЦЭМ!$D$10+'СЕТ СН'!$H$6-'СЕТ СН'!$H$23</f>
        <v>2213.5659134799998</v>
      </c>
      <c r="N101" s="36">
        <f>SUMIFS(СВЦЭМ!$D$39:$D$782,СВЦЭМ!$A$39:$A$782,$A101,СВЦЭМ!$B$39:$B$782,N$83)+'СЕТ СН'!$H$11+СВЦЭМ!$D$10+'СЕТ СН'!$H$6-'СЕТ СН'!$H$23</f>
        <v>2239.34583049</v>
      </c>
      <c r="O101" s="36">
        <f>SUMIFS(СВЦЭМ!$D$39:$D$782,СВЦЭМ!$A$39:$A$782,$A101,СВЦЭМ!$B$39:$B$782,O$83)+'СЕТ СН'!$H$11+СВЦЭМ!$D$10+'СЕТ СН'!$H$6-'СЕТ СН'!$H$23</f>
        <v>2275.90689522</v>
      </c>
      <c r="P101" s="36">
        <f>SUMIFS(СВЦЭМ!$D$39:$D$782,СВЦЭМ!$A$39:$A$782,$A101,СВЦЭМ!$B$39:$B$782,P$83)+'СЕТ СН'!$H$11+СВЦЭМ!$D$10+'СЕТ СН'!$H$6-'СЕТ СН'!$H$23</f>
        <v>2294.91320025</v>
      </c>
      <c r="Q101" s="36">
        <f>SUMIFS(СВЦЭМ!$D$39:$D$782,СВЦЭМ!$A$39:$A$782,$A101,СВЦЭМ!$B$39:$B$782,Q$83)+'СЕТ СН'!$H$11+СВЦЭМ!$D$10+'СЕТ СН'!$H$6-'СЕТ СН'!$H$23</f>
        <v>2299.7777440099999</v>
      </c>
      <c r="R101" s="36">
        <f>SUMIFS(СВЦЭМ!$D$39:$D$782,СВЦЭМ!$A$39:$A$782,$A101,СВЦЭМ!$B$39:$B$782,R$83)+'СЕТ СН'!$H$11+СВЦЭМ!$D$10+'СЕТ СН'!$H$6-'СЕТ СН'!$H$23</f>
        <v>2286.4832070500001</v>
      </c>
      <c r="S101" s="36">
        <f>SUMIFS(СВЦЭМ!$D$39:$D$782,СВЦЭМ!$A$39:$A$782,$A101,СВЦЭМ!$B$39:$B$782,S$83)+'СЕТ СН'!$H$11+СВЦЭМ!$D$10+'СЕТ СН'!$H$6-'СЕТ СН'!$H$23</f>
        <v>2250.35354964</v>
      </c>
      <c r="T101" s="36">
        <f>SUMIFS(СВЦЭМ!$D$39:$D$782,СВЦЭМ!$A$39:$A$782,$A101,СВЦЭМ!$B$39:$B$782,T$83)+'СЕТ СН'!$H$11+СВЦЭМ!$D$10+'СЕТ СН'!$H$6-'СЕТ СН'!$H$23</f>
        <v>2229.0986825300001</v>
      </c>
      <c r="U101" s="36">
        <f>SUMIFS(СВЦЭМ!$D$39:$D$782,СВЦЭМ!$A$39:$A$782,$A101,СВЦЭМ!$B$39:$B$782,U$83)+'СЕТ СН'!$H$11+СВЦЭМ!$D$10+'СЕТ СН'!$H$6-'СЕТ СН'!$H$23</f>
        <v>2232.8675309</v>
      </c>
      <c r="V101" s="36">
        <f>SUMIFS(СВЦЭМ!$D$39:$D$782,СВЦЭМ!$A$39:$A$782,$A101,СВЦЭМ!$B$39:$B$782,V$83)+'СЕТ СН'!$H$11+СВЦЭМ!$D$10+'СЕТ СН'!$H$6-'СЕТ СН'!$H$23</f>
        <v>2258.37887073</v>
      </c>
      <c r="W101" s="36">
        <f>SUMIFS(СВЦЭМ!$D$39:$D$782,СВЦЭМ!$A$39:$A$782,$A101,СВЦЭМ!$B$39:$B$782,W$83)+'СЕТ СН'!$H$11+СВЦЭМ!$D$10+'СЕТ СН'!$H$6-'СЕТ СН'!$H$23</f>
        <v>2275.9903882399999</v>
      </c>
      <c r="X101" s="36">
        <f>SUMIFS(СВЦЭМ!$D$39:$D$782,СВЦЭМ!$A$39:$A$782,$A101,СВЦЭМ!$B$39:$B$782,X$83)+'СЕТ СН'!$H$11+СВЦЭМ!$D$10+'СЕТ СН'!$H$6-'СЕТ СН'!$H$23</f>
        <v>2305.9534902800001</v>
      </c>
      <c r="Y101" s="36">
        <f>SUMIFS(СВЦЭМ!$D$39:$D$782,СВЦЭМ!$A$39:$A$782,$A101,СВЦЭМ!$B$39:$B$782,Y$83)+'СЕТ СН'!$H$11+СВЦЭМ!$D$10+'СЕТ СН'!$H$6-'СЕТ СН'!$H$23</f>
        <v>2343.9106651399998</v>
      </c>
    </row>
    <row r="102" spans="1:25" ht="15.75" x14ac:dyDescent="0.2">
      <c r="A102" s="35">
        <f t="shared" si="2"/>
        <v>44945</v>
      </c>
      <c r="B102" s="36">
        <f>SUMIFS(СВЦЭМ!$D$39:$D$782,СВЦЭМ!$A$39:$A$782,$A102,СВЦЭМ!$B$39:$B$782,B$83)+'СЕТ СН'!$H$11+СВЦЭМ!$D$10+'СЕТ СН'!$H$6-'СЕТ СН'!$H$23</f>
        <v>2289.86594199</v>
      </c>
      <c r="C102" s="36">
        <f>SUMIFS(СВЦЭМ!$D$39:$D$782,СВЦЭМ!$A$39:$A$782,$A102,СВЦЭМ!$B$39:$B$782,C$83)+'СЕТ СН'!$H$11+СВЦЭМ!$D$10+'СЕТ СН'!$H$6-'СЕТ СН'!$H$23</f>
        <v>2337.98980166</v>
      </c>
      <c r="D102" s="36">
        <f>SUMIFS(СВЦЭМ!$D$39:$D$782,СВЦЭМ!$A$39:$A$782,$A102,СВЦЭМ!$B$39:$B$782,D$83)+'СЕТ СН'!$H$11+СВЦЭМ!$D$10+'СЕТ СН'!$H$6-'СЕТ СН'!$H$23</f>
        <v>2331.12535656</v>
      </c>
      <c r="E102" s="36">
        <f>SUMIFS(СВЦЭМ!$D$39:$D$782,СВЦЭМ!$A$39:$A$782,$A102,СВЦЭМ!$B$39:$B$782,E$83)+'СЕТ СН'!$H$11+СВЦЭМ!$D$10+'СЕТ СН'!$H$6-'СЕТ СН'!$H$23</f>
        <v>2323.6252405700002</v>
      </c>
      <c r="F102" s="36">
        <f>SUMIFS(СВЦЭМ!$D$39:$D$782,СВЦЭМ!$A$39:$A$782,$A102,СВЦЭМ!$B$39:$B$782,F$83)+'СЕТ СН'!$H$11+СВЦЭМ!$D$10+'СЕТ СН'!$H$6-'СЕТ СН'!$H$23</f>
        <v>2316.1504148399999</v>
      </c>
      <c r="G102" s="36">
        <f>SUMIFS(СВЦЭМ!$D$39:$D$782,СВЦЭМ!$A$39:$A$782,$A102,СВЦЭМ!$B$39:$B$782,G$83)+'СЕТ СН'!$H$11+СВЦЭМ!$D$10+'СЕТ СН'!$H$6-'СЕТ СН'!$H$23</f>
        <v>2249.8767573700002</v>
      </c>
      <c r="H102" s="36">
        <f>SUMIFS(СВЦЭМ!$D$39:$D$782,СВЦЭМ!$A$39:$A$782,$A102,СВЦЭМ!$B$39:$B$782,H$83)+'СЕТ СН'!$H$11+СВЦЭМ!$D$10+'СЕТ СН'!$H$6-'СЕТ СН'!$H$23</f>
        <v>2242.9428865499999</v>
      </c>
      <c r="I102" s="36">
        <f>SUMIFS(СВЦЭМ!$D$39:$D$782,СВЦЭМ!$A$39:$A$782,$A102,СВЦЭМ!$B$39:$B$782,I$83)+'СЕТ СН'!$H$11+СВЦЭМ!$D$10+'СЕТ СН'!$H$6-'СЕТ СН'!$H$23</f>
        <v>2206.9549667900001</v>
      </c>
      <c r="J102" s="36">
        <f>SUMIFS(СВЦЭМ!$D$39:$D$782,СВЦЭМ!$A$39:$A$782,$A102,СВЦЭМ!$B$39:$B$782,J$83)+'СЕТ СН'!$H$11+СВЦЭМ!$D$10+'СЕТ СН'!$H$6-'СЕТ СН'!$H$23</f>
        <v>2178.9158174899999</v>
      </c>
      <c r="K102" s="36">
        <f>SUMIFS(СВЦЭМ!$D$39:$D$782,СВЦЭМ!$A$39:$A$782,$A102,СВЦЭМ!$B$39:$B$782,K$83)+'СЕТ СН'!$H$11+СВЦЭМ!$D$10+'СЕТ СН'!$H$6-'СЕТ СН'!$H$23</f>
        <v>2179.7535923400001</v>
      </c>
      <c r="L102" s="36">
        <f>SUMIFS(СВЦЭМ!$D$39:$D$782,СВЦЭМ!$A$39:$A$782,$A102,СВЦЭМ!$B$39:$B$782,L$83)+'СЕТ СН'!$H$11+СВЦЭМ!$D$10+'СЕТ СН'!$H$6-'СЕТ СН'!$H$23</f>
        <v>2197.8125252700002</v>
      </c>
      <c r="M102" s="36">
        <f>SUMIFS(СВЦЭМ!$D$39:$D$782,СВЦЭМ!$A$39:$A$782,$A102,СВЦЭМ!$B$39:$B$782,M$83)+'СЕТ СН'!$H$11+СВЦЭМ!$D$10+'СЕТ СН'!$H$6-'СЕТ СН'!$H$23</f>
        <v>2192.10908492</v>
      </c>
      <c r="N102" s="36">
        <f>SUMIFS(СВЦЭМ!$D$39:$D$782,СВЦЭМ!$A$39:$A$782,$A102,СВЦЭМ!$B$39:$B$782,N$83)+'СЕТ СН'!$H$11+СВЦЭМ!$D$10+'СЕТ СН'!$H$6-'СЕТ СН'!$H$23</f>
        <v>2213.7956372899998</v>
      </c>
      <c r="O102" s="36">
        <f>SUMIFS(СВЦЭМ!$D$39:$D$782,СВЦЭМ!$A$39:$A$782,$A102,СВЦЭМ!$B$39:$B$782,O$83)+'СЕТ СН'!$H$11+СВЦЭМ!$D$10+'СЕТ СН'!$H$6-'СЕТ СН'!$H$23</f>
        <v>2224.7102836700001</v>
      </c>
      <c r="P102" s="36">
        <f>SUMIFS(СВЦЭМ!$D$39:$D$782,СВЦЭМ!$A$39:$A$782,$A102,СВЦЭМ!$B$39:$B$782,P$83)+'СЕТ СН'!$H$11+СВЦЭМ!$D$10+'СЕТ СН'!$H$6-'СЕТ СН'!$H$23</f>
        <v>2231.8633163499999</v>
      </c>
      <c r="Q102" s="36">
        <f>SUMIFS(СВЦЭМ!$D$39:$D$782,СВЦЭМ!$A$39:$A$782,$A102,СВЦЭМ!$B$39:$B$782,Q$83)+'СЕТ СН'!$H$11+СВЦЭМ!$D$10+'СЕТ СН'!$H$6-'СЕТ СН'!$H$23</f>
        <v>2238.3751201999999</v>
      </c>
      <c r="R102" s="36">
        <f>SUMIFS(СВЦЭМ!$D$39:$D$782,СВЦЭМ!$A$39:$A$782,$A102,СВЦЭМ!$B$39:$B$782,R$83)+'СЕТ СН'!$H$11+СВЦЭМ!$D$10+'СЕТ СН'!$H$6-'СЕТ СН'!$H$23</f>
        <v>2233.4917238399998</v>
      </c>
      <c r="S102" s="36">
        <f>SUMIFS(СВЦЭМ!$D$39:$D$782,СВЦЭМ!$A$39:$A$782,$A102,СВЦЭМ!$B$39:$B$782,S$83)+'СЕТ СН'!$H$11+СВЦЭМ!$D$10+'СЕТ СН'!$H$6-'СЕТ СН'!$H$23</f>
        <v>2215.8334271499998</v>
      </c>
      <c r="T102" s="36">
        <f>SUMIFS(СВЦЭМ!$D$39:$D$782,СВЦЭМ!$A$39:$A$782,$A102,СВЦЭМ!$B$39:$B$782,T$83)+'СЕТ СН'!$H$11+СВЦЭМ!$D$10+'СЕТ СН'!$H$6-'СЕТ СН'!$H$23</f>
        <v>2182.6812252</v>
      </c>
      <c r="U102" s="36">
        <f>SUMIFS(СВЦЭМ!$D$39:$D$782,СВЦЭМ!$A$39:$A$782,$A102,СВЦЭМ!$B$39:$B$782,U$83)+'СЕТ СН'!$H$11+СВЦЭМ!$D$10+'СЕТ СН'!$H$6-'СЕТ СН'!$H$23</f>
        <v>2196.1566527</v>
      </c>
      <c r="V102" s="36">
        <f>SUMIFS(СВЦЭМ!$D$39:$D$782,СВЦЭМ!$A$39:$A$782,$A102,СВЦЭМ!$B$39:$B$782,V$83)+'СЕТ СН'!$H$11+СВЦЭМ!$D$10+'СЕТ СН'!$H$6-'СЕТ СН'!$H$23</f>
        <v>2208.5461430199998</v>
      </c>
      <c r="W102" s="36">
        <f>SUMIFS(СВЦЭМ!$D$39:$D$782,СВЦЭМ!$A$39:$A$782,$A102,СВЦЭМ!$B$39:$B$782,W$83)+'СЕТ СН'!$H$11+СВЦЭМ!$D$10+'СЕТ СН'!$H$6-'СЕТ СН'!$H$23</f>
        <v>2216.8018569999999</v>
      </c>
      <c r="X102" s="36">
        <f>SUMIFS(СВЦЭМ!$D$39:$D$782,СВЦЭМ!$A$39:$A$782,$A102,СВЦЭМ!$B$39:$B$782,X$83)+'СЕТ СН'!$H$11+СВЦЭМ!$D$10+'СЕТ СН'!$H$6-'СЕТ СН'!$H$23</f>
        <v>2228.0138807499998</v>
      </c>
      <c r="Y102" s="36">
        <f>SUMIFS(СВЦЭМ!$D$39:$D$782,СВЦЭМ!$A$39:$A$782,$A102,СВЦЭМ!$B$39:$B$782,Y$83)+'СЕТ СН'!$H$11+СВЦЭМ!$D$10+'СЕТ СН'!$H$6-'СЕТ СН'!$H$23</f>
        <v>2285.5612056300001</v>
      </c>
    </row>
    <row r="103" spans="1:25" ht="15.75" x14ac:dyDescent="0.2">
      <c r="A103" s="35">
        <f t="shared" si="2"/>
        <v>44946</v>
      </c>
      <c r="B103" s="36">
        <f>SUMIFS(СВЦЭМ!$D$39:$D$782,СВЦЭМ!$A$39:$A$782,$A103,СВЦЭМ!$B$39:$B$782,B$83)+'СЕТ СН'!$H$11+СВЦЭМ!$D$10+'СЕТ СН'!$H$6-'СЕТ СН'!$H$23</f>
        <v>2417.5777664100001</v>
      </c>
      <c r="C103" s="36">
        <f>SUMIFS(СВЦЭМ!$D$39:$D$782,СВЦЭМ!$A$39:$A$782,$A103,СВЦЭМ!$B$39:$B$782,C$83)+'СЕТ СН'!$H$11+СВЦЭМ!$D$10+'СЕТ СН'!$H$6-'СЕТ СН'!$H$23</f>
        <v>2444.4110293700001</v>
      </c>
      <c r="D103" s="36">
        <f>SUMIFS(СВЦЭМ!$D$39:$D$782,СВЦЭМ!$A$39:$A$782,$A103,СВЦЭМ!$B$39:$B$782,D$83)+'СЕТ СН'!$H$11+СВЦЭМ!$D$10+'СЕТ СН'!$H$6-'СЕТ СН'!$H$23</f>
        <v>2432.6121768000003</v>
      </c>
      <c r="E103" s="36">
        <f>SUMIFS(СВЦЭМ!$D$39:$D$782,СВЦЭМ!$A$39:$A$782,$A103,СВЦЭМ!$B$39:$B$782,E$83)+'СЕТ СН'!$H$11+СВЦЭМ!$D$10+'СЕТ СН'!$H$6-'СЕТ СН'!$H$23</f>
        <v>2421.3266372100002</v>
      </c>
      <c r="F103" s="36">
        <f>SUMIFS(СВЦЭМ!$D$39:$D$782,СВЦЭМ!$A$39:$A$782,$A103,СВЦЭМ!$B$39:$B$782,F$83)+'СЕТ СН'!$H$11+СВЦЭМ!$D$10+'СЕТ СН'!$H$6-'СЕТ СН'!$H$23</f>
        <v>2392.5109381500001</v>
      </c>
      <c r="G103" s="36">
        <f>SUMIFS(СВЦЭМ!$D$39:$D$782,СВЦЭМ!$A$39:$A$782,$A103,СВЦЭМ!$B$39:$B$782,G$83)+'СЕТ СН'!$H$11+СВЦЭМ!$D$10+'СЕТ СН'!$H$6-'СЕТ СН'!$H$23</f>
        <v>2339.63468023</v>
      </c>
      <c r="H103" s="36">
        <f>SUMIFS(СВЦЭМ!$D$39:$D$782,СВЦЭМ!$A$39:$A$782,$A103,СВЦЭМ!$B$39:$B$782,H$83)+'СЕТ СН'!$H$11+СВЦЭМ!$D$10+'СЕТ СН'!$H$6-'СЕТ СН'!$H$23</f>
        <v>2303.6799940699998</v>
      </c>
      <c r="I103" s="36">
        <f>SUMIFS(СВЦЭМ!$D$39:$D$782,СВЦЭМ!$A$39:$A$782,$A103,СВЦЭМ!$B$39:$B$782,I$83)+'СЕТ СН'!$H$11+СВЦЭМ!$D$10+'СЕТ СН'!$H$6-'СЕТ СН'!$H$23</f>
        <v>2274.18739981</v>
      </c>
      <c r="J103" s="36">
        <f>SUMIFS(СВЦЭМ!$D$39:$D$782,СВЦЭМ!$A$39:$A$782,$A103,СВЦЭМ!$B$39:$B$782,J$83)+'СЕТ СН'!$H$11+СВЦЭМ!$D$10+'СЕТ СН'!$H$6-'СЕТ СН'!$H$23</f>
        <v>2243.7828192900001</v>
      </c>
      <c r="K103" s="36">
        <f>SUMIFS(СВЦЭМ!$D$39:$D$782,СВЦЭМ!$A$39:$A$782,$A103,СВЦЭМ!$B$39:$B$782,K$83)+'СЕТ СН'!$H$11+СВЦЭМ!$D$10+'СЕТ СН'!$H$6-'СЕТ СН'!$H$23</f>
        <v>2238.7443456199999</v>
      </c>
      <c r="L103" s="36">
        <f>SUMIFS(СВЦЭМ!$D$39:$D$782,СВЦЭМ!$A$39:$A$782,$A103,СВЦЭМ!$B$39:$B$782,L$83)+'СЕТ СН'!$H$11+СВЦЭМ!$D$10+'СЕТ СН'!$H$6-'СЕТ СН'!$H$23</f>
        <v>2244.3883062599998</v>
      </c>
      <c r="M103" s="36">
        <f>SUMIFS(СВЦЭМ!$D$39:$D$782,СВЦЭМ!$A$39:$A$782,$A103,СВЦЭМ!$B$39:$B$782,M$83)+'СЕТ СН'!$H$11+СВЦЭМ!$D$10+'СЕТ СН'!$H$6-'СЕТ СН'!$H$23</f>
        <v>2281.32127274</v>
      </c>
      <c r="N103" s="36">
        <f>SUMIFS(СВЦЭМ!$D$39:$D$782,СВЦЭМ!$A$39:$A$782,$A103,СВЦЭМ!$B$39:$B$782,N$83)+'СЕТ СН'!$H$11+СВЦЭМ!$D$10+'СЕТ СН'!$H$6-'СЕТ СН'!$H$23</f>
        <v>2295.7185655899998</v>
      </c>
      <c r="O103" s="36">
        <f>SUMIFS(СВЦЭМ!$D$39:$D$782,СВЦЭМ!$A$39:$A$782,$A103,СВЦЭМ!$B$39:$B$782,O$83)+'СЕТ СН'!$H$11+СВЦЭМ!$D$10+'СЕТ СН'!$H$6-'СЕТ СН'!$H$23</f>
        <v>2307.6415156500002</v>
      </c>
      <c r="P103" s="36">
        <f>SUMIFS(СВЦЭМ!$D$39:$D$782,СВЦЭМ!$A$39:$A$782,$A103,СВЦЭМ!$B$39:$B$782,P$83)+'СЕТ СН'!$H$11+СВЦЭМ!$D$10+'СЕТ СН'!$H$6-'СЕТ СН'!$H$23</f>
        <v>2321.2318</v>
      </c>
      <c r="Q103" s="36">
        <f>SUMIFS(СВЦЭМ!$D$39:$D$782,СВЦЭМ!$A$39:$A$782,$A103,СВЦЭМ!$B$39:$B$782,Q$83)+'СЕТ СН'!$H$11+СВЦЭМ!$D$10+'СЕТ СН'!$H$6-'СЕТ СН'!$H$23</f>
        <v>2316.7126592</v>
      </c>
      <c r="R103" s="36">
        <f>SUMIFS(СВЦЭМ!$D$39:$D$782,СВЦЭМ!$A$39:$A$782,$A103,СВЦЭМ!$B$39:$B$782,R$83)+'СЕТ СН'!$H$11+СВЦЭМ!$D$10+'СЕТ СН'!$H$6-'СЕТ СН'!$H$23</f>
        <v>2321.2033013599998</v>
      </c>
      <c r="S103" s="36">
        <f>SUMIFS(СВЦЭМ!$D$39:$D$782,СВЦЭМ!$A$39:$A$782,$A103,СВЦЭМ!$B$39:$B$782,S$83)+'СЕТ СН'!$H$11+СВЦЭМ!$D$10+'СЕТ СН'!$H$6-'СЕТ СН'!$H$23</f>
        <v>2279.53286996</v>
      </c>
      <c r="T103" s="36">
        <f>SUMIFS(СВЦЭМ!$D$39:$D$782,СВЦЭМ!$A$39:$A$782,$A103,СВЦЭМ!$B$39:$B$782,T$83)+'СЕТ СН'!$H$11+СВЦЭМ!$D$10+'СЕТ СН'!$H$6-'СЕТ СН'!$H$23</f>
        <v>2267.1070258700001</v>
      </c>
      <c r="U103" s="36">
        <f>SUMIFS(СВЦЭМ!$D$39:$D$782,СВЦЭМ!$A$39:$A$782,$A103,СВЦЭМ!$B$39:$B$782,U$83)+'СЕТ СН'!$H$11+СВЦЭМ!$D$10+'СЕТ СН'!$H$6-'СЕТ СН'!$H$23</f>
        <v>2286.0533974800001</v>
      </c>
      <c r="V103" s="36">
        <f>SUMIFS(СВЦЭМ!$D$39:$D$782,СВЦЭМ!$A$39:$A$782,$A103,СВЦЭМ!$B$39:$B$782,V$83)+'СЕТ СН'!$H$11+СВЦЭМ!$D$10+'СЕТ СН'!$H$6-'СЕТ СН'!$H$23</f>
        <v>2295.8206809799999</v>
      </c>
      <c r="W103" s="36">
        <f>SUMIFS(СВЦЭМ!$D$39:$D$782,СВЦЭМ!$A$39:$A$782,$A103,СВЦЭМ!$B$39:$B$782,W$83)+'СЕТ СН'!$H$11+СВЦЭМ!$D$10+'СЕТ СН'!$H$6-'СЕТ СН'!$H$23</f>
        <v>2313.7540352000001</v>
      </c>
      <c r="X103" s="36">
        <f>SUMIFS(СВЦЭМ!$D$39:$D$782,СВЦЭМ!$A$39:$A$782,$A103,СВЦЭМ!$B$39:$B$782,X$83)+'СЕТ СН'!$H$11+СВЦЭМ!$D$10+'СЕТ СН'!$H$6-'СЕТ СН'!$H$23</f>
        <v>2326.7462562199999</v>
      </c>
      <c r="Y103" s="36">
        <f>SUMIFS(СВЦЭМ!$D$39:$D$782,СВЦЭМ!$A$39:$A$782,$A103,СВЦЭМ!$B$39:$B$782,Y$83)+'СЕТ СН'!$H$11+СВЦЭМ!$D$10+'СЕТ СН'!$H$6-'СЕТ СН'!$H$23</f>
        <v>2409.0002188200001</v>
      </c>
    </row>
    <row r="104" spans="1:25" ht="15.75" x14ac:dyDescent="0.2">
      <c r="A104" s="35">
        <f t="shared" si="2"/>
        <v>44947</v>
      </c>
      <c r="B104" s="36">
        <f>SUMIFS(СВЦЭМ!$D$39:$D$782,СВЦЭМ!$A$39:$A$782,$A104,СВЦЭМ!$B$39:$B$782,B$83)+'СЕТ СН'!$H$11+СВЦЭМ!$D$10+'СЕТ СН'!$H$6-'СЕТ СН'!$H$23</f>
        <v>2426.3003048199998</v>
      </c>
      <c r="C104" s="36">
        <f>SUMIFS(СВЦЭМ!$D$39:$D$782,СВЦЭМ!$A$39:$A$782,$A104,СВЦЭМ!$B$39:$B$782,C$83)+'СЕТ СН'!$H$11+СВЦЭМ!$D$10+'СЕТ СН'!$H$6-'СЕТ СН'!$H$23</f>
        <v>2442.61119293</v>
      </c>
      <c r="D104" s="36">
        <f>SUMIFS(СВЦЭМ!$D$39:$D$782,СВЦЭМ!$A$39:$A$782,$A104,СВЦЭМ!$B$39:$B$782,D$83)+'СЕТ СН'!$H$11+СВЦЭМ!$D$10+'СЕТ СН'!$H$6-'СЕТ СН'!$H$23</f>
        <v>2443.17619044</v>
      </c>
      <c r="E104" s="36">
        <f>SUMIFS(СВЦЭМ!$D$39:$D$782,СВЦЭМ!$A$39:$A$782,$A104,СВЦЭМ!$B$39:$B$782,E$83)+'СЕТ СН'!$H$11+СВЦЭМ!$D$10+'СЕТ СН'!$H$6-'СЕТ СН'!$H$23</f>
        <v>2451.6022575500001</v>
      </c>
      <c r="F104" s="36">
        <f>SUMIFS(СВЦЭМ!$D$39:$D$782,СВЦЭМ!$A$39:$A$782,$A104,СВЦЭМ!$B$39:$B$782,F$83)+'СЕТ СН'!$H$11+СВЦЭМ!$D$10+'СЕТ СН'!$H$6-'СЕТ СН'!$H$23</f>
        <v>2438.1943438899998</v>
      </c>
      <c r="G104" s="36">
        <f>SUMIFS(СВЦЭМ!$D$39:$D$782,СВЦЭМ!$A$39:$A$782,$A104,СВЦЭМ!$B$39:$B$782,G$83)+'СЕТ СН'!$H$11+СВЦЭМ!$D$10+'СЕТ СН'!$H$6-'СЕТ СН'!$H$23</f>
        <v>2416.1187287900002</v>
      </c>
      <c r="H104" s="36">
        <f>SUMIFS(СВЦЭМ!$D$39:$D$782,СВЦЭМ!$A$39:$A$782,$A104,СВЦЭМ!$B$39:$B$782,H$83)+'СЕТ СН'!$H$11+СВЦЭМ!$D$10+'СЕТ СН'!$H$6-'СЕТ СН'!$H$23</f>
        <v>2372.6956938200001</v>
      </c>
      <c r="I104" s="36">
        <f>SUMIFS(СВЦЭМ!$D$39:$D$782,СВЦЭМ!$A$39:$A$782,$A104,СВЦЭМ!$B$39:$B$782,I$83)+'СЕТ СН'!$H$11+СВЦЭМ!$D$10+'СЕТ СН'!$H$6-'СЕТ СН'!$H$23</f>
        <v>2305.7106158199999</v>
      </c>
      <c r="J104" s="36">
        <f>SUMIFS(СВЦЭМ!$D$39:$D$782,СВЦЭМ!$A$39:$A$782,$A104,СВЦЭМ!$B$39:$B$782,J$83)+'СЕТ СН'!$H$11+СВЦЭМ!$D$10+'СЕТ СН'!$H$6-'СЕТ СН'!$H$23</f>
        <v>2251.6450994699999</v>
      </c>
      <c r="K104" s="36">
        <f>SUMIFS(СВЦЭМ!$D$39:$D$782,СВЦЭМ!$A$39:$A$782,$A104,СВЦЭМ!$B$39:$B$782,K$83)+'СЕТ СН'!$H$11+СВЦЭМ!$D$10+'СЕТ СН'!$H$6-'СЕТ СН'!$H$23</f>
        <v>2268.0562916700001</v>
      </c>
      <c r="L104" s="36">
        <f>SUMIFS(СВЦЭМ!$D$39:$D$782,СВЦЭМ!$A$39:$A$782,$A104,СВЦЭМ!$B$39:$B$782,L$83)+'СЕТ СН'!$H$11+СВЦЭМ!$D$10+'СЕТ СН'!$H$6-'СЕТ СН'!$H$23</f>
        <v>2260.7840294100001</v>
      </c>
      <c r="M104" s="36">
        <f>SUMIFS(СВЦЭМ!$D$39:$D$782,СВЦЭМ!$A$39:$A$782,$A104,СВЦЭМ!$B$39:$B$782,M$83)+'СЕТ СН'!$H$11+СВЦЭМ!$D$10+'СЕТ СН'!$H$6-'СЕТ СН'!$H$23</f>
        <v>2282.4828545099999</v>
      </c>
      <c r="N104" s="36">
        <f>SUMIFS(СВЦЭМ!$D$39:$D$782,СВЦЭМ!$A$39:$A$782,$A104,СВЦЭМ!$B$39:$B$782,N$83)+'СЕТ СН'!$H$11+СВЦЭМ!$D$10+'СЕТ СН'!$H$6-'СЕТ СН'!$H$23</f>
        <v>2304.6879216399998</v>
      </c>
      <c r="O104" s="36">
        <f>SUMIFS(СВЦЭМ!$D$39:$D$782,СВЦЭМ!$A$39:$A$782,$A104,СВЦЭМ!$B$39:$B$782,O$83)+'СЕТ СН'!$H$11+СВЦЭМ!$D$10+'СЕТ СН'!$H$6-'СЕТ СН'!$H$23</f>
        <v>2321.9794557999999</v>
      </c>
      <c r="P104" s="36">
        <f>SUMIFS(СВЦЭМ!$D$39:$D$782,СВЦЭМ!$A$39:$A$782,$A104,СВЦЭМ!$B$39:$B$782,P$83)+'СЕТ СН'!$H$11+СВЦЭМ!$D$10+'СЕТ СН'!$H$6-'СЕТ СН'!$H$23</f>
        <v>2342.8195878500001</v>
      </c>
      <c r="Q104" s="36">
        <f>SUMIFS(СВЦЭМ!$D$39:$D$782,СВЦЭМ!$A$39:$A$782,$A104,СВЦЭМ!$B$39:$B$782,Q$83)+'СЕТ СН'!$H$11+СВЦЭМ!$D$10+'СЕТ СН'!$H$6-'СЕТ СН'!$H$23</f>
        <v>2345.7843596100001</v>
      </c>
      <c r="R104" s="36">
        <f>SUMIFS(СВЦЭМ!$D$39:$D$782,СВЦЭМ!$A$39:$A$782,$A104,СВЦЭМ!$B$39:$B$782,R$83)+'СЕТ СН'!$H$11+СВЦЭМ!$D$10+'СЕТ СН'!$H$6-'СЕТ СН'!$H$23</f>
        <v>2319.1190400400001</v>
      </c>
      <c r="S104" s="36">
        <f>SUMIFS(СВЦЭМ!$D$39:$D$782,СВЦЭМ!$A$39:$A$782,$A104,СВЦЭМ!$B$39:$B$782,S$83)+'СЕТ СН'!$H$11+СВЦЭМ!$D$10+'СЕТ СН'!$H$6-'СЕТ СН'!$H$23</f>
        <v>2287.8945184300001</v>
      </c>
      <c r="T104" s="36">
        <f>SUMIFS(СВЦЭМ!$D$39:$D$782,СВЦЭМ!$A$39:$A$782,$A104,СВЦЭМ!$B$39:$B$782,T$83)+'СЕТ СН'!$H$11+СВЦЭМ!$D$10+'СЕТ СН'!$H$6-'СЕТ СН'!$H$23</f>
        <v>2291.1474109599999</v>
      </c>
      <c r="U104" s="36">
        <f>SUMIFS(СВЦЭМ!$D$39:$D$782,СВЦЭМ!$A$39:$A$782,$A104,СВЦЭМ!$B$39:$B$782,U$83)+'СЕТ СН'!$H$11+СВЦЭМ!$D$10+'СЕТ СН'!$H$6-'СЕТ СН'!$H$23</f>
        <v>2305.07069404</v>
      </c>
      <c r="V104" s="36">
        <f>SUMIFS(СВЦЭМ!$D$39:$D$782,СВЦЭМ!$A$39:$A$782,$A104,СВЦЭМ!$B$39:$B$782,V$83)+'СЕТ СН'!$H$11+СВЦЭМ!$D$10+'СЕТ СН'!$H$6-'СЕТ СН'!$H$23</f>
        <v>2318.6095672400002</v>
      </c>
      <c r="W104" s="36">
        <f>SUMIFS(СВЦЭМ!$D$39:$D$782,СВЦЭМ!$A$39:$A$782,$A104,СВЦЭМ!$B$39:$B$782,W$83)+'СЕТ СН'!$H$11+СВЦЭМ!$D$10+'СЕТ СН'!$H$6-'СЕТ СН'!$H$23</f>
        <v>2333.3983021999998</v>
      </c>
      <c r="X104" s="36">
        <f>SUMIFS(СВЦЭМ!$D$39:$D$782,СВЦЭМ!$A$39:$A$782,$A104,СВЦЭМ!$B$39:$B$782,X$83)+'СЕТ СН'!$H$11+СВЦЭМ!$D$10+'СЕТ СН'!$H$6-'СЕТ СН'!$H$23</f>
        <v>2368.7165233199999</v>
      </c>
      <c r="Y104" s="36">
        <f>SUMIFS(СВЦЭМ!$D$39:$D$782,СВЦЭМ!$A$39:$A$782,$A104,СВЦЭМ!$B$39:$B$782,Y$83)+'СЕТ СН'!$H$11+СВЦЭМ!$D$10+'СЕТ СН'!$H$6-'СЕТ СН'!$H$23</f>
        <v>2393.2595203400001</v>
      </c>
    </row>
    <row r="105" spans="1:25" ht="15.75" x14ac:dyDescent="0.2">
      <c r="A105" s="35">
        <f t="shared" si="2"/>
        <v>44948</v>
      </c>
      <c r="B105" s="36">
        <f>SUMIFS(СВЦЭМ!$D$39:$D$782,СВЦЭМ!$A$39:$A$782,$A105,СВЦЭМ!$B$39:$B$782,B$83)+'СЕТ СН'!$H$11+СВЦЭМ!$D$10+'СЕТ СН'!$H$6-'СЕТ СН'!$H$23</f>
        <v>2411.18531867</v>
      </c>
      <c r="C105" s="36">
        <f>SUMIFS(СВЦЭМ!$D$39:$D$782,СВЦЭМ!$A$39:$A$782,$A105,СВЦЭМ!$B$39:$B$782,C$83)+'СЕТ СН'!$H$11+СВЦЭМ!$D$10+'СЕТ СН'!$H$6-'СЕТ СН'!$H$23</f>
        <v>2450.8319034000001</v>
      </c>
      <c r="D105" s="36">
        <f>SUMIFS(СВЦЭМ!$D$39:$D$782,СВЦЭМ!$A$39:$A$782,$A105,СВЦЭМ!$B$39:$B$782,D$83)+'СЕТ СН'!$H$11+СВЦЭМ!$D$10+'СЕТ СН'!$H$6-'СЕТ СН'!$H$23</f>
        <v>2461.6020603500001</v>
      </c>
      <c r="E105" s="36">
        <f>SUMIFS(СВЦЭМ!$D$39:$D$782,СВЦЭМ!$A$39:$A$782,$A105,СВЦЭМ!$B$39:$B$782,E$83)+'СЕТ СН'!$H$11+СВЦЭМ!$D$10+'СЕТ СН'!$H$6-'СЕТ СН'!$H$23</f>
        <v>2478.4713979100002</v>
      </c>
      <c r="F105" s="36">
        <f>SUMIFS(СВЦЭМ!$D$39:$D$782,СВЦЭМ!$A$39:$A$782,$A105,СВЦЭМ!$B$39:$B$782,F$83)+'СЕТ СН'!$H$11+СВЦЭМ!$D$10+'СЕТ СН'!$H$6-'СЕТ СН'!$H$23</f>
        <v>2463.33938347</v>
      </c>
      <c r="G105" s="36">
        <f>SUMIFS(СВЦЭМ!$D$39:$D$782,СВЦЭМ!$A$39:$A$782,$A105,СВЦЭМ!$B$39:$B$782,G$83)+'СЕТ СН'!$H$11+СВЦЭМ!$D$10+'СЕТ СН'!$H$6-'СЕТ СН'!$H$23</f>
        <v>2459.2828297200003</v>
      </c>
      <c r="H105" s="36">
        <f>SUMIFS(СВЦЭМ!$D$39:$D$782,СВЦЭМ!$A$39:$A$782,$A105,СВЦЭМ!$B$39:$B$782,H$83)+'СЕТ СН'!$H$11+СВЦЭМ!$D$10+'СЕТ СН'!$H$6-'СЕТ СН'!$H$23</f>
        <v>2459.9170985999999</v>
      </c>
      <c r="I105" s="36">
        <f>SUMIFS(СВЦЭМ!$D$39:$D$782,СВЦЭМ!$A$39:$A$782,$A105,СВЦЭМ!$B$39:$B$782,I$83)+'СЕТ СН'!$H$11+СВЦЭМ!$D$10+'СЕТ СН'!$H$6-'СЕТ СН'!$H$23</f>
        <v>2455.7758448599998</v>
      </c>
      <c r="J105" s="36">
        <f>SUMIFS(СВЦЭМ!$D$39:$D$782,СВЦЭМ!$A$39:$A$782,$A105,СВЦЭМ!$B$39:$B$782,J$83)+'СЕТ СН'!$H$11+СВЦЭМ!$D$10+'СЕТ СН'!$H$6-'СЕТ СН'!$H$23</f>
        <v>2408.5615425400001</v>
      </c>
      <c r="K105" s="36">
        <f>SUMIFS(СВЦЭМ!$D$39:$D$782,СВЦЭМ!$A$39:$A$782,$A105,СВЦЭМ!$B$39:$B$782,K$83)+'СЕТ СН'!$H$11+СВЦЭМ!$D$10+'СЕТ СН'!$H$6-'СЕТ СН'!$H$23</f>
        <v>2351.3664366399998</v>
      </c>
      <c r="L105" s="36">
        <f>SUMIFS(СВЦЭМ!$D$39:$D$782,СВЦЭМ!$A$39:$A$782,$A105,СВЦЭМ!$B$39:$B$782,L$83)+'СЕТ СН'!$H$11+СВЦЭМ!$D$10+'СЕТ СН'!$H$6-'СЕТ СН'!$H$23</f>
        <v>2314.8751747000001</v>
      </c>
      <c r="M105" s="36">
        <f>SUMIFS(СВЦЭМ!$D$39:$D$782,СВЦЭМ!$A$39:$A$782,$A105,СВЦЭМ!$B$39:$B$782,M$83)+'СЕТ СН'!$H$11+СВЦЭМ!$D$10+'СЕТ СН'!$H$6-'СЕТ СН'!$H$23</f>
        <v>2303.1222217300001</v>
      </c>
      <c r="N105" s="36">
        <f>SUMIFS(СВЦЭМ!$D$39:$D$782,СВЦЭМ!$A$39:$A$782,$A105,СВЦЭМ!$B$39:$B$782,N$83)+'СЕТ СН'!$H$11+СВЦЭМ!$D$10+'СЕТ СН'!$H$6-'СЕТ СН'!$H$23</f>
        <v>2302.6025237200001</v>
      </c>
      <c r="O105" s="36">
        <f>SUMIFS(СВЦЭМ!$D$39:$D$782,СВЦЭМ!$A$39:$A$782,$A105,СВЦЭМ!$B$39:$B$782,O$83)+'СЕТ СН'!$H$11+СВЦЭМ!$D$10+'СЕТ СН'!$H$6-'СЕТ СН'!$H$23</f>
        <v>2328.3743404699999</v>
      </c>
      <c r="P105" s="36">
        <f>SUMIFS(СВЦЭМ!$D$39:$D$782,СВЦЭМ!$A$39:$A$782,$A105,СВЦЭМ!$B$39:$B$782,P$83)+'СЕТ СН'!$H$11+СВЦЭМ!$D$10+'СЕТ СН'!$H$6-'СЕТ СН'!$H$23</f>
        <v>2343.4250147600001</v>
      </c>
      <c r="Q105" s="36">
        <f>SUMIFS(СВЦЭМ!$D$39:$D$782,СВЦЭМ!$A$39:$A$782,$A105,СВЦЭМ!$B$39:$B$782,Q$83)+'СЕТ СН'!$H$11+СВЦЭМ!$D$10+'СЕТ СН'!$H$6-'СЕТ СН'!$H$23</f>
        <v>2357.1460722900001</v>
      </c>
      <c r="R105" s="36">
        <f>SUMIFS(СВЦЭМ!$D$39:$D$782,СВЦЭМ!$A$39:$A$782,$A105,СВЦЭМ!$B$39:$B$782,R$83)+'СЕТ СН'!$H$11+СВЦЭМ!$D$10+'СЕТ СН'!$H$6-'СЕТ СН'!$H$23</f>
        <v>2357.1942758700002</v>
      </c>
      <c r="S105" s="36">
        <f>SUMIFS(СВЦЭМ!$D$39:$D$782,СВЦЭМ!$A$39:$A$782,$A105,СВЦЭМ!$B$39:$B$782,S$83)+'СЕТ СН'!$H$11+СВЦЭМ!$D$10+'СЕТ СН'!$H$6-'СЕТ СН'!$H$23</f>
        <v>2315.8898217199999</v>
      </c>
      <c r="T105" s="36">
        <f>SUMIFS(СВЦЭМ!$D$39:$D$782,СВЦЭМ!$A$39:$A$782,$A105,СВЦЭМ!$B$39:$B$782,T$83)+'СЕТ СН'!$H$11+СВЦЭМ!$D$10+'СЕТ СН'!$H$6-'СЕТ СН'!$H$23</f>
        <v>2270.1747828500002</v>
      </c>
      <c r="U105" s="36">
        <f>SUMIFS(СВЦЭМ!$D$39:$D$782,СВЦЭМ!$A$39:$A$782,$A105,СВЦЭМ!$B$39:$B$782,U$83)+'СЕТ СН'!$H$11+СВЦЭМ!$D$10+'СЕТ СН'!$H$6-'СЕТ СН'!$H$23</f>
        <v>2278.2475900599998</v>
      </c>
      <c r="V105" s="36">
        <f>SUMIFS(СВЦЭМ!$D$39:$D$782,СВЦЭМ!$A$39:$A$782,$A105,СВЦЭМ!$B$39:$B$782,V$83)+'СЕТ СН'!$H$11+СВЦЭМ!$D$10+'СЕТ СН'!$H$6-'СЕТ СН'!$H$23</f>
        <v>2293.9382379899998</v>
      </c>
      <c r="W105" s="36">
        <f>SUMIFS(СВЦЭМ!$D$39:$D$782,СВЦЭМ!$A$39:$A$782,$A105,СВЦЭМ!$B$39:$B$782,W$83)+'СЕТ СН'!$H$11+СВЦЭМ!$D$10+'СЕТ СН'!$H$6-'СЕТ СН'!$H$23</f>
        <v>2297.78511682</v>
      </c>
      <c r="X105" s="36">
        <f>SUMIFS(СВЦЭМ!$D$39:$D$782,СВЦЭМ!$A$39:$A$782,$A105,СВЦЭМ!$B$39:$B$782,X$83)+'СЕТ СН'!$H$11+СВЦЭМ!$D$10+'СЕТ СН'!$H$6-'СЕТ СН'!$H$23</f>
        <v>2333.99355423</v>
      </c>
      <c r="Y105" s="36">
        <f>SUMIFS(СВЦЭМ!$D$39:$D$782,СВЦЭМ!$A$39:$A$782,$A105,СВЦЭМ!$B$39:$B$782,Y$83)+'СЕТ СН'!$H$11+СВЦЭМ!$D$10+'СЕТ СН'!$H$6-'СЕТ СН'!$H$23</f>
        <v>2371.2261097199998</v>
      </c>
    </row>
    <row r="106" spans="1:25" ht="15.75" x14ac:dyDescent="0.2">
      <c r="A106" s="35">
        <f t="shared" si="2"/>
        <v>44949</v>
      </c>
      <c r="B106" s="36">
        <f>SUMIFS(СВЦЭМ!$D$39:$D$782,СВЦЭМ!$A$39:$A$782,$A106,СВЦЭМ!$B$39:$B$782,B$83)+'СЕТ СН'!$H$11+СВЦЭМ!$D$10+'СЕТ СН'!$H$6-'СЕТ СН'!$H$23</f>
        <v>2391.7328361199998</v>
      </c>
      <c r="C106" s="36">
        <f>SUMIFS(СВЦЭМ!$D$39:$D$782,СВЦЭМ!$A$39:$A$782,$A106,СВЦЭМ!$B$39:$B$782,C$83)+'СЕТ СН'!$H$11+СВЦЭМ!$D$10+'СЕТ СН'!$H$6-'СЕТ СН'!$H$23</f>
        <v>2387.1049785499999</v>
      </c>
      <c r="D106" s="36">
        <f>SUMIFS(СВЦЭМ!$D$39:$D$782,СВЦЭМ!$A$39:$A$782,$A106,СВЦЭМ!$B$39:$B$782,D$83)+'СЕТ СН'!$H$11+СВЦЭМ!$D$10+'СЕТ СН'!$H$6-'СЕТ СН'!$H$23</f>
        <v>2371.2012581399999</v>
      </c>
      <c r="E106" s="36">
        <f>SUMIFS(СВЦЭМ!$D$39:$D$782,СВЦЭМ!$A$39:$A$782,$A106,СВЦЭМ!$B$39:$B$782,E$83)+'СЕТ СН'!$H$11+СВЦЭМ!$D$10+'СЕТ СН'!$H$6-'СЕТ СН'!$H$23</f>
        <v>2389.4669083700001</v>
      </c>
      <c r="F106" s="36">
        <f>SUMIFS(СВЦЭМ!$D$39:$D$782,СВЦЭМ!$A$39:$A$782,$A106,СВЦЭМ!$B$39:$B$782,F$83)+'СЕТ СН'!$H$11+СВЦЭМ!$D$10+'СЕТ СН'!$H$6-'СЕТ СН'!$H$23</f>
        <v>2386.5308565099999</v>
      </c>
      <c r="G106" s="36">
        <f>SUMIFS(СВЦЭМ!$D$39:$D$782,СВЦЭМ!$A$39:$A$782,$A106,СВЦЭМ!$B$39:$B$782,G$83)+'СЕТ СН'!$H$11+СВЦЭМ!$D$10+'СЕТ СН'!$H$6-'СЕТ СН'!$H$23</f>
        <v>2375.54516964</v>
      </c>
      <c r="H106" s="36">
        <f>SUMIFS(СВЦЭМ!$D$39:$D$782,СВЦЭМ!$A$39:$A$782,$A106,СВЦЭМ!$B$39:$B$782,H$83)+'СЕТ СН'!$H$11+СВЦЭМ!$D$10+'СЕТ СН'!$H$6-'СЕТ СН'!$H$23</f>
        <v>2406.1437640499998</v>
      </c>
      <c r="I106" s="36">
        <f>SUMIFS(СВЦЭМ!$D$39:$D$782,СВЦЭМ!$A$39:$A$782,$A106,СВЦЭМ!$B$39:$B$782,I$83)+'СЕТ СН'!$H$11+СВЦЭМ!$D$10+'СЕТ СН'!$H$6-'СЕТ СН'!$H$23</f>
        <v>2353.5766783099998</v>
      </c>
      <c r="J106" s="36">
        <f>SUMIFS(СВЦЭМ!$D$39:$D$782,СВЦЭМ!$A$39:$A$782,$A106,СВЦЭМ!$B$39:$B$782,J$83)+'СЕТ СН'!$H$11+СВЦЭМ!$D$10+'СЕТ СН'!$H$6-'СЕТ СН'!$H$23</f>
        <v>2304.6420549700001</v>
      </c>
      <c r="K106" s="36">
        <f>SUMIFS(СВЦЭМ!$D$39:$D$782,СВЦЭМ!$A$39:$A$782,$A106,СВЦЭМ!$B$39:$B$782,K$83)+'СЕТ СН'!$H$11+СВЦЭМ!$D$10+'СЕТ СН'!$H$6-'СЕТ СН'!$H$23</f>
        <v>2283.9613248699998</v>
      </c>
      <c r="L106" s="36">
        <f>SUMIFS(СВЦЭМ!$D$39:$D$782,СВЦЭМ!$A$39:$A$782,$A106,СВЦЭМ!$B$39:$B$782,L$83)+'СЕТ СН'!$H$11+СВЦЭМ!$D$10+'СЕТ СН'!$H$6-'СЕТ СН'!$H$23</f>
        <v>2265.2453301699998</v>
      </c>
      <c r="M106" s="36">
        <f>SUMIFS(СВЦЭМ!$D$39:$D$782,СВЦЭМ!$A$39:$A$782,$A106,СВЦЭМ!$B$39:$B$782,M$83)+'СЕТ СН'!$H$11+СВЦЭМ!$D$10+'СЕТ СН'!$H$6-'СЕТ СН'!$H$23</f>
        <v>2281.6822864300002</v>
      </c>
      <c r="N106" s="36">
        <f>SUMIFS(СВЦЭМ!$D$39:$D$782,СВЦЭМ!$A$39:$A$782,$A106,СВЦЭМ!$B$39:$B$782,N$83)+'СЕТ СН'!$H$11+СВЦЭМ!$D$10+'СЕТ СН'!$H$6-'СЕТ СН'!$H$23</f>
        <v>2306.6165504199998</v>
      </c>
      <c r="O106" s="36">
        <f>SUMIFS(СВЦЭМ!$D$39:$D$782,СВЦЭМ!$A$39:$A$782,$A106,СВЦЭМ!$B$39:$B$782,O$83)+'СЕТ СН'!$H$11+СВЦЭМ!$D$10+'СЕТ СН'!$H$6-'СЕТ СН'!$H$23</f>
        <v>2319.7547023399998</v>
      </c>
      <c r="P106" s="36">
        <f>SUMIFS(СВЦЭМ!$D$39:$D$782,СВЦЭМ!$A$39:$A$782,$A106,СВЦЭМ!$B$39:$B$782,P$83)+'СЕТ СН'!$H$11+СВЦЭМ!$D$10+'СЕТ СН'!$H$6-'СЕТ СН'!$H$23</f>
        <v>2333.8048673600001</v>
      </c>
      <c r="Q106" s="36">
        <f>SUMIFS(СВЦЭМ!$D$39:$D$782,СВЦЭМ!$A$39:$A$782,$A106,СВЦЭМ!$B$39:$B$782,Q$83)+'СЕТ СН'!$H$11+СВЦЭМ!$D$10+'СЕТ СН'!$H$6-'СЕТ СН'!$H$23</f>
        <v>2354.11546004</v>
      </c>
      <c r="R106" s="36">
        <f>SUMIFS(СВЦЭМ!$D$39:$D$782,СВЦЭМ!$A$39:$A$782,$A106,СВЦЭМ!$B$39:$B$782,R$83)+'СЕТ СН'!$H$11+СВЦЭМ!$D$10+'СЕТ СН'!$H$6-'СЕТ СН'!$H$23</f>
        <v>2347.8134825799998</v>
      </c>
      <c r="S106" s="36">
        <f>SUMIFS(СВЦЭМ!$D$39:$D$782,СВЦЭМ!$A$39:$A$782,$A106,СВЦЭМ!$B$39:$B$782,S$83)+'СЕТ СН'!$H$11+СВЦЭМ!$D$10+'СЕТ СН'!$H$6-'СЕТ СН'!$H$23</f>
        <v>2330.3316557799999</v>
      </c>
      <c r="T106" s="36">
        <f>SUMIFS(СВЦЭМ!$D$39:$D$782,СВЦЭМ!$A$39:$A$782,$A106,СВЦЭМ!$B$39:$B$782,T$83)+'СЕТ СН'!$H$11+СВЦЭМ!$D$10+'СЕТ СН'!$H$6-'СЕТ СН'!$H$23</f>
        <v>2279.3381632099999</v>
      </c>
      <c r="U106" s="36">
        <f>SUMIFS(СВЦЭМ!$D$39:$D$782,СВЦЭМ!$A$39:$A$782,$A106,СВЦЭМ!$B$39:$B$782,U$83)+'СЕТ СН'!$H$11+СВЦЭМ!$D$10+'СЕТ СН'!$H$6-'СЕТ СН'!$H$23</f>
        <v>2284.1949028899999</v>
      </c>
      <c r="V106" s="36">
        <f>SUMIFS(СВЦЭМ!$D$39:$D$782,СВЦЭМ!$A$39:$A$782,$A106,СВЦЭМ!$B$39:$B$782,V$83)+'СЕТ СН'!$H$11+СВЦЭМ!$D$10+'СЕТ СН'!$H$6-'СЕТ СН'!$H$23</f>
        <v>2300.6410578700002</v>
      </c>
      <c r="W106" s="36">
        <f>SUMIFS(СВЦЭМ!$D$39:$D$782,СВЦЭМ!$A$39:$A$782,$A106,СВЦЭМ!$B$39:$B$782,W$83)+'СЕТ СН'!$H$11+СВЦЭМ!$D$10+'СЕТ СН'!$H$6-'СЕТ СН'!$H$23</f>
        <v>2317.32565277</v>
      </c>
      <c r="X106" s="36">
        <f>SUMIFS(СВЦЭМ!$D$39:$D$782,СВЦЭМ!$A$39:$A$782,$A106,СВЦЭМ!$B$39:$B$782,X$83)+'СЕТ СН'!$H$11+СВЦЭМ!$D$10+'СЕТ СН'!$H$6-'СЕТ СН'!$H$23</f>
        <v>2316.4982569399999</v>
      </c>
      <c r="Y106" s="36">
        <f>SUMIFS(СВЦЭМ!$D$39:$D$782,СВЦЭМ!$A$39:$A$782,$A106,СВЦЭМ!$B$39:$B$782,Y$83)+'СЕТ СН'!$H$11+СВЦЭМ!$D$10+'СЕТ СН'!$H$6-'СЕТ СН'!$H$23</f>
        <v>2340.40959015</v>
      </c>
    </row>
    <row r="107" spans="1:25" ht="15.75" x14ac:dyDescent="0.2">
      <c r="A107" s="35">
        <f t="shared" si="2"/>
        <v>44950</v>
      </c>
      <c r="B107" s="36">
        <f>SUMIFS(СВЦЭМ!$D$39:$D$782,СВЦЭМ!$A$39:$A$782,$A107,СВЦЭМ!$B$39:$B$782,B$83)+'СЕТ СН'!$H$11+СВЦЭМ!$D$10+'СЕТ СН'!$H$6-'СЕТ СН'!$H$23</f>
        <v>2301.2621544899998</v>
      </c>
      <c r="C107" s="36">
        <f>SUMIFS(СВЦЭМ!$D$39:$D$782,СВЦЭМ!$A$39:$A$782,$A107,СВЦЭМ!$B$39:$B$782,C$83)+'СЕТ СН'!$H$11+СВЦЭМ!$D$10+'СЕТ СН'!$H$6-'СЕТ СН'!$H$23</f>
        <v>2298.3950323899999</v>
      </c>
      <c r="D107" s="36">
        <f>SUMIFS(СВЦЭМ!$D$39:$D$782,СВЦЭМ!$A$39:$A$782,$A107,СВЦЭМ!$B$39:$B$782,D$83)+'СЕТ СН'!$H$11+СВЦЭМ!$D$10+'СЕТ СН'!$H$6-'СЕТ СН'!$H$23</f>
        <v>2289.0060225399998</v>
      </c>
      <c r="E107" s="36">
        <f>SUMIFS(СВЦЭМ!$D$39:$D$782,СВЦЭМ!$A$39:$A$782,$A107,СВЦЭМ!$B$39:$B$782,E$83)+'СЕТ СН'!$H$11+СВЦЭМ!$D$10+'СЕТ СН'!$H$6-'СЕТ СН'!$H$23</f>
        <v>2284.8533029499999</v>
      </c>
      <c r="F107" s="36">
        <f>SUMIFS(СВЦЭМ!$D$39:$D$782,СВЦЭМ!$A$39:$A$782,$A107,СВЦЭМ!$B$39:$B$782,F$83)+'СЕТ СН'!$H$11+СВЦЭМ!$D$10+'СЕТ СН'!$H$6-'СЕТ СН'!$H$23</f>
        <v>2296.5500352999998</v>
      </c>
      <c r="G107" s="36">
        <f>SUMIFS(СВЦЭМ!$D$39:$D$782,СВЦЭМ!$A$39:$A$782,$A107,СВЦЭМ!$B$39:$B$782,G$83)+'СЕТ СН'!$H$11+СВЦЭМ!$D$10+'СЕТ СН'!$H$6-'СЕТ СН'!$H$23</f>
        <v>2280.8986079599999</v>
      </c>
      <c r="H107" s="36">
        <f>SUMIFS(СВЦЭМ!$D$39:$D$782,СВЦЭМ!$A$39:$A$782,$A107,СВЦЭМ!$B$39:$B$782,H$83)+'СЕТ СН'!$H$11+СВЦЭМ!$D$10+'СЕТ СН'!$H$6-'СЕТ СН'!$H$23</f>
        <v>2269.73895576</v>
      </c>
      <c r="I107" s="36">
        <f>SUMIFS(СВЦЭМ!$D$39:$D$782,СВЦЭМ!$A$39:$A$782,$A107,СВЦЭМ!$B$39:$B$782,I$83)+'СЕТ СН'!$H$11+СВЦЭМ!$D$10+'СЕТ СН'!$H$6-'СЕТ СН'!$H$23</f>
        <v>2244.6282342099998</v>
      </c>
      <c r="J107" s="36">
        <f>SUMIFS(СВЦЭМ!$D$39:$D$782,СВЦЭМ!$A$39:$A$782,$A107,СВЦЭМ!$B$39:$B$782,J$83)+'СЕТ СН'!$H$11+СВЦЭМ!$D$10+'СЕТ СН'!$H$6-'СЕТ СН'!$H$23</f>
        <v>2207.56064874</v>
      </c>
      <c r="K107" s="36">
        <f>SUMIFS(СВЦЭМ!$D$39:$D$782,СВЦЭМ!$A$39:$A$782,$A107,СВЦЭМ!$B$39:$B$782,K$83)+'СЕТ СН'!$H$11+СВЦЭМ!$D$10+'СЕТ СН'!$H$6-'СЕТ СН'!$H$23</f>
        <v>2184.6441327500002</v>
      </c>
      <c r="L107" s="36">
        <f>SUMIFS(СВЦЭМ!$D$39:$D$782,СВЦЭМ!$A$39:$A$782,$A107,СВЦЭМ!$B$39:$B$782,L$83)+'СЕТ СН'!$H$11+СВЦЭМ!$D$10+'СЕТ СН'!$H$6-'СЕТ СН'!$H$23</f>
        <v>2181.6852482499999</v>
      </c>
      <c r="M107" s="36">
        <f>SUMIFS(СВЦЭМ!$D$39:$D$782,СВЦЭМ!$A$39:$A$782,$A107,СВЦЭМ!$B$39:$B$782,M$83)+'СЕТ СН'!$H$11+СВЦЭМ!$D$10+'СЕТ СН'!$H$6-'СЕТ СН'!$H$23</f>
        <v>2193.25799164</v>
      </c>
      <c r="N107" s="36">
        <f>SUMIFS(СВЦЭМ!$D$39:$D$782,СВЦЭМ!$A$39:$A$782,$A107,СВЦЭМ!$B$39:$B$782,N$83)+'СЕТ СН'!$H$11+СВЦЭМ!$D$10+'СЕТ СН'!$H$6-'СЕТ СН'!$H$23</f>
        <v>2211.2928890100002</v>
      </c>
      <c r="O107" s="36">
        <f>SUMIFS(СВЦЭМ!$D$39:$D$782,СВЦЭМ!$A$39:$A$782,$A107,СВЦЭМ!$B$39:$B$782,O$83)+'СЕТ СН'!$H$11+СВЦЭМ!$D$10+'СЕТ СН'!$H$6-'СЕТ СН'!$H$23</f>
        <v>2220.9223255100001</v>
      </c>
      <c r="P107" s="36">
        <f>SUMIFS(СВЦЭМ!$D$39:$D$782,СВЦЭМ!$A$39:$A$782,$A107,СВЦЭМ!$B$39:$B$782,P$83)+'СЕТ СН'!$H$11+СВЦЭМ!$D$10+'СЕТ СН'!$H$6-'СЕТ СН'!$H$23</f>
        <v>2248.2047484300001</v>
      </c>
      <c r="Q107" s="36">
        <f>SUMIFS(СВЦЭМ!$D$39:$D$782,СВЦЭМ!$A$39:$A$782,$A107,СВЦЭМ!$B$39:$B$782,Q$83)+'СЕТ СН'!$H$11+СВЦЭМ!$D$10+'СЕТ СН'!$H$6-'СЕТ СН'!$H$23</f>
        <v>2254.5792238600002</v>
      </c>
      <c r="R107" s="36">
        <f>SUMIFS(СВЦЭМ!$D$39:$D$782,СВЦЭМ!$A$39:$A$782,$A107,СВЦЭМ!$B$39:$B$782,R$83)+'СЕТ СН'!$H$11+СВЦЭМ!$D$10+'СЕТ СН'!$H$6-'СЕТ СН'!$H$23</f>
        <v>2250.7043838999998</v>
      </c>
      <c r="S107" s="36">
        <f>SUMIFS(СВЦЭМ!$D$39:$D$782,СВЦЭМ!$A$39:$A$782,$A107,СВЦЭМ!$B$39:$B$782,S$83)+'СЕТ СН'!$H$11+СВЦЭМ!$D$10+'СЕТ СН'!$H$6-'СЕТ СН'!$H$23</f>
        <v>2221.5953913100002</v>
      </c>
      <c r="T107" s="36">
        <f>SUMIFS(СВЦЭМ!$D$39:$D$782,СВЦЭМ!$A$39:$A$782,$A107,СВЦЭМ!$B$39:$B$782,T$83)+'СЕТ СН'!$H$11+СВЦЭМ!$D$10+'СЕТ СН'!$H$6-'СЕТ СН'!$H$23</f>
        <v>2178.29191064</v>
      </c>
      <c r="U107" s="36">
        <f>SUMIFS(СВЦЭМ!$D$39:$D$782,СВЦЭМ!$A$39:$A$782,$A107,СВЦЭМ!$B$39:$B$782,U$83)+'СЕТ СН'!$H$11+СВЦЭМ!$D$10+'СЕТ СН'!$H$6-'СЕТ СН'!$H$23</f>
        <v>2188.6730351699998</v>
      </c>
      <c r="V107" s="36">
        <f>SUMIFS(СВЦЭМ!$D$39:$D$782,СВЦЭМ!$A$39:$A$782,$A107,СВЦЭМ!$B$39:$B$782,V$83)+'СЕТ СН'!$H$11+СВЦЭМ!$D$10+'СЕТ СН'!$H$6-'СЕТ СН'!$H$23</f>
        <v>2210.2705946199999</v>
      </c>
      <c r="W107" s="36">
        <f>SUMIFS(СВЦЭМ!$D$39:$D$782,СВЦЭМ!$A$39:$A$782,$A107,СВЦЭМ!$B$39:$B$782,W$83)+'СЕТ СН'!$H$11+СВЦЭМ!$D$10+'СЕТ СН'!$H$6-'СЕТ СН'!$H$23</f>
        <v>2220.2388329700002</v>
      </c>
      <c r="X107" s="36">
        <f>SUMIFS(СВЦЭМ!$D$39:$D$782,СВЦЭМ!$A$39:$A$782,$A107,СВЦЭМ!$B$39:$B$782,X$83)+'СЕТ СН'!$H$11+СВЦЭМ!$D$10+'СЕТ СН'!$H$6-'СЕТ СН'!$H$23</f>
        <v>2238.4351929999998</v>
      </c>
      <c r="Y107" s="36">
        <f>SUMIFS(СВЦЭМ!$D$39:$D$782,СВЦЭМ!$A$39:$A$782,$A107,СВЦЭМ!$B$39:$B$782,Y$83)+'СЕТ СН'!$H$11+СВЦЭМ!$D$10+'СЕТ СН'!$H$6-'СЕТ СН'!$H$23</f>
        <v>2256.0102651399998</v>
      </c>
    </row>
    <row r="108" spans="1:25" ht="15.75" x14ac:dyDescent="0.2">
      <c r="A108" s="35">
        <f t="shared" si="2"/>
        <v>44951</v>
      </c>
      <c r="B108" s="36">
        <f>SUMIFS(СВЦЭМ!$D$39:$D$782,СВЦЭМ!$A$39:$A$782,$A108,СВЦЭМ!$B$39:$B$782,B$83)+'СЕТ СН'!$H$11+СВЦЭМ!$D$10+'СЕТ СН'!$H$6-'СЕТ СН'!$H$23</f>
        <v>2315.1235351099999</v>
      </c>
      <c r="C108" s="36">
        <f>SUMIFS(СВЦЭМ!$D$39:$D$782,СВЦЭМ!$A$39:$A$782,$A108,СВЦЭМ!$B$39:$B$782,C$83)+'СЕТ СН'!$H$11+СВЦЭМ!$D$10+'СЕТ СН'!$H$6-'СЕТ СН'!$H$23</f>
        <v>2347.8288957499999</v>
      </c>
      <c r="D108" s="36">
        <f>SUMIFS(СВЦЭМ!$D$39:$D$782,СВЦЭМ!$A$39:$A$782,$A108,СВЦЭМ!$B$39:$B$782,D$83)+'СЕТ СН'!$H$11+СВЦЭМ!$D$10+'СЕТ СН'!$H$6-'СЕТ СН'!$H$23</f>
        <v>2357.7920923199999</v>
      </c>
      <c r="E108" s="36">
        <f>SUMIFS(СВЦЭМ!$D$39:$D$782,СВЦЭМ!$A$39:$A$782,$A108,СВЦЭМ!$B$39:$B$782,E$83)+'СЕТ СН'!$H$11+СВЦЭМ!$D$10+'СЕТ СН'!$H$6-'СЕТ СН'!$H$23</f>
        <v>2369.2673126300001</v>
      </c>
      <c r="F108" s="36">
        <f>SUMIFS(СВЦЭМ!$D$39:$D$782,СВЦЭМ!$A$39:$A$782,$A108,СВЦЭМ!$B$39:$B$782,F$83)+'СЕТ СН'!$H$11+СВЦЭМ!$D$10+'СЕТ СН'!$H$6-'СЕТ СН'!$H$23</f>
        <v>2366.1322975799999</v>
      </c>
      <c r="G108" s="36">
        <f>SUMIFS(СВЦЭМ!$D$39:$D$782,СВЦЭМ!$A$39:$A$782,$A108,СВЦЭМ!$B$39:$B$782,G$83)+'СЕТ СН'!$H$11+СВЦЭМ!$D$10+'СЕТ СН'!$H$6-'СЕТ СН'!$H$23</f>
        <v>2355.45866282</v>
      </c>
      <c r="H108" s="36">
        <f>SUMIFS(СВЦЭМ!$D$39:$D$782,СВЦЭМ!$A$39:$A$782,$A108,СВЦЭМ!$B$39:$B$782,H$83)+'СЕТ СН'!$H$11+СВЦЭМ!$D$10+'СЕТ СН'!$H$6-'СЕТ СН'!$H$23</f>
        <v>2355.15906283</v>
      </c>
      <c r="I108" s="36">
        <f>SUMIFS(СВЦЭМ!$D$39:$D$782,СВЦЭМ!$A$39:$A$782,$A108,СВЦЭМ!$B$39:$B$782,I$83)+'СЕТ СН'!$H$11+СВЦЭМ!$D$10+'СЕТ СН'!$H$6-'СЕТ СН'!$H$23</f>
        <v>2352.78451851</v>
      </c>
      <c r="J108" s="36">
        <f>SUMIFS(СВЦЭМ!$D$39:$D$782,СВЦЭМ!$A$39:$A$782,$A108,СВЦЭМ!$B$39:$B$782,J$83)+'СЕТ СН'!$H$11+СВЦЭМ!$D$10+'СЕТ СН'!$H$6-'СЕТ СН'!$H$23</f>
        <v>2331.82216126</v>
      </c>
      <c r="K108" s="36">
        <f>SUMIFS(СВЦЭМ!$D$39:$D$782,СВЦЭМ!$A$39:$A$782,$A108,СВЦЭМ!$B$39:$B$782,K$83)+'СЕТ СН'!$H$11+СВЦЭМ!$D$10+'СЕТ СН'!$H$6-'СЕТ СН'!$H$23</f>
        <v>2306.9119603300001</v>
      </c>
      <c r="L108" s="36">
        <f>SUMIFS(СВЦЭМ!$D$39:$D$782,СВЦЭМ!$A$39:$A$782,$A108,СВЦЭМ!$B$39:$B$782,L$83)+'СЕТ СН'!$H$11+СВЦЭМ!$D$10+'СЕТ СН'!$H$6-'СЕТ СН'!$H$23</f>
        <v>2272.29256532</v>
      </c>
      <c r="M108" s="36">
        <f>SUMIFS(СВЦЭМ!$D$39:$D$782,СВЦЭМ!$A$39:$A$782,$A108,СВЦЭМ!$B$39:$B$782,M$83)+'СЕТ СН'!$H$11+СВЦЭМ!$D$10+'СЕТ СН'!$H$6-'СЕТ СН'!$H$23</f>
        <v>2238.2725344199998</v>
      </c>
      <c r="N108" s="36">
        <f>SUMIFS(СВЦЭМ!$D$39:$D$782,СВЦЭМ!$A$39:$A$782,$A108,СВЦЭМ!$B$39:$B$782,N$83)+'СЕТ СН'!$H$11+СВЦЭМ!$D$10+'СЕТ СН'!$H$6-'СЕТ СН'!$H$23</f>
        <v>2250.6179302</v>
      </c>
      <c r="O108" s="36">
        <f>SUMIFS(СВЦЭМ!$D$39:$D$782,СВЦЭМ!$A$39:$A$782,$A108,СВЦЭМ!$B$39:$B$782,O$83)+'СЕТ СН'!$H$11+СВЦЭМ!$D$10+'СЕТ СН'!$H$6-'СЕТ СН'!$H$23</f>
        <v>2256.8742640800001</v>
      </c>
      <c r="P108" s="36">
        <f>SUMIFS(СВЦЭМ!$D$39:$D$782,СВЦЭМ!$A$39:$A$782,$A108,СВЦЭМ!$B$39:$B$782,P$83)+'СЕТ СН'!$H$11+СВЦЭМ!$D$10+'СЕТ СН'!$H$6-'СЕТ СН'!$H$23</f>
        <v>2266.6587135199998</v>
      </c>
      <c r="Q108" s="36">
        <f>SUMIFS(СВЦЭМ!$D$39:$D$782,СВЦЭМ!$A$39:$A$782,$A108,СВЦЭМ!$B$39:$B$782,Q$83)+'СЕТ СН'!$H$11+СВЦЭМ!$D$10+'СЕТ СН'!$H$6-'СЕТ СН'!$H$23</f>
        <v>2265.37925692</v>
      </c>
      <c r="R108" s="36">
        <f>SUMIFS(СВЦЭМ!$D$39:$D$782,СВЦЭМ!$A$39:$A$782,$A108,СВЦЭМ!$B$39:$B$782,R$83)+'СЕТ СН'!$H$11+СВЦЭМ!$D$10+'СЕТ СН'!$H$6-'СЕТ СН'!$H$23</f>
        <v>2255.3082636300001</v>
      </c>
      <c r="S108" s="36">
        <f>SUMIFS(СВЦЭМ!$D$39:$D$782,СВЦЭМ!$A$39:$A$782,$A108,СВЦЭМ!$B$39:$B$782,S$83)+'СЕТ СН'!$H$11+СВЦЭМ!$D$10+'СЕТ СН'!$H$6-'СЕТ СН'!$H$23</f>
        <v>2236.6350028500001</v>
      </c>
      <c r="T108" s="36">
        <f>SUMIFS(СВЦЭМ!$D$39:$D$782,СВЦЭМ!$A$39:$A$782,$A108,СВЦЭМ!$B$39:$B$782,T$83)+'СЕТ СН'!$H$11+СВЦЭМ!$D$10+'СЕТ СН'!$H$6-'СЕТ СН'!$H$23</f>
        <v>2217.22098719</v>
      </c>
      <c r="U108" s="36">
        <f>SUMIFS(СВЦЭМ!$D$39:$D$782,СВЦЭМ!$A$39:$A$782,$A108,СВЦЭМ!$B$39:$B$782,U$83)+'СЕТ СН'!$H$11+СВЦЭМ!$D$10+'СЕТ СН'!$H$6-'СЕТ СН'!$H$23</f>
        <v>2221.42398228</v>
      </c>
      <c r="V108" s="36">
        <f>SUMIFS(СВЦЭМ!$D$39:$D$782,СВЦЭМ!$A$39:$A$782,$A108,СВЦЭМ!$B$39:$B$782,V$83)+'СЕТ СН'!$H$11+СВЦЭМ!$D$10+'СЕТ СН'!$H$6-'СЕТ СН'!$H$23</f>
        <v>2233.9118461600001</v>
      </c>
      <c r="W108" s="36">
        <f>SUMIFS(СВЦЭМ!$D$39:$D$782,СВЦЭМ!$A$39:$A$782,$A108,СВЦЭМ!$B$39:$B$782,W$83)+'СЕТ СН'!$H$11+СВЦЭМ!$D$10+'СЕТ СН'!$H$6-'СЕТ СН'!$H$23</f>
        <v>2247.1403126700002</v>
      </c>
      <c r="X108" s="36">
        <f>SUMIFS(СВЦЭМ!$D$39:$D$782,СВЦЭМ!$A$39:$A$782,$A108,СВЦЭМ!$B$39:$B$782,X$83)+'СЕТ СН'!$H$11+СВЦЭМ!$D$10+'СЕТ СН'!$H$6-'СЕТ СН'!$H$23</f>
        <v>2266.5713763399999</v>
      </c>
      <c r="Y108" s="36">
        <f>SUMIFS(СВЦЭМ!$D$39:$D$782,СВЦЭМ!$A$39:$A$782,$A108,СВЦЭМ!$B$39:$B$782,Y$83)+'СЕТ СН'!$H$11+СВЦЭМ!$D$10+'СЕТ СН'!$H$6-'СЕТ СН'!$H$23</f>
        <v>2292.9113059599999</v>
      </c>
    </row>
    <row r="109" spans="1:25" ht="15.75" x14ac:dyDescent="0.2">
      <c r="A109" s="35">
        <f t="shared" si="2"/>
        <v>44952</v>
      </c>
      <c r="B109" s="36">
        <f>SUMIFS(СВЦЭМ!$D$39:$D$782,СВЦЭМ!$A$39:$A$782,$A109,СВЦЭМ!$B$39:$B$782,B$83)+'СЕТ СН'!$H$11+СВЦЭМ!$D$10+'СЕТ СН'!$H$6-'СЕТ СН'!$H$23</f>
        <v>2346.9451543599998</v>
      </c>
      <c r="C109" s="36">
        <f>SUMIFS(СВЦЭМ!$D$39:$D$782,СВЦЭМ!$A$39:$A$782,$A109,СВЦЭМ!$B$39:$B$782,C$83)+'СЕТ СН'!$H$11+СВЦЭМ!$D$10+'СЕТ СН'!$H$6-'СЕТ СН'!$H$23</f>
        <v>2391.5637244099998</v>
      </c>
      <c r="D109" s="36">
        <f>SUMIFS(СВЦЭМ!$D$39:$D$782,СВЦЭМ!$A$39:$A$782,$A109,СВЦЭМ!$B$39:$B$782,D$83)+'СЕТ СН'!$H$11+СВЦЭМ!$D$10+'СЕТ СН'!$H$6-'СЕТ СН'!$H$23</f>
        <v>2411.2260198099998</v>
      </c>
      <c r="E109" s="36">
        <f>SUMIFS(СВЦЭМ!$D$39:$D$782,СВЦЭМ!$A$39:$A$782,$A109,СВЦЭМ!$B$39:$B$782,E$83)+'СЕТ СН'!$H$11+СВЦЭМ!$D$10+'СЕТ СН'!$H$6-'СЕТ СН'!$H$23</f>
        <v>2395.77519717</v>
      </c>
      <c r="F109" s="36">
        <f>SUMIFS(СВЦЭМ!$D$39:$D$782,СВЦЭМ!$A$39:$A$782,$A109,СВЦЭМ!$B$39:$B$782,F$83)+'СЕТ СН'!$H$11+СВЦЭМ!$D$10+'СЕТ СН'!$H$6-'СЕТ СН'!$H$23</f>
        <v>2385.4653262100001</v>
      </c>
      <c r="G109" s="36">
        <f>SUMIFS(СВЦЭМ!$D$39:$D$782,СВЦЭМ!$A$39:$A$782,$A109,СВЦЭМ!$B$39:$B$782,G$83)+'СЕТ СН'!$H$11+СВЦЭМ!$D$10+'СЕТ СН'!$H$6-'СЕТ СН'!$H$23</f>
        <v>2387.76774879</v>
      </c>
      <c r="H109" s="36">
        <f>SUMIFS(СВЦЭМ!$D$39:$D$782,СВЦЭМ!$A$39:$A$782,$A109,СВЦЭМ!$B$39:$B$782,H$83)+'СЕТ СН'!$H$11+СВЦЭМ!$D$10+'СЕТ СН'!$H$6-'СЕТ СН'!$H$23</f>
        <v>2345.5594564600001</v>
      </c>
      <c r="I109" s="36">
        <f>SUMIFS(СВЦЭМ!$D$39:$D$782,СВЦЭМ!$A$39:$A$782,$A109,СВЦЭМ!$B$39:$B$782,I$83)+'СЕТ СН'!$H$11+СВЦЭМ!$D$10+'СЕТ СН'!$H$6-'СЕТ СН'!$H$23</f>
        <v>2312.7252274399998</v>
      </c>
      <c r="J109" s="36">
        <f>SUMIFS(СВЦЭМ!$D$39:$D$782,СВЦЭМ!$A$39:$A$782,$A109,СВЦЭМ!$B$39:$B$782,J$83)+'СЕТ СН'!$H$11+СВЦЭМ!$D$10+'СЕТ СН'!$H$6-'СЕТ СН'!$H$23</f>
        <v>2278.9081124499999</v>
      </c>
      <c r="K109" s="36">
        <f>SUMIFS(СВЦЭМ!$D$39:$D$782,СВЦЭМ!$A$39:$A$782,$A109,СВЦЭМ!$B$39:$B$782,K$83)+'СЕТ СН'!$H$11+СВЦЭМ!$D$10+'СЕТ СН'!$H$6-'СЕТ СН'!$H$23</f>
        <v>2235.4005983900001</v>
      </c>
      <c r="L109" s="36">
        <f>SUMIFS(СВЦЭМ!$D$39:$D$782,СВЦЭМ!$A$39:$A$782,$A109,СВЦЭМ!$B$39:$B$782,L$83)+'СЕТ СН'!$H$11+СВЦЭМ!$D$10+'СЕТ СН'!$H$6-'СЕТ СН'!$H$23</f>
        <v>2210.7854804499998</v>
      </c>
      <c r="M109" s="36">
        <f>SUMIFS(СВЦЭМ!$D$39:$D$782,СВЦЭМ!$A$39:$A$782,$A109,СВЦЭМ!$B$39:$B$782,M$83)+'СЕТ СН'!$H$11+СВЦЭМ!$D$10+'СЕТ СН'!$H$6-'СЕТ СН'!$H$23</f>
        <v>2212.2795505200002</v>
      </c>
      <c r="N109" s="36">
        <f>SUMIFS(СВЦЭМ!$D$39:$D$782,СВЦЭМ!$A$39:$A$782,$A109,СВЦЭМ!$B$39:$B$782,N$83)+'СЕТ СН'!$H$11+СВЦЭМ!$D$10+'СЕТ СН'!$H$6-'СЕТ СН'!$H$23</f>
        <v>2223.5195462500001</v>
      </c>
      <c r="O109" s="36">
        <f>SUMIFS(СВЦЭМ!$D$39:$D$782,СВЦЭМ!$A$39:$A$782,$A109,СВЦЭМ!$B$39:$B$782,O$83)+'СЕТ СН'!$H$11+СВЦЭМ!$D$10+'СЕТ СН'!$H$6-'СЕТ СН'!$H$23</f>
        <v>2221.8239151900002</v>
      </c>
      <c r="P109" s="36">
        <f>SUMIFS(СВЦЭМ!$D$39:$D$782,СВЦЭМ!$A$39:$A$782,$A109,СВЦЭМ!$B$39:$B$782,P$83)+'СЕТ СН'!$H$11+СВЦЭМ!$D$10+'СЕТ СН'!$H$6-'СЕТ СН'!$H$23</f>
        <v>2235.6632313</v>
      </c>
      <c r="Q109" s="36">
        <f>SUMIFS(СВЦЭМ!$D$39:$D$782,СВЦЭМ!$A$39:$A$782,$A109,СВЦЭМ!$B$39:$B$782,Q$83)+'СЕТ СН'!$H$11+СВЦЭМ!$D$10+'СЕТ СН'!$H$6-'СЕТ СН'!$H$23</f>
        <v>2251.2082656900002</v>
      </c>
      <c r="R109" s="36">
        <f>SUMIFS(СВЦЭМ!$D$39:$D$782,СВЦЭМ!$A$39:$A$782,$A109,СВЦЭМ!$B$39:$B$782,R$83)+'СЕТ СН'!$H$11+СВЦЭМ!$D$10+'СЕТ СН'!$H$6-'СЕТ СН'!$H$23</f>
        <v>2255.4729106199998</v>
      </c>
      <c r="S109" s="36">
        <f>SUMIFS(СВЦЭМ!$D$39:$D$782,СВЦЭМ!$A$39:$A$782,$A109,СВЦЭМ!$B$39:$B$782,S$83)+'СЕТ СН'!$H$11+СВЦЭМ!$D$10+'СЕТ СН'!$H$6-'СЕТ СН'!$H$23</f>
        <v>2243.8460035799999</v>
      </c>
      <c r="T109" s="36">
        <f>SUMIFS(СВЦЭМ!$D$39:$D$782,СВЦЭМ!$A$39:$A$782,$A109,СВЦЭМ!$B$39:$B$782,T$83)+'СЕТ СН'!$H$11+СВЦЭМ!$D$10+'СЕТ СН'!$H$6-'СЕТ СН'!$H$23</f>
        <v>2193.9394449400002</v>
      </c>
      <c r="U109" s="36">
        <f>SUMIFS(СВЦЭМ!$D$39:$D$782,СВЦЭМ!$A$39:$A$782,$A109,СВЦЭМ!$B$39:$B$782,U$83)+'СЕТ СН'!$H$11+СВЦЭМ!$D$10+'СЕТ СН'!$H$6-'СЕТ СН'!$H$23</f>
        <v>2196.86372682</v>
      </c>
      <c r="V109" s="36">
        <f>SUMIFS(СВЦЭМ!$D$39:$D$782,СВЦЭМ!$A$39:$A$782,$A109,СВЦЭМ!$B$39:$B$782,V$83)+'СЕТ СН'!$H$11+СВЦЭМ!$D$10+'СЕТ СН'!$H$6-'СЕТ СН'!$H$23</f>
        <v>2205.2794403799999</v>
      </c>
      <c r="W109" s="36">
        <f>SUMIFS(СВЦЭМ!$D$39:$D$782,СВЦЭМ!$A$39:$A$782,$A109,СВЦЭМ!$B$39:$B$782,W$83)+'СЕТ СН'!$H$11+СВЦЭМ!$D$10+'СЕТ СН'!$H$6-'СЕТ СН'!$H$23</f>
        <v>2222.6286561799998</v>
      </c>
      <c r="X109" s="36">
        <f>SUMIFS(СВЦЭМ!$D$39:$D$782,СВЦЭМ!$A$39:$A$782,$A109,СВЦЭМ!$B$39:$B$782,X$83)+'СЕТ СН'!$H$11+СВЦЭМ!$D$10+'СЕТ СН'!$H$6-'СЕТ СН'!$H$23</f>
        <v>2253.1000306999999</v>
      </c>
      <c r="Y109" s="36">
        <f>SUMIFS(СВЦЭМ!$D$39:$D$782,СВЦЭМ!$A$39:$A$782,$A109,СВЦЭМ!$B$39:$B$782,Y$83)+'СЕТ СН'!$H$11+СВЦЭМ!$D$10+'СЕТ СН'!$H$6-'СЕТ СН'!$H$23</f>
        <v>2285.14651632</v>
      </c>
    </row>
    <row r="110" spans="1:25" ht="15.75" x14ac:dyDescent="0.2">
      <c r="A110" s="35">
        <f t="shared" si="2"/>
        <v>44953</v>
      </c>
      <c r="B110" s="36">
        <f>SUMIFS(СВЦЭМ!$D$39:$D$782,СВЦЭМ!$A$39:$A$782,$A110,СВЦЭМ!$B$39:$B$782,B$83)+'СЕТ СН'!$H$11+СВЦЭМ!$D$10+'СЕТ СН'!$H$6-'СЕТ СН'!$H$23</f>
        <v>2327.0936418299998</v>
      </c>
      <c r="C110" s="36">
        <f>SUMIFS(СВЦЭМ!$D$39:$D$782,СВЦЭМ!$A$39:$A$782,$A110,СВЦЭМ!$B$39:$B$782,C$83)+'СЕТ СН'!$H$11+СВЦЭМ!$D$10+'СЕТ СН'!$H$6-'СЕТ СН'!$H$23</f>
        <v>2294.8273590099998</v>
      </c>
      <c r="D110" s="36">
        <f>SUMIFS(СВЦЭМ!$D$39:$D$782,СВЦЭМ!$A$39:$A$782,$A110,СВЦЭМ!$B$39:$B$782,D$83)+'СЕТ СН'!$H$11+СВЦЭМ!$D$10+'СЕТ СН'!$H$6-'СЕТ СН'!$H$23</f>
        <v>2292.3881661099999</v>
      </c>
      <c r="E110" s="36">
        <f>SUMIFS(СВЦЭМ!$D$39:$D$782,СВЦЭМ!$A$39:$A$782,$A110,СВЦЭМ!$B$39:$B$782,E$83)+'СЕТ СН'!$H$11+СВЦЭМ!$D$10+'СЕТ СН'!$H$6-'СЕТ СН'!$H$23</f>
        <v>2305.0160339099998</v>
      </c>
      <c r="F110" s="36">
        <f>SUMIFS(СВЦЭМ!$D$39:$D$782,СВЦЭМ!$A$39:$A$782,$A110,СВЦЭМ!$B$39:$B$782,F$83)+'СЕТ СН'!$H$11+СВЦЭМ!$D$10+'СЕТ СН'!$H$6-'СЕТ СН'!$H$23</f>
        <v>2312.6355387600001</v>
      </c>
      <c r="G110" s="36">
        <f>SUMIFS(СВЦЭМ!$D$39:$D$782,СВЦЭМ!$A$39:$A$782,$A110,СВЦЭМ!$B$39:$B$782,G$83)+'СЕТ СН'!$H$11+СВЦЭМ!$D$10+'СЕТ СН'!$H$6-'СЕТ СН'!$H$23</f>
        <v>2325.3668257300001</v>
      </c>
      <c r="H110" s="36">
        <f>SUMIFS(СВЦЭМ!$D$39:$D$782,СВЦЭМ!$A$39:$A$782,$A110,СВЦЭМ!$B$39:$B$782,H$83)+'СЕТ СН'!$H$11+СВЦЭМ!$D$10+'СЕТ СН'!$H$6-'СЕТ СН'!$H$23</f>
        <v>2313.29098909</v>
      </c>
      <c r="I110" s="36">
        <f>SUMIFS(СВЦЭМ!$D$39:$D$782,СВЦЭМ!$A$39:$A$782,$A110,СВЦЭМ!$B$39:$B$782,I$83)+'СЕТ СН'!$H$11+СВЦЭМ!$D$10+'СЕТ СН'!$H$6-'СЕТ СН'!$H$23</f>
        <v>2275.3736786200002</v>
      </c>
      <c r="J110" s="36">
        <f>SUMIFS(СВЦЭМ!$D$39:$D$782,СВЦЭМ!$A$39:$A$782,$A110,СВЦЭМ!$B$39:$B$782,J$83)+'СЕТ СН'!$H$11+СВЦЭМ!$D$10+'СЕТ СН'!$H$6-'СЕТ СН'!$H$23</f>
        <v>2233.8430658000002</v>
      </c>
      <c r="K110" s="36">
        <f>SUMIFS(СВЦЭМ!$D$39:$D$782,СВЦЭМ!$A$39:$A$782,$A110,СВЦЭМ!$B$39:$B$782,K$83)+'СЕТ СН'!$H$11+СВЦЭМ!$D$10+'СЕТ СН'!$H$6-'СЕТ СН'!$H$23</f>
        <v>2210.8302434900002</v>
      </c>
      <c r="L110" s="36">
        <f>SUMIFS(СВЦЭМ!$D$39:$D$782,СВЦЭМ!$A$39:$A$782,$A110,СВЦЭМ!$B$39:$B$782,L$83)+'СЕТ СН'!$H$11+СВЦЭМ!$D$10+'СЕТ СН'!$H$6-'СЕТ СН'!$H$23</f>
        <v>2195.4219423700001</v>
      </c>
      <c r="M110" s="36">
        <f>SUMIFS(СВЦЭМ!$D$39:$D$782,СВЦЭМ!$A$39:$A$782,$A110,СВЦЭМ!$B$39:$B$782,M$83)+'СЕТ СН'!$H$11+СВЦЭМ!$D$10+'СЕТ СН'!$H$6-'СЕТ СН'!$H$23</f>
        <v>2192.4600338099999</v>
      </c>
      <c r="N110" s="36">
        <f>SUMIFS(СВЦЭМ!$D$39:$D$782,СВЦЭМ!$A$39:$A$782,$A110,СВЦЭМ!$B$39:$B$782,N$83)+'СЕТ СН'!$H$11+СВЦЭМ!$D$10+'СЕТ СН'!$H$6-'СЕТ СН'!$H$23</f>
        <v>2224.0509383899998</v>
      </c>
      <c r="O110" s="36">
        <f>SUMIFS(СВЦЭМ!$D$39:$D$782,СВЦЭМ!$A$39:$A$782,$A110,СВЦЭМ!$B$39:$B$782,O$83)+'СЕТ СН'!$H$11+СВЦЭМ!$D$10+'СЕТ СН'!$H$6-'СЕТ СН'!$H$23</f>
        <v>2246.67825928</v>
      </c>
      <c r="P110" s="36">
        <f>SUMIFS(СВЦЭМ!$D$39:$D$782,СВЦЭМ!$A$39:$A$782,$A110,СВЦЭМ!$B$39:$B$782,P$83)+'СЕТ СН'!$H$11+СВЦЭМ!$D$10+'СЕТ СН'!$H$6-'СЕТ СН'!$H$23</f>
        <v>2276.8910218999999</v>
      </c>
      <c r="Q110" s="36">
        <f>SUMIFS(СВЦЭМ!$D$39:$D$782,СВЦЭМ!$A$39:$A$782,$A110,СВЦЭМ!$B$39:$B$782,Q$83)+'СЕТ СН'!$H$11+СВЦЭМ!$D$10+'СЕТ СН'!$H$6-'СЕТ СН'!$H$23</f>
        <v>2250.26402323</v>
      </c>
      <c r="R110" s="36">
        <f>SUMIFS(СВЦЭМ!$D$39:$D$782,СВЦЭМ!$A$39:$A$782,$A110,СВЦЭМ!$B$39:$B$782,R$83)+'СЕТ СН'!$H$11+СВЦЭМ!$D$10+'СЕТ СН'!$H$6-'СЕТ СН'!$H$23</f>
        <v>2269.66082701</v>
      </c>
      <c r="S110" s="36">
        <f>SUMIFS(СВЦЭМ!$D$39:$D$782,СВЦЭМ!$A$39:$A$782,$A110,СВЦЭМ!$B$39:$B$782,S$83)+'СЕТ СН'!$H$11+СВЦЭМ!$D$10+'СЕТ СН'!$H$6-'СЕТ СН'!$H$23</f>
        <v>2250.57395503</v>
      </c>
      <c r="T110" s="36">
        <f>SUMIFS(СВЦЭМ!$D$39:$D$782,СВЦЭМ!$A$39:$A$782,$A110,СВЦЭМ!$B$39:$B$782,T$83)+'СЕТ СН'!$H$11+СВЦЭМ!$D$10+'СЕТ СН'!$H$6-'СЕТ СН'!$H$23</f>
        <v>2207.95877913</v>
      </c>
      <c r="U110" s="36">
        <f>SUMIFS(СВЦЭМ!$D$39:$D$782,СВЦЭМ!$A$39:$A$782,$A110,СВЦЭМ!$B$39:$B$782,U$83)+'СЕТ СН'!$H$11+СВЦЭМ!$D$10+'СЕТ СН'!$H$6-'СЕТ СН'!$H$23</f>
        <v>2216.1856449100001</v>
      </c>
      <c r="V110" s="36">
        <f>SUMIFS(СВЦЭМ!$D$39:$D$782,СВЦЭМ!$A$39:$A$782,$A110,СВЦЭМ!$B$39:$B$782,V$83)+'СЕТ СН'!$H$11+СВЦЭМ!$D$10+'СЕТ СН'!$H$6-'СЕТ СН'!$H$23</f>
        <v>2241.76424881</v>
      </c>
      <c r="W110" s="36">
        <f>SUMIFS(СВЦЭМ!$D$39:$D$782,СВЦЭМ!$A$39:$A$782,$A110,СВЦЭМ!$B$39:$B$782,W$83)+'СЕТ СН'!$H$11+СВЦЭМ!$D$10+'СЕТ СН'!$H$6-'СЕТ СН'!$H$23</f>
        <v>2275.0476040600001</v>
      </c>
      <c r="X110" s="36">
        <f>SUMIFS(СВЦЭМ!$D$39:$D$782,СВЦЭМ!$A$39:$A$782,$A110,СВЦЭМ!$B$39:$B$782,X$83)+'СЕТ СН'!$H$11+СВЦЭМ!$D$10+'СЕТ СН'!$H$6-'СЕТ СН'!$H$23</f>
        <v>2287.3847437200002</v>
      </c>
      <c r="Y110" s="36">
        <f>SUMIFS(СВЦЭМ!$D$39:$D$782,СВЦЭМ!$A$39:$A$782,$A110,СВЦЭМ!$B$39:$B$782,Y$83)+'СЕТ СН'!$H$11+СВЦЭМ!$D$10+'СЕТ СН'!$H$6-'СЕТ СН'!$H$23</f>
        <v>2372.0818346199999</v>
      </c>
    </row>
    <row r="111" spans="1:25" ht="15.75" x14ac:dyDescent="0.2">
      <c r="A111" s="35">
        <f t="shared" si="2"/>
        <v>44954</v>
      </c>
      <c r="B111" s="36">
        <f>SUMIFS(СВЦЭМ!$D$39:$D$782,СВЦЭМ!$A$39:$A$782,$A111,СВЦЭМ!$B$39:$B$782,B$83)+'СЕТ СН'!$H$11+СВЦЭМ!$D$10+'СЕТ СН'!$H$6-'СЕТ СН'!$H$23</f>
        <v>2343.0600272500001</v>
      </c>
      <c r="C111" s="36">
        <f>SUMIFS(СВЦЭМ!$D$39:$D$782,СВЦЭМ!$A$39:$A$782,$A111,СВЦЭМ!$B$39:$B$782,C$83)+'СЕТ СН'!$H$11+СВЦЭМ!$D$10+'СЕТ СН'!$H$6-'СЕТ СН'!$H$23</f>
        <v>2383.4692982199999</v>
      </c>
      <c r="D111" s="36">
        <f>SUMIFS(СВЦЭМ!$D$39:$D$782,СВЦЭМ!$A$39:$A$782,$A111,СВЦЭМ!$B$39:$B$782,D$83)+'СЕТ СН'!$H$11+СВЦЭМ!$D$10+'СЕТ СН'!$H$6-'СЕТ СН'!$H$23</f>
        <v>2380.32146418</v>
      </c>
      <c r="E111" s="36">
        <f>SUMIFS(СВЦЭМ!$D$39:$D$782,СВЦЭМ!$A$39:$A$782,$A111,СВЦЭМ!$B$39:$B$782,E$83)+'СЕТ СН'!$H$11+СВЦЭМ!$D$10+'СЕТ СН'!$H$6-'СЕТ СН'!$H$23</f>
        <v>2376.4206832099999</v>
      </c>
      <c r="F111" s="36">
        <f>SUMIFS(СВЦЭМ!$D$39:$D$782,СВЦЭМ!$A$39:$A$782,$A111,СВЦЭМ!$B$39:$B$782,F$83)+'СЕТ СН'!$H$11+СВЦЭМ!$D$10+'СЕТ СН'!$H$6-'СЕТ СН'!$H$23</f>
        <v>2371.0310442199998</v>
      </c>
      <c r="G111" s="36">
        <f>SUMIFS(СВЦЭМ!$D$39:$D$782,СВЦЭМ!$A$39:$A$782,$A111,СВЦЭМ!$B$39:$B$782,G$83)+'СЕТ СН'!$H$11+СВЦЭМ!$D$10+'СЕТ СН'!$H$6-'СЕТ СН'!$H$23</f>
        <v>2374.0218179200001</v>
      </c>
      <c r="H111" s="36">
        <f>SUMIFS(СВЦЭМ!$D$39:$D$782,СВЦЭМ!$A$39:$A$782,$A111,СВЦЭМ!$B$39:$B$782,H$83)+'СЕТ СН'!$H$11+СВЦЭМ!$D$10+'СЕТ СН'!$H$6-'СЕТ СН'!$H$23</f>
        <v>2325.9984729500002</v>
      </c>
      <c r="I111" s="36">
        <f>SUMIFS(СВЦЭМ!$D$39:$D$782,СВЦЭМ!$A$39:$A$782,$A111,СВЦЭМ!$B$39:$B$782,I$83)+'СЕТ СН'!$H$11+СВЦЭМ!$D$10+'СЕТ СН'!$H$6-'СЕТ СН'!$H$23</f>
        <v>2329.18675579</v>
      </c>
      <c r="J111" s="36">
        <f>SUMIFS(СВЦЭМ!$D$39:$D$782,СВЦЭМ!$A$39:$A$782,$A111,СВЦЭМ!$B$39:$B$782,J$83)+'СЕТ СН'!$H$11+СВЦЭМ!$D$10+'СЕТ СН'!$H$6-'СЕТ СН'!$H$23</f>
        <v>2326.5256075900002</v>
      </c>
      <c r="K111" s="36">
        <f>SUMIFS(СВЦЭМ!$D$39:$D$782,СВЦЭМ!$A$39:$A$782,$A111,СВЦЭМ!$B$39:$B$782,K$83)+'СЕТ СН'!$H$11+СВЦЭМ!$D$10+'СЕТ СН'!$H$6-'СЕТ СН'!$H$23</f>
        <v>2243.2300467</v>
      </c>
      <c r="L111" s="36">
        <f>SUMIFS(СВЦЭМ!$D$39:$D$782,СВЦЭМ!$A$39:$A$782,$A111,СВЦЭМ!$B$39:$B$782,L$83)+'СЕТ СН'!$H$11+СВЦЭМ!$D$10+'СЕТ СН'!$H$6-'СЕТ СН'!$H$23</f>
        <v>2195.6930415100001</v>
      </c>
      <c r="M111" s="36">
        <f>SUMIFS(СВЦЭМ!$D$39:$D$782,СВЦЭМ!$A$39:$A$782,$A111,СВЦЭМ!$B$39:$B$782,M$83)+'СЕТ СН'!$H$11+СВЦЭМ!$D$10+'СЕТ СН'!$H$6-'СЕТ СН'!$H$23</f>
        <v>2188.60345757</v>
      </c>
      <c r="N111" s="36">
        <f>SUMIFS(СВЦЭМ!$D$39:$D$782,СВЦЭМ!$A$39:$A$782,$A111,СВЦЭМ!$B$39:$B$782,N$83)+'СЕТ СН'!$H$11+СВЦЭМ!$D$10+'СЕТ СН'!$H$6-'СЕТ СН'!$H$23</f>
        <v>2192.3237782199999</v>
      </c>
      <c r="O111" s="36">
        <f>SUMIFS(СВЦЭМ!$D$39:$D$782,СВЦЭМ!$A$39:$A$782,$A111,СВЦЭМ!$B$39:$B$782,O$83)+'СЕТ СН'!$H$11+СВЦЭМ!$D$10+'СЕТ СН'!$H$6-'СЕТ СН'!$H$23</f>
        <v>2202.1523747199999</v>
      </c>
      <c r="P111" s="36">
        <f>SUMIFS(СВЦЭМ!$D$39:$D$782,СВЦЭМ!$A$39:$A$782,$A111,СВЦЭМ!$B$39:$B$782,P$83)+'СЕТ СН'!$H$11+СВЦЭМ!$D$10+'СЕТ СН'!$H$6-'СЕТ СН'!$H$23</f>
        <v>2221.4768252399999</v>
      </c>
      <c r="Q111" s="36">
        <f>SUMIFS(СВЦЭМ!$D$39:$D$782,СВЦЭМ!$A$39:$A$782,$A111,СВЦЭМ!$B$39:$B$782,Q$83)+'СЕТ СН'!$H$11+СВЦЭМ!$D$10+'СЕТ СН'!$H$6-'СЕТ СН'!$H$23</f>
        <v>2233.31781968</v>
      </c>
      <c r="R111" s="36">
        <f>SUMIFS(СВЦЭМ!$D$39:$D$782,СВЦЭМ!$A$39:$A$782,$A111,СВЦЭМ!$B$39:$B$782,R$83)+'СЕТ СН'!$H$11+СВЦЭМ!$D$10+'СЕТ СН'!$H$6-'СЕТ СН'!$H$23</f>
        <v>2238.9143666300001</v>
      </c>
      <c r="S111" s="36">
        <f>SUMIFS(СВЦЭМ!$D$39:$D$782,СВЦЭМ!$A$39:$A$782,$A111,СВЦЭМ!$B$39:$B$782,S$83)+'СЕТ СН'!$H$11+СВЦЭМ!$D$10+'СЕТ СН'!$H$6-'СЕТ СН'!$H$23</f>
        <v>2213.4161321199999</v>
      </c>
      <c r="T111" s="36">
        <f>SUMIFS(СВЦЭМ!$D$39:$D$782,СВЦЭМ!$A$39:$A$782,$A111,СВЦЭМ!$B$39:$B$782,T$83)+'СЕТ СН'!$H$11+СВЦЭМ!$D$10+'СЕТ СН'!$H$6-'СЕТ СН'!$H$23</f>
        <v>2184.4703657499999</v>
      </c>
      <c r="U111" s="36">
        <f>SUMIFS(СВЦЭМ!$D$39:$D$782,СВЦЭМ!$A$39:$A$782,$A111,СВЦЭМ!$B$39:$B$782,U$83)+'СЕТ СН'!$H$11+СВЦЭМ!$D$10+'СЕТ СН'!$H$6-'СЕТ СН'!$H$23</f>
        <v>2183.0040558699998</v>
      </c>
      <c r="V111" s="36">
        <f>SUMIFS(СВЦЭМ!$D$39:$D$782,СВЦЭМ!$A$39:$A$782,$A111,СВЦЭМ!$B$39:$B$782,V$83)+'СЕТ СН'!$H$11+СВЦЭМ!$D$10+'СЕТ СН'!$H$6-'СЕТ СН'!$H$23</f>
        <v>2201.54804969</v>
      </c>
      <c r="W111" s="36">
        <f>SUMIFS(СВЦЭМ!$D$39:$D$782,СВЦЭМ!$A$39:$A$782,$A111,СВЦЭМ!$B$39:$B$782,W$83)+'СЕТ СН'!$H$11+СВЦЭМ!$D$10+'СЕТ СН'!$H$6-'СЕТ СН'!$H$23</f>
        <v>2210.3307787799999</v>
      </c>
      <c r="X111" s="36">
        <f>SUMIFS(СВЦЭМ!$D$39:$D$782,СВЦЭМ!$A$39:$A$782,$A111,СВЦЭМ!$B$39:$B$782,X$83)+'СЕТ СН'!$H$11+СВЦЭМ!$D$10+'СЕТ СН'!$H$6-'СЕТ СН'!$H$23</f>
        <v>2232.4643508499998</v>
      </c>
      <c r="Y111" s="36">
        <f>SUMIFS(СВЦЭМ!$D$39:$D$782,СВЦЭМ!$A$39:$A$782,$A111,СВЦЭМ!$B$39:$B$782,Y$83)+'СЕТ СН'!$H$11+СВЦЭМ!$D$10+'СЕТ СН'!$H$6-'СЕТ СН'!$H$23</f>
        <v>2268.2859990799998</v>
      </c>
    </row>
    <row r="112" spans="1:25" ht="15.75" x14ac:dyDescent="0.2">
      <c r="A112" s="35">
        <f t="shared" si="2"/>
        <v>44955</v>
      </c>
      <c r="B112" s="36">
        <f>SUMIFS(СВЦЭМ!$D$39:$D$782,СВЦЭМ!$A$39:$A$782,$A112,СВЦЭМ!$B$39:$B$782,B$83)+'СЕТ СН'!$H$11+СВЦЭМ!$D$10+'СЕТ СН'!$H$6-'СЕТ СН'!$H$23</f>
        <v>2268.4651017299998</v>
      </c>
      <c r="C112" s="36">
        <f>SUMIFS(СВЦЭМ!$D$39:$D$782,СВЦЭМ!$A$39:$A$782,$A112,СВЦЭМ!$B$39:$B$782,C$83)+'СЕТ СН'!$H$11+СВЦЭМ!$D$10+'СЕТ СН'!$H$6-'СЕТ СН'!$H$23</f>
        <v>2317.1078705800001</v>
      </c>
      <c r="D112" s="36">
        <f>SUMIFS(СВЦЭМ!$D$39:$D$782,СВЦЭМ!$A$39:$A$782,$A112,СВЦЭМ!$B$39:$B$782,D$83)+'СЕТ СН'!$H$11+СВЦЭМ!$D$10+'СЕТ СН'!$H$6-'СЕТ СН'!$H$23</f>
        <v>2337.5627061099999</v>
      </c>
      <c r="E112" s="36">
        <f>SUMIFS(СВЦЭМ!$D$39:$D$782,СВЦЭМ!$A$39:$A$782,$A112,СВЦЭМ!$B$39:$B$782,E$83)+'СЕТ СН'!$H$11+СВЦЭМ!$D$10+'СЕТ СН'!$H$6-'СЕТ СН'!$H$23</f>
        <v>2344.9829124899998</v>
      </c>
      <c r="F112" s="36">
        <f>SUMIFS(СВЦЭМ!$D$39:$D$782,СВЦЭМ!$A$39:$A$782,$A112,СВЦЭМ!$B$39:$B$782,F$83)+'СЕТ СН'!$H$11+СВЦЭМ!$D$10+'СЕТ СН'!$H$6-'СЕТ СН'!$H$23</f>
        <v>2349.21999035</v>
      </c>
      <c r="G112" s="36">
        <f>SUMIFS(СВЦЭМ!$D$39:$D$782,СВЦЭМ!$A$39:$A$782,$A112,СВЦЭМ!$B$39:$B$782,G$83)+'СЕТ СН'!$H$11+СВЦЭМ!$D$10+'СЕТ СН'!$H$6-'СЕТ СН'!$H$23</f>
        <v>2328.7732268300001</v>
      </c>
      <c r="H112" s="36">
        <f>SUMIFS(СВЦЭМ!$D$39:$D$782,СВЦЭМ!$A$39:$A$782,$A112,СВЦЭМ!$B$39:$B$782,H$83)+'СЕТ СН'!$H$11+СВЦЭМ!$D$10+'СЕТ СН'!$H$6-'СЕТ СН'!$H$23</f>
        <v>2320.7728787599999</v>
      </c>
      <c r="I112" s="36">
        <f>SUMIFS(СВЦЭМ!$D$39:$D$782,СВЦЭМ!$A$39:$A$782,$A112,СВЦЭМ!$B$39:$B$782,I$83)+'СЕТ СН'!$H$11+СВЦЭМ!$D$10+'СЕТ СН'!$H$6-'СЕТ СН'!$H$23</f>
        <v>2303.52643782</v>
      </c>
      <c r="J112" s="36">
        <f>SUMIFS(СВЦЭМ!$D$39:$D$782,СВЦЭМ!$A$39:$A$782,$A112,СВЦЭМ!$B$39:$B$782,J$83)+'СЕТ СН'!$H$11+СВЦЭМ!$D$10+'СЕТ СН'!$H$6-'СЕТ СН'!$H$23</f>
        <v>2254.4419920700002</v>
      </c>
      <c r="K112" s="36">
        <f>SUMIFS(СВЦЭМ!$D$39:$D$782,СВЦЭМ!$A$39:$A$782,$A112,СВЦЭМ!$B$39:$B$782,K$83)+'СЕТ СН'!$H$11+СВЦЭМ!$D$10+'СЕТ СН'!$H$6-'СЕТ СН'!$H$23</f>
        <v>2203.2023413400002</v>
      </c>
      <c r="L112" s="36">
        <f>SUMIFS(СВЦЭМ!$D$39:$D$782,СВЦЭМ!$A$39:$A$782,$A112,СВЦЭМ!$B$39:$B$782,L$83)+'СЕТ СН'!$H$11+СВЦЭМ!$D$10+'СЕТ СН'!$H$6-'СЕТ СН'!$H$23</f>
        <v>2186.0100200900001</v>
      </c>
      <c r="M112" s="36">
        <f>SUMIFS(СВЦЭМ!$D$39:$D$782,СВЦЭМ!$A$39:$A$782,$A112,СВЦЭМ!$B$39:$B$782,M$83)+'СЕТ СН'!$H$11+СВЦЭМ!$D$10+'СЕТ СН'!$H$6-'СЕТ СН'!$H$23</f>
        <v>2186.3168577199999</v>
      </c>
      <c r="N112" s="36">
        <f>SUMIFS(СВЦЭМ!$D$39:$D$782,СВЦЭМ!$A$39:$A$782,$A112,СВЦЭМ!$B$39:$B$782,N$83)+'СЕТ СН'!$H$11+СВЦЭМ!$D$10+'СЕТ СН'!$H$6-'СЕТ СН'!$H$23</f>
        <v>2198.5430627300002</v>
      </c>
      <c r="O112" s="36">
        <f>SUMIFS(СВЦЭМ!$D$39:$D$782,СВЦЭМ!$A$39:$A$782,$A112,СВЦЭМ!$B$39:$B$782,O$83)+'СЕТ СН'!$H$11+СВЦЭМ!$D$10+'СЕТ СН'!$H$6-'СЕТ СН'!$H$23</f>
        <v>2212.3061905700001</v>
      </c>
      <c r="P112" s="36">
        <f>SUMIFS(СВЦЭМ!$D$39:$D$782,СВЦЭМ!$A$39:$A$782,$A112,СВЦЭМ!$B$39:$B$782,P$83)+'СЕТ СН'!$H$11+СВЦЭМ!$D$10+'СЕТ СН'!$H$6-'СЕТ СН'!$H$23</f>
        <v>2228.5337295300001</v>
      </c>
      <c r="Q112" s="36">
        <f>SUMIFS(СВЦЭМ!$D$39:$D$782,СВЦЭМ!$A$39:$A$782,$A112,СВЦЭМ!$B$39:$B$782,Q$83)+'СЕТ СН'!$H$11+СВЦЭМ!$D$10+'СЕТ СН'!$H$6-'СЕТ СН'!$H$23</f>
        <v>2237.4737131400002</v>
      </c>
      <c r="R112" s="36">
        <f>SUMIFS(СВЦЭМ!$D$39:$D$782,СВЦЭМ!$A$39:$A$782,$A112,СВЦЭМ!$B$39:$B$782,R$83)+'СЕТ СН'!$H$11+СВЦЭМ!$D$10+'СЕТ СН'!$H$6-'СЕТ СН'!$H$23</f>
        <v>2231.9499672000002</v>
      </c>
      <c r="S112" s="36">
        <f>SUMIFS(СВЦЭМ!$D$39:$D$782,СВЦЭМ!$A$39:$A$782,$A112,СВЦЭМ!$B$39:$B$782,S$83)+'СЕТ СН'!$H$11+СВЦЭМ!$D$10+'СЕТ СН'!$H$6-'СЕТ СН'!$H$23</f>
        <v>2218.5444151400002</v>
      </c>
      <c r="T112" s="36">
        <f>SUMIFS(СВЦЭМ!$D$39:$D$782,СВЦЭМ!$A$39:$A$782,$A112,СВЦЭМ!$B$39:$B$782,T$83)+'СЕТ СН'!$H$11+СВЦЭМ!$D$10+'СЕТ СН'!$H$6-'СЕТ СН'!$H$23</f>
        <v>2174.3495273099998</v>
      </c>
      <c r="U112" s="36">
        <f>SUMIFS(СВЦЭМ!$D$39:$D$782,СВЦЭМ!$A$39:$A$782,$A112,СВЦЭМ!$B$39:$B$782,U$83)+'СЕТ СН'!$H$11+СВЦЭМ!$D$10+'СЕТ СН'!$H$6-'СЕТ СН'!$H$23</f>
        <v>2162.4220972399999</v>
      </c>
      <c r="V112" s="36">
        <f>SUMIFS(СВЦЭМ!$D$39:$D$782,СВЦЭМ!$A$39:$A$782,$A112,СВЦЭМ!$B$39:$B$782,V$83)+'СЕТ СН'!$H$11+СВЦЭМ!$D$10+'СЕТ СН'!$H$6-'СЕТ СН'!$H$23</f>
        <v>2178.20085234</v>
      </c>
      <c r="W112" s="36">
        <f>SUMIFS(СВЦЭМ!$D$39:$D$782,СВЦЭМ!$A$39:$A$782,$A112,СВЦЭМ!$B$39:$B$782,W$83)+'СЕТ СН'!$H$11+СВЦЭМ!$D$10+'СЕТ СН'!$H$6-'СЕТ СН'!$H$23</f>
        <v>2190.1034228399999</v>
      </c>
      <c r="X112" s="36">
        <f>SUMIFS(СВЦЭМ!$D$39:$D$782,СВЦЭМ!$A$39:$A$782,$A112,СВЦЭМ!$B$39:$B$782,X$83)+'СЕТ СН'!$H$11+СВЦЭМ!$D$10+'СЕТ СН'!$H$6-'СЕТ СН'!$H$23</f>
        <v>2220.0458214400001</v>
      </c>
      <c r="Y112" s="36">
        <f>SUMIFS(СВЦЭМ!$D$39:$D$782,СВЦЭМ!$A$39:$A$782,$A112,СВЦЭМ!$B$39:$B$782,Y$83)+'СЕТ СН'!$H$11+СВЦЭМ!$D$10+'СЕТ СН'!$H$6-'СЕТ СН'!$H$23</f>
        <v>2253.1135587099998</v>
      </c>
    </row>
    <row r="113" spans="1:27" ht="15.75" x14ac:dyDescent="0.2">
      <c r="A113" s="35">
        <f t="shared" si="2"/>
        <v>44956</v>
      </c>
      <c r="B113" s="36">
        <f>SUMIFS(СВЦЭМ!$D$39:$D$782,СВЦЭМ!$A$39:$A$782,$A113,СВЦЭМ!$B$39:$B$782,B$83)+'СЕТ СН'!$H$11+СВЦЭМ!$D$10+'СЕТ СН'!$H$6-'СЕТ СН'!$H$23</f>
        <v>2253.4180790099999</v>
      </c>
      <c r="C113" s="36">
        <f>SUMIFS(СВЦЭМ!$D$39:$D$782,СВЦЭМ!$A$39:$A$782,$A113,СВЦЭМ!$B$39:$B$782,C$83)+'СЕТ СН'!$H$11+СВЦЭМ!$D$10+'СЕТ СН'!$H$6-'СЕТ СН'!$H$23</f>
        <v>2280.2407891500002</v>
      </c>
      <c r="D113" s="36">
        <f>SUMIFS(СВЦЭМ!$D$39:$D$782,СВЦЭМ!$A$39:$A$782,$A113,СВЦЭМ!$B$39:$B$782,D$83)+'СЕТ СН'!$H$11+СВЦЭМ!$D$10+'СЕТ СН'!$H$6-'СЕТ СН'!$H$23</f>
        <v>2298.77816097</v>
      </c>
      <c r="E113" s="36">
        <f>SUMIFS(СВЦЭМ!$D$39:$D$782,СВЦЭМ!$A$39:$A$782,$A113,СВЦЭМ!$B$39:$B$782,E$83)+'СЕТ СН'!$H$11+СВЦЭМ!$D$10+'СЕТ СН'!$H$6-'СЕТ СН'!$H$23</f>
        <v>2290.0081145300001</v>
      </c>
      <c r="F113" s="36">
        <f>SUMIFS(СВЦЭМ!$D$39:$D$782,СВЦЭМ!$A$39:$A$782,$A113,СВЦЭМ!$B$39:$B$782,F$83)+'СЕТ СН'!$H$11+СВЦЭМ!$D$10+'СЕТ СН'!$H$6-'СЕТ СН'!$H$23</f>
        <v>2266.37637765</v>
      </c>
      <c r="G113" s="36">
        <f>SUMIFS(СВЦЭМ!$D$39:$D$782,СВЦЭМ!$A$39:$A$782,$A113,СВЦЭМ!$B$39:$B$782,G$83)+'СЕТ СН'!$H$11+СВЦЭМ!$D$10+'СЕТ СН'!$H$6-'СЕТ СН'!$H$23</f>
        <v>2286.8839080600001</v>
      </c>
      <c r="H113" s="36">
        <f>SUMIFS(СВЦЭМ!$D$39:$D$782,СВЦЭМ!$A$39:$A$782,$A113,СВЦЭМ!$B$39:$B$782,H$83)+'СЕТ СН'!$H$11+СВЦЭМ!$D$10+'СЕТ СН'!$H$6-'СЕТ СН'!$H$23</f>
        <v>2291.11733005</v>
      </c>
      <c r="I113" s="36">
        <f>SUMIFS(СВЦЭМ!$D$39:$D$782,СВЦЭМ!$A$39:$A$782,$A113,СВЦЭМ!$B$39:$B$782,I$83)+'СЕТ СН'!$H$11+СВЦЭМ!$D$10+'СЕТ СН'!$H$6-'СЕТ СН'!$H$23</f>
        <v>2271.72388912</v>
      </c>
      <c r="J113" s="36">
        <f>SUMIFS(СВЦЭМ!$D$39:$D$782,СВЦЭМ!$A$39:$A$782,$A113,СВЦЭМ!$B$39:$B$782,J$83)+'СЕТ СН'!$H$11+СВЦЭМ!$D$10+'СЕТ СН'!$H$6-'СЕТ СН'!$H$23</f>
        <v>2221.9873606199999</v>
      </c>
      <c r="K113" s="36">
        <f>SUMIFS(СВЦЭМ!$D$39:$D$782,СВЦЭМ!$A$39:$A$782,$A113,СВЦЭМ!$B$39:$B$782,K$83)+'СЕТ СН'!$H$11+СВЦЭМ!$D$10+'СЕТ СН'!$H$6-'СЕТ СН'!$H$23</f>
        <v>2195.1563414100001</v>
      </c>
      <c r="L113" s="36">
        <f>SUMIFS(СВЦЭМ!$D$39:$D$782,СВЦЭМ!$A$39:$A$782,$A113,СВЦЭМ!$B$39:$B$782,L$83)+'СЕТ СН'!$H$11+СВЦЭМ!$D$10+'СЕТ СН'!$H$6-'СЕТ СН'!$H$23</f>
        <v>2182.8172454999999</v>
      </c>
      <c r="M113" s="36">
        <f>SUMIFS(СВЦЭМ!$D$39:$D$782,СВЦЭМ!$A$39:$A$782,$A113,СВЦЭМ!$B$39:$B$782,M$83)+'СЕТ СН'!$H$11+СВЦЭМ!$D$10+'СЕТ СН'!$H$6-'СЕТ СН'!$H$23</f>
        <v>2186.97199271</v>
      </c>
      <c r="N113" s="36">
        <f>SUMIFS(СВЦЭМ!$D$39:$D$782,СВЦЭМ!$A$39:$A$782,$A113,СВЦЭМ!$B$39:$B$782,N$83)+'СЕТ СН'!$H$11+СВЦЭМ!$D$10+'СЕТ СН'!$H$6-'СЕТ СН'!$H$23</f>
        <v>2210.4689034899998</v>
      </c>
      <c r="O113" s="36">
        <f>SUMIFS(СВЦЭМ!$D$39:$D$782,СВЦЭМ!$A$39:$A$782,$A113,СВЦЭМ!$B$39:$B$782,O$83)+'СЕТ СН'!$H$11+СВЦЭМ!$D$10+'СЕТ СН'!$H$6-'СЕТ СН'!$H$23</f>
        <v>2196.4085584499999</v>
      </c>
      <c r="P113" s="36">
        <f>SUMIFS(СВЦЭМ!$D$39:$D$782,СВЦЭМ!$A$39:$A$782,$A113,СВЦЭМ!$B$39:$B$782,P$83)+'СЕТ СН'!$H$11+СВЦЭМ!$D$10+'СЕТ СН'!$H$6-'СЕТ СН'!$H$23</f>
        <v>2207.77893068</v>
      </c>
      <c r="Q113" s="36">
        <f>SUMIFS(СВЦЭМ!$D$39:$D$782,СВЦЭМ!$A$39:$A$782,$A113,СВЦЭМ!$B$39:$B$782,Q$83)+'СЕТ СН'!$H$11+СВЦЭМ!$D$10+'СЕТ СН'!$H$6-'СЕТ СН'!$H$23</f>
        <v>2212.0994751799999</v>
      </c>
      <c r="R113" s="36">
        <f>SUMIFS(СВЦЭМ!$D$39:$D$782,СВЦЭМ!$A$39:$A$782,$A113,СВЦЭМ!$B$39:$B$782,R$83)+'СЕТ СН'!$H$11+СВЦЭМ!$D$10+'СЕТ СН'!$H$6-'СЕТ СН'!$H$23</f>
        <v>2210.9018962199998</v>
      </c>
      <c r="S113" s="36">
        <f>SUMIFS(СВЦЭМ!$D$39:$D$782,СВЦЭМ!$A$39:$A$782,$A113,СВЦЭМ!$B$39:$B$782,S$83)+'СЕТ СН'!$H$11+СВЦЭМ!$D$10+'СЕТ СН'!$H$6-'СЕТ СН'!$H$23</f>
        <v>2187.48572552</v>
      </c>
      <c r="T113" s="36">
        <f>SUMIFS(СВЦЭМ!$D$39:$D$782,СВЦЭМ!$A$39:$A$782,$A113,СВЦЭМ!$B$39:$B$782,T$83)+'СЕТ СН'!$H$11+СВЦЭМ!$D$10+'СЕТ СН'!$H$6-'СЕТ СН'!$H$23</f>
        <v>2201.9924904899999</v>
      </c>
      <c r="U113" s="36">
        <f>SUMIFS(СВЦЭМ!$D$39:$D$782,СВЦЭМ!$A$39:$A$782,$A113,СВЦЭМ!$B$39:$B$782,U$83)+'СЕТ СН'!$H$11+СВЦЭМ!$D$10+'СЕТ СН'!$H$6-'СЕТ СН'!$H$23</f>
        <v>2210.56202312</v>
      </c>
      <c r="V113" s="36">
        <f>SUMIFS(СВЦЭМ!$D$39:$D$782,СВЦЭМ!$A$39:$A$782,$A113,СВЦЭМ!$B$39:$B$782,V$83)+'СЕТ СН'!$H$11+СВЦЭМ!$D$10+'СЕТ СН'!$H$6-'СЕТ СН'!$H$23</f>
        <v>2241.31274988</v>
      </c>
      <c r="W113" s="36">
        <f>SUMIFS(СВЦЭМ!$D$39:$D$782,СВЦЭМ!$A$39:$A$782,$A113,СВЦЭМ!$B$39:$B$782,W$83)+'СЕТ СН'!$H$11+СВЦЭМ!$D$10+'СЕТ СН'!$H$6-'СЕТ СН'!$H$23</f>
        <v>2257.3711934799999</v>
      </c>
      <c r="X113" s="36">
        <f>SUMIFS(СВЦЭМ!$D$39:$D$782,СВЦЭМ!$A$39:$A$782,$A113,СВЦЭМ!$B$39:$B$782,X$83)+'СЕТ СН'!$H$11+СВЦЭМ!$D$10+'СЕТ СН'!$H$6-'СЕТ СН'!$H$23</f>
        <v>2262.2122388100001</v>
      </c>
      <c r="Y113" s="36">
        <f>SUMIFS(СВЦЭМ!$D$39:$D$782,СВЦЭМ!$A$39:$A$782,$A113,СВЦЭМ!$B$39:$B$782,Y$83)+'СЕТ СН'!$H$11+СВЦЭМ!$D$10+'СЕТ СН'!$H$6-'СЕТ СН'!$H$23</f>
        <v>2270.3640168100001</v>
      </c>
    </row>
    <row r="114" spans="1:27" ht="15.75" x14ac:dyDescent="0.2">
      <c r="A114" s="35">
        <f t="shared" si="2"/>
        <v>44957</v>
      </c>
      <c r="B114" s="36">
        <f>SUMIFS(СВЦЭМ!$D$39:$D$782,СВЦЭМ!$A$39:$A$782,$A114,СВЦЭМ!$B$39:$B$782,B$83)+'СЕТ СН'!$H$11+СВЦЭМ!$D$10+'СЕТ СН'!$H$6-'СЕТ СН'!$H$23</f>
        <v>2267.2806405000001</v>
      </c>
      <c r="C114" s="36">
        <f>SUMIFS(СВЦЭМ!$D$39:$D$782,СВЦЭМ!$A$39:$A$782,$A114,СВЦЭМ!$B$39:$B$782,C$83)+'СЕТ СН'!$H$11+СВЦЭМ!$D$10+'СЕТ СН'!$H$6-'СЕТ СН'!$H$23</f>
        <v>2269.3038703299999</v>
      </c>
      <c r="D114" s="36">
        <f>SUMIFS(СВЦЭМ!$D$39:$D$782,СВЦЭМ!$A$39:$A$782,$A114,СВЦЭМ!$B$39:$B$782,D$83)+'СЕТ СН'!$H$11+СВЦЭМ!$D$10+'СЕТ СН'!$H$6-'СЕТ СН'!$H$23</f>
        <v>2279.4434375599999</v>
      </c>
      <c r="E114" s="36">
        <f>SUMIFS(СВЦЭМ!$D$39:$D$782,СВЦЭМ!$A$39:$A$782,$A114,СВЦЭМ!$B$39:$B$782,E$83)+'СЕТ СН'!$H$11+СВЦЭМ!$D$10+'СЕТ СН'!$H$6-'СЕТ СН'!$H$23</f>
        <v>2279.2402691100001</v>
      </c>
      <c r="F114" s="36">
        <f>SUMIFS(СВЦЭМ!$D$39:$D$782,СВЦЭМ!$A$39:$A$782,$A114,СВЦЭМ!$B$39:$B$782,F$83)+'СЕТ СН'!$H$11+СВЦЭМ!$D$10+'СЕТ СН'!$H$6-'СЕТ СН'!$H$23</f>
        <v>2279.0617177600002</v>
      </c>
      <c r="G114" s="36">
        <f>SUMIFS(СВЦЭМ!$D$39:$D$782,СВЦЭМ!$A$39:$A$782,$A114,СВЦЭМ!$B$39:$B$782,G$83)+'СЕТ СН'!$H$11+СВЦЭМ!$D$10+'СЕТ СН'!$H$6-'СЕТ СН'!$H$23</f>
        <v>2274.8188885899999</v>
      </c>
      <c r="H114" s="36">
        <f>SUMIFS(СВЦЭМ!$D$39:$D$782,СВЦЭМ!$A$39:$A$782,$A114,СВЦЭМ!$B$39:$B$782,H$83)+'СЕТ СН'!$H$11+СВЦЭМ!$D$10+'СЕТ СН'!$H$6-'СЕТ СН'!$H$23</f>
        <v>2242.1418098700001</v>
      </c>
      <c r="I114" s="36">
        <f>SUMIFS(СВЦЭМ!$D$39:$D$782,СВЦЭМ!$A$39:$A$782,$A114,СВЦЭМ!$B$39:$B$782,I$83)+'СЕТ СН'!$H$11+СВЦЭМ!$D$10+'СЕТ СН'!$H$6-'СЕТ СН'!$H$23</f>
        <v>2221.0560994699999</v>
      </c>
      <c r="J114" s="36">
        <f>SUMIFS(СВЦЭМ!$D$39:$D$782,СВЦЭМ!$A$39:$A$782,$A114,СВЦЭМ!$B$39:$B$782,J$83)+'СЕТ СН'!$H$11+СВЦЭМ!$D$10+'СЕТ СН'!$H$6-'СЕТ СН'!$H$23</f>
        <v>2188.73221552</v>
      </c>
      <c r="K114" s="36">
        <f>SUMIFS(СВЦЭМ!$D$39:$D$782,СВЦЭМ!$A$39:$A$782,$A114,СВЦЭМ!$B$39:$B$782,K$83)+'СЕТ СН'!$H$11+СВЦЭМ!$D$10+'СЕТ СН'!$H$6-'СЕТ СН'!$H$23</f>
        <v>2182.7391739599998</v>
      </c>
      <c r="L114" s="36">
        <f>SUMIFS(СВЦЭМ!$D$39:$D$782,СВЦЭМ!$A$39:$A$782,$A114,СВЦЭМ!$B$39:$B$782,L$83)+'СЕТ СН'!$H$11+СВЦЭМ!$D$10+'СЕТ СН'!$H$6-'СЕТ СН'!$H$23</f>
        <v>2179.0765891199999</v>
      </c>
      <c r="M114" s="36">
        <f>SUMIFS(СВЦЭМ!$D$39:$D$782,СВЦЭМ!$A$39:$A$782,$A114,СВЦЭМ!$B$39:$B$782,M$83)+'СЕТ СН'!$H$11+СВЦЭМ!$D$10+'СЕТ СН'!$H$6-'СЕТ СН'!$H$23</f>
        <v>2196.64726303</v>
      </c>
      <c r="N114" s="36">
        <f>SUMIFS(СВЦЭМ!$D$39:$D$782,СВЦЭМ!$A$39:$A$782,$A114,СВЦЭМ!$B$39:$B$782,N$83)+'СЕТ СН'!$H$11+СВЦЭМ!$D$10+'СЕТ СН'!$H$6-'СЕТ СН'!$H$23</f>
        <v>2211.8651847699998</v>
      </c>
      <c r="O114" s="36">
        <f>SUMIFS(СВЦЭМ!$D$39:$D$782,СВЦЭМ!$A$39:$A$782,$A114,СВЦЭМ!$B$39:$B$782,O$83)+'СЕТ СН'!$H$11+СВЦЭМ!$D$10+'СЕТ СН'!$H$6-'СЕТ СН'!$H$23</f>
        <v>2215.0549768699998</v>
      </c>
      <c r="P114" s="36">
        <f>SUMIFS(СВЦЭМ!$D$39:$D$782,СВЦЭМ!$A$39:$A$782,$A114,СВЦЭМ!$B$39:$B$782,P$83)+'СЕТ СН'!$H$11+СВЦЭМ!$D$10+'СЕТ СН'!$H$6-'СЕТ СН'!$H$23</f>
        <v>2230.9673434900001</v>
      </c>
      <c r="Q114" s="36">
        <f>SUMIFS(СВЦЭМ!$D$39:$D$782,СВЦЭМ!$A$39:$A$782,$A114,СВЦЭМ!$B$39:$B$782,Q$83)+'СЕТ СН'!$H$11+СВЦЭМ!$D$10+'СЕТ СН'!$H$6-'СЕТ СН'!$H$23</f>
        <v>2234.0299828799998</v>
      </c>
      <c r="R114" s="36">
        <f>SUMIFS(СВЦЭМ!$D$39:$D$782,СВЦЭМ!$A$39:$A$782,$A114,СВЦЭМ!$B$39:$B$782,R$83)+'СЕТ СН'!$H$11+СВЦЭМ!$D$10+'СЕТ СН'!$H$6-'СЕТ СН'!$H$23</f>
        <v>2235.93443811</v>
      </c>
      <c r="S114" s="36">
        <f>SUMIFS(СВЦЭМ!$D$39:$D$782,СВЦЭМ!$A$39:$A$782,$A114,СВЦЭМ!$B$39:$B$782,S$83)+'СЕТ СН'!$H$11+СВЦЭМ!$D$10+'СЕТ СН'!$H$6-'СЕТ СН'!$H$23</f>
        <v>2222.25645373</v>
      </c>
      <c r="T114" s="36">
        <f>SUMIFS(СВЦЭМ!$D$39:$D$782,СВЦЭМ!$A$39:$A$782,$A114,СВЦЭМ!$B$39:$B$782,T$83)+'СЕТ СН'!$H$11+СВЦЭМ!$D$10+'СЕТ СН'!$H$6-'СЕТ СН'!$H$23</f>
        <v>2194.52435423</v>
      </c>
      <c r="U114" s="36">
        <f>SUMIFS(СВЦЭМ!$D$39:$D$782,СВЦЭМ!$A$39:$A$782,$A114,СВЦЭМ!$B$39:$B$782,U$83)+'СЕТ СН'!$H$11+СВЦЭМ!$D$10+'СЕТ СН'!$H$6-'СЕТ СН'!$H$23</f>
        <v>2196.5572494799999</v>
      </c>
      <c r="V114" s="36">
        <f>SUMIFS(СВЦЭМ!$D$39:$D$782,СВЦЭМ!$A$39:$A$782,$A114,СВЦЭМ!$B$39:$B$782,V$83)+'СЕТ СН'!$H$11+СВЦЭМ!$D$10+'СЕТ СН'!$H$6-'СЕТ СН'!$H$23</f>
        <v>2206.6636523699999</v>
      </c>
      <c r="W114" s="36">
        <f>SUMIFS(СВЦЭМ!$D$39:$D$782,СВЦЭМ!$A$39:$A$782,$A114,СВЦЭМ!$B$39:$B$782,W$83)+'СЕТ СН'!$H$11+СВЦЭМ!$D$10+'СЕТ СН'!$H$6-'СЕТ СН'!$H$23</f>
        <v>2223.6954534000001</v>
      </c>
      <c r="X114" s="36">
        <f>SUMIFS(СВЦЭМ!$D$39:$D$782,СВЦЭМ!$A$39:$A$782,$A114,СВЦЭМ!$B$39:$B$782,X$83)+'СЕТ СН'!$H$11+СВЦЭМ!$D$10+'СЕТ СН'!$H$6-'СЕТ СН'!$H$23</f>
        <v>2213.3754027199998</v>
      </c>
      <c r="Y114" s="36">
        <f>SUMIFS(СВЦЭМ!$D$39:$D$782,СВЦЭМ!$A$39:$A$782,$A114,СВЦЭМ!$B$39:$B$782,Y$83)+'СЕТ СН'!$H$11+СВЦЭМ!$D$10+'СЕТ СН'!$H$6-'СЕТ СН'!$H$23</f>
        <v>2306.2424976799998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01.01.2023</v>
      </c>
      <c r="B120" s="36">
        <f>SUMIFS(СВЦЭМ!$D$39:$D$782,СВЦЭМ!$A$39:$A$782,$A120,СВЦЭМ!$B$39:$B$782,B$119)+'СЕТ СН'!$I$11+СВЦЭМ!$D$10+'СЕТ СН'!$I$6-'СЕТ СН'!$I$23</f>
        <v>2903.1264292700002</v>
      </c>
      <c r="C120" s="36">
        <f>SUMIFS(СВЦЭМ!$D$39:$D$782,СВЦЭМ!$A$39:$A$782,$A120,СВЦЭМ!$B$39:$B$782,C$119)+'СЕТ СН'!$I$11+СВЦЭМ!$D$10+'СЕТ СН'!$I$6-'СЕТ СН'!$I$23</f>
        <v>2921.91641983</v>
      </c>
      <c r="D120" s="36">
        <f>SUMIFS(СВЦЭМ!$D$39:$D$782,СВЦЭМ!$A$39:$A$782,$A120,СВЦЭМ!$B$39:$B$782,D$119)+'СЕТ СН'!$I$11+СВЦЭМ!$D$10+'СЕТ СН'!$I$6-'СЕТ СН'!$I$23</f>
        <v>2869.02151753</v>
      </c>
      <c r="E120" s="36">
        <f>SUMIFS(СВЦЭМ!$D$39:$D$782,СВЦЭМ!$A$39:$A$782,$A120,СВЦЭМ!$B$39:$B$782,E$119)+'СЕТ СН'!$I$11+СВЦЭМ!$D$10+'СЕТ СН'!$I$6-'СЕТ СН'!$I$23</f>
        <v>2869.4190059699999</v>
      </c>
      <c r="F120" s="36">
        <f>SUMIFS(СВЦЭМ!$D$39:$D$782,СВЦЭМ!$A$39:$A$782,$A120,СВЦЭМ!$B$39:$B$782,F$119)+'СЕТ СН'!$I$11+СВЦЭМ!$D$10+'СЕТ СН'!$I$6-'СЕТ СН'!$I$23</f>
        <v>2868.21811669</v>
      </c>
      <c r="G120" s="36">
        <f>SUMIFS(СВЦЭМ!$D$39:$D$782,СВЦЭМ!$A$39:$A$782,$A120,СВЦЭМ!$B$39:$B$782,G$119)+'СЕТ СН'!$I$11+СВЦЭМ!$D$10+'СЕТ СН'!$I$6-'СЕТ СН'!$I$23</f>
        <v>2873.1016105500003</v>
      </c>
      <c r="H120" s="36">
        <f>SUMIFS(СВЦЭМ!$D$39:$D$782,СВЦЭМ!$A$39:$A$782,$A120,СВЦЭМ!$B$39:$B$782,H$119)+'СЕТ СН'!$I$11+СВЦЭМ!$D$10+'СЕТ СН'!$I$6-'СЕТ СН'!$I$23</f>
        <v>2874.4299688400001</v>
      </c>
      <c r="I120" s="36">
        <f>SUMIFS(СВЦЭМ!$D$39:$D$782,СВЦЭМ!$A$39:$A$782,$A120,СВЦЭМ!$B$39:$B$782,I$119)+'СЕТ СН'!$I$11+СВЦЭМ!$D$10+'СЕТ СН'!$I$6-'СЕТ СН'!$I$23</f>
        <v>2871.6897381700001</v>
      </c>
      <c r="J120" s="36">
        <f>SUMIFS(СВЦЭМ!$D$39:$D$782,СВЦЭМ!$A$39:$A$782,$A120,СВЦЭМ!$B$39:$B$782,J$119)+'СЕТ СН'!$I$11+СВЦЭМ!$D$10+'СЕТ СН'!$I$6-'СЕТ СН'!$I$23</f>
        <v>2872.1940376500002</v>
      </c>
      <c r="K120" s="36">
        <f>SUMIFS(СВЦЭМ!$D$39:$D$782,СВЦЭМ!$A$39:$A$782,$A120,СВЦЭМ!$B$39:$B$782,K$119)+'СЕТ СН'!$I$11+СВЦЭМ!$D$10+'СЕТ СН'!$I$6-'СЕТ СН'!$I$23</f>
        <v>2901.7396644800001</v>
      </c>
      <c r="L120" s="36">
        <f>SUMIFS(СВЦЭМ!$D$39:$D$782,СВЦЭМ!$A$39:$A$782,$A120,СВЦЭМ!$B$39:$B$782,L$119)+'СЕТ СН'!$I$11+СВЦЭМ!$D$10+'СЕТ СН'!$I$6-'СЕТ СН'!$I$23</f>
        <v>2887.97135058</v>
      </c>
      <c r="M120" s="36">
        <f>SUMIFS(СВЦЭМ!$D$39:$D$782,СВЦЭМ!$A$39:$A$782,$A120,СВЦЭМ!$B$39:$B$782,M$119)+'СЕТ СН'!$I$11+СВЦЭМ!$D$10+'СЕТ СН'!$I$6-'СЕТ СН'!$I$23</f>
        <v>2865.5038297199999</v>
      </c>
      <c r="N120" s="36">
        <f>SUMIFS(СВЦЭМ!$D$39:$D$782,СВЦЭМ!$A$39:$A$782,$A120,СВЦЭМ!$B$39:$B$782,N$119)+'СЕТ СН'!$I$11+СВЦЭМ!$D$10+'СЕТ СН'!$I$6-'СЕТ СН'!$I$23</f>
        <v>2850.68212945</v>
      </c>
      <c r="O120" s="36">
        <f>SUMIFS(СВЦЭМ!$D$39:$D$782,СВЦЭМ!$A$39:$A$782,$A120,СВЦЭМ!$B$39:$B$782,O$119)+'СЕТ СН'!$I$11+СВЦЭМ!$D$10+'СЕТ СН'!$I$6-'СЕТ СН'!$I$23</f>
        <v>2840.1757014200002</v>
      </c>
      <c r="P120" s="36">
        <f>SUMIFS(СВЦЭМ!$D$39:$D$782,СВЦЭМ!$A$39:$A$782,$A120,СВЦЭМ!$B$39:$B$782,P$119)+'СЕТ СН'!$I$11+СВЦЭМ!$D$10+'СЕТ СН'!$I$6-'СЕТ СН'!$I$23</f>
        <v>2865.8389594599998</v>
      </c>
      <c r="Q120" s="36">
        <f>SUMIFS(СВЦЭМ!$D$39:$D$782,СВЦЭМ!$A$39:$A$782,$A120,СВЦЭМ!$B$39:$B$782,Q$119)+'СЕТ СН'!$I$11+СВЦЭМ!$D$10+'СЕТ СН'!$I$6-'СЕТ СН'!$I$23</f>
        <v>2855.4391808099999</v>
      </c>
      <c r="R120" s="36">
        <f>SUMIFS(СВЦЭМ!$D$39:$D$782,СВЦЭМ!$A$39:$A$782,$A120,СВЦЭМ!$B$39:$B$782,R$119)+'СЕТ СН'!$I$11+СВЦЭМ!$D$10+'СЕТ СН'!$I$6-'СЕТ СН'!$I$23</f>
        <v>2842.4378547300003</v>
      </c>
      <c r="S120" s="36">
        <f>SUMIFS(СВЦЭМ!$D$39:$D$782,СВЦЭМ!$A$39:$A$782,$A120,СВЦЭМ!$B$39:$B$782,S$119)+'СЕТ СН'!$I$11+СВЦЭМ!$D$10+'СЕТ СН'!$I$6-'СЕТ СН'!$I$23</f>
        <v>2778.98810972</v>
      </c>
      <c r="T120" s="36">
        <f>SUMIFS(СВЦЭМ!$D$39:$D$782,СВЦЭМ!$A$39:$A$782,$A120,СВЦЭМ!$B$39:$B$782,T$119)+'СЕТ СН'!$I$11+СВЦЭМ!$D$10+'СЕТ СН'!$I$6-'СЕТ СН'!$I$23</f>
        <v>2761.6208304100001</v>
      </c>
      <c r="U120" s="36">
        <f>SUMIFS(СВЦЭМ!$D$39:$D$782,СВЦЭМ!$A$39:$A$782,$A120,СВЦЭМ!$B$39:$B$782,U$119)+'СЕТ СН'!$I$11+СВЦЭМ!$D$10+'СЕТ СН'!$I$6-'СЕТ СН'!$I$23</f>
        <v>2780.0555792800001</v>
      </c>
      <c r="V120" s="36">
        <f>SUMIFS(СВЦЭМ!$D$39:$D$782,СВЦЭМ!$A$39:$A$782,$A120,СВЦЭМ!$B$39:$B$782,V$119)+'СЕТ СН'!$I$11+СВЦЭМ!$D$10+'СЕТ СН'!$I$6-'СЕТ СН'!$I$23</f>
        <v>2784.6441401900001</v>
      </c>
      <c r="W120" s="36">
        <f>SUMIFS(СВЦЭМ!$D$39:$D$782,СВЦЭМ!$A$39:$A$782,$A120,СВЦЭМ!$B$39:$B$782,W$119)+'СЕТ СН'!$I$11+СВЦЭМ!$D$10+'СЕТ СН'!$I$6-'СЕТ СН'!$I$23</f>
        <v>2810.5716799299998</v>
      </c>
      <c r="X120" s="36">
        <f>SUMIFS(СВЦЭМ!$D$39:$D$782,СВЦЭМ!$A$39:$A$782,$A120,СВЦЭМ!$B$39:$B$782,X$119)+'СЕТ СН'!$I$11+СВЦЭМ!$D$10+'СЕТ СН'!$I$6-'СЕТ СН'!$I$23</f>
        <v>2846.9528703700003</v>
      </c>
      <c r="Y120" s="36">
        <f>SUMIFS(СВЦЭМ!$D$39:$D$782,СВЦЭМ!$A$39:$A$782,$A120,СВЦЭМ!$B$39:$B$782,Y$119)+'СЕТ СН'!$I$11+СВЦЭМ!$D$10+'СЕТ СН'!$I$6-'СЕТ СН'!$I$23</f>
        <v>2938.1432628000002</v>
      </c>
      <c r="AA120" s="45"/>
    </row>
    <row r="121" spans="1:27" ht="15.75" x14ac:dyDescent="0.2">
      <c r="A121" s="35">
        <f>A120+1</f>
        <v>44928</v>
      </c>
      <c r="B121" s="36">
        <f>SUMIFS(СВЦЭМ!$D$39:$D$782,СВЦЭМ!$A$39:$A$782,$A121,СВЦЭМ!$B$39:$B$782,B$119)+'СЕТ СН'!$I$11+СВЦЭМ!$D$10+'СЕТ СН'!$I$6-'СЕТ СН'!$I$23</f>
        <v>2922.8159690100001</v>
      </c>
      <c r="C121" s="36">
        <f>SUMIFS(СВЦЭМ!$D$39:$D$782,СВЦЭМ!$A$39:$A$782,$A121,СВЦЭМ!$B$39:$B$782,C$119)+'СЕТ СН'!$I$11+СВЦЭМ!$D$10+'СЕТ СН'!$I$6-'СЕТ СН'!$I$23</f>
        <v>2912.7924521099999</v>
      </c>
      <c r="D121" s="36">
        <f>SUMIFS(СВЦЭМ!$D$39:$D$782,СВЦЭМ!$A$39:$A$782,$A121,СВЦЭМ!$B$39:$B$782,D$119)+'СЕТ СН'!$I$11+СВЦЭМ!$D$10+'СЕТ СН'!$I$6-'СЕТ СН'!$I$23</f>
        <v>2923.8882805500002</v>
      </c>
      <c r="E121" s="36">
        <f>SUMIFS(СВЦЭМ!$D$39:$D$782,СВЦЭМ!$A$39:$A$782,$A121,СВЦЭМ!$B$39:$B$782,E$119)+'СЕТ СН'!$I$11+СВЦЭМ!$D$10+'СЕТ СН'!$I$6-'СЕТ СН'!$I$23</f>
        <v>2924.5527774699999</v>
      </c>
      <c r="F121" s="36">
        <f>SUMIFS(СВЦЭМ!$D$39:$D$782,СВЦЭМ!$A$39:$A$782,$A121,СВЦЭМ!$B$39:$B$782,F$119)+'СЕТ СН'!$I$11+СВЦЭМ!$D$10+'СЕТ СН'!$I$6-'СЕТ СН'!$I$23</f>
        <v>2908.2099602500002</v>
      </c>
      <c r="G121" s="36">
        <f>SUMIFS(СВЦЭМ!$D$39:$D$782,СВЦЭМ!$A$39:$A$782,$A121,СВЦЭМ!$B$39:$B$782,G$119)+'СЕТ СН'!$I$11+СВЦЭМ!$D$10+'СЕТ СН'!$I$6-'СЕТ СН'!$I$23</f>
        <v>2903.7115483100001</v>
      </c>
      <c r="H121" s="36">
        <f>SUMIFS(СВЦЭМ!$D$39:$D$782,СВЦЭМ!$A$39:$A$782,$A121,СВЦЭМ!$B$39:$B$782,H$119)+'СЕТ СН'!$I$11+СВЦЭМ!$D$10+'СЕТ СН'!$I$6-'СЕТ СН'!$I$23</f>
        <v>2876.2426792000001</v>
      </c>
      <c r="I121" s="36">
        <f>SUMIFS(СВЦЭМ!$D$39:$D$782,СВЦЭМ!$A$39:$A$782,$A121,СВЦЭМ!$B$39:$B$782,I$119)+'СЕТ СН'!$I$11+СВЦЭМ!$D$10+'СЕТ СН'!$I$6-'СЕТ СН'!$I$23</f>
        <v>2855.7445577399999</v>
      </c>
      <c r="J121" s="36">
        <f>SUMIFS(СВЦЭМ!$D$39:$D$782,СВЦЭМ!$A$39:$A$782,$A121,СВЦЭМ!$B$39:$B$782,J$119)+'СЕТ СН'!$I$11+СВЦЭМ!$D$10+'СЕТ СН'!$I$6-'СЕТ СН'!$I$23</f>
        <v>2830.70970184</v>
      </c>
      <c r="K121" s="36">
        <f>SUMIFS(СВЦЭМ!$D$39:$D$782,СВЦЭМ!$A$39:$A$782,$A121,СВЦЭМ!$B$39:$B$782,K$119)+'СЕТ СН'!$I$11+СВЦЭМ!$D$10+'СЕТ СН'!$I$6-'СЕТ СН'!$I$23</f>
        <v>2823.85478238</v>
      </c>
      <c r="L121" s="36">
        <f>SUMIFS(СВЦЭМ!$D$39:$D$782,СВЦЭМ!$A$39:$A$782,$A121,СВЦЭМ!$B$39:$B$782,L$119)+'СЕТ СН'!$I$11+СВЦЭМ!$D$10+'СЕТ СН'!$I$6-'СЕТ СН'!$I$23</f>
        <v>2818.2402021500002</v>
      </c>
      <c r="M121" s="36">
        <f>SUMIFS(СВЦЭМ!$D$39:$D$782,СВЦЭМ!$A$39:$A$782,$A121,СВЦЭМ!$B$39:$B$782,M$119)+'СЕТ СН'!$I$11+СВЦЭМ!$D$10+'СЕТ СН'!$I$6-'СЕТ СН'!$I$23</f>
        <v>2837.4429688700002</v>
      </c>
      <c r="N121" s="36">
        <f>SUMIFS(СВЦЭМ!$D$39:$D$782,СВЦЭМ!$A$39:$A$782,$A121,СВЦЭМ!$B$39:$B$782,N$119)+'СЕТ СН'!$I$11+СВЦЭМ!$D$10+'СЕТ СН'!$I$6-'СЕТ СН'!$I$23</f>
        <v>2831.2594982599999</v>
      </c>
      <c r="O121" s="36">
        <f>SUMIFS(СВЦЭМ!$D$39:$D$782,СВЦЭМ!$A$39:$A$782,$A121,СВЦЭМ!$B$39:$B$782,O$119)+'СЕТ СН'!$I$11+СВЦЭМ!$D$10+'СЕТ СН'!$I$6-'СЕТ СН'!$I$23</f>
        <v>2835.0111207499999</v>
      </c>
      <c r="P121" s="36">
        <f>SUMIFS(СВЦЭМ!$D$39:$D$782,СВЦЭМ!$A$39:$A$782,$A121,СВЦЭМ!$B$39:$B$782,P$119)+'СЕТ СН'!$I$11+СВЦЭМ!$D$10+'СЕТ СН'!$I$6-'СЕТ СН'!$I$23</f>
        <v>2839.2987908700002</v>
      </c>
      <c r="Q121" s="36">
        <f>SUMIFS(СВЦЭМ!$D$39:$D$782,СВЦЭМ!$A$39:$A$782,$A121,СВЦЭМ!$B$39:$B$782,Q$119)+'СЕТ СН'!$I$11+СВЦЭМ!$D$10+'СЕТ СН'!$I$6-'СЕТ СН'!$I$23</f>
        <v>2821.81514272</v>
      </c>
      <c r="R121" s="36">
        <f>SUMIFS(СВЦЭМ!$D$39:$D$782,СВЦЭМ!$A$39:$A$782,$A121,СВЦЭМ!$B$39:$B$782,R$119)+'СЕТ СН'!$I$11+СВЦЭМ!$D$10+'СЕТ СН'!$I$6-'СЕТ СН'!$I$23</f>
        <v>2794.52610409</v>
      </c>
      <c r="S121" s="36">
        <f>SUMIFS(СВЦЭМ!$D$39:$D$782,СВЦЭМ!$A$39:$A$782,$A121,СВЦЭМ!$B$39:$B$782,S$119)+'СЕТ СН'!$I$11+СВЦЭМ!$D$10+'СЕТ СН'!$I$6-'СЕТ СН'!$I$23</f>
        <v>2757.1878784400001</v>
      </c>
      <c r="T121" s="36">
        <f>SUMIFS(СВЦЭМ!$D$39:$D$782,СВЦЭМ!$A$39:$A$782,$A121,СВЦЭМ!$B$39:$B$782,T$119)+'СЕТ СН'!$I$11+СВЦЭМ!$D$10+'СЕТ СН'!$I$6-'СЕТ СН'!$I$23</f>
        <v>2736.1737976099998</v>
      </c>
      <c r="U121" s="36">
        <f>SUMIFS(СВЦЭМ!$D$39:$D$782,СВЦЭМ!$A$39:$A$782,$A121,СВЦЭМ!$B$39:$B$782,U$119)+'СЕТ СН'!$I$11+СВЦЭМ!$D$10+'СЕТ СН'!$I$6-'СЕТ СН'!$I$23</f>
        <v>2762.0395367400001</v>
      </c>
      <c r="V121" s="36">
        <f>SUMIFS(СВЦЭМ!$D$39:$D$782,СВЦЭМ!$A$39:$A$782,$A121,СВЦЭМ!$B$39:$B$782,V$119)+'СЕТ СН'!$I$11+СВЦЭМ!$D$10+'СЕТ СН'!$I$6-'СЕТ СН'!$I$23</f>
        <v>2781.8880531600003</v>
      </c>
      <c r="W121" s="36">
        <f>SUMIFS(СВЦЭМ!$D$39:$D$782,СВЦЭМ!$A$39:$A$782,$A121,СВЦЭМ!$B$39:$B$782,W$119)+'СЕТ СН'!$I$11+СВЦЭМ!$D$10+'СЕТ СН'!$I$6-'СЕТ СН'!$I$23</f>
        <v>2796.6122270000001</v>
      </c>
      <c r="X121" s="36">
        <f>SUMIFS(СВЦЭМ!$D$39:$D$782,СВЦЭМ!$A$39:$A$782,$A121,СВЦЭМ!$B$39:$B$782,X$119)+'СЕТ СН'!$I$11+СВЦЭМ!$D$10+'СЕТ СН'!$I$6-'СЕТ СН'!$I$23</f>
        <v>2835.2726256999999</v>
      </c>
      <c r="Y121" s="36">
        <f>SUMIFS(СВЦЭМ!$D$39:$D$782,СВЦЭМ!$A$39:$A$782,$A121,СВЦЭМ!$B$39:$B$782,Y$119)+'СЕТ СН'!$I$11+СВЦЭМ!$D$10+'СЕТ СН'!$I$6-'СЕТ СН'!$I$23</f>
        <v>2891.91974781</v>
      </c>
    </row>
    <row r="122" spans="1:27" ht="15.75" x14ac:dyDescent="0.2">
      <c r="A122" s="35">
        <f t="shared" ref="A122:A150" si="3">A121+1</f>
        <v>44929</v>
      </c>
      <c r="B122" s="36">
        <f>SUMIFS(СВЦЭМ!$D$39:$D$782,СВЦЭМ!$A$39:$A$782,$A122,СВЦЭМ!$B$39:$B$782,B$119)+'СЕТ СН'!$I$11+СВЦЭМ!$D$10+'СЕТ СН'!$I$6-'СЕТ СН'!$I$23</f>
        <v>2872.5781398499998</v>
      </c>
      <c r="C122" s="36">
        <f>SUMIFS(СВЦЭМ!$D$39:$D$782,СВЦЭМ!$A$39:$A$782,$A122,СВЦЭМ!$B$39:$B$782,C$119)+'СЕТ СН'!$I$11+СВЦЭМ!$D$10+'СЕТ СН'!$I$6-'СЕТ СН'!$I$23</f>
        <v>2844.75002326</v>
      </c>
      <c r="D122" s="36">
        <f>SUMIFS(СВЦЭМ!$D$39:$D$782,СВЦЭМ!$A$39:$A$782,$A122,СВЦЭМ!$B$39:$B$782,D$119)+'СЕТ СН'!$I$11+СВЦЭМ!$D$10+'СЕТ СН'!$I$6-'СЕТ СН'!$I$23</f>
        <v>2847.1072193499999</v>
      </c>
      <c r="E122" s="36">
        <f>SUMIFS(СВЦЭМ!$D$39:$D$782,СВЦЭМ!$A$39:$A$782,$A122,СВЦЭМ!$B$39:$B$782,E$119)+'СЕТ СН'!$I$11+СВЦЭМ!$D$10+'СЕТ СН'!$I$6-'СЕТ СН'!$I$23</f>
        <v>2826.51882467</v>
      </c>
      <c r="F122" s="36">
        <f>SUMIFS(СВЦЭМ!$D$39:$D$782,СВЦЭМ!$A$39:$A$782,$A122,СВЦЭМ!$B$39:$B$782,F$119)+'СЕТ СН'!$I$11+СВЦЭМ!$D$10+'СЕТ СН'!$I$6-'СЕТ СН'!$I$23</f>
        <v>2840.8164362699999</v>
      </c>
      <c r="G122" s="36">
        <f>SUMIFS(СВЦЭМ!$D$39:$D$782,СВЦЭМ!$A$39:$A$782,$A122,СВЦЭМ!$B$39:$B$782,G$119)+'СЕТ СН'!$I$11+СВЦЭМ!$D$10+'СЕТ СН'!$I$6-'СЕТ СН'!$I$23</f>
        <v>2847.2257101</v>
      </c>
      <c r="H122" s="36">
        <f>SUMIFS(СВЦЭМ!$D$39:$D$782,СВЦЭМ!$A$39:$A$782,$A122,СВЦЭМ!$B$39:$B$782,H$119)+'СЕТ СН'!$I$11+СВЦЭМ!$D$10+'СЕТ СН'!$I$6-'СЕТ СН'!$I$23</f>
        <v>2815.2322576000001</v>
      </c>
      <c r="I122" s="36">
        <f>SUMIFS(СВЦЭМ!$D$39:$D$782,СВЦЭМ!$A$39:$A$782,$A122,СВЦЭМ!$B$39:$B$782,I$119)+'СЕТ СН'!$I$11+СВЦЭМ!$D$10+'СЕТ СН'!$I$6-'СЕТ СН'!$I$23</f>
        <v>2791.12403266</v>
      </c>
      <c r="J122" s="36">
        <f>SUMIFS(СВЦЭМ!$D$39:$D$782,СВЦЭМ!$A$39:$A$782,$A122,СВЦЭМ!$B$39:$B$782,J$119)+'СЕТ СН'!$I$11+СВЦЭМ!$D$10+'СЕТ СН'!$I$6-'СЕТ СН'!$I$23</f>
        <v>2780.0184520399998</v>
      </c>
      <c r="K122" s="36">
        <f>SUMIFS(СВЦЭМ!$D$39:$D$782,СВЦЭМ!$A$39:$A$782,$A122,СВЦЭМ!$B$39:$B$782,K$119)+'СЕТ СН'!$I$11+СВЦЭМ!$D$10+'СЕТ СН'!$I$6-'СЕТ СН'!$I$23</f>
        <v>2794.8282045400001</v>
      </c>
      <c r="L122" s="36">
        <f>SUMIFS(СВЦЭМ!$D$39:$D$782,СВЦЭМ!$A$39:$A$782,$A122,СВЦЭМ!$B$39:$B$782,L$119)+'СЕТ СН'!$I$11+СВЦЭМ!$D$10+'СЕТ СН'!$I$6-'СЕТ СН'!$I$23</f>
        <v>2814.0812992000001</v>
      </c>
      <c r="M122" s="36">
        <f>SUMIFS(СВЦЭМ!$D$39:$D$782,СВЦЭМ!$A$39:$A$782,$A122,СВЦЭМ!$B$39:$B$782,M$119)+'СЕТ СН'!$I$11+СВЦЭМ!$D$10+'СЕТ СН'!$I$6-'СЕТ СН'!$I$23</f>
        <v>2819.2674205799999</v>
      </c>
      <c r="N122" s="36">
        <f>SUMIFS(СВЦЭМ!$D$39:$D$782,СВЦЭМ!$A$39:$A$782,$A122,СВЦЭМ!$B$39:$B$782,N$119)+'СЕТ СН'!$I$11+СВЦЭМ!$D$10+'СЕТ СН'!$I$6-'СЕТ СН'!$I$23</f>
        <v>2850.2673592800002</v>
      </c>
      <c r="O122" s="36">
        <f>SUMIFS(СВЦЭМ!$D$39:$D$782,СВЦЭМ!$A$39:$A$782,$A122,СВЦЭМ!$B$39:$B$782,O$119)+'СЕТ СН'!$I$11+СВЦЭМ!$D$10+'СЕТ СН'!$I$6-'СЕТ СН'!$I$23</f>
        <v>2863.7635925600002</v>
      </c>
      <c r="P122" s="36">
        <f>SUMIFS(СВЦЭМ!$D$39:$D$782,СВЦЭМ!$A$39:$A$782,$A122,СВЦЭМ!$B$39:$B$782,P$119)+'СЕТ СН'!$I$11+СВЦЭМ!$D$10+'СЕТ СН'!$I$6-'СЕТ СН'!$I$23</f>
        <v>2858.0185867200003</v>
      </c>
      <c r="Q122" s="36">
        <f>SUMIFS(СВЦЭМ!$D$39:$D$782,СВЦЭМ!$A$39:$A$782,$A122,СВЦЭМ!$B$39:$B$782,Q$119)+'СЕТ СН'!$I$11+СВЦЭМ!$D$10+'СЕТ СН'!$I$6-'СЕТ СН'!$I$23</f>
        <v>2845.84655148</v>
      </c>
      <c r="R122" s="36">
        <f>SUMIFS(СВЦЭМ!$D$39:$D$782,СВЦЭМ!$A$39:$A$782,$A122,СВЦЭМ!$B$39:$B$782,R$119)+'СЕТ СН'!$I$11+СВЦЭМ!$D$10+'СЕТ СН'!$I$6-'СЕТ СН'!$I$23</f>
        <v>2802.9941880199999</v>
      </c>
      <c r="S122" s="36">
        <f>SUMIFS(СВЦЭМ!$D$39:$D$782,СВЦЭМ!$A$39:$A$782,$A122,СВЦЭМ!$B$39:$B$782,S$119)+'СЕТ СН'!$I$11+СВЦЭМ!$D$10+'СЕТ СН'!$I$6-'СЕТ СН'!$I$23</f>
        <v>2778.3548225700001</v>
      </c>
      <c r="T122" s="36">
        <f>SUMIFS(СВЦЭМ!$D$39:$D$782,СВЦЭМ!$A$39:$A$782,$A122,СВЦЭМ!$B$39:$B$782,T$119)+'СЕТ СН'!$I$11+СВЦЭМ!$D$10+'СЕТ СН'!$I$6-'СЕТ СН'!$I$23</f>
        <v>2783.2320166099998</v>
      </c>
      <c r="U122" s="36">
        <f>SUMIFS(СВЦЭМ!$D$39:$D$782,СВЦЭМ!$A$39:$A$782,$A122,СВЦЭМ!$B$39:$B$782,U$119)+'СЕТ СН'!$I$11+СВЦЭМ!$D$10+'СЕТ СН'!$I$6-'СЕТ СН'!$I$23</f>
        <v>2787.5246497200001</v>
      </c>
      <c r="V122" s="36">
        <f>SUMIFS(СВЦЭМ!$D$39:$D$782,СВЦЭМ!$A$39:$A$782,$A122,СВЦЭМ!$B$39:$B$782,V$119)+'СЕТ СН'!$I$11+СВЦЭМ!$D$10+'СЕТ СН'!$I$6-'СЕТ СН'!$I$23</f>
        <v>2796.6853902100002</v>
      </c>
      <c r="W122" s="36">
        <f>SUMIFS(СВЦЭМ!$D$39:$D$782,СВЦЭМ!$A$39:$A$782,$A122,СВЦЭМ!$B$39:$B$782,W$119)+'СЕТ СН'!$I$11+СВЦЭМ!$D$10+'СЕТ СН'!$I$6-'СЕТ СН'!$I$23</f>
        <v>2825.6632379600001</v>
      </c>
      <c r="X122" s="36">
        <f>SUMIFS(СВЦЭМ!$D$39:$D$782,СВЦЭМ!$A$39:$A$782,$A122,СВЦЭМ!$B$39:$B$782,X$119)+'СЕТ СН'!$I$11+СВЦЭМ!$D$10+'СЕТ СН'!$I$6-'СЕТ СН'!$I$23</f>
        <v>2848.5446939100002</v>
      </c>
      <c r="Y122" s="36">
        <f>SUMIFS(СВЦЭМ!$D$39:$D$782,СВЦЭМ!$A$39:$A$782,$A122,СВЦЭМ!$B$39:$B$782,Y$119)+'СЕТ СН'!$I$11+СВЦЭМ!$D$10+'СЕТ СН'!$I$6-'СЕТ СН'!$I$23</f>
        <v>2899.3527874000001</v>
      </c>
    </row>
    <row r="123" spans="1:27" ht="15.75" x14ac:dyDescent="0.2">
      <c r="A123" s="35">
        <f t="shared" si="3"/>
        <v>44930</v>
      </c>
      <c r="B123" s="36">
        <f>SUMIFS(СВЦЭМ!$D$39:$D$782,СВЦЭМ!$A$39:$A$782,$A123,СВЦЭМ!$B$39:$B$782,B$119)+'СЕТ СН'!$I$11+СВЦЭМ!$D$10+'СЕТ СН'!$I$6-'СЕТ СН'!$I$23</f>
        <v>2860.62908569</v>
      </c>
      <c r="C123" s="36">
        <f>SUMIFS(СВЦЭМ!$D$39:$D$782,СВЦЭМ!$A$39:$A$782,$A123,СВЦЭМ!$B$39:$B$782,C$119)+'СЕТ СН'!$I$11+СВЦЭМ!$D$10+'СЕТ СН'!$I$6-'СЕТ СН'!$I$23</f>
        <v>2900.9554918300005</v>
      </c>
      <c r="D123" s="36">
        <f>SUMIFS(СВЦЭМ!$D$39:$D$782,СВЦЭМ!$A$39:$A$782,$A123,СВЦЭМ!$B$39:$B$782,D$119)+'СЕТ СН'!$I$11+СВЦЭМ!$D$10+'СЕТ СН'!$I$6-'СЕТ СН'!$I$23</f>
        <v>2925.2023565000004</v>
      </c>
      <c r="E123" s="36">
        <f>SUMIFS(СВЦЭМ!$D$39:$D$782,СВЦЭМ!$A$39:$A$782,$A123,СВЦЭМ!$B$39:$B$782,E$119)+'СЕТ СН'!$I$11+СВЦЭМ!$D$10+'СЕТ СН'!$I$6-'СЕТ СН'!$I$23</f>
        <v>2937.1668422300004</v>
      </c>
      <c r="F123" s="36">
        <f>SUMIFS(СВЦЭМ!$D$39:$D$782,СВЦЭМ!$A$39:$A$782,$A123,СВЦЭМ!$B$39:$B$782,F$119)+'СЕТ СН'!$I$11+СВЦЭМ!$D$10+'СЕТ СН'!$I$6-'СЕТ СН'!$I$23</f>
        <v>2913.6197168200001</v>
      </c>
      <c r="G123" s="36">
        <f>SUMIFS(СВЦЭМ!$D$39:$D$782,СВЦЭМ!$A$39:$A$782,$A123,СВЦЭМ!$B$39:$B$782,G$119)+'СЕТ СН'!$I$11+СВЦЭМ!$D$10+'СЕТ СН'!$I$6-'СЕТ СН'!$I$23</f>
        <v>2836.1708068000003</v>
      </c>
      <c r="H123" s="36">
        <f>SUMIFS(СВЦЭМ!$D$39:$D$782,СВЦЭМ!$A$39:$A$782,$A123,СВЦЭМ!$B$39:$B$782,H$119)+'СЕТ СН'!$I$11+СВЦЭМ!$D$10+'СЕТ СН'!$I$6-'СЕТ СН'!$I$23</f>
        <v>2820.3237883699999</v>
      </c>
      <c r="I123" s="36">
        <f>SUMIFS(СВЦЭМ!$D$39:$D$782,СВЦЭМ!$A$39:$A$782,$A123,СВЦЭМ!$B$39:$B$782,I$119)+'СЕТ СН'!$I$11+СВЦЭМ!$D$10+'СЕТ СН'!$I$6-'СЕТ СН'!$I$23</f>
        <v>2793.1069195099999</v>
      </c>
      <c r="J123" s="36">
        <f>SUMIFS(СВЦЭМ!$D$39:$D$782,СВЦЭМ!$A$39:$A$782,$A123,СВЦЭМ!$B$39:$B$782,J$119)+'СЕТ СН'!$I$11+СВЦЭМ!$D$10+'СЕТ СН'!$I$6-'СЕТ СН'!$I$23</f>
        <v>2763.38501077</v>
      </c>
      <c r="K123" s="36">
        <f>SUMIFS(СВЦЭМ!$D$39:$D$782,СВЦЭМ!$A$39:$A$782,$A123,СВЦЭМ!$B$39:$B$782,K$119)+'СЕТ СН'!$I$11+СВЦЭМ!$D$10+'СЕТ СН'!$I$6-'СЕТ СН'!$I$23</f>
        <v>2753.6375986799999</v>
      </c>
      <c r="L123" s="36">
        <f>SUMIFS(СВЦЭМ!$D$39:$D$782,СВЦЭМ!$A$39:$A$782,$A123,СВЦЭМ!$B$39:$B$782,L$119)+'СЕТ СН'!$I$11+СВЦЭМ!$D$10+'СЕТ СН'!$I$6-'СЕТ СН'!$I$23</f>
        <v>2742.4353176899999</v>
      </c>
      <c r="M123" s="36">
        <f>SUMIFS(СВЦЭМ!$D$39:$D$782,СВЦЭМ!$A$39:$A$782,$A123,СВЦЭМ!$B$39:$B$782,M$119)+'СЕТ СН'!$I$11+СВЦЭМ!$D$10+'СЕТ СН'!$I$6-'СЕТ СН'!$I$23</f>
        <v>2736.4569166599999</v>
      </c>
      <c r="N123" s="36">
        <f>SUMIFS(СВЦЭМ!$D$39:$D$782,СВЦЭМ!$A$39:$A$782,$A123,СВЦЭМ!$B$39:$B$782,N$119)+'СЕТ СН'!$I$11+СВЦЭМ!$D$10+'СЕТ СН'!$I$6-'СЕТ СН'!$I$23</f>
        <v>2758.9490397</v>
      </c>
      <c r="O123" s="36">
        <f>SUMIFS(СВЦЭМ!$D$39:$D$782,СВЦЭМ!$A$39:$A$782,$A123,СВЦЭМ!$B$39:$B$782,O$119)+'СЕТ СН'!$I$11+СВЦЭМ!$D$10+'СЕТ СН'!$I$6-'СЕТ СН'!$I$23</f>
        <v>2756.08188647</v>
      </c>
      <c r="P123" s="36">
        <f>SUMIFS(СВЦЭМ!$D$39:$D$782,СВЦЭМ!$A$39:$A$782,$A123,СВЦЭМ!$B$39:$B$782,P$119)+'СЕТ СН'!$I$11+СВЦЭМ!$D$10+'СЕТ СН'!$I$6-'СЕТ СН'!$I$23</f>
        <v>2764.07605358</v>
      </c>
      <c r="Q123" s="36">
        <f>SUMIFS(СВЦЭМ!$D$39:$D$782,СВЦЭМ!$A$39:$A$782,$A123,СВЦЭМ!$B$39:$B$782,Q$119)+'СЕТ СН'!$I$11+СВЦЭМ!$D$10+'СЕТ СН'!$I$6-'СЕТ СН'!$I$23</f>
        <v>2756.8719635799998</v>
      </c>
      <c r="R123" s="36">
        <f>SUMIFS(СВЦЭМ!$D$39:$D$782,СВЦЭМ!$A$39:$A$782,$A123,СВЦЭМ!$B$39:$B$782,R$119)+'СЕТ СН'!$I$11+СВЦЭМ!$D$10+'СЕТ СН'!$I$6-'СЕТ СН'!$I$23</f>
        <v>2750.40670705</v>
      </c>
      <c r="S123" s="36">
        <f>SUMIFS(СВЦЭМ!$D$39:$D$782,СВЦЭМ!$A$39:$A$782,$A123,СВЦЭМ!$B$39:$B$782,S$119)+'СЕТ СН'!$I$11+СВЦЭМ!$D$10+'СЕТ СН'!$I$6-'СЕТ СН'!$I$23</f>
        <v>2687.0480672100002</v>
      </c>
      <c r="T123" s="36">
        <f>SUMIFS(СВЦЭМ!$D$39:$D$782,СВЦЭМ!$A$39:$A$782,$A123,СВЦЭМ!$B$39:$B$782,T$119)+'СЕТ СН'!$I$11+СВЦЭМ!$D$10+'СЕТ СН'!$I$6-'СЕТ СН'!$I$23</f>
        <v>2691.2300476700002</v>
      </c>
      <c r="U123" s="36">
        <f>SUMIFS(СВЦЭМ!$D$39:$D$782,СВЦЭМ!$A$39:$A$782,$A123,СВЦЭМ!$B$39:$B$782,U$119)+'СЕТ СН'!$I$11+СВЦЭМ!$D$10+'СЕТ СН'!$I$6-'СЕТ СН'!$I$23</f>
        <v>2708.6200508900001</v>
      </c>
      <c r="V123" s="36">
        <f>SUMIFS(СВЦЭМ!$D$39:$D$782,СВЦЭМ!$A$39:$A$782,$A123,СВЦЭМ!$B$39:$B$782,V$119)+'СЕТ СН'!$I$11+СВЦЭМ!$D$10+'СЕТ СН'!$I$6-'СЕТ СН'!$I$23</f>
        <v>2722.2934114999998</v>
      </c>
      <c r="W123" s="36">
        <f>SUMIFS(СВЦЭМ!$D$39:$D$782,СВЦЭМ!$A$39:$A$782,$A123,СВЦЭМ!$B$39:$B$782,W$119)+'СЕТ СН'!$I$11+СВЦЭМ!$D$10+'СЕТ СН'!$I$6-'СЕТ СН'!$I$23</f>
        <v>2737.4581140700002</v>
      </c>
      <c r="X123" s="36">
        <f>SUMIFS(СВЦЭМ!$D$39:$D$782,СВЦЭМ!$A$39:$A$782,$A123,СВЦЭМ!$B$39:$B$782,X$119)+'СЕТ СН'!$I$11+СВЦЭМ!$D$10+'СЕТ СН'!$I$6-'СЕТ СН'!$I$23</f>
        <v>2761.89413272</v>
      </c>
      <c r="Y123" s="36">
        <f>SUMIFS(СВЦЭМ!$D$39:$D$782,СВЦЭМ!$A$39:$A$782,$A123,СВЦЭМ!$B$39:$B$782,Y$119)+'СЕТ СН'!$I$11+СВЦЭМ!$D$10+'СЕТ СН'!$I$6-'СЕТ СН'!$I$23</f>
        <v>2788.82140536</v>
      </c>
    </row>
    <row r="124" spans="1:27" ht="15.75" x14ac:dyDescent="0.2">
      <c r="A124" s="35">
        <f t="shared" si="3"/>
        <v>44931</v>
      </c>
      <c r="B124" s="36">
        <f>SUMIFS(СВЦЭМ!$D$39:$D$782,СВЦЭМ!$A$39:$A$782,$A124,СВЦЭМ!$B$39:$B$782,B$119)+'СЕТ СН'!$I$11+СВЦЭМ!$D$10+'СЕТ СН'!$I$6-'СЕТ СН'!$I$23</f>
        <v>2788.9639002700001</v>
      </c>
      <c r="C124" s="36">
        <f>SUMIFS(СВЦЭМ!$D$39:$D$782,СВЦЭМ!$A$39:$A$782,$A124,СВЦЭМ!$B$39:$B$782,C$119)+'СЕТ СН'!$I$11+СВЦЭМ!$D$10+'СЕТ СН'!$I$6-'СЕТ СН'!$I$23</f>
        <v>2765.82683907</v>
      </c>
      <c r="D124" s="36">
        <f>SUMIFS(СВЦЭМ!$D$39:$D$782,СВЦЭМ!$A$39:$A$782,$A124,СВЦЭМ!$B$39:$B$782,D$119)+'СЕТ СН'!$I$11+СВЦЭМ!$D$10+'СЕТ СН'!$I$6-'СЕТ СН'!$I$23</f>
        <v>2779.1061100100001</v>
      </c>
      <c r="E124" s="36">
        <f>SUMIFS(СВЦЭМ!$D$39:$D$782,СВЦЭМ!$A$39:$A$782,$A124,СВЦЭМ!$B$39:$B$782,E$119)+'СЕТ СН'!$I$11+СВЦЭМ!$D$10+'СЕТ СН'!$I$6-'СЕТ СН'!$I$23</f>
        <v>2797.2121963700001</v>
      </c>
      <c r="F124" s="36">
        <f>SUMIFS(СВЦЭМ!$D$39:$D$782,СВЦЭМ!$A$39:$A$782,$A124,СВЦЭМ!$B$39:$B$782,F$119)+'СЕТ СН'!$I$11+СВЦЭМ!$D$10+'СЕТ СН'!$I$6-'СЕТ СН'!$I$23</f>
        <v>2847.7946593500001</v>
      </c>
      <c r="G124" s="36">
        <f>SUMIFS(СВЦЭМ!$D$39:$D$782,СВЦЭМ!$A$39:$A$782,$A124,СВЦЭМ!$B$39:$B$782,G$119)+'СЕТ СН'!$I$11+СВЦЭМ!$D$10+'СЕТ СН'!$I$6-'СЕТ СН'!$I$23</f>
        <v>2842.8766681299999</v>
      </c>
      <c r="H124" s="36">
        <f>SUMIFS(СВЦЭМ!$D$39:$D$782,СВЦЭМ!$A$39:$A$782,$A124,СВЦЭМ!$B$39:$B$782,H$119)+'СЕТ СН'!$I$11+СВЦЭМ!$D$10+'СЕТ СН'!$I$6-'СЕТ СН'!$I$23</f>
        <v>2843.17735279</v>
      </c>
      <c r="I124" s="36">
        <f>SUMIFS(СВЦЭМ!$D$39:$D$782,СВЦЭМ!$A$39:$A$782,$A124,СВЦЭМ!$B$39:$B$782,I$119)+'СЕТ СН'!$I$11+СВЦЭМ!$D$10+'СЕТ СН'!$I$6-'СЕТ СН'!$I$23</f>
        <v>2829.3628900899998</v>
      </c>
      <c r="J124" s="36">
        <f>SUMIFS(СВЦЭМ!$D$39:$D$782,СВЦЭМ!$A$39:$A$782,$A124,СВЦЭМ!$B$39:$B$782,J$119)+'СЕТ СН'!$I$11+СВЦЭМ!$D$10+'СЕТ СН'!$I$6-'СЕТ СН'!$I$23</f>
        <v>2809.9293659999998</v>
      </c>
      <c r="K124" s="36">
        <f>SUMIFS(СВЦЭМ!$D$39:$D$782,СВЦЭМ!$A$39:$A$782,$A124,СВЦЭМ!$B$39:$B$782,K$119)+'СЕТ СН'!$I$11+СВЦЭМ!$D$10+'СЕТ СН'!$I$6-'СЕТ СН'!$I$23</f>
        <v>2764.4123248599999</v>
      </c>
      <c r="L124" s="36">
        <f>SUMIFS(СВЦЭМ!$D$39:$D$782,СВЦЭМ!$A$39:$A$782,$A124,СВЦЭМ!$B$39:$B$782,L$119)+'СЕТ СН'!$I$11+СВЦЭМ!$D$10+'СЕТ СН'!$I$6-'СЕТ СН'!$I$23</f>
        <v>2746.7647556500001</v>
      </c>
      <c r="M124" s="36">
        <f>SUMIFS(СВЦЭМ!$D$39:$D$782,СВЦЭМ!$A$39:$A$782,$A124,СВЦЭМ!$B$39:$B$782,M$119)+'СЕТ СН'!$I$11+СВЦЭМ!$D$10+'СЕТ СН'!$I$6-'СЕТ СН'!$I$23</f>
        <v>2739.9689933600002</v>
      </c>
      <c r="N124" s="36">
        <f>SUMIFS(СВЦЭМ!$D$39:$D$782,СВЦЭМ!$A$39:$A$782,$A124,СВЦЭМ!$B$39:$B$782,N$119)+'СЕТ СН'!$I$11+СВЦЭМ!$D$10+'СЕТ СН'!$I$6-'СЕТ СН'!$I$23</f>
        <v>2752.31071518</v>
      </c>
      <c r="O124" s="36">
        <f>SUMIFS(СВЦЭМ!$D$39:$D$782,СВЦЭМ!$A$39:$A$782,$A124,СВЦЭМ!$B$39:$B$782,O$119)+'СЕТ СН'!$I$11+СВЦЭМ!$D$10+'СЕТ СН'!$I$6-'СЕТ СН'!$I$23</f>
        <v>2774.7609891400002</v>
      </c>
      <c r="P124" s="36">
        <f>SUMIFS(СВЦЭМ!$D$39:$D$782,СВЦЭМ!$A$39:$A$782,$A124,СВЦЭМ!$B$39:$B$782,P$119)+'СЕТ СН'!$I$11+СВЦЭМ!$D$10+'СЕТ СН'!$I$6-'СЕТ СН'!$I$23</f>
        <v>2772.21360671</v>
      </c>
      <c r="Q124" s="36">
        <f>SUMIFS(СВЦЭМ!$D$39:$D$782,СВЦЭМ!$A$39:$A$782,$A124,СВЦЭМ!$B$39:$B$782,Q$119)+'СЕТ СН'!$I$11+СВЦЭМ!$D$10+'СЕТ СН'!$I$6-'СЕТ СН'!$I$23</f>
        <v>2779.35415685</v>
      </c>
      <c r="R124" s="36">
        <f>SUMIFS(СВЦЭМ!$D$39:$D$782,СВЦЭМ!$A$39:$A$782,$A124,СВЦЭМ!$B$39:$B$782,R$119)+'СЕТ СН'!$I$11+СВЦЭМ!$D$10+'СЕТ СН'!$I$6-'СЕТ СН'!$I$23</f>
        <v>2786.3942097499998</v>
      </c>
      <c r="S124" s="36">
        <f>SUMIFS(СВЦЭМ!$D$39:$D$782,СВЦЭМ!$A$39:$A$782,$A124,СВЦЭМ!$B$39:$B$782,S$119)+'СЕТ СН'!$I$11+СВЦЭМ!$D$10+'СЕТ СН'!$I$6-'СЕТ СН'!$I$23</f>
        <v>2811.3622175700002</v>
      </c>
      <c r="T124" s="36">
        <f>SUMIFS(СВЦЭМ!$D$39:$D$782,СВЦЭМ!$A$39:$A$782,$A124,СВЦЭМ!$B$39:$B$782,T$119)+'СЕТ СН'!$I$11+СВЦЭМ!$D$10+'СЕТ СН'!$I$6-'СЕТ СН'!$I$23</f>
        <v>2725.1729454300003</v>
      </c>
      <c r="U124" s="36">
        <f>SUMIFS(СВЦЭМ!$D$39:$D$782,СВЦЭМ!$A$39:$A$782,$A124,СВЦЭМ!$B$39:$B$782,U$119)+'СЕТ СН'!$I$11+СВЦЭМ!$D$10+'СЕТ СН'!$I$6-'СЕТ СН'!$I$23</f>
        <v>2740.8249277</v>
      </c>
      <c r="V124" s="36">
        <f>SUMIFS(СВЦЭМ!$D$39:$D$782,СВЦЭМ!$A$39:$A$782,$A124,СВЦЭМ!$B$39:$B$782,V$119)+'СЕТ СН'!$I$11+СВЦЭМ!$D$10+'СЕТ СН'!$I$6-'СЕТ СН'!$I$23</f>
        <v>2753.0545916700003</v>
      </c>
      <c r="W124" s="36">
        <f>SUMIFS(СВЦЭМ!$D$39:$D$782,СВЦЭМ!$A$39:$A$782,$A124,СВЦЭМ!$B$39:$B$782,W$119)+'СЕТ СН'!$I$11+СВЦЭМ!$D$10+'СЕТ СН'!$I$6-'СЕТ СН'!$I$23</f>
        <v>2763.0007263100001</v>
      </c>
      <c r="X124" s="36">
        <f>SUMIFS(СВЦЭМ!$D$39:$D$782,СВЦЭМ!$A$39:$A$782,$A124,СВЦЭМ!$B$39:$B$782,X$119)+'СЕТ СН'!$I$11+СВЦЭМ!$D$10+'СЕТ СН'!$I$6-'СЕТ СН'!$I$23</f>
        <v>2790.5541425300003</v>
      </c>
      <c r="Y124" s="36">
        <f>SUMIFS(СВЦЭМ!$D$39:$D$782,СВЦЭМ!$A$39:$A$782,$A124,СВЦЭМ!$B$39:$B$782,Y$119)+'СЕТ СН'!$I$11+СВЦЭМ!$D$10+'СЕТ СН'!$I$6-'СЕТ СН'!$I$23</f>
        <v>2808.1829962299998</v>
      </c>
    </row>
    <row r="125" spans="1:27" ht="15.75" x14ac:dyDescent="0.2">
      <c r="A125" s="35">
        <f t="shared" si="3"/>
        <v>44932</v>
      </c>
      <c r="B125" s="36">
        <f>SUMIFS(СВЦЭМ!$D$39:$D$782,СВЦЭМ!$A$39:$A$782,$A125,СВЦЭМ!$B$39:$B$782,B$119)+'СЕТ СН'!$I$11+СВЦЭМ!$D$10+'СЕТ СН'!$I$6-'СЕТ СН'!$I$23</f>
        <v>2698.9408587000003</v>
      </c>
      <c r="C125" s="36">
        <f>SUMIFS(СВЦЭМ!$D$39:$D$782,СВЦЭМ!$A$39:$A$782,$A125,СВЦЭМ!$B$39:$B$782,C$119)+'СЕТ СН'!$I$11+СВЦЭМ!$D$10+'СЕТ СН'!$I$6-'СЕТ СН'!$I$23</f>
        <v>2720.5733486600002</v>
      </c>
      <c r="D125" s="36">
        <f>SUMIFS(СВЦЭМ!$D$39:$D$782,СВЦЭМ!$A$39:$A$782,$A125,СВЦЭМ!$B$39:$B$782,D$119)+'СЕТ СН'!$I$11+СВЦЭМ!$D$10+'СЕТ СН'!$I$6-'СЕТ СН'!$I$23</f>
        <v>2734.65096154</v>
      </c>
      <c r="E125" s="36">
        <f>SUMIFS(СВЦЭМ!$D$39:$D$782,СВЦЭМ!$A$39:$A$782,$A125,СВЦЭМ!$B$39:$B$782,E$119)+'СЕТ СН'!$I$11+СВЦЭМ!$D$10+'СЕТ СН'!$I$6-'СЕТ СН'!$I$23</f>
        <v>2732.2372682</v>
      </c>
      <c r="F125" s="36">
        <f>SUMIFS(СВЦЭМ!$D$39:$D$782,СВЦЭМ!$A$39:$A$782,$A125,СВЦЭМ!$B$39:$B$782,F$119)+'СЕТ СН'!$I$11+СВЦЭМ!$D$10+'СЕТ СН'!$I$6-'СЕТ СН'!$I$23</f>
        <v>2725.01191234</v>
      </c>
      <c r="G125" s="36">
        <f>SUMIFS(СВЦЭМ!$D$39:$D$782,СВЦЭМ!$A$39:$A$782,$A125,СВЦЭМ!$B$39:$B$782,G$119)+'СЕТ СН'!$I$11+СВЦЭМ!$D$10+'СЕТ СН'!$I$6-'СЕТ СН'!$I$23</f>
        <v>2712.2742084800002</v>
      </c>
      <c r="H125" s="36">
        <f>SUMIFS(СВЦЭМ!$D$39:$D$782,СВЦЭМ!$A$39:$A$782,$A125,СВЦЭМ!$B$39:$B$782,H$119)+'СЕТ СН'!$I$11+СВЦЭМ!$D$10+'СЕТ СН'!$I$6-'СЕТ СН'!$I$23</f>
        <v>2691.5701385900002</v>
      </c>
      <c r="I125" s="36">
        <f>SUMIFS(СВЦЭМ!$D$39:$D$782,СВЦЭМ!$A$39:$A$782,$A125,СВЦЭМ!$B$39:$B$782,I$119)+'СЕТ СН'!$I$11+СВЦЭМ!$D$10+'СЕТ СН'!$I$6-'СЕТ СН'!$I$23</f>
        <v>2642.5697854</v>
      </c>
      <c r="J125" s="36">
        <f>SUMIFS(СВЦЭМ!$D$39:$D$782,СВЦЭМ!$A$39:$A$782,$A125,СВЦЭМ!$B$39:$B$782,J$119)+'СЕТ СН'!$I$11+СВЦЭМ!$D$10+'СЕТ СН'!$I$6-'СЕТ СН'!$I$23</f>
        <v>2593.7235706800002</v>
      </c>
      <c r="K125" s="36">
        <f>SUMIFS(СВЦЭМ!$D$39:$D$782,СВЦЭМ!$A$39:$A$782,$A125,СВЦЭМ!$B$39:$B$782,K$119)+'СЕТ СН'!$I$11+СВЦЭМ!$D$10+'СЕТ СН'!$I$6-'СЕТ СН'!$I$23</f>
        <v>2578.41896262</v>
      </c>
      <c r="L125" s="36">
        <f>SUMIFS(СВЦЭМ!$D$39:$D$782,СВЦЭМ!$A$39:$A$782,$A125,СВЦЭМ!$B$39:$B$782,L$119)+'СЕТ СН'!$I$11+СВЦЭМ!$D$10+'СЕТ СН'!$I$6-'СЕТ СН'!$I$23</f>
        <v>2577.85058656</v>
      </c>
      <c r="M125" s="36">
        <f>SUMIFS(СВЦЭМ!$D$39:$D$782,СВЦЭМ!$A$39:$A$782,$A125,СВЦЭМ!$B$39:$B$782,M$119)+'СЕТ СН'!$I$11+СВЦЭМ!$D$10+'СЕТ СН'!$I$6-'СЕТ СН'!$I$23</f>
        <v>2596.1971779400001</v>
      </c>
      <c r="N125" s="36">
        <f>SUMIFS(СВЦЭМ!$D$39:$D$782,СВЦЭМ!$A$39:$A$782,$A125,СВЦЭМ!$B$39:$B$782,N$119)+'СЕТ СН'!$I$11+СВЦЭМ!$D$10+'СЕТ СН'!$I$6-'СЕТ СН'!$I$23</f>
        <v>2624.0959790500001</v>
      </c>
      <c r="O125" s="36">
        <f>SUMIFS(СВЦЭМ!$D$39:$D$782,СВЦЭМ!$A$39:$A$782,$A125,СВЦЭМ!$B$39:$B$782,O$119)+'СЕТ СН'!$I$11+СВЦЭМ!$D$10+'СЕТ СН'!$I$6-'СЕТ СН'!$I$23</f>
        <v>2651.6642467299998</v>
      </c>
      <c r="P125" s="36">
        <f>SUMIFS(СВЦЭМ!$D$39:$D$782,СВЦЭМ!$A$39:$A$782,$A125,СВЦЭМ!$B$39:$B$782,P$119)+'СЕТ СН'!$I$11+СВЦЭМ!$D$10+'СЕТ СН'!$I$6-'СЕТ СН'!$I$23</f>
        <v>2677.58253685</v>
      </c>
      <c r="Q125" s="36">
        <f>SUMIFS(СВЦЭМ!$D$39:$D$782,СВЦЭМ!$A$39:$A$782,$A125,СВЦЭМ!$B$39:$B$782,Q$119)+'СЕТ СН'!$I$11+СВЦЭМ!$D$10+'СЕТ СН'!$I$6-'СЕТ СН'!$I$23</f>
        <v>2681.9542072099998</v>
      </c>
      <c r="R125" s="36">
        <f>SUMIFS(СВЦЭМ!$D$39:$D$782,СВЦЭМ!$A$39:$A$782,$A125,СВЦЭМ!$B$39:$B$782,R$119)+'СЕТ СН'!$I$11+СВЦЭМ!$D$10+'СЕТ СН'!$I$6-'СЕТ СН'!$I$23</f>
        <v>2634.9057675700001</v>
      </c>
      <c r="S125" s="36">
        <f>SUMIFS(СВЦЭМ!$D$39:$D$782,СВЦЭМ!$A$39:$A$782,$A125,СВЦЭМ!$B$39:$B$782,S$119)+'СЕТ СН'!$I$11+СВЦЭМ!$D$10+'СЕТ СН'!$I$6-'СЕТ СН'!$I$23</f>
        <v>2613.4204966299999</v>
      </c>
      <c r="T125" s="36">
        <f>SUMIFS(СВЦЭМ!$D$39:$D$782,СВЦЭМ!$A$39:$A$782,$A125,СВЦЭМ!$B$39:$B$782,T$119)+'СЕТ СН'!$I$11+СВЦЭМ!$D$10+'СЕТ СН'!$I$6-'СЕТ СН'!$I$23</f>
        <v>2619.9151317700002</v>
      </c>
      <c r="U125" s="36">
        <f>SUMIFS(СВЦЭМ!$D$39:$D$782,СВЦЭМ!$A$39:$A$782,$A125,СВЦЭМ!$B$39:$B$782,U$119)+'СЕТ СН'!$I$11+СВЦЭМ!$D$10+'СЕТ СН'!$I$6-'СЕТ СН'!$I$23</f>
        <v>2622.7898368000001</v>
      </c>
      <c r="V125" s="36">
        <f>SUMIFS(СВЦЭМ!$D$39:$D$782,СВЦЭМ!$A$39:$A$782,$A125,СВЦЭМ!$B$39:$B$782,V$119)+'СЕТ СН'!$I$11+СВЦЭМ!$D$10+'СЕТ СН'!$I$6-'СЕТ СН'!$I$23</f>
        <v>2623.9784834699999</v>
      </c>
      <c r="W125" s="36">
        <f>SUMIFS(СВЦЭМ!$D$39:$D$782,СВЦЭМ!$A$39:$A$782,$A125,СВЦЭМ!$B$39:$B$782,W$119)+'СЕТ СН'!$I$11+СВЦЭМ!$D$10+'СЕТ СН'!$I$6-'СЕТ СН'!$I$23</f>
        <v>2635.8959783800001</v>
      </c>
      <c r="X125" s="36">
        <f>SUMIFS(СВЦЭМ!$D$39:$D$782,СВЦЭМ!$A$39:$A$782,$A125,СВЦЭМ!$B$39:$B$782,X$119)+'СЕТ СН'!$I$11+СВЦЭМ!$D$10+'СЕТ СН'!$I$6-'СЕТ СН'!$I$23</f>
        <v>2649.4322582099999</v>
      </c>
      <c r="Y125" s="36">
        <f>SUMIFS(СВЦЭМ!$D$39:$D$782,СВЦЭМ!$A$39:$A$782,$A125,СВЦЭМ!$B$39:$B$782,Y$119)+'СЕТ СН'!$I$11+СВЦЭМ!$D$10+'СЕТ СН'!$I$6-'СЕТ СН'!$I$23</f>
        <v>2700.9931301699999</v>
      </c>
    </row>
    <row r="126" spans="1:27" ht="15.75" x14ac:dyDescent="0.2">
      <c r="A126" s="35">
        <f t="shared" si="3"/>
        <v>44933</v>
      </c>
      <c r="B126" s="36">
        <f>SUMIFS(СВЦЭМ!$D$39:$D$782,СВЦЭМ!$A$39:$A$782,$A126,СВЦЭМ!$B$39:$B$782,B$119)+'СЕТ СН'!$I$11+СВЦЭМ!$D$10+'СЕТ СН'!$I$6-'СЕТ СН'!$I$23</f>
        <v>2783.0151989999999</v>
      </c>
      <c r="C126" s="36">
        <f>SUMIFS(СВЦЭМ!$D$39:$D$782,СВЦЭМ!$A$39:$A$782,$A126,СВЦЭМ!$B$39:$B$782,C$119)+'СЕТ СН'!$I$11+СВЦЭМ!$D$10+'СЕТ СН'!$I$6-'СЕТ СН'!$I$23</f>
        <v>2827.8730301300002</v>
      </c>
      <c r="D126" s="36">
        <f>SUMIFS(СВЦЭМ!$D$39:$D$782,СВЦЭМ!$A$39:$A$782,$A126,СВЦЭМ!$B$39:$B$782,D$119)+'СЕТ СН'!$I$11+СВЦЭМ!$D$10+'СЕТ СН'!$I$6-'СЕТ СН'!$I$23</f>
        <v>2843.7138903800001</v>
      </c>
      <c r="E126" s="36">
        <f>SUMIFS(СВЦЭМ!$D$39:$D$782,СВЦЭМ!$A$39:$A$782,$A126,СВЦЭМ!$B$39:$B$782,E$119)+'СЕТ СН'!$I$11+СВЦЭМ!$D$10+'СЕТ СН'!$I$6-'СЕТ СН'!$I$23</f>
        <v>2851.13210527</v>
      </c>
      <c r="F126" s="36">
        <f>SUMIFS(СВЦЭМ!$D$39:$D$782,СВЦЭМ!$A$39:$A$782,$A126,СВЦЭМ!$B$39:$B$782,F$119)+'СЕТ СН'!$I$11+СВЦЭМ!$D$10+'СЕТ СН'!$I$6-'СЕТ СН'!$I$23</f>
        <v>2836.7836891400002</v>
      </c>
      <c r="G126" s="36">
        <f>SUMIFS(СВЦЭМ!$D$39:$D$782,СВЦЭМ!$A$39:$A$782,$A126,СВЦЭМ!$B$39:$B$782,G$119)+'СЕТ СН'!$I$11+СВЦЭМ!$D$10+'СЕТ СН'!$I$6-'СЕТ СН'!$I$23</f>
        <v>2830.3246182299999</v>
      </c>
      <c r="H126" s="36">
        <f>SUMIFS(СВЦЭМ!$D$39:$D$782,СВЦЭМ!$A$39:$A$782,$A126,СВЦЭМ!$B$39:$B$782,H$119)+'СЕТ СН'!$I$11+СВЦЭМ!$D$10+'СЕТ СН'!$I$6-'СЕТ СН'!$I$23</f>
        <v>2805.1170597599998</v>
      </c>
      <c r="I126" s="36">
        <f>SUMIFS(СВЦЭМ!$D$39:$D$782,СВЦЭМ!$A$39:$A$782,$A126,СВЦЭМ!$B$39:$B$782,I$119)+'СЕТ СН'!$I$11+СВЦЭМ!$D$10+'СЕТ СН'!$I$6-'СЕТ СН'!$I$23</f>
        <v>2799.5653769199998</v>
      </c>
      <c r="J126" s="36">
        <f>SUMIFS(СВЦЭМ!$D$39:$D$782,СВЦЭМ!$A$39:$A$782,$A126,СВЦЭМ!$B$39:$B$782,J$119)+'СЕТ СН'!$I$11+СВЦЭМ!$D$10+'СЕТ СН'!$I$6-'СЕТ СН'!$I$23</f>
        <v>2743.9447182600002</v>
      </c>
      <c r="K126" s="36">
        <f>SUMIFS(СВЦЭМ!$D$39:$D$782,СВЦЭМ!$A$39:$A$782,$A126,СВЦЭМ!$B$39:$B$782,K$119)+'СЕТ СН'!$I$11+СВЦЭМ!$D$10+'СЕТ СН'!$I$6-'СЕТ СН'!$I$23</f>
        <v>2726.7552434700001</v>
      </c>
      <c r="L126" s="36">
        <f>SUMIFS(СВЦЭМ!$D$39:$D$782,СВЦЭМ!$A$39:$A$782,$A126,СВЦЭМ!$B$39:$B$782,L$119)+'СЕТ СН'!$I$11+СВЦЭМ!$D$10+'СЕТ СН'!$I$6-'СЕТ СН'!$I$23</f>
        <v>2704.10250481</v>
      </c>
      <c r="M126" s="36">
        <f>SUMIFS(СВЦЭМ!$D$39:$D$782,СВЦЭМ!$A$39:$A$782,$A126,СВЦЭМ!$B$39:$B$782,M$119)+'СЕТ СН'!$I$11+СВЦЭМ!$D$10+'СЕТ СН'!$I$6-'СЕТ СН'!$I$23</f>
        <v>2723.5109914899999</v>
      </c>
      <c r="N126" s="36">
        <f>SUMIFS(СВЦЭМ!$D$39:$D$782,СВЦЭМ!$A$39:$A$782,$A126,СВЦЭМ!$B$39:$B$782,N$119)+'СЕТ СН'!$I$11+СВЦЭМ!$D$10+'СЕТ СН'!$I$6-'СЕТ СН'!$I$23</f>
        <v>2751.7764552899998</v>
      </c>
      <c r="O126" s="36">
        <f>SUMIFS(СВЦЭМ!$D$39:$D$782,СВЦЭМ!$A$39:$A$782,$A126,СВЦЭМ!$B$39:$B$782,O$119)+'СЕТ СН'!$I$11+СВЦЭМ!$D$10+'СЕТ СН'!$I$6-'СЕТ СН'!$I$23</f>
        <v>2759.34673694</v>
      </c>
      <c r="P126" s="36">
        <f>SUMIFS(СВЦЭМ!$D$39:$D$782,СВЦЭМ!$A$39:$A$782,$A126,СВЦЭМ!$B$39:$B$782,P$119)+'СЕТ СН'!$I$11+СВЦЭМ!$D$10+'СЕТ СН'!$I$6-'СЕТ СН'!$I$23</f>
        <v>2776.6315146100001</v>
      </c>
      <c r="Q126" s="36">
        <f>SUMIFS(СВЦЭМ!$D$39:$D$782,СВЦЭМ!$A$39:$A$782,$A126,СВЦЭМ!$B$39:$B$782,Q$119)+'СЕТ СН'!$I$11+СВЦЭМ!$D$10+'СЕТ СН'!$I$6-'СЕТ СН'!$I$23</f>
        <v>2767.3618811000001</v>
      </c>
      <c r="R126" s="36">
        <f>SUMIFS(СВЦЭМ!$D$39:$D$782,СВЦЭМ!$A$39:$A$782,$A126,СВЦЭМ!$B$39:$B$782,R$119)+'СЕТ СН'!$I$11+СВЦЭМ!$D$10+'СЕТ СН'!$I$6-'СЕТ СН'!$I$23</f>
        <v>2739.3144716800002</v>
      </c>
      <c r="S126" s="36">
        <f>SUMIFS(СВЦЭМ!$D$39:$D$782,СВЦЭМ!$A$39:$A$782,$A126,СВЦЭМ!$B$39:$B$782,S$119)+'СЕТ СН'!$I$11+СВЦЭМ!$D$10+'СЕТ СН'!$I$6-'СЕТ СН'!$I$23</f>
        <v>2726.4387068400001</v>
      </c>
      <c r="T126" s="36">
        <f>SUMIFS(СВЦЭМ!$D$39:$D$782,СВЦЭМ!$A$39:$A$782,$A126,СВЦЭМ!$B$39:$B$782,T$119)+'СЕТ СН'!$I$11+СВЦЭМ!$D$10+'СЕТ СН'!$I$6-'СЕТ СН'!$I$23</f>
        <v>2721.4987752500001</v>
      </c>
      <c r="U126" s="36">
        <f>SUMIFS(СВЦЭМ!$D$39:$D$782,СВЦЭМ!$A$39:$A$782,$A126,СВЦЭМ!$B$39:$B$782,U$119)+'СЕТ СН'!$I$11+СВЦЭМ!$D$10+'СЕТ СН'!$I$6-'СЕТ СН'!$I$23</f>
        <v>2727.0519381499998</v>
      </c>
      <c r="V126" s="36">
        <f>SUMIFS(СВЦЭМ!$D$39:$D$782,СВЦЭМ!$A$39:$A$782,$A126,СВЦЭМ!$B$39:$B$782,V$119)+'СЕТ СН'!$I$11+СВЦЭМ!$D$10+'СЕТ СН'!$I$6-'СЕТ СН'!$I$23</f>
        <v>2749.4957168400001</v>
      </c>
      <c r="W126" s="36">
        <f>SUMIFS(СВЦЭМ!$D$39:$D$782,СВЦЭМ!$A$39:$A$782,$A126,СВЦЭМ!$B$39:$B$782,W$119)+'СЕТ СН'!$I$11+СВЦЭМ!$D$10+'СЕТ СН'!$I$6-'СЕТ СН'!$I$23</f>
        <v>2757.4527703899998</v>
      </c>
      <c r="X126" s="36">
        <f>SUMIFS(СВЦЭМ!$D$39:$D$782,СВЦЭМ!$A$39:$A$782,$A126,СВЦЭМ!$B$39:$B$782,X$119)+'СЕТ СН'!$I$11+СВЦЭМ!$D$10+'СЕТ СН'!$I$6-'СЕТ СН'!$I$23</f>
        <v>2743.83717974</v>
      </c>
      <c r="Y126" s="36">
        <f>SUMIFS(СВЦЭМ!$D$39:$D$782,СВЦЭМ!$A$39:$A$782,$A126,СВЦЭМ!$B$39:$B$782,Y$119)+'СЕТ СН'!$I$11+СВЦЭМ!$D$10+'СЕТ СН'!$I$6-'СЕТ СН'!$I$23</f>
        <v>2809.6981591899998</v>
      </c>
    </row>
    <row r="127" spans="1:27" ht="15.75" x14ac:dyDescent="0.2">
      <c r="A127" s="35">
        <f t="shared" si="3"/>
        <v>44934</v>
      </c>
      <c r="B127" s="36">
        <f>SUMIFS(СВЦЭМ!$D$39:$D$782,СВЦЭМ!$A$39:$A$782,$A127,СВЦЭМ!$B$39:$B$782,B$119)+'СЕТ СН'!$I$11+СВЦЭМ!$D$10+'СЕТ СН'!$I$6-'СЕТ СН'!$I$23</f>
        <v>2953.78067134</v>
      </c>
      <c r="C127" s="36">
        <f>SUMIFS(СВЦЭМ!$D$39:$D$782,СВЦЭМ!$A$39:$A$782,$A127,СВЦЭМ!$B$39:$B$782,C$119)+'СЕТ СН'!$I$11+СВЦЭМ!$D$10+'СЕТ СН'!$I$6-'СЕТ СН'!$I$23</f>
        <v>2978.2704719100002</v>
      </c>
      <c r="D127" s="36">
        <f>SUMIFS(СВЦЭМ!$D$39:$D$782,СВЦЭМ!$A$39:$A$782,$A127,СВЦЭМ!$B$39:$B$782,D$119)+'СЕТ СН'!$I$11+СВЦЭМ!$D$10+'СЕТ СН'!$I$6-'СЕТ СН'!$I$23</f>
        <v>3000.2656455700003</v>
      </c>
      <c r="E127" s="36">
        <f>SUMIFS(СВЦЭМ!$D$39:$D$782,СВЦЭМ!$A$39:$A$782,$A127,СВЦЭМ!$B$39:$B$782,E$119)+'СЕТ СН'!$I$11+СВЦЭМ!$D$10+'СЕТ СН'!$I$6-'СЕТ СН'!$I$23</f>
        <v>3001.2030004400003</v>
      </c>
      <c r="F127" s="36">
        <f>SUMIFS(СВЦЭМ!$D$39:$D$782,СВЦЭМ!$A$39:$A$782,$A127,СВЦЭМ!$B$39:$B$782,F$119)+'СЕТ СН'!$I$11+СВЦЭМ!$D$10+'СЕТ СН'!$I$6-'СЕТ СН'!$I$23</f>
        <v>3005.2505286600003</v>
      </c>
      <c r="G127" s="36">
        <f>SUMIFS(СВЦЭМ!$D$39:$D$782,СВЦЭМ!$A$39:$A$782,$A127,СВЦЭМ!$B$39:$B$782,G$119)+'СЕТ СН'!$I$11+СВЦЭМ!$D$10+'СЕТ СН'!$I$6-'СЕТ СН'!$I$23</f>
        <v>2991.7557021500002</v>
      </c>
      <c r="H127" s="36">
        <f>SUMIFS(СВЦЭМ!$D$39:$D$782,СВЦЭМ!$A$39:$A$782,$A127,СВЦЭМ!$B$39:$B$782,H$119)+'СЕТ СН'!$I$11+СВЦЭМ!$D$10+'СЕТ СН'!$I$6-'СЕТ СН'!$I$23</f>
        <v>2972.2976671900001</v>
      </c>
      <c r="I127" s="36">
        <f>SUMIFS(СВЦЭМ!$D$39:$D$782,СВЦЭМ!$A$39:$A$782,$A127,СВЦЭМ!$B$39:$B$782,I$119)+'СЕТ СН'!$I$11+СВЦЭМ!$D$10+'СЕТ СН'!$I$6-'СЕТ СН'!$I$23</f>
        <v>2910.4594062600004</v>
      </c>
      <c r="J127" s="36">
        <f>SUMIFS(СВЦЭМ!$D$39:$D$782,СВЦЭМ!$A$39:$A$782,$A127,СВЦЭМ!$B$39:$B$782,J$119)+'СЕТ СН'!$I$11+СВЦЭМ!$D$10+'СЕТ СН'!$I$6-'СЕТ СН'!$I$23</f>
        <v>2881.23652206</v>
      </c>
      <c r="K127" s="36">
        <f>SUMIFS(СВЦЭМ!$D$39:$D$782,СВЦЭМ!$A$39:$A$782,$A127,СВЦЭМ!$B$39:$B$782,K$119)+'СЕТ СН'!$I$11+СВЦЭМ!$D$10+'СЕТ СН'!$I$6-'СЕТ СН'!$I$23</f>
        <v>2854.68353166</v>
      </c>
      <c r="L127" s="36">
        <f>SUMIFS(СВЦЭМ!$D$39:$D$782,СВЦЭМ!$A$39:$A$782,$A127,СВЦЭМ!$B$39:$B$782,L$119)+'СЕТ СН'!$I$11+СВЦЭМ!$D$10+'СЕТ СН'!$I$6-'СЕТ СН'!$I$23</f>
        <v>2851.9371285000002</v>
      </c>
      <c r="M127" s="36">
        <f>SUMIFS(СВЦЭМ!$D$39:$D$782,СВЦЭМ!$A$39:$A$782,$A127,СВЦЭМ!$B$39:$B$782,M$119)+'СЕТ СН'!$I$11+СВЦЭМ!$D$10+'СЕТ СН'!$I$6-'СЕТ СН'!$I$23</f>
        <v>2869.5893133899999</v>
      </c>
      <c r="N127" s="36">
        <f>SUMIFS(СВЦЭМ!$D$39:$D$782,СВЦЭМ!$A$39:$A$782,$A127,СВЦЭМ!$B$39:$B$782,N$119)+'СЕТ СН'!$I$11+СВЦЭМ!$D$10+'СЕТ СН'!$I$6-'СЕТ СН'!$I$23</f>
        <v>2878.9065101800002</v>
      </c>
      <c r="O127" s="36">
        <f>SUMIFS(СВЦЭМ!$D$39:$D$782,СВЦЭМ!$A$39:$A$782,$A127,СВЦЭМ!$B$39:$B$782,O$119)+'СЕТ СН'!$I$11+СВЦЭМ!$D$10+'СЕТ СН'!$I$6-'СЕТ СН'!$I$23</f>
        <v>2902.6595508800001</v>
      </c>
      <c r="P127" s="36">
        <f>SUMIFS(СВЦЭМ!$D$39:$D$782,СВЦЭМ!$A$39:$A$782,$A127,СВЦЭМ!$B$39:$B$782,P$119)+'СЕТ СН'!$I$11+СВЦЭМ!$D$10+'СЕТ СН'!$I$6-'СЕТ СН'!$I$23</f>
        <v>2907.0091607700001</v>
      </c>
      <c r="Q127" s="36">
        <f>SUMIFS(СВЦЭМ!$D$39:$D$782,СВЦЭМ!$A$39:$A$782,$A127,СВЦЭМ!$B$39:$B$782,Q$119)+'СЕТ СН'!$I$11+СВЦЭМ!$D$10+'СЕТ СН'!$I$6-'СЕТ СН'!$I$23</f>
        <v>2897.1260813399999</v>
      </c>
      <c r="R127" s="36">
        <f>SUMIFS(СВЦЭМ!$D$39:$D$782,СВЦЭМ!$A$39:$A$782,$A127,СВЦЭМ!$B$39:$B$782,R$119)+'СЕТ СН'!$I$11+СВЦЭМ!$D$10+'СЕТ СН'!$I$6-'СЕТ СН'!$I$23</f>
        <v>2867.5447312599999</v>
      </c>
      <c r="S127" s="36">
        <f>SUMIFS(СВЦЭМ!$D$39:$D$782,СВЦЭМ!$A$39:$A$782,$A127,СВЦЭМ!$B$39:$B$782,S$119)+'СЕТ СН'!$I$11+СВЦЭМ!$D$10+'СЕТ СН'!$I$6-'СЕТ СН'!$I$23</f>
        <v>2789.8006096399999</v>
      </c>
      <c r="T127" s="36">
        <f>SUMIFS(СВЦЭМ!$D$39:$D$782,СВЦЭМ!$A$39:$A$782,$A127,СВЦЭМ!$B$39:$B$782,T$119)+'СЕТ СН'!$I$11+СВЦЭМ!$D$10+'СЕТ СН'!$I$6-'СЕТ СН'!$I$23</f>
        <v>2802.41160584</v>
      </c>
      <c r="U127" s="36">
        <f>SUMIFS(СВЦЭМ!$D$39:$D$782,СВЦЭМ!$A$39:$A$782,$A127,СВЦЭМ!$B$39:$B$782,U$119)+'СЕТ СН'!$I$11+СВЦЭМ!$D$10+'СЕТ СН'!$I$6-'СЕТ СН'!$I$23</f>
        <v>2816.0221783699999</v>
      </c>
      <c r="V127" s="36">
        <f>SUMIFS(СВЦЭМ!$D$39:$D$782,СВЦЭМ!$A$39:$A$782,$A127,СВЦЭМ!$B$39:$B$782,V$119)+'СЕТ СН'!$I$11+СВЦЭМ!$D$10+'СЕТ СН'!$I$6-'СЕТ СН'!$I$23</f>
        <v>2841.8344539</v>
      </c>
      <c r="W127" s="36">
        <f>SUMIFS(СВЦЭМ!$D$39:$D$782,СВЦЭМ!$A$39:$A$782,$A127,СВЦЭМ!$B$39:$B$782,W$119)+'СЕТ СН'!$I$11+СВЦЭМ!$D$10+'СЕТ СН'!$I$6-'СЕТ СН'!$I$23</f>
        <v>2871.24523967</v>
      </c>
      <c r="X127" s="36">
        <f>SUMIFS(СВЦЭМ!$D$39:$D$782,СВЦЭМ!$A$39:$A$782,$A127,СВЦЭМ!$B$39:$B$782,X$119)+'СЕТ СН'!$I$11+СВЦЭМ!$D$10+'СЕТ СН'!$I$6-'СЕТ СН'!$I$23</f>
        <v>2900.9418366800001</v>
      </c>
      <c r="Y127" s="36">
        <f>SUMIFS(СВЦЭМ!$D$39:$D$782,СВЦЭМ!$A$39:$A$782,$A127,СВЦЭМ!$B$39:$B$782,Y$119)+'СЕТ СН'!$I$11+СВЦЭМ!$D$10+'СЕТ СН'!$I$6-'СЕТ СН'!$I$23</f>
        <v>2949.2556192800002</v>
      </c>
    </row>
    <row r="128" spans="1:27" ht="15.75" x14ac:dyDescent="0.2">
      <c r="A128" s="35">
        <f t="shared" si="3"/>
        <v>44935</v>
      </c>
      <c r="B128" s="36">
        <f>SUMIFS(СВЦЭМ!$D$39:$D$782,СВЦЭМ!$A$39:$A$782,$A128,СВЦЭМ!$B$39:$B$782,B$119)+'СЕТ СН'!$I$11+СВЦЭМ!$D$10+'СЕТ СН'!$I$6-'СЕТ СН'!$I$23</f>
        <v>2890.1050484799998</v>
      </c>
      <c r="C128" s="36">
        <f>SUMIFS(СВЦЭМ!$D$39:$D$782,СВЦЭМ!$A$39:$A$782,$A128,СВЦЭМ!$B$39:$B$782,C$119)+'СЕТ СН'!$I$11+СВЦЭМ!$D$10+'СЕТ СН'!$I$6-'СЕТ СН'!$I$23</f>
        <v>2869.9612936200001</v>
      </c>
      <c r="D128" s="36">
        <f>SUMIFS(СВЦЭМ!$D$39:$D$782,СВЦЭМ!$A$39:$A$782,$A128,СВЦЭМ!$B$39:$B$782,D$119)+'СЕТ СН'!$I$11+СВЦЭМ!$D$10+'СЕТ СН'!$I$6-'СЕТ СН'!$I$23</f>
        <v>2848.5888493000002</v>
      </c>
      <c r="E128" s="36">
        <f>SUMIFS(СВЦЭМ!$D$39:$D$782,СВЦЭМ!$A$39:$A$782,$A128,СВЦЭМ!$B$39:$B$782,E$119)+'СЕТ СН'!$I$11+СВЦЭМ!$D$10+'СЕТ СН'!$I$6-'СЕТ СН'!$I$23</f>
        <v>2844.46675357</v>
      </c>
      <c r="F128" s="36">
        <f>SUMIFS(СВЦЭМ!$D$39:$D$782,СВЦЭМ!$A$39:$A$782,$A128,СВЦЭМ!$B$39:$B$782,F$119)+'СЕТ СН'!$I$11+СВЦЭМ!$D$10+'СЕТ СН'!$I$6-'СЕТ СН'!$I$23</f>
        <v>2857.0782422900002</v>
      </c>
      <c r="G128" s="36">
        <f>SUMIFS(СВЦЭМ!$D$39:$D$782,СВЦЭМ!$A$39:$A$782,$A128,СВЦЭМ!$B$39:$B$782,G$119)+'СЕТ СН'!$I$11+СВЦЭМ!$D$10+'СЕТ СН'!$I$6-'СЕТ СН'!$I$23</f>
        <v>2841.6018242999999</v>
      </c>
      <c r="H128" s="36">
        <f>SUMIFS(СВЦЭМ!$D$39:$D$782,СВЦЭМ!$A$39:$A$782,$A128,СВЦЭМ!$B$39:$B$782,H$119)+'СЕТ СН'!$I$11+СВЦЭМ!$D$10+'СЕТ СН'!$I$6-'СЕТ СН'!$I$23</f>
        <v>2856.1202275099999</v>
      </c>
      <c r="I128" s="36">
        <f>SUMIFS(СВЦЭМ!$D$39:$D$782,СВЦЭМ!$A$39:$A$782,$A128,СВЦЭМ!$B$39:$B$782,I$119)+'СЕТ СН'!$I$11+СВЦЭМ!$D$10+'СЕТ СН'!$I$6-'СЕТ СН'!$I$23</f>
        <v>2853.0298556900002</v>
      </c>
      <c r="J128" s="36">
        <f>SUMIFS(СВЦЭМ!$D$39:$D$782,СВЦЭМ!$A$39:$A$782,$A128,СВЦЭМ!$B$39:$B$782,J$119)+'СЕТ СН'!$I$11+СВЦЭМ!$D$10+'СЕТ СН'!$I$6-'СЕТ СН'!$I$23</f>
        <v>2896.6097483500002</v>
      </c>
      <c r="K128" s="36">
        <f>SUMIFS(СВЦЭМ!$D$39:$D$782,СВЦЭМ!$A$39:$A$782,$A128,СВЦЭМ!$B$39:$B$782,K$119)+'СЕТ СН'!$I$11+СВЦЭМ!$D$10+'СЕТ СН'!$I$6-'СЕТ СН'!$I$23</f>
        <v>2875.98475057</v>
      </c>
      <c r="L128" s="36">
        <f>SUMIFS(СВЦЭМ!$D$39:$D$782,СВЦЭМ!$A$39:$A$782,$A128,СВЦЭМ!$B$39:$B$782,L$119)+'СЕТ СН'!$I$11+СВЦЭМ!$D$10+'СЕТ СН'!$I$6-'СЕТ СН'!$I$23</f>
        <v>2854.2323121300001</v>
      </c>
      <c r="M128" s="36">
        <f>SUMIFS(СВЦЭМ!$D$39:$D$782,СВЦЭМ!$A$39:$A$782,$A128,СВЦЭМ!$B$39:$B$782,M$119)+'СЕТ СН'!$I$11+СВЦЭМ!$D$10+'СЕТ СН'!$I$6-'СЕТ СН'!$I$23</f>
        <v>2873.0670787499998</v>
      </c>
      <c r="N128" s="36">
        <f>SUMIFS(СВЦЭМ!$D$39:$D$782,СВЦЭМ!$A$39:$A$782,$A128,СВЦЭМ!$B$39:$B$782,N$119)+'СЕТ СН'!$I$11+СВЦЭМ!$D$10+'СЕТ СН'!$I$6-'СЕТ СН'!$I$23</f>
        <v>2848.0564876600001</v>
      </c>
      <c r="O128" s="36">
        <f>SUMIFS(СВЦЭМ!$D$39:$D$782,СВЦЭМ!$A$39:$A$782,$A128,СВЦЭМ!$B$39:$B$782,O$119)+'СЕТ СН'!$I$11+СВЦЭМ!$D$10+'СЕТ СН'!$I$6-'СЕТ СН'!$I$23</f>
        <v>2843.79103158</v>
      </c>
      <c r="P128" s="36">
        <f>SUMIFS(СВЦЭМ!$D$39:$D$782,СВЦЭМ!$A$39:$A$782,$A128,СВЦЭМ!$B$39:$B$782,P$119)+'СЕТ СН'!$I$11+СВЦЭМ!$D$10+'СЕТ СН'!$I$6-'СЕТ СН'!$I$23</f>
        <v>2853.4359302000003</v>
      </c>
      <c r="Q128" s="36">
        <f>SUMIFS(СВЦЭМ!$D$39:$D$782,СВЦЭМ!$A$39:$A$782,$A128,СВЦЭМ!$B$39:$B$782,Q$119)+'СЕТ СН'!$I$11+СВЦЭМ!$D$10+'СЕТ СН'!$I$6-'СЕТ СН'!$I$23</f>
        <v>2850.3917020600002</v>
      </c>
      <c r="R128" s="36">
        <f>SUMIFS(СВЦЭМ!$D$39:$D$782,СВЦЭМ!$A$39:$A$782,$A128,СВЦЭМ!$B$39:$B$782,R$119)+'СЕТ СН'!$I$11+СВЦЭМ!$D$10+'СЕТ СН'!$I$6-'СЕТ СН'!$I$23</f>
        <v>2862.7839309800002</v>
      </c>
      <c r="S128" s="36">
        <f>SUMIFS(СВЦЭМ!$D$39:$D$782,СВЦЭМ!$A$39:$A$782,$A128,СВЦЭМ!$B$39:$B$782,S$119)+'СЕТ СН'!$I$11+СВЦЭМ!$D$10+'СЕТ СН'!$I$6-'СЕТ СН'!$I$23</f>
        <v>2849.5357204100001</v>
      </c>
      <c r="T128" s="36">
        <f>SUMIFS(СВЦЭМ!$D$39:$D$782,СВЦЭМ!$A$39:$A$782,$A128,СВЦЭМ!$B$39:$B$782,T$119)+'СЕТ СН'!$I$11+СВЦЭМ!$D$10+'СЕТ СН'!$I$6-'СЕТ СН'!$I$23</f>
        <v>2822.4251933300002</v>
      </c>
      <c r="U128" s="36">
        <f>SUMIFS(СВЦЭМ!$D$39:$D$782,СВЦЭМ!$A$39:$A$782,$A128,СВЦЭМ!$B$39:$B$782,U$119)+'СЕТ СН'!$I$11+СВЦЭМ!$D$10+'СЕТ СН'!$I$6-'СЕТ СН'!$I$23</f>
        <v>2823.66868518</v>
      </c>
      <c r="V128" s="36">
        <f>SUMIFS(СВЦЭМ!$D$39:$D$782,СВЦЭМ!$A$39:$A$782,$A128,СВЦЭМ!$B$39:$B$782,V$119)+'СЕТ СН'!$I$11+СВЦЭМ!$D$10+'СЕТ СН'!$I$6-'СЕТ СН'!$I$23</f>
        <v>2861.29497115</v>
      </c>
      <c r="W128" s="36">
        <f>SUMIFS(СВЦЭМ!$D$39:$D$782,СВЦЭМ!$A$39:$A$782,$A128,СВЦЭМ!$B$39:$B$782,W$119)+'СЕТ СН'!$I$11+СВЦЭМ!$D$10+'СЕТ СН'!$I$6-'СЕТ СН'!$I$23</f>
        <v>2873.24025764</v>
      </c>
      <c r="X128" s="36">
        <f>SUMIFS(СВЦЭМ!$D$39:$D$782,СВЦЭМ!$A$39:$A$782,$A128,СВЦЭМ!$B$39:$B$782,X$119)+'СЕТ СН'!$I$11+СВЦЭМ!$D$10+'СЕТ СН'!$I$6-'СЕТ СН'!$I$23</f>
        <v>2877.4403292800002</v>
      </c>
      <c r="Y128" s="36">
        <f>SUMIFS(СВЦЭМ!$D$39:$D$782,СВЦЭМ!$A$39:$A$782,$A128,СВЦЭМ!$B$39:$B$782,Y$119)+'СЕТ СН'!$I$11+СВЦЭМ!$D$10+'СЕТ СН'!$I$6-'СЕТ СН'!$I$23</f>
        <v>2918.3787387000002</v>
      </c>
    </row>
    <row r="129" spans="1:25" ht="15.75" x14ac:dyDescent="0.2">
      <c r="A129" s="35">
        <f t="shared" si="3"/>
        <v>44936</v>
      </c>
      <c r="B129" s="36">
        <f>SUMIFS(СВЦЭМ!$D$39:$D$782,СВЦЭМ!$A$39:$A$782,$A129,СВЦЭМ!$B$39:$B$782,B$119)+'СЕТ СН'!$I$11+СВЦЭМ!$D$10+'СЕТ СН'!$I$6-'СЕТ СН'!$I$23</f>
        <v>2769.1467662599998</v>
      </c>
      <c r="C129" s="36">
        <f>SUMIFS(СВЦЭМ!$D$39:$D$782,СВЦЭМ!$A$39:$A$782,$A129,СВЦЭМ!$B$39:$B$782,C$119)+'СЕТ СН'!$I$11+СВЦЭМ!$D$10+'СЕТ СН'!$I$6-'СЕТ СН'!$I$23</f>
        <v>2793.72687408</v>
      </c>
      <c r="D129" s="36">
        <f>SUMIFS(СВЦЭМ!$D$39:$D$782,СВЦЭМ!$A$39:$A$782,$A129,СВЦЭМ!$B$39:$B$782,D$119)+'СЕТ СН'!$I$11+СВЦЭМ!$D$10+'СЕТ СН'!$I$6-'СЕТ СН'!$I$23</f>
        <v>2806.4367927799999</v>
      </c>
      <c r="E129" s="36">
        <f>SUMIFS(СВЦЭМ!$D$39:$D$782,СВЦЭМ!$A$39:$A$782,$A129,СВЦЭМ!$B$39:$B$782,E$119)+'СЕТ СН'!$I$11+СВЦЭМ!$D$10+'СЕТ СН'!$I$6-'СЕТ СН'!$I$23</f>
        <v>2811.9565024200001</v>
      </c>
      <c r="F129" s="36">
        <f>SUMIFS(СВЦЭМ!$D$39:$D$782,СВЦЭМ!$A$39:$A$782,$A129,СВЦЭМ!$B$39:$B$782,F$119)+'СЕТ СН'!$I$11+СВЦЭМ!$D$10+'СЕТ СН'!$I$6-'СЕТ СН'!$I$23</f>
        <v>2838.4298633500002</v>
      </c>
      <c r="G129" s="36">
        <f>SUMIFS(СВЦЭМ!$D$39:$D$782,СВЦЭМ!$A$39:$A$782,$A129,СВЦЭМ!$B$39:$B$782,G$119)+'СЕТ СН'!$I$11+СВЦЭМ!$D$10+'СЕТ СН'!$I$6-'СЕТ СН'!$I$23</f>
        <v>2835.44187698</v>
      </c>
      <c r="H129" s="36">
        <f>SUMIFS(СВЦЭМ!$D$39:$D$782,СВЦЭМ!$A$39:$A$782,$A129,СВЦЭМ!$B$39:$B$782,H$119)+'СЕТ СН'!$I$11+СВЦЭМ!$D$10+'СЕТ СН'!$I$6-'СЕТ СН'!$I$23</f>
        <v>2815.5125290599999</v>
      </c>
      <c r="I129" s="36">
        <f>SUMIFS(СВЦЭМ!$D$39:$D$782,СВЦЭМ!$A$39:$A$782,$A129,СВЦЭМ!$B$39:$B$782,I$119)+'СЕТ СН'!$I$11+СВЦЭМ!$D$10+'СЕТ СН'!$I$6-'СЕТ СН'!$I$23</f>
        <v>2781.2389831199998</v>
      </c>
      <c r="J129" s="36">
        <f>SUMIFS(СВЦЭМ!$D$39:$D$782,СВЦЭМ!$A$39:$A$782,$A129,СВЦЭМ!$B$39:$B$782,J$119)+'СЕТ СН'!$I$11+СВЦЭМ!$D$10+'СЕТ СН'!$I$6-'СЕТ СН'!$I$23</f>
        <v>2753.0434908699999</v>
      </c>
      <c r="K129" s="36">
        <f>SUMIFS(СВЦЭМ!$D$39:$D$782,СВЦЭМ!$A$39:$A$782,$A129,СВЦЭМ!$B$39:$B$782,K$119)+'СЕТ СН'!$I$11+СВЦЭМ!$D$10+'СЕТ СН'!$I$6-'СЕТ СН'!$I$23</f>
        <v>2739.9719247900002</v>
      </c>
      <c r="L129" s="36">
        <f>SUMIFS(СВЦЭМ!$D$39:$D$782,СВЦЭМ!$A$39:$A$782,$A129,СВЦЭМ!$B$39:$B$782,L$119)+'СЕТ СН'!$I$11+СВЦЭМ!$D$10+'СЕТ СН'!$I$6-'СЕТ СН'!$I$23</f>
        <v>2730.6129112600001</v>
      </c>
      <c r="M129" s="36">
        <f>SUMIFS(СВЦЭМ!$D$39:$D$782,СВЦЭМ!$A$39:$A$782,$A129,СВЦЭМ!$B$39:$B$782,M$119)+'СЕТ СН'!$I$11+СВЦЭМ!$D$10+'СЕТ СН'!$I$6-'СЕТ СН'!$I$23</f>
        <v>2741.6158312299999</v>
      </c>
      <c r="N129" s="36">
        <f>SUMIFS(СВЦЭМ!$D$39:$D$782,СВЦЭМ!$A$39:$A$782,$A129,СВЦЭМ!$B$39:$B$782,N$119)+'СЕТ СН'!$I$11+СВЦЭМ!$D$10+'СЕТ СН'!$I$6-'СЕТ СН'!$I$23</f>
        <v>2738.8983471699999</v>
      </c>
      <c r="O129" s="36">
        <f>SUMIFS(СВЦЭМ!$D$39:$D$782,СВЦЭМ!$A$39:$A$782,$A129,СВЦЭМ!$B$39:$B$782,O$119)+'СЕТ СН'!$I$11+СВЦЭМ!$D$10+'СЕТ СН'!$I$6-'СЕТ СН'!$I$23</f>
        <v>2753.3615934300001</v>
      </c>
      <c r="P129" s="36">
        <f>SUMIFS(СВЦЭМ!$D$39:$D$782,СВЦЭМ!$A$39:$A$782,$A129,СВЦЭМ!$B$39:$B$782,P$119)+'СЕТ СН'!$I$11+СВЦЭМ!$D$10+'СЕТ СН'!$I$6-'СЕТ СН'!$I$23</f>
        <v>2763.2797991500001</v>
      </c>
      <c r="Q129" s="36">
        <f>SUMIFS(СВЦЭМ!$D$39:$D$782,СВЦЭМ!$A$39:$A$782,$A129,СВЦЭМ!$B$39:$B$782,Q$119)+'СЕТ СН'!$I$11+СВЦЭМ!$D$10+'СЕТ СН'!$I$6-'СЕТ СН'!$I$23</f>
        <v>2780.0069315999999</v>
      </c>
      <c r="R129" s="36">
        <f>SUMIFS(СВЦЭМ!$D$39:$D$782,СВЦЭМ!$A$39:$A$782,$A129,СВЦЭМ!$B$39:$B$782,R$119)+'СЕТ СН'!$I$11+СВЦЭМ!$D$10+'СЕТ СН'!$I$6-'СЕТ СН'!$I$23</f>
        <v>2759.09811799</v>
      </c>
      <c r="S129" s="36">
        <f>SUMIFS(СВЦЭМ!$D$39:$D$782,СВЦЭМ!$A$39:$A$782,$A129,СВЦЭМ!$B$39:$B$782,S$119)+'СЕТ СН'!$I$11+СВЦЭМ!$D$10+'СЕТ СН'!$I$6-'СЕТ СН'!$I$23</f>
        <v>2718.5734761100002</v>
      </c>
      <c r="T129" s="36">
        <f>SUMIFS(СВЦЭМ!$D$39:$D$782,СВЦЭМ!$A$39:$A$782,$A129,СВЦЭМ!$B$39:$B$782,T$119)+'СЕТ СН'!$I$11+СВЦЭМ!$D$10+'СЕТ СН'!$I$6-'СЕТ СН'!$I$23</f>
        <v>2712.9194224600001</v>
      </c>
      <c r="U129" s="36">
        <f>SUMIFS(СВЦЭМ!$D$39:$D$782,СВЦЭМ!$A$39:$A$782,$A129,СВЦЭМ!$B$39:$B$782,U$119)+'СЕТ СН'!$I$11+СВЦЭМ!$D$10+'СЕТ СН'!$I$6-'СЕТ СН'!$I$23</f>
        <v>2707.02711206</v>
      </c>
      <c r="V129" s="36">
        <f>SUMIFS(СВЦЭМ!$D$39:$D$782,СВЦЭМ!$A$39:$A$782,$A129,СВЦЭМ!$B$39:$B$782,V$119)+'СЕТ СН'!$I$11+СВЦЭМ!$D$10+'СЕТ СН'!$I$6-'СЕТ СН'!$I$23</f>
        <v>2714.9393966799998</v>
      </c>
      <c r="W129" s="36">
        <f>SUMIFS(СВЦЭМ!$D$39:$D$782,СВЦЭМ!$A$39:$A$782,$A129,СВЦЭМ!$B$39:$B$782,W$119)+'СЕТ СН'!$I$11+СВЦЭМ!$D$10+'СЕТ СН'!$I$6-'СЕТ СН'!$I$23</f>
        <v>2725.7505217900002</v>
      </c>
      <c r="X129" s="36">
        <f>SUMIFS(СВЦЭМ!$D$39:$D$782,СВЦЭМ!$A$39:$A$782,$A129,СВЦЭМ!$B$39:$B$782,X$119)+'СЕТ СН'!$I$11+СВЦЭМ!$D$10+'СЕТ СН'!$I$6-'СЕТ СН'!$I$23</f>
        <v>2756.80897981</v>
      </c>
      <c r="Y129" s="36">
        <f>SUMIFS(СВЦЭМ!$D$39:$D$782,СВЦЭМ!$A$39:$A$782,$A129,СВЦЭМ!$B$39:$B$782,Y$119)+'СЕТ СН'!$I$11+СВЦЭМ!$D$10+'СЕТ СН'!$I$6-'СЕТ СН'!$I$23</f>
        <v>2779.7553779499999</v>
      </c>
    </row>
    <row r="130" spans="1:25" ht="15.75" x14ac:dyDescent="0.2">
      <c r="A130" s="35">
        <f t="shared" si="3"/>
        <v>44937</v>
      </c>
      <c r="B130" s="36">
        <f>SUMIFS(СВЦЭМ!$D$39:$D$782,СВЦЭМ!$A$39:$A$782,$A130,СВЦЭМ!$B$39:$B$782,B$119)+'СЕТ СН'!$I$11+СВЦЭМ!$D$10+'СЕТ СН'!$I$6-'СЕТ СН'!$I$23</f>
        <v>2710.7611043500001</v>
      </c>
      <c r="C130" s="36">
        <f>SUMIFS(СВЦЭМ!$D$39:$D$782,СВЦЭМ!$A$39:$A$782,$A130,СВЦЭМ!$B$39:$B$782,C$119)+'СЕТ СН'!$I$11+СВЦЭМ!$D$10+'СЕТ СН'!$I$6-'СЕТ СН'!$I$23</f>
        <v>2718.0616760299999</v>
      </c>
      <c r="D130" s="36">
        <f>SUMIFS(СВЦЭМ!$D$39:$D$782,СВЦЭМ!$A$39:$A$782,$A130,СВЦЭМ!$B$39:$B$782,D$119)+'СЕТ СН'!$I$11+СВЦЭМ!$D$10+'СЕТ СН'!$I$6-'СЕТ СН'!$I$23</f>
        <v>2709.86322935</v>
      </c>
      <c r="E130" s="36">
        <f>SUMIFS(СВЦЭМ!$D$39:$D$782,СВЦЭМ!$A$39:$A$782,$A130,СВЦЭМ!$B$39:$B$782,E$119)+'СЕТ СН'!$I$11+СВЦЭМ!$D$10+'СЕТ СН'!$I$6-'СЕТ СН'!$I$23</f>
        <v>2705.67185827</v>
      </c>
      <c r="F130" s="36">
        <f>SUMIFS(СВЦЭМ!$D$39:$D$782,СВЦЭМ!$A$39:$A$782,$A130,СВЦЭМ!$B$39:$B$782,F$119)+'СЕТ СН'!$I$11+СВЦЭМ!$D$10+'СЕТ СН'!$I$6-'СЕТ СН'!$I$23</f>
        <v>2700.76082645</v>
      </c>
      <c r="G130" s="36">
        <f>SUMIFS(СВЦЭМ!$D$39:$D$782,СВЦЭМ!$A$39:$A$782,$A130,СВЦЭМ!$B$39:$B$782,G$119)+'СЕТ СН'!$I$11+СВЦЭМ!$D$10+'СЕТ СН'!$I$6-'СЕТ СН'!$I$23</f>
        <v>2706.2728773899998</v>
      </c>
      <c r="H130" s="36">
        <f>SUMIFS(СВЦЭМ!$D$39:$D$782,СВЦЭМ!$A$39:$A$782,$A130,СВЦЭМ!$B$39:$B$782,H$119)+'СЕТ СН'!$I$11+СВЦЭМ!$D$10+'СЕТ СН'!$I$6-'СЕТ СН'!$I$23</f>
        <v>2694.48917962</v>
      </c>
      <c r="I130" s="36">
        <f>SUMIFS(СВЦЭМ!$D$39:$D$782,СВЦЭМ!$A$39:$A$782,$A130,СВЦЭМ!$B$39:$B$782,I$119)+'СЕТ СН'!$I$11+СВЦЭМ!$D$10+'СЕТ СН'!$I$6-'СЕТ СН'!$I$23</f>
        <v>2681.9495210700002</v>
      </c>
      <c r="J130" s="36">
        <f>SUMIFS(СВЦЭМ!$D$39:$D$782,СВЦЭМ!$A$39:$A$782,$A130,СВЦЭМ!$B$39:$B$782,J$119)+'СЕТ СН'!$I$11+СВЦЭМ!$D$10+'СЕТ СН'!$I$6-'СЕТ СН'!$I$23</f>
        <v>2657.2721832299999</v>
      </c>
      <c r="K130" s="36">
        <f>SUMIFS(СВЦЭМ!$D$39:$D$782,СВЦЭМ!$A$39:$A$782,$A130,СВЦЭМ!$B$39:$B$782,K$119)+'СЕТ СН'!$I$11+СВЦЭМ!$D$10+'СЕТ СН'!$I$6-'СЕТ СН'!$I$23</f>
        <v>2646.79143686</v>
      </c>
      <c r="L130" s="36">
        <f>SUMIFS(СВЦЭМ!$D$39:$D$782,СВЦЭМ!$A$39:$A$782,$A130,СВЦЭМ!$B$39:$B$782,L$119)+'СЕТ СН'!$I$11+СВЦЭМ!$D$10+'СЕТ СН'!$I$6-'СЕТ СН'!$I$23</f>
        <v>2657.1014360300001</v>
      </c>
      <c r="M130" s="36">
        <f>SUMIFS(СВЦЭМ!$D$39:$D$782,СВЦЭМ!$A$39:$A$782,$A130,СВЦЭМ!$B$39:$B$782,M$119)+'СЕТ СН'!$I$11+СВЦЭМ!$D$10+'СЕТ СН'!$I$6-'СЕТ СН'!$I$23</f>
        <v>2667.3249822799999</v>
      </c>
      <c r="N130" s="36">
        <f>SUMIFS(СВЦЭМ!$D$39:$D$782,СВЦЭМ!$A$39:$A$782,$A130,СВЦЭМ!$B$39:$B$782,N$119)+'СЕТ СН'!$I$11+СВЦЭМ!$D$10+'СЕТ СН'!$I$6-'СЕТ СН'!$I$23</f>
        <v>2693.4823924400002</v>
      </c>
      <c r="O130" s="36">
        <f>SUMIFS(СВЦЭМ!$D$39:$D$782,СВЦЭМ!$A$39:$A$782,$A130,СВЦЭМ!$B$39:$B$782,O$119)+'СЕТ СН'!$I$11+СВЦЭМ!$D$10+'СЕТ СН'!$I$6-'СЕТ СН'!$I$23</f>
        <v>2669.7424679199999</v>
      </c>
      <c r="P130" s="36">
        <f>SUMIFS(СВЦЭМ!$D$39:$D$782,СВЦЭМ!$A$39:$A$782,$A130,СВЦЭМ!$B$39:$B$782,P$119)+'СЕТ СН'!$I$11+СВЦЭМ!$D$10+'СЕТ СН'!$I$6-'СЕТ СН'!$I$23</f>
        <v>2683.1181858200002</v>
      </c>
      <c r="Q130" s="36">
        <f>SUMIFS(СВЦЭМ!$D$39:$D$782,СВЦЭМ!$A$39:$A$782,$A130,СВЦЭМ!$B$39:$B$782,Q$119)+'СЕТ СН'!$I$11+СВЦЭМ!$D$10+'СЕТ СН'!$I$6-'СЕТ СН'!$I$23</f>
        <v>2694.75498887</v>
      </c>
      <c r="R130" s="36">
        <f>SUMIFS(СВЦЭМ!$D$39:$D$782,СВЦЭМ!$A$39:$A$782,$A130,СВЦЭМ!$B$39:$B$782,R$119)+'СЕТ СН'!$I$11+СВЦЭМ!$D$10+'СЕТ СН'!$I$6-'СЕТ СН'!$I$23</f>
        <v>2709.58585137</v>
      </c>
      <c r="S130" s="36">
        <f>SUMIFS(СВЦЭМ!$D$39:$D$782,СВЦЭМ!$A$39:$A$782,$A130,СВЦЭМ!$B$39:$B$782,S$119)+'СЕТ СН'!$I$11+СВЦЭМ!$D$10+'СЕТ СН'!$I$6-'СЕТ СН'!$I$23</f>
        <v>2681.1354639300002</v>
      </c>
      <c r="T130" s="36">
        <f>SUMIFS(СВЦЭМ!$D$39:$D$782,СВЦЭМ!$A$39:$A$782,$A130,СВЦЭМ!$B$39:$B$782,T$119)+'СЕТ СН'!$I$11+СВЦЭМ!$D$10+'СЕТ СН'!$I$6-'СЕТ СН'!$I$23</f>
        <v>2645.4132107300002</v>
      </c>
      <c r="U130" s="36">
        <f>SUMIFS(СВЦЭМ!$D$39:$D$782,СВЦЭМ!$A$39:$A$782,$A130,СВЦЭМ!$B$39:$B$782,U$119)+'СЕТ СН'!$I$11+СВЦЭМ!$D$10+'СЕТ СН'!$I$6-'СЕТ СН'!$I$23</f>
        <v>2654.9515061100001</v>
      </c>
      <c r="V130" s="36">
        <f>SUMIFS(СВЦЭМ!$D$39:$D$782,СВЦЭМ!$A$39:$A$782,$A130,СВЦЭМ!$B$39:$B$782,V$119)+'СЕТ СН'!$I$11+СВЦЭМ!$D$10+'СЕТ СН'!$I$6-'СЕТ СН'!$I$23</f>
        <v>2677.2274029099999</v>
      </c>
      <c r="W130" s="36">
        <f>SUMIFS(СВЦЭМ!$D$39:$D$782,СВЦЭМ!$A$39:$A$782,$A130,СВЦЭМ!$B$39:$B$782,W$119)+'СЕТ СН'!$I$11+СВЦЭМ!$D$10+'СЕТ СН'!$I$6-'СЕТ СН'!$I$23</f>
        <v>2687.2660357300001</v>
      </c>
      <c r="X130" s="36">
        <f>SUMIFS(СВЦЭМ!$D$39:$D$782,СВЦЭМ!$A$39:$A$782,$A130,СВЦЭМ!$B$39:$B$782,X$119)+'СЕТ СН'!$I$11+СВЦЭМ!$D$10+'СЕТ СН'!$I$6-'СЕТ СН'!$I$23</f>
        <v>2696.4754175900002</v>
      </c>
      <c r="Y130" s="36">
        <f>SUMIFS(СВЦЭМ!$D$39:$D$782,СВЦЭМ!$A$39:$A$782,$A130,СВЦЭМ!$B$39:$B$782,Y$119)+'СЕТ СН'!$I$11+СВЦЭМ!$D$10+'СЕТ СН'!$I$6-'СЕТ СН'!$I$23</f>
        <v>2727.12559728</v>
      </c>
    </row>
    <row r="131" spans="1:25" ht="15.75" x14ac:dyDescent="0.2">
      <c r="A131" s="35">
        <f t="shared" si="3"/>
        <v>44938</v>
      </c>
      <c r="B131" s="36">
        <f>SUMIFS(СВЦЭМ!$D$39:$D$782,СВЦЭМ!$A$39:$A$782,$A131,СВЦЭМ!$B$39:$B$782,B$119)+'СЕТ СН'!$I$11+СВЦЭМ!$D$10+'СЕТ СН'!$I$6-'СЕТ СН'!$I$23</f>
        <v>2745.6594524100001</v>
      </c>
      <c r="C131" s="36">
        <f>SUMIFS(СВЦЭМ!$D$39:$D$782,СВЦЭМ!$A$39:$A$782,$A131,СВЦЭМ!$B$39:$B$782,C$119)+'СЕТ СН'!$I$11+СВЦЭМ!$D$10+'СЕТ СН'!$I$6-'СЕТ СН'!$I$23</f>
        <v>2779.0095296899999</v>
      </c>
      <c r="D131" s="36">
        <f>SUMIFS(СВЦЭМ!$D$39:$D$782,СВЦЭМ!$A$39:$A$782,$A131,СВЦЭМ!$B$39:$B$782,D$119)+'СЕТ СН'!$I$11+СВЦЭМ!$D$10+'СЕТ СН'!$I$6-'СЕТ СН'!$I$23</f>
        <v>2801.5072392800002</v>
      </c>
      <c r="E131" s="36">
        <f>SUMIFS(СВЦЭМ!$D$39:$D$782,СВЦЭМ!$A$39:$A$782,$A131,СВЦЭМ!$B$39:$B$782,E$119)+'СЕТ СН'!$I$11+СВЦЭМ!$D$10+'СЕТ СН'!$I$6-'СЕТ СН'!$I$23</f>
        <v>2804.7452544299999</v>
      </c>
      <c r="F131" s="36">
        <f>SUMIFS(СВЦЭМ!$D$39:$D$782,СВЦЭМ!$A$39:$A$782,$A131,СВЦЭМ!$B$39:$B$782,F$119)+'СЕТ СН'!$I$11+СВЦЭМ!$D$10+'СЕТ СН'!$I$6-'СЕТ СН'!$I$23</f>
        <v>2805.5340595299999</v>
      </c>
      <c r="G131" s="36">
        <f>SUMIFS(СВЦЭМ!$D$39:$D$782,СВЦЭМ!$A$39:$A$782,$A131,СВЦЭМ!$B$39:$B$782,G$119)+'СЕТ СН'!$I$11+СВЦЭМ!$D$10+'СЕТ СН'!$I$6-'СЕТ СН'!$I$23</f>
        <v>2795.14535544</v>
      </c>
      <c r="H131" s="36">
        <f>SUMIFS(СВЦЭМ!$D$39:$D$782,СВЦЭМ!$A$39:$A$782,$A131,СВЦЭМ!$B$39:$B$782,H$119)+'СЕТ СН'!$I$11+СВЦЭМ!$D$10+'СЕТ СН'!$I$6-'СЕТ СН'!$I$23</f>
        <v>2767.7983350099998</v>
      </c>
      <c r="I131" s="36">
        <f>SUMIFS(СВЦЭМ!$D$39:$D$782,СВЦЭМ!$A$39:$A$782,$A131,СВЦЭМ!$B$39:$B$782,I$119)+'СЕТ СН'!$I$11+СВЦЭМ!$D$10+'СЕТ СН'!$I$6-'СЕТ СН'!$I$23</f>
        <v>2722.1047889400002</v>
      </c>
      <c r="J131" s="36">
        <f>SUMIFS(СВЦЭМ!$D$39:$D$782,СВЦЭМ!$A$39:$A$782,$A131,СВЦЭМ!$B$39:$B$782,J$119)+'СЕТ СН'!$I$11+СВЦЭМ!$D$10+'СЕТ СН'!$I$6-'СЕТ СН'!$I$23</f>
        <v>2675.5888211800002</v>
      </c>
      <c r="K131" s="36">
        <f>SUMIFS(СВЦЭМ!$D$39:$D$782,СВЦЭМ!$A$39:$A$782,$A131,СВЦЭМ!$B$39:$B$782,K$119)+'СЕТ СН'!$I$11+СВЦЭМ!$D$10+'СЕТ СН'!$I$6-'СЕТ СН'!$I$23</f>
        <v>2675.08977843</v>
      </c>
      <c r="L131" s="36">
        <f>SUMIFS(СВЦЭМ!$D$39:$D$782,СВЦЭМ!$A$39:$A$782,$A131,СВЦЭМ!$B$39:$B$782,L$119)+'СЕТ СН'!$I$11+СВЦЭМ!$D$10+'СЕТ СН'!$I$6-'СЕТ СН'!$I$23</f>
        <v>2664.7043385800002</v>
      </c>
      <c r="M131" s="36">
        <f>SUMIFS(СВЦЭМ!$D$39:$D$782,СВЦЭМ!$A$39:$A$782,$A131,СВЦЭМ!$B$39:$B$782,M$119)+'СЕТ СН'!$I$11+СВЦЭМ!$D$10+'СЕТ СН'!$I$6-'СЕТ СН'!$I$23</f>
        <v>2664.4745179199999</v>
      </c>
      <c r="N131" s="36">
        <f>SUMIFS(СВЦЭМ!$D$39:$D$782,СВЦЭМ!$A$39:$A$782,$A131,СВЦЭМ!$B$39:$B$782,N$119)+'СЕТ СН'!$I$11+СВЦЭМ!$D$10+'СЕТ СН'!$I$6-'СЕТ СН'!$I$23</f>
        <v>2688.9589244899998</v>
      </c>
      <c r="O131" s="36">
        <f>SUMIFS(СВЦЭМ!$D$39:$D$782,СВЦЭМ!$A$39:$A$782,$A131,СВЦЭМ!$B$39:$B$782,O$119)+'СЕТ СН'!$I$11+СВЦЭМ!$D$10+'СЕТ СН'!$I$6-'СЕТ СН'!$I$23</f>
        <v>2696.3100313300001</v>
      </c>
      <c r="P131" s="36">
        <f>SUMIFS(СВЦЭМ!$D$39:$D$782,СВЦЭМ!$A$39:$A$782,$A131,СВЦЭМ!$B$39:$B$782,P$119)+'СЕТ СН'!$I$11+СВЦЭМ!$D$10+'СЕТ СН'!$I$6-'СЕТ СН'!$I$23</f>
        <v>2680.3174631900001</v>
      </c>
      <c r="Q131" s="36">
        <f>SUMIFS(СВЦЭМ!$D$39:$D$782,СВЦЭМ!$A$39:$A$782,$A131,СВЦЭМ!$B$39:$B$782,Q$119)+'СЕТ СН'!$I$11+СВЦЭМ!$D$10+'СЕТ СН'!$I$6-'СЕТ СН'!$I$23</f>
        <v>2689.4022301800001</v>
      </c>
      <c r="R131" s="36">
        <f>SUMIFS(СВЦЭМ!$D$39:$D$782,СВЦЭМ!$A$39:$A$782,$A131,СВЦЭМ!$B$39:$B$782,R$119)+'СЕТ СН'!$I$11+СВЦЭМ!$D$10+'СЕТ СН'!$I$6-'СЕТ СН'!$I$23</f>
        <v>2700.5756930699999</v>
      </c>
      <c r="S131" s="36">
        <f>SUMIFS(СВЦЭМ!$D$39:$D$782,СВЦЭМ!$A$39:$A$782,$A131,СВЦЭМ!$B$39:$B$782,S$119)+'СЕТ СН'!$I$11+СВЦЭМ!$D$10+'СЕТ СН'!$I$6-'СЕТ СН'!$I$23</f>
        <v>2699.6777978200003</v>
      </c>
      <c r="T131" s="36">
        <f>SUMIFS(СВЦЭМ!$D$39:$D$782,СВЦЭМ!$A$39:$A$782,$A131,СВЦЭМ!$B$39:$B$782,T$119)+'СЕТ СН'!$I$11+СВЦЭМ!$D$10+'СЕТ СН'!$I$6-'СЕТ СН'!$I$23</f>
        <v>2671.2585047900002</v>
      </c>
      <c r="U131" s="36">
        <f>SUMIFS(СВЦЭМ!$D$39:$D$782,СВЦЭМ!$A$39:$A$782,$A131,СВЦЭМ!$B$39:$B$782,U$119)+'СЕТ СН'!$I$11+СВЦЭМ!$D$10+'СЕТ СН'!$I$6-'СЕТ СН'!$I$23</f>
        <v>2656.9715987</v>
      </c>
      <c r="V131" s="36">
        <f>SUMIFS(СВЦЭМ!$D$39:$D$782,СВЦЭМ!$A$39:$A$782,$A131,СВЦЭМ!$B$39:$B$782,V$119)+'СЕТ СН'!$I$11+СВЦЭМ!$D$10+'СЕТ СН'!$I$6-'СЕТ СН'!$I$23</f>
        <v>2664.2965232000001</v>
      </c>
      <c r="W131" s="36">
        <f>SUMIFS(СВЦЭМ!$D$39:$D$782,СВЦЭМ!$A$39:$A$782,$A131,СВЦЭМ!$B$39:$B$782,W$119)+'СЕТ СН'!$I$11+СВЦЭМ!$D$10+'СЕТ СН'!$I$6-'СЕТ СН'!$I$23</f>
        <v>2674.7302726000003</v>
      </c>
      <c r="X131" s="36">
        <f>SUMIFS(СВЦЭМ!$D$39:$D$782,СВЦЭМ!$A$39:$A$782,$A131,СВЦЭМ!$B$39:$B$782,X$119)+'СЕТ СН'!$I$11+СВЦЭМ!$D$10+'СЕТ СН'!$I$6-'СЕТ СН'!$I$23</f>
        <v>2696.3334954000002</v>
      </c>
      <c r="Y131" s="36">
        <f>SUMIFS(СВЦЭМ!$D$39:$D$782,СВЦЭМ!$A$39:$A$782,$A131,СВЦЭМ!$B$39:$B$782,Y$119)+'СЕТ СН'!$I$11+СВЦЭМ!$D$10+'СЕТ СН'!$I$6-'СЕТ СН'!$I$23</f>
        <v>2703.1511659399998</v>
      </c>
    </row>
    <row r="132" spans="1:25" ht="15.75" x14ac:dyDescent="0.2">
      <c r="A132" s="35">
        <f t="shared" si="3"/>
        <v>44939</v>
      </c>
      <c r="B132" s="36">
        <f>SUMIFS(СВЦЭМ!$D$39:$D$782,СВЦЭМ!$A$39:$A$782,$A132,СВЦЭМ!$B$39:$B$782,B$119)+'СЕТ СН'!$I$11+СВЦЭМ!$D$10+'СЕТ СН'!$I$6-'СЕТ СН'!$I$23</f>
        <v>2834.05011328</v>
      </c>
      <c r="C132" s="36">
        <f>SUMIFS(СВЦЭМ!$D$39:$D$782,СВЦЭМ!$A$39:$A$782,$A132,СВЦЭМ!$B$39:$B$782,C$119)+'СЕТ СН'!$I$11+СВЦЭМ!$D$10+'СЕТ СН'!$I$6-'СЕТ СН'!$I$23</f>
        <v>2852.7649301199999</v>
      </c>
      <c r="D132" s="36">
        <f>SUMIFS(СВЦЭМ!$D$39:$D$782,СВЦЭМ!$A$39:$A$782,$A132,СВЦЭМ!$B$39:$B$782,D$119)+'СЕТ СН'!$I$11+СВЦЭМ!$D$10+'СЕТ СН'!$I$6-'СЕТ СН'!$I$23</f>
        <v>2854.0739807200002</v>
      </c>
      <c r="E132" s="36">
        <f>SUMIFS(СВЦЭМ!$D$39:$D$782,СВЦЭМ!$A$39:$A$782,$A132,СВЦЭМ!$B$39:$B$782,E$119)+'СЕТ СН'!$I$11+СВЦЭМ!$D$10+'СЕТ СН'!$I$6-'СЕТ СН'!$I$23</f>
        <v>2861.9158364</v>
      </c>
      <c r="F132" s="36">
        <f>SUMIFS(СВЦЭМ!$D$39:$D$782,СВЦЭМ!$A$39:$A$782,$A132,СВЦЭМ!$B$39:$B$782,F$119)+'СЕТ СН'!$I$11+СВЦЭМ!$D$10+'СЕТ СН'!$I$6-'СЕТ СН'!$I$23</f>
        <v>2849.3979454700002</v>
      </c>
      <c r="G132" s="36">
        <f>SUMIFS(СВЦЭМ!$D$39:$D$782,СВЦЭМ!$A$39:$A$782,$A132,СВЦЭМ!$B$39:$B$782,G$119)+'СЕТ СН'!$I$11+СВЦЭМ!$D$10+'СЕТ СН'!$I$6-'СЕТ СН'!$I$23</f>
        <v>2809.57697168</v>
      </c>
      <c r="H132" s="36">
        <f>SUMIFS(СВЦЭМ!$D$39:$D$782,СВЦЭМ!$A$39:$A$782,$A132,СВЦЭМ!$B$39:$B$782,H$119)+'СЕТ СН'!$I$11+СВЦЭМ!$D$10+'СЕТ СН'!$I$6-'СЕТ СН'!$I$23</f>
        <v>2744.4606799399999</v>
      </c>
      <c r="I132" s="36">
        <f>SUMIFS(СВЦЭМ!$D$39:$D$782,СВЦЭМ!$A$39:$A$782,$A132,СВЦЭМ!$B$39:$B$782,I$119)+'СЕТ СН'!$I$11+СВЦЭМ!$D$10+'СЕТ СН'!$I$6-'СЕТ СН'!$I$23</f>
        <v>2719.6777044999999</v>
      </c>
      <c r="J132" s="36">
        <f>SUMIFS(СВЦЭМ!$D$39:$D$782,СВЦЭМ!$A$39:$A$782,$A132,СВЦЭМ!$B$39:$B$782,J$119)+'СЕТ СН'!$I$11+СВЦЭМ!$D$10+'СЕТ СН'!$I$6-'СЕТ СН'!$I$23</f>
        <v>2700.9972401300001</v>
      </c>
      <c r="K132" s="36">
        <f>SUMIFS(СВЦЭМ!$D$39:$D$782,СВЦЭМ!$A$39:$A$782,$A132,СВЦЭМ!$B$39:$B$782,K$119)+'СЕТ СН'!$I$11+СВЦЭМ!$D$10+'СЕТ СН'!$I$6-'СЕТ СН'!$I$23</f>
        <v>2676.58947373</v>
      </c>
      <c r="L132" s="36">
        <f>SUMIFS(СВЦЭМ!$D$39:$D$782,СВЦЭМ!$A$39:$A$782,$A132,СВЦЭМ!$B$39:$B$782,L$119)+'СЕТ СН'!$I$11+СВЦЭМ!$D$10+'СЕТ СН'!$I$6-'СЕТ СН'!$I$23</f>
        <v>2666.2744155999999</v>
      </c>
      <c r="M132" s="36">
        <f>SUMIFS(СВЦЭМ!$D$39:$D$782,СВЦЭМ!$A$39:$A$782,$A132,СВЦЭМ!$B$39:$B$782,M$119)+'СЕТ СН'!$I$11+СВЦЭМ!$D$10+'СЕТ СН'!$I$6-'СЕТ СН'!$I$23</f>
        <v>2691.0429548400002</v>
      </c>
      <c r="N132" s="36">
        <f>SUMIFS(СВЦЭМ!$D$39:$D$782,СВЦЭМ!$A$39:$A$782,$A132,СВЦЭМ!$B$39:$B$782,N$119)+'СЕТ СН'!$I$11+СВЦЭМ!$D$10+'СЕТ СН'!$I$6-'СЕТ СН'!$I$23</f>
        <v>2718.7710134600002</v>
      </c>
      <c r="O132" s="36">
        <f>SUMIFS(СВЦЭМ!$D$39:$D$782,СВЦЭМ!$A$39:$A$782,$A132,СВЦЭМ!$B$39:$B$782,O$119)+'СЕТ СН'!$I$11+СВЦЭМ!$D$10+'СЕТ СН'!$I$6-'СЕТ СН'!$I$23</f>
        <v>2736.8680389699998</v>
      </c>
      <c r="P132" s="36">
        <f>SUMIFS(СВЦЭМ!$D$39:$D$782,СВЦЭМ!$A$39:$A$782,$A132,СВЦЭМ!$B$39:$B$782,P$119)+'СЕТ СН'!$I$11+СВЦЭМ!$D$10+'СЕТ СН'!$I$6-'СЕТ СН'!$I$23</f>
        <v>2722.55430583</v>
      </c>
      <c r="Q132" s="36">
        <f>SUMIFS(СВЦЭМ!$D$39:$D$782,СВЦЭМ!$A$39:$A$782,$A132,СВЦЭМ!$B$39:$B$782,Q$119)+'СЕТ СН'!$I$11+СВЦЭМ!$D$10+'СЕТ СН'!$I$6-'СЕТ СН'!$I$23</f>
        <v>2720.8554112299998</v>
      </c>
      <c r="R132" s="36">
        <f>SUMIFS(СВЦЭМ!$D$39:$D$782,СВЦЭМ!$A$39:$A$782,$A132,СВЦЭМ!$B$39:$B$782,R$119)+'СЕТ СН'!$I$11+СВЦЭМ!$D$10+'СЕТ СН'!$I$6-'СЕТ СН'!$I$23</f>
        <v>2704.8029411100001</v>
      </c>
      <c r="S132" s="36">
        <f>SUMIFS(СВЦЭМ!$D$39:$D$782,СВЦЭМ!$A$39:$A$782,$A132,СВЦЭМ!$B$39:$B$782,S$119)+'СЕТ СН'!$I$11+СВЦЭМ!$D$10+'СЕТ СН'!$I$6-'СЕТ СН'!$I$23</f>
        <v>2680.8192769500001</v>
      </c>
      <c r="T132" s="36">
        <f>SUMIFS(СВЦЭМ!$D$39:$D$782,СВЦЭМ!$A$39:$A$782,$A132,СВЦЭМ!$B$39:$B$782,T$119)+'СЕТ СН'!$I$11+СВЦЭМ!$D$10+'СЕТ СН'!$I$6-'СЕТ СН'!$I$23</f>
        <v>2676.4881174100001</v>
      </c>
      <c r="U132" s="36">
        <f>SUMIFS(СВЦЭМ!$D$39:$D$782,СВЦЭМ!$A$39:$A$782,$A132,СВЦЭМ!$B$39:$B$782,U$119)+'СЕТ СН'!$I$11+СВЦЭМ!$D$10+'СЕТ СН'!$I$6-'СЕТ СН'!$I$23</f>
        <v>2691.2539417200001</v>
      </c>
      <c r="V132" s="36">
        <f>SUMIFS(СВЦЭМ!$D$39:$D$782,СВЦЭМ!$A$39:$A$782,$A132,СВЦЭМ!$B$39:$B$782,V$119)+'СЕТ СН'!$I$11+СВЦЭМ!$D$10+'СЕТ СН'!$I$6-'СЕТ СН'!$I$23</f>
        <v>2696.11339516</v>
      </c>
      <c r="W132" s="36">
        <f>SUMIFS(СВЦЭМ!$D$39:$D$782,СВЦЭМ!$A$39:$A$782,$A132,СВЦЭМ!$B$39:$B$782,W$119)+'СЕТ СН'!$I$11+СВЦЭМ!$D$10+'СЕТ СН'!$I$6-'СЕТ СН'!$I$23</f>
        <v>2714.95763554</v>
      </c>
      <c r="X132" s="36">
        <f>SUMIFS(СВЦЭМ!$D$39:$D$782,СВЦЭМ!$A$39:$A$782,$A132,СВЦЭМ!$B$39:$B$782,X$119)+'СЕТ СН'!$I$11+СВЦЭМ!$D$10+'СЕТ СН'!$I$6-'СЕТ СН'!$I$23</f>
        <v>2756.0745824700002</v>
      </c>
      <c r="Y132" s="36">
        <f>SUMIFS(СВЦЭМ!$D$39:$D$782,СВЦЭМ!$A$39:$A$782,$A132,СВЦЭМ!$B$39:$B$782,Y$119)+'СЕТ СН'!$I$11+СВЦЭМ!$D$10+'СЕТ СН'!$I$6-'СЕТ СН'!$I$23</f>
        <v>2841.2039379100001</v>
      </c>
    </row>
    <row r="133" spans="1:25" ht="15.75" x14ac:dyDescent="0.2">
      <c r="A133" s="35">
        <f t="shared" si="3"/>
        <v>44940</v>
      </c>
      <c r="B133" s="36">
        <f>SUMIFS(СВЦЭМ!$D$39:$D$782,СВЦЭМ!$A$39:$A$782,$A133,СВЦЭМ!$B$39:$B$782,B$119)+'СЕТ СН'!$I$11+СВЦЭМ!$D$10+'СЕТ СН'!$I$6-'СЕТ СН'!$I$23</f>
        <v>2707.2290579800001</v>
      </c>
      <c r="C133" s="36">
        <f>SUMIFS(СВЦЭМ!$D$39:$D$782,СВЦЭМ!$A$39:$A$782,$A133,СВЦЭМ!$B$39:$B$782,C$119)+'СЕТ СН'!$I$11+СВЦЭМ!$D$10+'СЕТ СН'!$I$6-'СЕТ СН'!$I$23</f>
        <v>2684.5941834</v>
      </c>
      <c r="D133" s="36">
        <f>SUMIFS(СВЦЭМ!$D$39:$D$782,СВЦЭМ!$A$39:$A$782,$A133,СВЦЭМ!$B$39:$B$782,D$119)+'СЕТ СН'!$I$11+СВЦЭМ!$D$10+'СЕТ СН'!$I$6-'СЕТ СН'!$I$23</f>
        <v>2698.8973683099998</v>
      </c>
      <c r="E133" s="36">
        <f>SUMIFS(СВЦЭМ!$D$39:$D$782,СВЦЭМ!$A$39:$A$782,$A133,СВЦЭМ!$B$39:$B$782,E$119)+'СЕТ СН'!$I$11+СВЦЭМ!$D$10+'СЕТ СН'!$I$6-'СЕТ СН'!$I$23</f>
        <v>2682.8785913699999</v>
      </c>
      <c r="F133" s="36">
        <f>SUMIFS(СВЦЭМ!$D$39:$D$782,СВЦЭМ!$A$39:$A$782,$A133,СВЦЭМ!$B$39:$B$782,F$119)+'СЕТ СН'!$I$11+СВЦЭМ!$D$10+'СЕТ СН'!$I$6-'СЕТ СН'!$I$23</f>
        <v>2680.98509982</v>
      </c>
      <c r="G133" s="36">
        <f>SUMIFS(СВЦЭМ!$D$39:$D$782,СВЦЭМ!$A$39:$A$782,$A133,СВЦЭМ!$B$39:$B$782,G$119)+'СЕТ СН'!$I$11+СВЦЭМ!$D$10+'СЕТ СН'!$I$6-'СЕТ СН'!$I$23</f>
        <v>2655.9920468800001</v>
      </c>
      <c r="H133" s="36">
        <f>SUMIFS(СВЦЭМ!$D$39:$D$782,СВЦЭМ!$A$39:$A$782,$A133,СВЦЭМ!$B$39:$B$782,H$119)+'СЕТ СН'!$I$11+СВЦЭМ!$D$10+'СЕТ СН'!$I$6-'СЕТ СН'!$I$23</f>
        <v>2664.94759423</v>
      </c>
      <c r="I133" s="36">
        <f>SUMIFS(СВЦЭМ!$D$39:$D$782,СВЦЭМ!$A$39:$A$782,$A133,СВЦЭМ!$B$39:$B$782,I$119)+'СЕТ СН'!$I$11+СВЦЭМ!$D$10+'СЕТ СН'!$I$6-'СЕТ СН'!$I$23</f>
        <v>2690.5233041699998</v>
      </c>
      <c r="J133" s="36">
        <f>SUMIFS(СВЦЭМ!$D$39:$D$782,СВЦЭМ!$A$39:$A$782,$A133,СВЦЭМ!$B$39:$B$782,J$119)+'СЕТ СН'!$I$11+СВЦЭМ!$D$10+'СЕТ СН'!$I$6-'СЕТ СН'!$I$23</f>
        <v>2671.1502909400001</v>
      </c>
      <c r="K133" s="36">
        <f>SUMIFS(СВЦЭМ!$D$39:$D$782,СВЦЭМ!$A$39:$A$782,$A133,СВЦЭМ!$B$39:$B$782,K$119)+'СЕТ СН'!$I$11+СВЦЭМ!$D$10+'СЕТ СН'!$I$6-'СЕТ СН'!$I$23</f>
        <v>2670.5380394700001</v>
      </c>
      <c r="L133" s="36">
        <f>SUMIFS(СВЦЭМ!$D$39:$D$782,СВЦЭМ!$A$39:$A$782,$A133,СВЦЭМ!$B$39:$B$782,L$119)+'СЕТ СН'!$I$11+СВЦЭМ!$D$10+'СЕТ СН'!$I$6-'СЕТ СН'!$I$23</f>
        <v>2636.5631892000001</v>
      </c>
      <c r="M133" s="36">
        <f>SUMIFS(СВЦЭМ!$D$39:$D$782,СВЦЭМ!$A$39:$A$782,$A133,СВЦЭМ!$B$39:$B$782,M$119)+'СЕТ СН'!$I$11+СВЦЭМ!$D$10+'СЕТ СН'!$I$6-'СЕТ СН'!$I$23</f>
        <v>2635.1099258700001</v>
      </c>
      <c r="N133" s="36">
        <f>SUMIFS(СВЦЭМ!$D$39:$D$782,СВЦЭМ!$A$39:$A$782,$A133,СВЦЭМ!$B$39:$B$782,N$119)+'СЕТ СН'!$I$11+СВЦЭМ!$D$10+'СЕТ СН'!$I$6-'СЕТ СН'!$I$23</f>
        <v>2653.43540536</v>
      </c>
      <c r="O133" s="36">
        <f>SUMIFS(СВЦЭМ!$D$39:$D$782,СВЦЭМ!$A$39:$A$782,$A133,СВЦЭМ!$B$39:$B$782,O$119)+'СЕТ СН'!$I$11+СВЦЭМ!$D$10+'СЕТ СН'!$I$6-'СЕТ СН'!$I$23</f>
        <v>2672.6229677000001</v>
      </c>
      <c r="P133" s="36">
        <f>SUMIFS(СВЦЭМ!$D$39:$D$782,СВЦЭМ!$A$39:$A$782,$A133,СВЦЭМ!$B$39:$B$782,P$119)+'СЕТ СН'!$I$11+СВЦЭМ!$D$10+'СЕТ СН'!$I$6-'СЕТ СН'!$I$23</f>
        <v>2682.6525646700002</v>
      </c>
      <c r="Q133" s="36">
        <f>SUMIFS(СВЦЭМ!$D$39:$D$782,СВЦЭМ!$A$39:$A$782,$A133,СВЦЭМ!$B$39:$B$782,Q$119)+'СЕТ СН'!$I$11+СВЦЭМ!$D$10+'СЕТ СН'!$I$6-'СЕТ СН'!$I$23</f>
        <v>2662.2553474900001</v>
      </c>
      <c r="R133" s="36">
        <f>SUMIFS(СВЦЭМ!$D$39:$D$782,СВЦЭМ!$A$39:$A$782,$A133,СВЦЭМ!$B$39:$B$782,R$119)+'СЕТ СН'!$I$11+СВЦЭМ!$D$10+'СЕТ СН'!$I$6-'СЕТ СН'!$I$23</f>
        <v>2623.2400601600002</v>
      </c>
      <c r="S133" s="36">
        <f>SUMIFS(СВЦЭМ!$D$39:$D$782,СВЦЭМ!$A$39:$A$782,$A133,СВЦЭМ!$B$39:$B$782,S$119)+'СЕТ СН'!$I$11+СВЦЭМ!$D$10+'СЕТ СН'!$I$6-'СЕТ СН'!$I$23</f>
        <v>2581.5662187100002</v>
      </c>
      <c r="T133" s="36">
        <f>SUMIFS(СВЦЭМ!$D$39:$D$782,СВЦЭМ!$A$39:$A$782,$A133,СВЦЭМ!$B$39:$B$782,T$119)+'СЕТ СН'!$I$11+СВЦЭМ!$D$10+'СЕТ СН'!$I$6-'СЕТ СН'!$I$23</f>
        <v>2566.7751090199999</v>
      </c>
      <c r="U133" s="36">
        <f>SUMIFS(СВЦЭМ!$D$39:$D$782,СВЦЭМ!$A$39:$A$782,$A133,СВЦЭМ!$B$39:$B$782,U$119)+'СЕТ СН'!$I$11+СВЦЭМ!$D$10+'СЕТ СН'!$I$6-'СЕТ СН'!$I$23</f>
        <v>2571.9044164000002</v>
      </c>
      <c r="V133" s="36">
        <f>SUMIFS(СВЦЭМ!$D$39:$D$782,СВЦЭМ!$A$39:$A$782,$A133,СВЦЭМ!$B$39:$B$782,V$119)+'СЕТ СН'!$I$11+СВЦЭМ!$D$10+'СЕТ СН'!$I$6-'СЕТ СН'!$I$23</f>
        <v>2580.36197842</v>
      </c>
      <c r="W133" s="36">
        <f>SUMIFS(СВЦЭМ!$D$39:$D$782,СВЦЭМ!$A$39:$A$782,$A133,СВЦЭМ!$B$39:$B$782,W$119)+'СЕТ СН'!$I$11+СВЦЭМ!$D$10+'СЕТ СН'!$I$6-'СЕТ СН'!$I$23</f>
        <v>2590.6354393299998</v>
      </c>
      <c r="X133" s="36">
        <f>SUMIFS(СВЦЭМ!$D$39:$D$782,СВЦЭМ!$A$39:$A$782,$A133,СВЦЭМ!$B$39:$B$782,X$119)+'СЕТ СН'!$I$11+СВЦЭМ!$D$10+'СЕТ СН'!$I$6-'СЕТ СН'!$I$23</f>
        <v>2618.9262632</v>
      </c>
      <c r="Y133" s="36">
        <f>SUMIFS(СВЦЭМ!$D$39:$D$782,СВЦЭМ!$A$39:$A$782,$A133,СВЦЭМ!$B$39:$B$782,Y$119)+'СЕТ СН'!$I$11+СВЦЭМ!$D$10+'СЕТ СН'!$I$6-'СЕТ СН'!$I$23</f>
        <v>2641.0937523000002</v>
      </c>
    </row>
    <row r="134" spans="1:25" ht="15.75" x14ac:dyDescent="0.2">
      <c r="A134" s="35">
        <f t="shared" si="3"/>
        <v>44941</v>
      </c>
      <c r="B134" s="36">
        <f>SUMIFS(СВЦЭМ!$D$39:$D$782,СВЦЭМ!$A$39:$A$782,$A134,СВЦЭМ!$B$39:$B$782,B$119)+'СЕТ СН'!$I$11+СВЦЭМ!$D$10+'СЕТ СН'!$I$6-'СЕТ СН'!$I$23</f>
        <v>2878.3618009800002</v>
      </c>
      <c r="C134" s="36">
        <f>SUMIFS(СВЦЭМ!$D$39:$D$782,СВЦЭМ!$A$39:$A$782,$A134,СВЦЭМ!$B$39:$B$782,C$119)+'СЕТ СН'!$I$11+СВЦЭМ!$D$10+'СЕТ СН'!$I$6-'СЕТ СН'!$I$23</f>
        <v>2896.6469216800001</v>
      </c>
      <c r="D134" s="36">
        <f>SUMIFS(СВЦЭМ!$D$39:$D$782,СВЦЭМ!$A$39:$A$782,$A134,СВЦЭМ!$B$39:$B$782,D$119)+'СЕТ СН'!$I$11+СВЦЭМ!$D$10+'СЕТ СН'!$I$6-'СЕТ СН'!$I$23</f>
        <v>2914.9881497000001</v>
      </c>
      <c r="E134" s="36">
        <f>SUMIFS(СВЦЭМ!$D$39:$D$782,СВЦЭМ!$A$39:$A$782,$A134,СВЦЭМ!$B$39:$B$782,E$119)+'СЕТ СН'!$I$11+СВЦЭМ!$D$10+'СЕТ СН'!$I$6-'СЕТ СН'!$I$23</f>
        <v>2926.03399124</v>
      </c>
      <c r="F134" s="36">
        <f>SUMIFS(СВЦЭМ!$D$39:$D$782,СВЦЭМ!$A$39:$A$782,$A134,СВЦЭМ!$B$39:$B$782,F$119)+'СЕТ СН'!$I$11+СВЦЭМ!$D$10+'СЕТ СН'!$I$6-'СЕТ СН'!$I$23</f>
        <v>2915.7169733900005</v>
      </c>
      <c r="G134" s="36">
        <f>SUMIFS(СВЦЭМ!$D$39:$D$782,СВЦЭМ!$A$39:$A$782,$A134,СВЦЭМ!$B$39:$B$782,G$119)+'СЕТ СН'!$I$11+СВЦЭМ!$D$10+'СЕТ СН'!$I$6-'СЕТ СН'!$I$23</f>
        <v>2942.0846280300002</v>
      </c>
      <c r="H134" s="36">
        <f>SUMIFS(СВЦЭМ!$D$39:$D$782,СВЦЭМ!$A$39:$A$782,$A134,СВЦЭМ!$B$39:$B$782,H$119)+'СЕТ СН'!$I$11+СВЦЭМ!$D$10+'СЕТ СН'!$I$6-'СЕТ СН'!$I$23</f>
        <v>2924.93932958</v>
      </c>
      <c r="I134" s="36">
        <f>SUMIFS(СВЦЭМ!$D$39:$D$782,СВЦЭМ!$A$39:$A$782,$A134,СВЦЭМ!$B$39:$B$782,I$119)+'СЕТ СН'!$I$11+СВЦЭМ!$D$10+'СЕТ СН'!$I$6-'СЕТ СН'!$I$23</f>
        <v>2866.8389980800002</v>
      </c>
      <c r="J134" s="36">
        <f>SUMIFS(СВЦЭМ!$D$39:$D$782,СВЦЭМ!$A$39:$A$782,$A134,СВЦЭМ!$B$39:$B$782,J$119)+'СЕТ СН'!$I$11+СВЦЭМ!$D$10+'СЕТ СН'!$I$6-'СЕТ СН'!$I$23</f>
        <v>2799.7549437100001</v>
      </c>
      <c r="K134" s="36">
        <f>SUMIFS(СВЦЭМ!$D$39:$D$782,СВЦЭМ!$A$39:$A$782,$A134,СВЦЭМ!$B$39:$B$782,K$119)+'СЕТ СН'!$I$11+СВЦЭМ!$D$10+'СЕТ СН'!$I$6-'СЕТ СН'!$I$23</f>
        <v>2778.11763045</v>
      </c>
      <c r="L134" s="36">
        <f>SUMIFS(СВЦЭМ!$D$39:$D$782,СВЦЭМ!$A$39:$A$782,$A134,СВЦЭМ!$B$39:$B$782,L$119)+'СЕТ СН'!$I$11+СВЦЭМ!$D$10+'СЕТ СН'!$I$6-'СЕТ СН'!$I$23</f>
        <v>2768.04162421</v>
      </c>
      <c r="M134" s="36">
        <f>SUMIFS(СВЦЭМ!$D$39:$D$782,СВЦЭМ!$A$39:$A$782,$A134,СВЦЭМ!$B$39:$B$782,M$119)+'СЕТ СН'!$I$11+СВЦЭМ!$D$10+'СЕТ СН'!$I$6-'СЕТ СН'!$I$23</f>
        <v>2771.68308579</v>
      </c>
      <c r="N134" s="36">
        <f>SUMIFS(СВЦЭМ!$D$39:$D$782,СВЦЭМ!$A$39:$A$782,$A134,СВЦЭМ!$B$39:$B$782,N$119)+'СЕТ СН'!$I$11+СВЦЭМ!$D$10+'СЕТ СН'!$I$6-'СЕТ СН'!$I$23</f>
        <v>2774.1498739100002</v>
      </c>
      <c r="O134" s="36">
        <f>SUMIFS(СВЦЭМ!$D$39:$D$782,СВЦЭМ!$A$39:$A$782,$A134,СВЦЭМ!$B$39:$B$782,O$119)+'СЕТ СН'!$I$11+СВЦЭМ!$D$10+'СЕТ СН'!$I$6-'СЕТ СН'!$I$23</f>
        <v>2776.6721434900001</v>
      </c>
      <c r="P134" s="36">
        <f>SUMIFS(СВЦЭМ!$D$39:$D$782,СВЦЭМ!$A$39:$A$782,$A134,СВЦЭМ!$B$39:$B$782,P$119)+'СЕТ СН'!$I$11+СВЦЭМ!$D$10+'СЕТ СН'!$I$6-'СЕТ СН'!$I$23</f>
        <v>2790.4182271</v>
      </c>
      <c r="Q134" s="36">
        <f>SUMIFS(СВЦЭМ!$D$39:$D$782,СВЦЭМ!$A$39:$A$782,$A134,СВЦЭМ!$B$39:$B$782,Q$119)+'СЕТ СН'!$I$11+СВЦЭМ!$D$10+'СЕТ СН'!$I$6-'СЕТ СН'!$I$23</f>
        <v>2776.1977179400001</v>
      </c>
      <c r="R134" s="36">
        <f>SUMIFS(СВЦЭМ!$D$39:$D$782,СВЦЭМ!$A$39:$A$782,$A134,СВЦЭМ!$B$39:$B$782,R$119)+'СЕТ СН'!$I$11+СВЦЭМ!$D$10+'СЕТ СН'!$I$6-'СЕТ СН'!$I$23</f>
        <v>2756.1074546</v>
      </c>
      <c r="S134" s="36">
        <f>SUMIFS(СВЦЭМ!$D$39:$D$782,СВЦЭМ!$A$39:$A$782,$A134,СВЦЭМ!$B$39:$B$782,S$119)+'СЕТ СН'!$I$11+СВЦЭМ!$D$10+'СЕТ СН'!$I$6-'СЕТ СН'!$I$23</f>
        <v>2713.9806954999999</v>
      </c>
      <c r="T134" s="36">
        <f>SUMIFS(СВЦЭМ!$D$39:$D$782,СВЦЭМ!$A$39:$A$782,$A134,СВЦЭМ!$B$39:$B$782,T$119)+'СЕТ СН'!$I$11+СВЦЭМ!$D$10+'СЕТ СН'!$I$6-'СЕТ СН'!$I$23</f>
        <v>2681.35357144</v>
      </c>
      <c r="U134" s="36">
        <f>SUMIFS(СВЦЭМ!$D$39:$D$782,СВЦЭМ!$A$39:$A$782,$A134,СВЦЭМ!$B$39:$B$782,U$119)+'СЕТ СН'!$I$11+СВЦЭМ!$D$10+'СЕТ СН'!$I$6-'СЕТ СН'!$I$23</f>
        <v>2678.6686949999998</v>
      </c>
      <c r="V134" s="36">
        <f>SUMIFS(СВЦЭМ!$D$39:$D$782,СВЦЭМ!$A$39:$A$782,$A134,СВЦЭМ!$B$39:$B$782,V$119)+'СЕТ СН'!$I$11+СВЦЭМ!$D$10+'СЕТ СН'!$I$6-'СЕТ СН'!$I$23</f>
        <v>2712.23929671</v>
      </c>
      <c r="W134" s="36">
        <f>SUMIFS(СВЦЭМ!$D$39:$D$782,СВЦЭМ!$A$39:$A$782,$A134,СВЦЭМ!$B$39:$B$782,W$119)+'СЕТ СН'!$I$11+СВЦЭМ!$D$10+'СЕТ СН'!$I$6-'СЕТ СН'!$I$23</f>
        <v>2731.9184304599999</v>
      </c>
      <c r="X134" s="36">
        <f>SUMIFS(СВЦЭМ!$D$39:$D$782,СВЦЭМ!$A$39:$A$782,$A134,СВЦЭМ!$B$39:$B$782,X$119)+'СЕТ СН'!$I$11+СВЦЭМ!$D$10+'СЕТ СН'!$I$6-'СЕТ СН'!$I$23</f>
        <v>2756.9266524300001</v>
      </c>
      <c r="Y134" s="36">
        <f>SUMIFS(СВЦЭМ!$D$39:$D$782,СВЦЭМ!$A$39:$A$782,$A134,СВЦЭМ!$B$39:$B$782,Y$119)+'СЕТ СН'!$I$11+СВЦЭМ!$D$10+'СЕТ СН'!$I$6-'СЕТ СН'!$I$23</f>
        <v>2814.8349225400002</v>
      </c>
    </row>
    <row r="135" spans="1:25" ht="15.75" x14ac:dyDescent="0.2">
      <c r="A135" s="35">
        <f t="shared" si="3"/>
        <v>44942</v>
      </c>
      <c r="B135" s="36">
        <f>SUMIFS(СВЦЭМ!$D$39:$D$782,СВЦЭМ!$A$39:$A$782,$A135,СВЦЭМ!$B$39:$B$782,B$119)+'СЕТ СН'!$I$11+СВЦЭМ!$D$10+'СЕТ СН'!$I$6-'СЕТ СН'!$I$23</f>
        <v>2806.5872214999999</v>
      </c>
      <c r="C135" s="36">
        <f>SUMIFS(СВЦЭМ!$D$39:$D$782,СВЦЭМ!$A$39:$A$782,$A135,СВЦЭМ!$B$39:$B$782,C$119)+'СЕТ СН'!$I$11+СВЦЭМ!$D$10+'СЕТ СН'!$I$6-'СЕТ СН'!$I$23</f>
        <v>2827.8825144500001</v>
      </c>
      <c r="D135" s="36">
        <f>SUMIFS(СВЦЭМ!$D$39:$D$782,СВЦЭМ!$A$39:$A$782,$A135,СВЦЭМ!$B$39:$B$782,D$119)+'СЕТ СН'!$I$11+СВЦЭМ!$D$10+'СЕТ СН'!$I$6-'СЕТ СН'!$I$23</f>
        <v>2832.9824591199999</v>
      </c>
      <c r="E135" s="36">
        <f>SUMIFS(СВЦЭМ!$D$39:$D$782,СВЦЭМ!$A$39:$A$782,$A135,СВЦЭМ!$B$39:$B$782,E$119)+'СЕТ СН'!$I$11+СВЦЭМ!$D$10+'СЕТ СН'!$I$6-'СЕТ СН'!$I$23</f>
        <v>2838.9563341500002</v>
      </c>
      <c r="F135" s="36">
        <f>SUMIFS(СВЦЭМ!$D$39:$D$782,СВЦЭМ!$A$39:$A$782,$A135,СВЦЭМ!$B$39:$B$782,F$119)+'СЕТ СН'!$I$11+СВЦЭМ!$D$10+'СЕТ СН'!$I$6-'СЕТ СН'!$I$23</f>
        <v>2835.68864149</v>
      </c>
      <c r="G135" s="36">
        <f>SUMIFS(СВЦЭМ!$D$39:$D$782,СВЦЭМ!$A$39:$A$782,$A135,СВЦЭМ!$B$39:$B$782,G$119)+'СЕТ СН'!$I$11+СВЦЭМ!$D$10+'СЕТ СН'!$I$6-'СЕТ СН'!$I$23</f>
        <v>2827.3003116999998</v>
      </c>
      <c r="H135" s="36">
        <f>SUMIFS(СВЦЭМ!$D$39:$D$782,СВЦЭМ!$A$39:$A$782,$A135,СВЦЭМ!$B$39:$B$782,H$119)+'СЕТ СН'!$I$11+СВЦЭМ!$D$10+'СЕТ СН'!$I$6-'СЕТ СН'!$I$23</f>
        <v>2789.2652813300001</v>
      </c>
      <c r="I135" s="36">
        <f>SUMIFS(СВЦЭМ!$D$39:$D$782,СВЦЭМ!$A$39:$A$782,$A135,СВЦЭМ!$B$39:$B$782,I$119)+'СЕТ СН'!$I$11+СВЦЭМ!$D$10+'СЕТ СН'!$I$6-'СЕТ СН'!$I$23</f>
        <v>2761.0446008100002</v>
      </c>
      <c r="J135" s="36">
        <f>SUMIFS(СВЦЭМ!$D$39:$D$782,СВЦЭМ!$A$39:$A$782,$A135,СВЦЭМ!$B$39:$B$782,J$119)+'СЕТ СН'!$I$11+СВЦЭМ!$D$10+'СЕТ СН'!$I$6-'СЕТ СН'!$I$23</f>
        <v>2724.9981644</v>
      </c>
      <c r="K135" s="36">
        <f>SUMIFS(СВЦЭМ!$D$39:$D$782,СВЦЭМ!$A$39:$A$782,$A135,СВЦЭМ!$B$39:$B$782,K$119)+'СЕТ СН'!$I$11+СВЦЭМ!$D$10+'СЕТ СН'!$I$6-'СЕТ СН'!$I$23</f>
        <v>2712.8392067700001</v>
      </c>
      <c r="L135" s="36">
        <f>SUMIFS(СВЦЭМ!$D$39:$D$782,СВЦЭМ!$A$39:$A$782,$A135,СВЦЭМ!$B$39:$B$782,L$119)+'СЕТ СН'!$I$11+СВЦЭМ!$D$10+'СЕТ СН'!$I$6-'СЕТ СН'!$I$23</f>
        <v>2725.09087267</v>
      </c>
      <c r="M135" s="36">
        <f>SUMIFS(СВЦЭМ!$D$39:$D$782,СВЦЭМ!$A$39:$A$782,$A135,СВЦЭМ!$B$39:$B$782,M$119)+'СЕТ СН'!$I$11+СВЦЭМ!$D$10+'СЕТ СН'!$I$6-'СЕТ СН'!$I$23</f>
        <v>2742.97088179</v>
      </c>
      <c r="N135" s="36">
        <f>SUMIFS(СВЦЭМ!$D$39:$D$782,СВЦЭМ!$A$39:$A$782,$A135,СВЦЭМ!$B$39:$B$782,N$119)+'СЕТ СН'!$I$11+СВЦЭМ!$D$10+'СЕТ СН'!$I$6-'СЕТ СН'!$I$23</f>
        <v>2752.0841596099999</v>
      </c>
      <c r="O135" s="36">
        <f>SUMIFS(СВЦЭМ!$D$39:$D$782,СВЦЭМ!$A$39:$A$782,$A135,СВЦЭМ!$B$39:$B$782,O$119)+'СЕТ СН'!$I$11+СВЦЭМ!$D$10+'СЕТ СН'!$I$6-'СЕТ СН'!$I$23</f>
        <v>2765.62548801</v>
      </c>
      <c r="P135" s="36">
        <f>SUMIFS(СВЦЭМ!$D$39:$D$782,СВЦЭМ!$A$39:$A$782,$A135,СВЦЭМ!$B$39:$B$782,P$119)+'СЕТ СН'!$I$11+СВЦЭМ!$D$10+'СЕТ СН'!$I$6-'СЕТ СН'!$I$23</f>
        <v>2779.0727742200002</v>
      </c>
      <c r="Q135" s="36">
        <f>SUMIFS(СВЦЭМ!$D$39:$D$782,СВЦЭМ!$A$39:$A$782,$A135,СВЦЭМ!$B$39:$B$782,Q$119)+'СЕТ СН'!$I$11+СВЦЭМ!$D$10+'СЕТ СН'!$I$6-'СЕТ СН'!$I$23</f>
        <v>2782.0520930600001</v>
      </c>
      <c r="R135" s="36">
        <f>SUMIFS(СВЦЭМ!$D$39:$D$782,СВЦЭМ!$A$39:$A$782,$A135,СВЦЭМ!$B$39:$B$782,R$119)+'СЕТ СН'!$I$11+СВЦЭМ!$D$10+'СЕТ СН'!$I$6-'СЕТ СН'!$I$23</f>
        <v>2784.6758921199998</v>
      </c>
      <c r="S135" s="36">
        <f>SUMIFS(СВЦЭМ!$D$39:$D$782,СВЦЭМ!$A$39:$A$782,$A135,СВЦЭМ!$B$39:$B$782,S$119)+'СЕТ СН'!$I$11+СВЦЭМ!$D$10+'СЕТ СН'!$I$6-'СЕТ СН'!$I$23</f>
        <v>2745.5180659900002</v>
      </c>
      <c r="T135" s="36">
        <f>SUMIFS(СВЦЭМ!$D$39:$D$782,СВЦЭМ!$A$39:$A$782,$A135,СВЦЭМ!$B$39:$B$782,T$119)+'СЕТ СН'!$I$11+СВЦЭМ!$D$10+'СЕТ СН'!$I$6-'СЕТ СН'!$I$23</f>
        <v>2746.5843690400002</v>
      </c>
      <c r="U135" s="36">
        <f>SUMIFS(СВЦЭМ!$D$39:$D$782,СВЦЭМ!$A$39:$A$782,$A135,СВЦЭМ!$B$39:$B$782,U$119)+'СЕТ СН'!$I$11+СВЦЭМ!$D$10+'СЕТ СН'!$I$6-'СЕТ СН'!$I$23</f>
        <v>2741.8576956800002</v>
      </c>
      <c r="V135" s="36">
        <f>SUMIFS(СВЦЭМ!$D$39:$D$782,СВЦЭМ!$A$39:$A$782,$A135,СВЦЭМ!$B$39:$B$782,V$119)+'СЕТ СН'!$I$11+СВЦЭМ!$D$10+'СЕТ СН'!$I$6-'СЕТ СН'!$I$23</f>
        <v>2750.8913036100003</v>
      </c>
      <c r="W135" s="36">
        <f>SUMIFS(СВЦЭМ!$D$39:$D$782,СВЦЭМ!$A$39:$A$782,$A135,СВЦЭМ!$B$39:$B$782,W$119)+'СЕТ СН'!$I$11+СВЦЭМ!$D$10+'СЕТ СН'!$I$6-'СЕТ СН'!$I$23</f>
        <v>2766.64171932</v>
      </c>
      <c r="X135" s="36">
        <f>SUMIFS(СВЦЭМ!$D$39:$D$782,СВЦЭМ!$A$39:$A$782,$A135,СВЦЭМ!$B$39:$B$782,X$119)+'СЕТ СН'!$I$11+СВЦЭМ!$D$10+'СЕТ СН'!$I$6-'СЕТ СН'!$I$23</f>
        <v>2780.4467340599999</v>
      </c>
      <c r="Y135" s="36">
        <f>SUMIFS(СВЦЭМ!$D$39:$D$782,СВЦЭМ!$A$39:$A$782,$A135,СВЦЭМ!$B$39:$B$782,Y$119)+'СЕТ СН'!$I$11+СВЦЭМ!$D$10+'СЕТ СН'!$I$6-'СЕТ СН'!$I$23</f>
        <v>2814.0405266100001</v>
      </c>
    </row>
    <row r="136" spans="1:25" ht="15.75" x14ac:dyDescent="0.2">
      <c r="A136" s="35">
        <f t="shared" si="3"/>
        <v>44943</v>
      </c>
      <c r="B136" s="36">
        <f>SUMIFS(СВЦЭМ!$D$39:$D$782,СВЦЭМ!$A$39:$A$782,$A136,СВЦЭМ!$B$39:$B$782,B$119)+'СЕТ СН'!$I$11+СВЦЭМ!$D$10+'СЕТ СН'!$I$6-'СЕТ СН'!$I$23</f>
        <v>2831.5347742200001</v>
      </c>
      <c r="C136" s="36">
        <f>SUMIFS(СВЦЭМ!$D$39:$D$782,СВЦЭМ!$A$39:$A$782,$A136,СВЦЭМ!$B$39:$B$782,C$119)+'СЕТ СН'!$I$11+СВЦЭМ!$D$10+'СЕТ СН'!$I$6-'СЕТ СН'!$I$23</f>
        <v>2859.65856721</v>
      </c>
      <c r="D136" s="36">
        <f>SUMIFS(СВЦЭМ!$D$39:$D$782,СВЦЭМ!$A$39:$A$782,$A136,СВЦЭМ!$B$39:$B$782,D$119)+'СЕТ СН'!$I$11+СВЦЭМ!$D$10+'СЕТ СН'!$I$6-'СЕТ СН'!$I$23</f>
        <v>2867.2909943499999</v>
      </c>
      <c r="E136" s="36">
        <f>SUMIFS(СВЦЭМ!$D$39:$D$782,СВЦЭМ!$A$39:$A$782,$A136,СВЦЭМ!$B$39:$B$782,E$119)+'СЕТ СН'!$I$11+СВЦЭМ!$D$10+'СЕТ СН'!$I$6-'СЕТ СН'!$I$23</f>
        <v>2865.60412395</v>
      </c>
      <c r="F136" s="36">
        <f>SUMIFS(СВЦЭМ!$D$39:$D$782,СВЦЭМ!$A$39:$A$782,$A136,СВЦЭМ!$B$39:$B$782,F$119)+'СЕТ СН'!$I$11+СВЦЭМ!$D$10+'СЕТ СН'!$I$6-'СЕТ СН'!$I$23</f>
        <v>2865.2562930300001</v>
      </c>
      <c r="G136" s="36">
        <f>SUMIFS(СВЦЭМ!$D$39:$D$782,СВЦЭМ!$A$39:$A$782,$A136,СВЦЭМ!$B$39:$B$782,G$119)+'СЕТ СН'!$I$11+СВЦЭМ!$D$10+'СЕТ СН'!$I$6-'СЕТ СН'!$I$23</f>
        <v>2859.4175078100002</v>
      </c>
      <c r="H136" s="36">
        <f>SUMIFS(СВЦЭМ!$D$39:$D$782,СВЦЭМ!$A$39:$A$782,$A136,СВЦЭМ!$B$39:$B$782,H$119)+'СЕТ СН'!$I$11+СВЦЭМ!$D$10+'СЕТ СН'!$I$6-'СЕТ СН'!$I$23</f>
        <v>2834.6598979199998</v>
      </c>
      <c r="I136" s="36">
        <f>SUMIFS(СВЦЭМ!$D$39:$D$782,СВЦЭМ!$A$39:$A$782,$A136,СВЦЭМ!$B$39:$B$782,I$119)+'СЕТ СН'!$I$11+СВЦЭМ!$D$10+'СЕТ СН'!$I$6-'СЕТ СН'!$I$23</f>
        <v>2786.2974985300002</v>
      </c>
      <c r="J136" s="36">
        <f>SUMIFS(СВЦЭМ!$D$39:$D$782,СВЦЭМ!$A$39:$A$782,$A136,СВЦЭМ!$B$39:$B$782,J$119)+'СЕТ СН'!$I$11+СВЦЭМ!$D$10+'СЕТ СН'!$I$6-'СЕТ СН'!$I$23</f>
        <v>2746.0237127300002</v>
      </c>
      <c r="K136" s="36">
        <f>SUMIFS(СВЦЭМ!$D$39:$D$782,СВЦЭМ!$A$39:$A$782,$A136,СВЦЭМ!$B$39:$B$782,K$119)+'СЕТ СН'!$I$11+СВЦЭМ!$D$10+'СЕТ СН'!$I$6-'СЕТ СН'!$I$23</f>
        <v>2736.07577971</v>
      </c>
      <c r="L136" s="36">
        <f>SUMIFS(СВЦЭМ!$D$39:$D$782,СВЦЭМ!$A$39:$A$782,$A136,СВЦЭМ!$B$39:$B$782,L$119)+'СЕТ СН'!$I$11+СВЦЭМ!$D$10+'СЕТ СН'!$I$6-'СЕТ СН'!$I$23</f>
        <v>2719.77862465</v>
      </c>
      <c r="M136" s="36">
        <f>SUMIFS(СВЦЭМ!$D$39:$D$782,СВЦЭМ!$A$39:$A$782,$A136,СВЦЭМ!$B$39:$B$782,M$119)+'СЕТ СН'!$I$11+СВЦЭМ!$D$10+'СЕТ СН'!$I$6-'СЕТ СН'!$I$23</f>
        <v>2722.5324587</v>
      </c>
      <c r="N136" s="36">
        <f>SUMIFS(СВЦЭМ!$D$39:$D$782,СВЦЭМ!$A$39:$A$782,$A136,СВЦЭМ!$B$39:$B$782,N$119)+'СЕТ СН'!$I$11+СВЦЭМ!$D$10+'СЕТ СН'!$I$6-'СЕТ СН'!$I$23</f>
        <v>2739.56610482</v>
      </c>
      <c r="O136" s="36">
        <f>SUMIFS(СВЦЭМ!$D$39:$D$782,СВЦЭМ!$A$39:$A$782,$A136,СВЦЭМ!$B$39:$B$782,O$119)+'СЕТ СН'!$I$11+СВЦЭМ!$D$10+'СЕТ СН'!$I$6-'СЕТ СН'!$I$23</f>
        <v>2753.4210320299999</v>
      </c>
      <c r="P136" s="36">
        <f>SUMIFS(СВЦЭМ!$D$39:$D$782,СВЦЭМ!$A$39:$A$782,$A136,СВЦЭМ!$B$39:$B$782,P$119)+'СЕТ СН'!$I$11+СВЦЭМ!$D$10+'СЕТ СН'!$I$6-'СЕТ СН'!$I$23</f>
        <v>2772.0884792000002</v>
      </c>
      <c r="Q136" s="36">
        <f>SUMIFS(СВЦЭМ!$D$39:$D$782,СВЦЭМ!$A$39:$A$782,$A136,СВЦЭМ!$B$39:$B$782,Q$119)+'СЕТ СН'!$I$11+СВЦЭМ!$D$10+'СЕТ СН'!$I$6-'СЕТ СН'!$I$23</f>
        <v>2779.7433634200002</v>
      </c>
      <c r="R136" s="36">
        <f>SUMIFS(СВЦЭМ!$D$39:$D$782,СВЦЭМ!$A$39:$A$782,$A136,СВЦЭМ!$B$39:$B$782,R$119)+'СЕТ СН'!$I$11+СВЦЭМ!$D$10+'СЕТ СН'!$I$6-'СЕТ СН'!$I$23</f>
        <v>2741.4080604700002</v>
      </c>
      <c r="S136" s="36">
        <f>SUMIFS(СВЦЭМ!$D$39:$D$782,СВЦЭМ!$A$39:$A$782,$A136,СВЦЭМ!$B$39:$B$782,S$119)+'СЕТ СН'!$I$11+СВЦЭМ!$D$10+'СЕТ СН'!$I$6-'СЕТ СН'!$I$23</f>
        <v>2739.6135582400002</v>
      </c>
      <c r="T136" s="36">
        <f>SUMIFS(СВЦЭМ!$D$39:$D$782,СВЦЭМ!$A$39:$A$782,$A136,СВЦЭМ!$B$39:$B$782,T$119)+'СЕТ СН'!$I$11+СВЦЭМ!$D$10+'СЕТ СН'!$I$6-'СЕТ СН'!$I$23</f>
        <v>2713.4007037800002</v>
      </c>
      <c r="U136" s="36">
        <f>SUMIFS(СВЦЭМ!$D$39:$D$782,СВЦЭМ!$A$39:$A$782,$A136,СВЦЭМ!$B$39:$B$782,U$119)+'СЕТ СН'!$I$11+СВЦЭМ!$D$10+'СЕТ СН'!$I$6-'СЕТ СН'!$I$23</f>
        <v>2725.5497427999999</v>
      </c>
      <c r="V136" s="36">
        <f>SUMIFS(СВЦЭМ!$D$39:$D$782,СВЦЭМ!$A$39:$A$782,$A136,СВЦЭМ!$B$39:$B$782,V$119)+'СЕТ СН'!$I$11+СВЦЭМ!$D$10+'СЕТ СН'!$I$6-'СЕТ СН'!$I$23</f>
        <v>2748.2758706499999</v>
      </c>
      <c r="W136" s="36">
        <f>SUMIFS(СВЦЭМ!$D$39:$D$782,СВЦЭМ!$A$39:$A$782,$A136,СВЦЭМ!$B$39:$B$782,W$119)+'СЕТ СН'!$I$11+СВЦЭМ!$D$10+'СЕТ СН'!$I$6-'СЕТ СН'!$I$23</f>
        <v>2758.8741208599999</v>
      </c>
      <c r="X136" s="36">
        <f>SUMIFS(СВЦЭМ!$D$39:$D$782,СВЦЭМ!$A$39:$A$782,$A136,СВЦЭМ!$B$39:$B$782,X$119)+'СЕТ СН'!$I$11+СВЦЭМ!$D$10+'СЕТ СН'!$I$6-'СЕТ СН'!$I$23</f>
        <v>2769.28796031</v>
      </c>
      <c r="Y136" s="36">
        <f>SUMIFS(СВЦЭМ!$D$39:$D$782,СВЦЭМ!$A$39:$A$782,$A136,СВЦЭМ!$B$39:$B$782,Y$119)+'СЕТ СН'!$I$11+СВЦЭМ!$D$10+'СЕТ СН'!$I$6-'СЕТ СН'!$I$23</f>
        <v>2799.0971687900001</v>
      </c>
    </row>
    <row r="137" spans="1:25" ht="15.75" x14ac:dyDescent="0.2">
      <c r="A137" s="35">
        <f t="shared" si="3"/>
        <v>44944</v>
      </c>
      <c r="B137" s="36">
        <f>SUMIFS(СВЦЭМ!$D$39:$D$782,СВЦЭМ!$A$39:$A$782,$A137,СВЦЭМ!$B$39:$B$782,B$119)+'СЕТ СН'!$I$11+СВЦЭМ!$D$10+'СЕТ СН'!$I$6-'СЕТ СН'!$I$23</f>
        <v>2832.5999924299999</v>
      </c>
      <c r="C137" s="36">
        <f>SUMIFS(СВЦЭМ!$D$39:$D$782,СВЦЭМ!$A$39:$A$782,$A137,СВЦЭМ!$B$39:$B$782,C$119)+'СЕТ СН'!$I$11+СВЦЭМ!$D$10+'СЕТ СН'!$I$6-'СЕТ СН'!$I$23</f>
        <v>2852.7659767099999</v>
      </c>
      <c r="D137" s="36">
        <f>SUMIFS(СВЦЭМ!$D$39:$D$782,СВЦЭМ!$A$39:$A$782,$A137,СВЦЭМ!$B$39:$B$782,D$119)+'СЕТ СН'!$I$11+СВЦЭМ!$D$10+'СЕТ СН'!$I$6-'СЕТ СН'!$I$23</f>
        <v>2836.6001310199999</v>
      </c>
      <c r="E137" s="36">
        <f>SUMIFS(СВЦЭМ!$D$39:$D$782,СВЦЭМ!$A$39:$A$782,$A137,СВЦЭМ!$B$39:$B$782,E$119)+'СЕТ СН'!$I$11+СВЦЭМ!$D$10+'СЕТ СН'!$I$6-'СЕТ СН'!$I$23</f>
        <v>2840.5819037199999</v>
      </c>
      <c r="F137" s="36">
        <f>SUMIFS(СВЦЭМ!$D$39:$D$782,СВЦЭМ!$A$39:$A$782,$A137,СВЦЭМ!$B$39:$B$782,F$119)+'СЕТ СН'!$I$11+СВЦЭМ!$D$10+'СЕТ СН'!$I$6-'СЕТ СН'!$I$23</f>
        <v>2810.4550825400001</v>
      </c>
      <c r="G137" s="36">
        <f>SUMIFS(СВЦЭМ!$D$39:$D$782,СВЦЭМ!$A$39:$A$782,$A137,СВЦЭМ!$B$39:$B$782,G$119)+'СЕТ СН'!$I$11+СВЦЭМ!$D$10+'СЕТ СН'!$I$6-'СЕТ СН'!$I$23</f>
        <v>2759.5419125200001</v>
      </c>
      <c r="H137" s="36">
        <f>SUMIFS(СВЦЭМ!$D$39:$D$782,СВЦЭМ!$A$39:$A$782,$A137,СВЦЭМ!$B$39:$B$782,H$119)+'СЕТ СН'!$I$11+СВЦЭМ!$D$10+'СЕТ СН'!$I$6-'СЕТ СН'!$I$23</f>
        <v>2710.0605448599999</v>
      </c>
      <c r="I137" s="36">
        <f>SUMIFS(СВЦЭМ!$D$39:$D$782,СВЦЭМ!$A$39:$A$782,$A137,СВЦЭМ!$B$39:$B$782,I$119)+'СЕТ СН'!$I$11+СВЦЭМ!$D$10+'СЕТ СН'!$I$6-'СЕТ СН'!$I$23</f>
        <v>2681.83009416</v>
      </c>
      <c r="J137" s="36">
        <f>SUMIFS(СВЦЭМ!$D$39:$D$782,СВЦЭМ!$A$39:$A$782,$A137,СВЦЭМ!$B$39:$B$782,J$119)+'СЕТ СН'!$I$11+СВЦЭМ!$D$10+'СЕТ СН'!$I$6-'СЕТ СН'!$I$23</f>
        <v>2672.9553985299999</v>
      </c>
      <c r="K137" s="36">
        <f>SUMIFS(СВЦЭМ!$D$39:$D$782,СВЦЭМ!$A$39:$A$782,$A137,СВЦЭМ!$B$39:$B$782,K$119)+'СЕТ СН'!$I$11+СВЦЭМ!$D$10+'СЕТ СН'!$I$6-'СЕТ СН'!$I$23</f>
        <v>2667.7864910500002</v>
      </c>
      <c r="L137" s="36">
        <f>SUMIFS(СВЦЭМ!$D$39:$D$782,СВЦЭМ!$A$39:$A$782,$A137,СВЦЭМ!$B$39:$B$782,L$119)+'СЕТ СН'!$I$11+СВЦЭМ!$D$10+'СЕТ СН'!$I$6-'СЕТ СН'!$I$23</f>
        <v>2681.8883164700001</v>
      </c>
      <c r="M137" s="36">
        <f>SUMIFS(СВЦЭМ!$D$39:$D$782,СВЦЭМ!$A$39:$A$782,$A137,СВЦЭМ!$B$39:$B$782,M$119)+'СЕТ СН'!$I$11+СВЦЭМ!$D$10+'СЕТ СН'!$I$6-'СЕТ СН'!$I$23</f>
        <v>2683.7559134799999</v>
      </c>
      <c r="N137" s="36">
        <f>SUMIFS(СВЦЭМ!$D$39:$D$782,СВЦЭМ!$A$39:$A$782,$A137,СВЦЭМ!$B$39:$B$782,N$119)+'СЕТ СН'!$I$11+СВЦЭМ!$D$10+'СЕТ СН'!$I$6-'СЕТ СН'!$I$23</f>
        <v>2709.5358304900001</v>
      </c>
      <c r="O137" s="36">
        <f>SUMIFS(СВЦЭМ!$D$39:$D$782,СВЦЭМ!$A$39:$A$782,$A137,СВЦЭМ!$B$39:$B$782,O$119)+'СЕТ СН'!$I$11+СВЦЭМ!$D$10+'СЕТ СН'!$I$6-'СЕТ СН'!$I$23</f>
        <v>2746.0968952200001</v>
      </c>
      <c r="P137" s="36">
        <f>SUMIFS(СВЦЭМ!$D$39:$D$782,СВЦЭМ!$A$39:$A$782,$A137,СВЦЭМ!$B$39:$B$782,P$119)+'СЕТ СН'!$I$11+СВЦЭМ!$D$10+'СЕТ СН'!$I$6-'СЕТ СН'!$I$23</f>
        <v>2765.1032002500001</v>
      </c>
      <c r="Q137" s="36">
        <f>SUMIFS(СВЦЭМ!$D$39:$D$782,СВЦЭМ!$A$39:$A$782,$A137,СВЦЭМ!$B$39:$B$782,Q$119)+'СЕТ СН'!$I$11+СВЦЭМ!$D$10+'СЕТ СН'!$I$6-'СЕТ СН'!$I$23</f>
        <v>2769.9677440099999</v>
      </c>
      <c r="R137" s="36">
        <f>SUMIFS(СВЦЭМ!$D$39:$D$782,СВЦЭМ!$A$39:$A$782,$A137,СВЦЭМ!$B$39:$B$782,R$119)+'СЕТ СН'!$I$11+СВЦЭМ!$D$10+'СЕТ СН'!$I$6-'СЕТ СН'!$I$23</f>
        <v>2756.6732070500002</v>
      </c>
      <c r="S137" s="36">
        <f>SUMIFS(СВЦЭМ!$D$39:$D$782,СВЦЭМ!$A$39:$A$782,$A137,СВЦЭМ!$B$39:$B$782,S$119)+'СЕТ СН'!$I$11+СВЦЭМ!$D$10+'СЕТ СН'!$I$6-'СЕТ СН'!$I$23</f>
        <v>2720.54354964</v>
      </c>
      <c r="T137" s="36">
        <f>SUMIFS(СВЦЭМ!$D$39:$D$782,СВЦЭМ!$A$39:$A$782,$A137,СВЦЭМ!$B$39:$B$782,T$119)+'СЕТ СН'!$I$11+СВЦЭМ!$D$10+'СЕТ СН'!$I$6-'СЕТ СН'!$I$23</f>
        <v>2699.2886825300002</v>
      </c>
      <c r="U137" s="36">
        <f>SUMIFS(СВЦЭМ!$D$39:$D$782,СВЦЭМ!$A$39:$A$782,$A137,СВЦЭМ!$B$39:$B$782,U$119)+'СЕТ СН'!$I$11+СВЦЭМ!$D$10+'СЕТ СН'!$I$6-'СЕТ СН'!$I$23</f>
        <v>2703.0575309000001</v>
      </c>
      <c r="V137" s="36">
        <f>SUMIFS(СВЦЭМ!$D$39:$D$782,СВЦЭМ!$A$39:$A$782,$A137,СВЦЭМ!$B$39:$B$782,V$119)+'СЕТ СН'!$I$11+СВЦЭМ!$D$10+'СЕТ СН'!$I$6-'СЕТ СН'!$I$23</f>
        <v>2728.5688707300001</v>
      </c>
      <c r="W137" s="36">
        <f>SUMIFS(СВЦЭМ!$D$39:$D$782,СВЦЭМ!$A$39:$A$782,$A137,СВЦЭМ!$B$39:$B$782,W$119)+'СЕТ СН'!$I$11+СВЦЭМ!$D$10+'СЕТ СН'!$I$6-'СЕТ СН'!$I$23</f>
        <v>2746.18038824</v>
      </c>
      <c r="X137" s="36">
        <f>SUMIFS(СВЦЭМ!$D$39:$D$782,СВЦЭМ!$A$39:$A$782,$A137,СВЦЭМ!$B$39:$B$782,X$119)+'СЕТ СН'!$I$11+СВЦЭМ!$D$10+'СЕТ СН'!$I$6-'СЕТ СН'!$I$23</f>
        <v>2776.1434902800002</v>
      </c>
      <c r="Y137" s="36">
        <f>SUMIFS(СВЦЭМ!$D$39:$D$782,СВЦЭМ!$A$39:$A$782,$A137,СВЦЭМ!$B$39:$B$782,Y$119)+'СЕТ СН'!$I$11+СВЦЭМ!$D$10+'СЕТ СН'!$I$6-'СЕТ СН'!$I$23</f>
        <v>2814.1006651399998</v>
      </c>
    </row>
    <row r="138" spans="1:25" ht="15.75" x14ac:dyDescent="0.2">
      <c r="A138" s="35">
        <f t="shared" si="3"/>
        <v>44945</v>
      </c>
      <c r="B138" s="36">
        <f>SUMIFS(СВЦЭМ!$D$39:$D$782,СВЦЭМ!$A$39:$A$782,$A138,СВЦЭМ!$B$39:$B$782,B$119)+'СЕТ СН'!$I$11+СВЦЭМ!$D$10+'СЕТ СН'!$I$6-'СЕТ СН'!$I$23</f>
        <v>2760.0559419900001</v>
      </c>
      <c r="C138" s="36">
        <f>SUMIFS(СВЦЭМ!$D$39:$D$782,СВЦЭМ!$A$39:$A$782,$A138,СВЦЭМ!$B$39:$B$782,C$119)+'СЕТ СН'!$I$11+СВЦЭМ!$D$10+'СЕТ СН'!$I$6-'СЕТ СН'!$I$23</f>
        <v>2808.1798016600001</v>
      </c>
      <c r="D138" s="36">
        <f>SUMIFS(СВЦЭМ!$D$39:$D$782,СВЦЭМ!$A$39:$A$782,$A138,СВЦЭМ!$B$39:$B$782,D$119)+'СЕТ СН'!$I$11+СВЦЭМ!$D$10+'СЕТ СН'!$I$6-'СЕТ СН'!$I$23</f>
        <v>2801.3153565600001</v>
      </c>
      <c r="E138" s="36">
        <f>SUMIFS(СВЦЭМ!$D$39:$D$782,СВЦЭМ!$A$39:$A$782,$A138,СВЦЭМ!$B$39:$B$782,E$119)+'СЕТ СН'!$I$11+СВЦЭМ!$D$10+'СЕТ СН'!$I$6-'СЕТ СН'!$I$23</f>
        <v>2793.8152405700002</v>
      </c>
      <c r="F138" s="36">
        <f>SUMIFS(СВЦЭМ!$D$39:$D$782,СВЦЭМ!$A$39:$A$782,$A138,СВЦЭМ!$B$39:$B$782,F$119)+'СЕТ СН'!$I$11+СВЦЭМ!$D$10+'СЕТ СН'!$I$6-'СЕТ СН'!$I$23</f>
        <v>2786.34041484</v>
      </c>
      <c r="G138" s="36">
        <f>SUMIFS(СВЦЭМ!$D$39:$D$782,СВЦЭМ!$A$39:$A$782,$A138,СВЦЭМ!$B$39:$B$782,G$119)+'СЕТ СН'!$I$11+СВЦЭМ!$D$10+'СЕТ СН'!$I$6-'СЕТ СН'!$I$23</f>
        <v>2720.0667573700002</v>
      </c>
      <c r="H138" s="36">
        <f>SUMIFS(СВЦЭМ!$D$39:$D$782,СВЦЭМ!$A$39:$A$782,$A138,СВЦЭМ!$B$39:$B$782,H$119)+'СЕТ СН'!$I$11+СВЦЭМ!$D$10+'СЕТ СН'!$I$6-'СЕТ СН'!$I$23</f>
        <v>2713.13288655</v>
      </c>
      <c r="I138" s="36">
        <f>SUMIFS(СВЦЭМ!$D$39:$D$782,СВЦЭМ!$A$39:$A$782,$A138,СВЦЭМ!$B$39:$B$782,I$119)+'СЕТ СН'!$I$11+СВЦЭМ!$D$10+'СЕТ СН'!$I$6-'СЕТ СН'!$I$23</f>
        <v>2677.1449667900001</v>
      </c>
      <c r="J138" s="36">
        <f>SUMIFS(СВЦЭМ!$D$39:$D$782,СВЦЭМ!$A$39:$A$782,$A138,СВЦЭМ!$B$39:$B$782,J$119)+'СЕТ СН'!$I$11+СВЦЭМ!$D$10+'СЕТ СН'!$I$6-'СЕТ СН'!$I$23</f>
        <v>2649.1058174899999</v>
      </c>
      <c r="K138" s="36">
        <f>SUMIFS(СВЦЭМ!$D$39:$D$782,СВЦЭМ!$A$39:$A$782,$A138,СВЦЭМ!$B$39:$B$782,K$119)+'СЕТ СН'!$I$11+СВЦЭМ!$D$10+'СЕТ СН'!$I$6-'СЕТ СН'!$I$23</f>
        <v>2649.9435923400001</v>
      </c>
      <c r="L138" s="36">
        <f>SUMIFS(СВЦЭМ!$D$39:$D$782,СВЦЭМ!$A$39:$A$782,$A138,СВЦЭМ!$B$39:$B$782,L$119)+'СЕТ СН'!$I$11+СВЦЭМ!$D$10+'СЕТ СН'!$I$6-'СЕТ СН'!$I$23</f>
        <v>2668.0025252700002</v>
      </c>
      <c r="M138" s="36">
        <f>SUMIFS(СВЦЭМ!$D$39:$D$782,СВЦЭМ!$A$39:$A$782,$A138,СВЦЭМ!$B$39:$B$782,M$119)+'СЕТ СН'!$I$11+СВЦЭМ!$D$10+'СЕТ СН'!$I$6-'СЕТ СН'!$I$23</f>
        <v>2662.29908492</v>
      </c>
      <c r="N138" s="36">
        <f>SUMIFS(СВЦЭМ!$D$39:$D$782,СВЦЭМ!$A$39:$A$782,$A138,СВЦЭМ!$B$39:$B$782,N$119)+'СЕТ СН'!$I$11+СВЦЭМ!$D$10+'СЕТ СН'!$I$6-'СЕТ СН'!$I$23</f>
        <v>2683.9856372899999</v>
      </c>
      <c r="O138" s="36">
        <f>SUMIFS(СВЦЭМ!$D$39:$D$782,СВЦЭМ!$A$39:$A$782,$A138,СВЦЭМ!$B$39:$B$782,O$119)+'СЕТ СН'!$I$11+СВЦЭМ!$D$10+'СЕТ СН'!$I$6-'СЕТ СН'!$I$23</f>
        <v>2694.9002836700001</v>
      </c>
      <c r="P138" s="36">
        <f>SUMIFS(СВЦЭМ!$D$39:$D$782,СВЦЭМ!$A$39:$A$782,$A138,СВЦЭМ!$B$39:$B$782,P$119)+'СЕТ СН'!$I$11+СВЦЭМ!$D$10+'СЕТ СН'!$I$6-'СЕТ СН'!$I$23</f>
        <v>2702.0533163499999</v>
      </c>
      <c r="Q138" s="36">
        <f>SUMIFS(СВЦЭМ!$D$39:$D$782,СВЦЭМ!$A$39:$A$782,$A138,СВЦЭМ!$B$39:$B$782,Q$119)+'СЕТ СН'!$I$11+СВЦЭМ!$D$10+'СЕТ СН'!$I$6-'СЕТ СН'!$I$23</f>
        <v>2708.5651201999999</v>
      </c>
      <c r="R138" s="36">
        <f>SUMIFS(СВЦЭМ!$D$39:$D$782,СВЦЭМ!$A$39:$A$782,$A138,СВЦЭМ!$B$39:$B$782,R$119)+'СЕТ СН'!$I$11+СВЦЭМ!$D$10+'СЕТ СН'!$I$6-'СЕТ СН'!$I$23</f>
        <v>2703.6817238399999</v>
      </c>
      <c r="S138" s="36">
        <f>SUMIFS(СВЦЭМ!$D$39:$D$782,СВЦЭМ!$A$39:$A$782,$A138,СВЦЭМ!$B$39:$B$782,S$119)+'СЕТ СН'!$I$11+СВЦЭМ!$D$10+'СЕТ СН'!$I$6-'СЕТ СН'!$I$23</f>
        <v>2686.0234271499999</v>
      </c>
      <c r="T138" s="36">
        <f>SUMIFS(СВЦЭМ!$D$39:$D$782,СВЦЭМ!$A$39:$A$782,$A138,СВЦЭМ!$B$39:$B$782,T$119)+'СЕТ СН'!$I$11+СВЦЭМ!$D$10+'СЕТ СН'!$I$6-'СЕТ СН'!$I$23</f>
        <v>2652.8712252</v>
      </c>
      <c r="U138" s="36">
        <f>SUMIFS(СВЦЭМ!$D$39:$D$782,СВЦЭМ!$A$39:$A$782,$A138,СВЦЭМ!$B$39:$B$782,U$119)+'СЕТ СН'!$I$11+СВЦЭМ!$D$10+'СЕТ СН'!$I$6-'СЕТ СН'!$I$23</f>
        <v>2666.3466527</v>
      </c>
      <c r="V138" s="36">
        <f>SUMIFS(СВЦЭМ!$D$39:$D$782,СВЦЭМ!$A$39:$A$782,$A138,СВЦЭМ!$B$39:$B$782,V$119)+'СЕТ СН'!$I$11+СВЦЭМ!$D$10+'СЕТ СН'!$I$6-'СЕТ СН'!$I$23</f>
        <v>2678.7361430199999</v>
      </c>
      <c r="W138" s="36">
        <f>SUMIFS(СВЦЭМ!$D$39:$D$782,СВЦЭМ!$A$39:$A$782,$A138,СВЦЭМ!$B$39:$B$782,W$119)+'СЕТ СН'!$I$11+СВЦЭМ!$D$10+'СЕТ СН'!$I$6-'СЕТ СН'!$I$23</f>
        <v>2686.991857</v>
      </c>
      <c r="X138" s="36">
        <f>SUMIFS(СВЦЭМ!$D$39:$D$782,СВЦЭМ!$A$39:$A$782,$A138,СВЦЭМ!$B$39:$B$782,X$119)+'СЕТ СН'!$I$11+СВЦЭМ!$D$10+'СЕТ СН'!$I$6-'СЕТ СН'!$I$23</f>
        <v>2698.2038807499998</v>
      </c>
      <c r="Y138" s="36">
        <f>SUMIFS(СВЦЭМ!$D$39:$D$782,СВЦЭМ!$A$39:$A$782,$A138,СВЦЭМ!$B$39:$B$782,Y$119)+'СЕТ СН'!$I$11+СВЦЭМ!$D$10+'СЕТ СН'!$I$6-'СЕТ СН'!$I$23</f>
        <v>2755.7512056300002</v>
      </c>
    </row>
    <row r="139" spans="1:25" ht="15.75" x14ac:dyDescent="0.2">
      <c r="A139" s="35">
        <f t="shared" si="3"/>
        <v>44946</v>
      </c>
      <c r="B139" s="36">
        <f>SUMIFS(СВЦЭМ!$D$39:$D$782,СВЦЭМ!$A$39:$A$782,$A139,СВЦЭМ!$B$39:$B$782,B$119)+'СЕТ СН'!$I$11+СВЦЭМ!$D$10+'СЕТ СН'!$I$6-'СЕТ СН'!$I$23</f>
        <v>2887.7677664100001</v>
      </c>
      <c r="C139" s="36">
        <f>SUMIFS(СВЦЭМ!$D$39:$D$782,СВЦЭМ!$A$39:$A$782,$A139,СВЦЭМ!$B$39:$B$782,C$119)+'СЕТ СН'!$I$11+СВЦЭМ!$D$10+'СЕТ СН'!$I$6-'СЕТ СН'!$I$23</f>
        <v>2914.6010293700001</v>
      </c>
      <c r="D139" s="36">
        <f>SUMIFS(СВЦЭМ!$D$39:$D$782,СВЦЭМ!$A$39:$A$782,$A139,СВЦЭМ!$B$39:$B$782,D$119)+'СЕТ СН'!$I$11+СВЦЭМ!$D$10+'СЕТ СН'!$I$6-'СЕТ СН'!$I$23</f>
        <v>2902.8021768000003</v>
      </c>
      <c r="E139" s="36">
        <f>SUMIFS(СВЦЭМ!$D$39:$D$782,СВЦЭМ!$A$39:$A$782,$A139,СВЦЭМ!$B$39:$B$782,E$119)+'СЕТ СН'!$I$11+СВЦЭМ!$D$10+'СЕТ СН'!$I$6-'СЕТ СН'!$I$23</f>
        <v>2891.5166372100002</v>
      </c>
      <c r="F139" s="36">
        <f>SUMIFS(СВЦЭМ!$D$39:$D$782,СВЦЭМ!$A$39:$A$782,$A139,СВЦЭМ!$B$39:$B$782,F$119)+'СЕТ СН'!$I$11+СВЦЭМ!$D$10+'СЕТ СН'!$I$6-'СЕТ СН'!$I$23</f>
        <v>2862.7009381500002</v>
      </c>
      <c r="G139" s="36">
        <f>SUMIFS(СВЦЭМ!$D$39:$D$782,СВЦЭМ!$A$39:$A$782,$A139,СВЦЭМ!$B$39:$B$782,G$119)+'СЕТ СН'!$I$11+СВЦЭМ!$D$10+'СЕТ СН'!$I$6-'СЕТ СН'!$I$23</f>
        <v>2809.82468023</v>
      </c>
      <c r="H139" s="36">
        <f>SUMIFS(СВЦЭМ!$D$39:$D$782,СВЦЭМ!$A$39:$A$782,$A139,СВЦЭМ!$B$39:$B$782,H$119)+'СЕТ СН'!$I$11+СВЦЭМ!$D$10+'СЕТ СН'!$I$6-'СЕТ СН'!$I$23</f>
        <v>2773.8699940699998</v>
      </c>
      <c r="I139" s="36">
        <f>SUMIFS(СВЦЭМ!$D$39:$D$782,СВЦЭМ!$A$39:$A$782,$A139,СВЦЭМ!$B$39:$B$782,I$119)+'СЕТ СН'!$I$11+СВЦЭМ!$D$10+'СЕТ СН'!$I$6-'СЕТ СН'!$I$23</f>
        <v>2744.37739981</v>
      </c>
      <c r="J139" s="36">
        <f>SUMIFS(СВЦЭМ!$D$39:$D$782,СВЦЭМ!$A$39:$A$782,$A139,СВЦЭМ!$B$39:$B$782,J$119)+'СЕТ СН'!$I$11+СВЦЭМ!$D$10+'СЕТ СН'!$I$6-'СЕТ СН'!$I$23</f>
        <v>2713.9728192900002</v>
      </c>
      <c r="K139" s="36">
        <f>SUMIFS(СВЦЭМ!$D$39:$D$782,СВЦЭМ!$A$39:$A$782,$A139,СВЦЭМ!$B$39:$B$782,K$119)+'СЕТ СН'!$I$11+СВЦЭМ!$D$10+'СЕТ СН'!$I$6-'СЕТ СН'!$I$23</f>
        <v>2708.9343456199999</v>
      </c>
      <c r="L139" s="36">
        <f>SUMIFS(СВЦЭМ!$D$39:$D$782,СВЦЭМ!$A$39:$A$782,$A139,СВЦЭМ!$B$39:$B$782,L$119)+'СЕТ СН'!$I$11+СВЦЭМ!$D$10+'СЕТ СН'!$I$6-'СЕТ СН'!$I$23</f>
        <v>2714.5783062599999</v>
      </c>
      <c r="M139" s="36">
        <f>SUMIFS(СВЦЭМ!$D$39:$D$782,СВЦЭМ!$A$39:$A$782,$A139,СВЦЭМ!$B$39:$B$782,M$119)+'СЕТ СН'!$I$11+СВЦЭМ!$D$10+'СЕТ СН'!$I$6-'СЕТ СН'!$I$23</f>
        <v>2751.5112727400001</v>
      </c>
      <c r="N139" s="36">
        <f>SUMIFS(СВЦЭМ!$D$39:$D$782,СВЦЭМ!$A$39:$A$782,$A139,СВЦЭМ!$B$39:$B$782,N$119)+'СЕТ СН'!$I$11+СВЦЭМ!$D$10+'СЕТ СН'!$I$6-'СЕТ СН'!$I$23</f>
        <v>2765.9085655899999</v>
      </c>
      <c r="O139" s="36">
        <f>SUMIFS(СВЦЭМ!$D$39:$D$782,СВЦЭМ!$A$39:$A$782,$A139,СВЦЭМ!$B$39:$B$782,O$119)+'СЕТ СН'!$I$11+СВЦЭМ!$D$10+'СЕТ СН'!$I$6-'СЕТ СН'!$I$23</f>
        <v>2777.8315156500003</v>
      </c>
      <c r="P139" s="36">
        <f>SUMIFS(СВЦЭМ!$D$39:$D$782,СВЦЭМ!$A$39:$A$782,$A139,СВЦЭМ!$B$39:$B$782,P$119)+'СЕТ СН'!$I$11+СВЦЭМ!$D$10+'СЕТ СН'!$I$6-'СЕТ СН'!$I$23</f>
        <v>2791.4218000000001</v>
      </c>
      <c r="Q139" s="36">
        <f>SUMIFS(СВЦЭМ!$D$39:$D$782,СВЦЭМ!$A$39:$A$782,$A139,СВЦЭМ!$B$39:$B$782,Q$119)+'СЕТ СН'!$I$11+СВЦЭМ!$D$10+'СЕТ СН'!$I$6-'СЕТ СН'!$I$23</f>
        <v>2786.9026592</v>
      </c>
      <c r="R139" s="36">
        <f>SUMIFS(СВЦЭМ!$D$39:$D$782,СВЦЭМ!$A$39:$A$782,$A139,СВЦЭМ!$B$39:$B$782,R$119)+'СЕТ СН'!$I$11+СВЦЭМ!$D$10+'СЕТ СН'!$I$6-'СЕТ СН'!$I$23</f>
        <v>2791.3933013599999</v>
      </c>
      <c r="S139" s="36">
        <f>SUMIFS(СВЦЭМ!$D$39:$D$782,СВЦЭМ!$A$39:$A$782,$A139,СВЦЭМ!$B$39:$B$782,S$119)+'СЕТ СН'!$I$11+СВЦЭМ!$D$10+'СЕТ СН'!$I$6-'СЕТ СН'!$I$23</f>
        <v>2749.72286996</v>
      </c>
      <c r="T139" s="36">
        <f>SUMIFS(СВЦЭМ!$D$39:$D$782,СВЦЭМ!$A$39:$A$782,$A139,СВЦЭМ!$B$39:$B$782,T$119)+'СЕТ СН'!$I$11+СВЦЭМ!$D$10+'СЕТ СН'!$I$6-'СЕТ СН'!$I$23</f>
        <v>2737.2970258700002</v>
      </c>
      <c r="U139" s="36">
        <f>SUMIFS(СВЦЭМ!$D$39:$D$782,СВЦЭМ!$A$39:$A$782,$A139,СВЦЭМ!$B$39:$B$782,U$119)+'СЕТ СН'!$I$11+СВЦЭМ!$D$10+'СЕТ СН'!$I$6-'СЕТ СН'!$I$23</f>
        <v>2756.2433974800001</v>
      </c>
      <c r="V139" s="36">
        <f>SUMIFS(СВЦЭМ!$D$39:$D$782,СВЦЭМ!$A$39:$A$782,$A139,СВЦЭМ!$B$39:$B$782,V$119)+'СЕТ СН'!$I$11+СВЦЭМ!$D$10+'СЕТ СН'!$I$6-'СЕТ СН'!$I$23</f>
        <v>2766.01068098</v>
      </c>
      <c r="W139" s="36">
        <f>SUMIFS(СВЦЭМ!$D$39:$D$782,СВЦЭМ!$A$39:$A$782,$A139,СВЦЭМ!$B$39:$B$782,W$119)+'СЕТ СН'!$I$11+СВЦЭМ!$D$10+'СЕТ СН'!$I$6-'СЕТ СН'!$I$23</f>
        <v>2783.9440352000001</v>
      </c>
      <c r="X139" s="36">
        <f>SUMIFS(СВЦЭМ!$D$39:$D$782,СВЦЭМ!$A$39:$A$782,$A139,СВЦЭМ!$B$39:$B$782,X$119)+'СЕТ СН'!$I$11+СВЦЭМ!$D$10+'СЕТ СН'!$I$6-'СЕТ СН'!$I$23</f>
        <v>2796.9362562199999</v>
      </c>
      <c r="Y139" s="36">
        <f>SUMIFS(СВЦЭМ!$D$39:$D$782,СВЦЭМ!$A$39:$A$782,$A139,СВЦЭМ!$B$39:$B$782,Y$119)+'СЕТ СН'!$I$11+СВЦЭМ!$D$10+'СЕТ СН'!$I$6-'СЕТ СН'!$I$23</f>
        <v>2879.1902188200002</v>
      </c>
    </row>
    <row r="140" spans="1:25" ht="15.75" x14ac:dyDescent="0.2">
      <c r="A140" s="35">
        <f t="shared" si="3"/>
        <v>44947</v>
      </c>
      <c r="B140" s="36">
        <f>SUMIFS(СВЦЭМ!$D$39:$D$782,СВЦЭМ!$A$39:$A$782,$A140,СВЦЭМ!$B$39:$B$782,B$119)+'СЕТ СН'!$I$11+СВЦЭМ!$D$10+'СЕТ СН'!$I$6-'СЕТ СН'!$I$23</f>
        <v>2896.4903048199999</v>
      </c>
      <c r="C140" s="36">
        <f>SUMIFS(СВЦЭМ!$D$39:$D$782,СВЦЭМ!$A$39:$A$782,$A140,СВЦЭМ!$B$39:$B$782,C$119)+'СЕТ СН'!$I$11+СВЦЭМ!$D$10+'СЕТ СН'!$I$6-'СЕТ СН'!$I$23</f>
        <v>2912.8011929300001</v>
      </c>
      <c r="D140" s="36">
        <f>SUMIFS(СВЦЭМ!$D$39:$D$782,СВЦЭМ!$A$39:$A$782,$A140,СВЦЭМ!$B$39:$B$782,D$119)+'СЕТ СН'!$I$11+СВЦЭМ!$D$10+'СЕТ СН'!$I$6-'СЕТ СН'!$I$23</f>
        <v>2913.3661904400001</v>
      </c>
      <c r="E140" s="36">
        <f>SUMIFS(СВЦЭМ!$D$39:$D$782,СВЦЭМ!$A$39:$A$782,$A140,СВЦЭМ!$B$39:$B$782,E$119)+'СЕТ СН'!$I$11+СВЦЭМ!$D$10+'СЕТ СН'!$I$6-'СЕТ СН'!$I$23</f>
        <v>2921.7922575500002</v>
      </c>
      <c r="F140" s="36">
        <f>SUMIFS(СВЦЭМ!$D$39:$D$782,СВЦЭМ!$A$39:$A$782,$A140,СВЦЭМ!$B$39:$B$782,F$119)+'СЕТ СН'!$I$11+СВЦЭМ!$D$10+'СЕТ СН'!$I$6-'СЕТ СН'!$I$23</f>
        <v>2908.3843438899999</v>
      </c>
      <c r="G140" s="36">
        <f>SUMIFS(СВЦЭМ!$D$39:$D$782,СВЦЭМ!$A$39:$A$782,$A140,СВЦЭМ!$B$39:$B$782,G$119)+'СЕТ СН'!$I$11+СВЦЭМ!$D$10+'СЕТ СН'!$I$6-'СЕТ СН'!$I$23</f>
        <v>2886.3087287900003</v>
      </c>
      <c r="H140" s="36">
        <f>SUMIFS(СВЦЭМ!$D$39:$D$782,СВЦЭМ!$A$39:$A$782,$A140,СВЦЭМ!$B$39:$B$782,H$119)+'СЕТ СН'!$I$11+СВЦЭМ!$D$10+'СЕТ СН'!$I$6-'СЕТ СН'!$I$23</f>
        <v>2842.8856938200001</v>
      </c>
      <c r="I140" s="36">
        <f>SUMIFS(СВЦЭМ!$D$39:$D$782,СВЦЭМ!$A$39:$A$782,$A140,СВЦЭМ!$B$39:$B$782,I$119)+'СЕТ СН'!$I$11+СВЦЭМ!$D$10+'СЕТ СН'!$I$6-'СЕТ СН'!$I$23</f>
        <v>2775.90061582</v>
      </c>
      <c r="J140" s="36">
        <f>SUMIFS(СВЦЭМ!$D$39:$D$782,СВЦЭМ!$A$39:$A$782,$A140,СВЦЭМ!$B$39:$B$782,J$119)+'СЕТ СН'!$I$11+СВЦЭМ!$D$10+'СЕТ СН'!$I$6-'СЕТ СН'!$I$23</f>
        <v>2721.8350994699999</v>
      </c>
      <c r="K140" s="36">
        <f>SUMIFS(СВЦЭМ!$D$39:$D$782,СВЦЭМ!$A$39:$A$782,$A140,СВЦЭМ!$B$39:$B$782,K$119)+'СЕТ СН'!$I$11+СВЦЭМ!$D$10+'СЕТ СН'!$I$6-'СЕТ СН'!$I$23</f>
        <v>2738.2462916700001</v>
      </c>
      <c r="L140" s="36">
        <f>SUMIFS(СВЦЭМ!$D$39:$D$782,СВЦЭМ!$A$39:$A$782,$A140,СВЦЭМ!$B$39:$B$782,L$119)+'СЕТ СН'!$I$11+СВЦЭМ!$D$10+'СЕТ СН'!$I$6-'СЕТ СН'!$I$23</f>
        <v>2730.9740294100002</v>
      </c>
      <c r="M140" s="36">
        <f>SUMIFS(СВЦЭМ!$D$39:$D$782,СВЦЭМ!$A$39:$A$782,$A140,СВЦЭМ!$B$39:$B$782,M$119)+'СЕТ СН'!$I$11+СВЦЭМ!$D$10+'СЕТ СН'!$I$6-'СЕТ СН'!$I$23</f>
        <v>2752.67285451</v>
      </c>
      <c r="N140" s="36">
        <f>SUMIFS(СВЦЭМ!$D$39:$D$782,СВЦЭМ!$A$39:$A$782,$A140,СВЦЭМ!$B$39:$B$782,N$119)+'СЕТ СН'!$I$11+СВЦЭМ!$D$10+'СЕТ СН'!$I$6-'СЕТ СН'!$I$23</f>
        <v>2774.8779216399998</v>
      </c>
      <c r="O140" s="36">
        <f>SUMIFS(СВЦЭМ!$D$39:$D$782,СВЦЭМ!$A$39:$A$782,$A140,СВЦЭМ!$B$39:$B$782,O$119)+'СЕТ СН'!$I$11+СВЦЭМ!$D$10+'СЕТ СН'!$I$6-'СЕТ СН'!$I$23</f>
        <v>2792.1694557999999</v>
      </c>
      <c r="P140" s="36">
        <f>SUMIFS(СВЦЭМ!$D$39:$D$782,СВЦЭМ!$A$39:$A$782,$A140,СВЦЭМ!$B$39:$B$782,P$119)+'СЕТ СН'!$I$11+СВЦЭМ!$D$10+'СЕТ СН'!$I$6-'СЕТ СН'!$I$23</f>
        <v>2813.0095878500001</v>
      </c>
      <c r="Q140" s="36">
        <f>SUMIFS(СВЦЭМ!$D$39:$D$782,СВЦЭМ!$A$39:$A$782,$A140,СВЦЭМ!$B$39:$B$782,Q$119)+'СЕТ СН'!$I$11+СВЦЭМ!$D$10+'СЕТ СН'!$I$6-'СЕТ СН'!$I$23</f>
        <v>2815.9743596100002</v>
      </c>
      <c r="R140" s="36">
        <f>SUMIFS(СВЦЭМ!$D$39:$D$782,СВЦЭМ!$A$39:$A$782,$A140,СВЦЭМ!$B$39:$B$782,R$119)+'СЕТ СН'!$I$11+СВЦЭМ!$D$10+'СЕТ СН'!$I$6-'СЕТ СН'!$I$23</f>
        <v>2789.3090400400001</v>
      </c>
      <c r="S140" s="36">
        <f>SUMIFS(СВЦЭМ!$D$39:$D$782,СВЦЭМ!$A$39:$A$782,$A140,СВЦЭМ!$B$39:$B$782,S$119)+'СЕТ СН'!$I$11+СВЦЭМ!$D$10+'СЕТ СН'!$I$6-'СЕТ СН'!$I$23</f>
        <v>2758.0845184300001</v>
      </c>
      <c r="T140" s="36">
        <f>SUMIFS(СВЦЭМ!$D$39:$D$782,СВЦЭМ!$A$39:$A$782,$A140,СВЦЭМ!$B$39:$B$782,T$119)+'СЕТ СН'!$I$11+СВЦЭМ!$D$10+'СЕТ СН'!$I$6-'СЕТ СН'!$I$23</f>
        <v>2761.3374109599999</v>
      </c>
      <c r="U140" s="36">
        <f>SUMIFS(СВЦЭМ!$D$39:$D$782,СВЦЭМ!$A$39:$A$782,$A140,СВЦЭМ!$B$39:$B$782,U$119)+'СЕТ СН'!$I$11+СВЦЭМ!$D$10+'СЕТ СН'!$I$6-'СЕТ СН'!$I$23</f>
        <v>2775.2606940400001</v>
      </c>
      <c r="V140" s="36">
        <f>SUMIFS(СВЦЭМ!$D$39:$D$782,СВЦЭМ!$A$39:$A$782,$A140,СВЦЭМ!$B$39:$B$782,V$119)+'СЕТ СН'!$I$11+СВЦЭМ!$D$10+'СЕТ СН'!$I$6-'СЕТ СН'!$I$23</f>
        <v>2788.7995672400002</v>
      </c>
      <c r="W140" s="36">
        <f>SUMIFS(СВЦЭМ!$D$39:$D$782,СВЦЭМ!$A$39:$A$782,$A140,СВЦЭМ!$B$39:$B$782,W$119)+'СЕТ СН'!$I$11+СВЦЭМ!$D$10+'СЕТ СН'!$I$6-'СЕТ СН'!$I$23</f>
        <v>2803.5883021999998</v>
      </c>
      <c r="X140" s="36">
        <f>SUMIFS(СВЦЭМ!$D$39:$D$782,СВЦЭМ!$A$39:$A$782,$A140,СВЦЭМ!$B$39:$B$782,X$119)+'СЕТ СН'!$I$11+СВЦЭМ!$D$10+'СЕТ СН'!$I$6-'СЕТ СН'!$I$23</f>
        <v>2838.9065233199999</v>
      </c>
      <c r="Y140" s="36">
        <f>SUMIFS(СВЦЭМ!$D$39:$D$782,СВЦЭМ!$A$39:$A$782,$A140,СВЦЭМ!$B$39:$B$782,Y$119)+'СЕТ СН'!$I$11+СВЦЭМ!$D$10+'СЕТ СН'!$I$6-'СЕТ СН'!$I$23</f>
        <v>2863.4495203400002</v>
      </c>
    </row>
    <row r="141" spans="1:25" ht="15.75" x14ac:dyDescent="0.2">
      <c r="A141" s="35">
        <f t="shared" si="3"/>
        <v>44948</v>
      </c>
      <c r="B141" s="36">
        <f>SUMIFS(СВЦЭМ!$D$39:$D$782,СВЦЭМ!$A$39:$A$782,$A141,СВЦЭМ!$B$39:$B$782,B$119)+'СЕТ СН'!$I$11+СВЦЭМ!$D$10+'СЕТ СН'!$I$6-'СЕТ СН'!$I$23</f>
        <v>2881.3753186700001</v>
      </c>
      <c r="C141" s="36">
        <f>SUMIFS(СВЦЭМ!$D$39:$D$782,СВЦЭМ!$A$39:$A$782,$A141,СВЦЭМ!$B$39:$B$782,C$119)+'СЕТ СН'!$I$11+СВЦЭМ!$D$10+'СЕТ СН'!$I$6-'СЕТ СН'!$I$23</f>
        <v>2921.0219034000002</v>
      </c>
      <c r="D141" s="36">
        <f>SUMIFS(СВЦЭМ!$D$39:$D$782,СВЦЭМ!$A$39:$A$782,$A141,СВЦЭМ!$B$39:$B$782,D$119)+'СЕТ СН'!$I$11+СВЦЭМ!$D$10+'СЕТ СН'!$I$6-'СЕТ СН'!$I$23</f>
        <v>2931.7920603500002</v>
      </c>
      <c r="E141" s="36">
        <f>SUMIFS(СВЦЭМ!$D$39:$D$782,СВЦЭМ!$A$39:$A$782,$A141,СВЦЭМ!$B$39:$B$782,E$119)+'СЕТ СН'!$I$11+СВЦЭМ!$D$10+'СЕТ СН'!$I$6-'СЕТ СН'!$I$23</f>
        <v>2948.6613979100002</v>
      </c>
      <c r="F141" s="36">
        <f>SUMIFS(СВЦЭМ!$D$39:$D$782,СВЦЭМ!$A$39:$A$782,$A141,СВЦЭМ!$B$39:$B$782,F$119)+'СЕТ СН'!$I$11+СВЦЭМ!$D$10+'СЕТ СН'!$I$6-'СЕТ СН'!$I$23</f>
        <v>2933.5293834700001</v>
      </c>
      <c r="G141" s="36">
        <f>SUMIFS(СВЦЭМ!$D$39:$D$782,СВЦЭМ!$A$39:$A$782,$A141,СВЦЭМ!$B$39:$B$782,G$119)+'СЕТ СН'!$I$11+СВЦЭМ!$D$10+'СЕТ СН'!$I$6-'СЕТ СН'!$I$23</f>
        <v>2929.4728297200004</v>
      </c>
      <c r="H141" s="36">
        <f>SUMIFS(СВЦЭМ!$D$39:$D$782,СВЦЭМ!$A$39:$A$782,$A141,СВЦЭМ!$B$39:$B$782,H$119)+'СЕТ СН'!$I$11+СВЦЭМ!$D$10+'СЕТ СН'!$I$6-'СЕТ СН'!$I$23</f>
        <v>2930.1070986</v>
      </c>
      <c r="I141" s="36">
        <f>SUMIFS(СВЦЭМ!$D$39:$D$782,СВЦЭМ!$A$39:$A$782,$A141,СВЦЭМ!$B$39:$B$782,I$119)+'СЕТ СН'!$I$11+СВЦЭМ!$D$10+'СЕТ СН'!$I$6-'СЕТ СН'!$I$23</f>
        <v>2925.9658448599998</v>
      </c>
      <c r="J141" s="36">
        <f>SUMIFS(СВЦЭМ!$D$39:$D$782,СВЦЭМ!$A$39:$A$782,$A141,СВЦЭМ!$B$39:$B$782,J$119)+'СЕТ СН'!$I$11+СВЦЭМ!$D$10+'СЕТ СН'!$I$6-'СЕТ СН'!$I$23</f>
        <v>2878.7515425400002</v>
      </c>
      <c r="K141" s="36">
        <f>SUMIFS(СВЦЭМ!$D$39:$D$782,СВЦЭМ!$A$39:$A$782,$A141,СВЦЭМ!$B$39:$B$782,K$119)+'СЕТ СН'!$I$11+СВЦЭМ!$D$10+'СЕТ СН'!$I$6-'СЕТ СН'!$I$23</f>
        <v>2821.5564366399999</v>
      </c>
      <c r="L141" s="36">
        <f>SUMIFS(СВЦЭМ!$D$39:$D$782,СВЦЭМ!$A$39:$A$782,$A141,СВЦЭМ!$B$39:$B$782,L$119)+'СЕТ СН'!$I$11+СВЦЭМ!$D$10+'СЕТ СН'!$I$6-'СЕТ СН'!$I$23</f>
        <v>2785.0651747000002</v>
      </c>
      <c r="M141" s="36">
        <f>SUMIFS(СВЦЭМ!$D$39:$D$782,СВЦЭМ!$A$39:$A$782,$A141,СВЦЭМ!$B$39:$B$782,M$119)+'СЕТ СН'!$I$11+СВЦЭМ!$D$10+'СЕТ СН'!$I$6-'СЕТ СН'!$I$23</f>
        <v>2773.3122217300001</v>
      </c>
      <c r="N141" s="36">
        <f>SUMIFS(СВЦЭМ!$D$39:$D$782,СВЦЭМ!$A$39:$A$782,$A141,СВЦЭМ!$B$39:$B$782,N$119)+'СЕТ СН'!$I$11+СВЦЭМ!$D$10+'СЕТ СН'!$I$6-'СЕТ СН'!$I$23</f>
        <v>2772.7925237200002</v>
      </c>
      <c r="O141" s="36">
        <f>SUMIFS(СВЦЭМ!$D$39:$D$782,СВЦЭМ!$A$39:$A$782,$A141,СВЦЭМ!$B$39:$B$782,O$119)+'СЕТ СН'!$I$11+СВЦЭМ!$D$10+'СЕТ СН'!$I$6-'СЕТ СН'!$I$23</f>
        <v>2798.5643404699999</v>
      </c>
      <c r="P141" s="36">
        <f>SUMIFS(СВЦЭМ!$D$39:$D$782,СВЦЭМ!$A$39:$A$782,$A141,СВЦЭМ!$B$39:$B$782,P$119)+'СЕТ СН'!$I$11+СВЦЭМ!$D$10+'СЕТ СН'!$I$6-'СЕТ СН'!$I$23</f>
        <v>2813.6150147600001</v>
      </c>
      <c r="Q141" s="36">
        <f>SUMIFS(СВЦЭМ!$D$39:$D$782,СВЦЭМ!$A$39:$A$782,$A141,СВЦЭМ!$B$39:$B$782,Q$119)+'СЕТ СН'!$I$11+СВЦЭМ!$D$10+'СЕТ СН'!$I$6-'СЕТ СН'!$I$23</f>
        <v>2827.3360722900002</v>
      </c>
      <c r="R141" s="36">
        <f>SUMIFS(СВЦЭМ!$D$39:$D$782,СВЦЭМ!$A$39:$A$782,$A141,СВЦЭМ!$B$39:$B$782,R$119)+'СЕТ СН'!$I$11+СВЦЭМ!$D$10+'СЕТ СН'!$I$6-'СЕТ СН'!$I$23</f>
        <v>2827.3842758700002</v>
      </c>
      <c r="S141" s="36">
        <f>SUMIFS(СВЦЭМ!$D$39:$D$782,СВЦЭМ!$A$39:$A$782,$A141,СВЦЭМ!$B$39:$B$782,S$119)+'СЕТ СН'!$I$11+СВЦЭМ!$D$10+'СЕТ СН'!$I$6-'СЕТ СН'!$I$23</f>
        <v>2786.0798217199999</v>
      </c>
      <c r="T141" s="36">
        <f>SUMIFS(СВЦЭМ!$D$39:$D$782,СВЦЭМ!$A$39:$A$782,$A141,СВЦЭМ!$B$39:$B$782,T$119)+'СЕТ СН'!$I$11+СВЦЭМ!$D$10+'СЕТ СН'!$I$6-'СЕТ СН'!$I$23</f>
        <v>2740.3647828500002</v>
      </c>
      <c r="U141" s="36">
        <f>SUMIFS(СВЦЭМ!$D$39:$D$782,СВЦЭМ!$A$39:$A$782,$A141,СВЦЭМ!$B$39:$B$782,U$119)+'СЕТ СН'!$I$11+СВЦЭМ!$D$10+'СЕТ СН'!$I$6-'СЕТ СН'!$I$23</f>
        <v>2748.4375900599998</v>
      </c>
      <c r="V141" s="36">
        <f>SUMIFS(СВЦЭМ!$D$39:$D$782,СВЦЭМ!$A$39:$A$782,$A141,СВЦЭМ!$B$39:$B$782,V$119)+'СЕТ СН'!$I$11+СВЦЭМ!$D$10+'СЕТ СН'!$I$6-'СЕТ СН'!$I$23</f>
        <v>2764.1282379899999</v>
      </c>
      <c r="W141" s="36">
        <f>SUMIFS(СВЦЭМ!$D$39:$D$782,СВЦЭМ!$A$39:$A$782,$A141,СВЦЭМ!$B$39:$B$782,W$119)+'СЕТ СН'!$I$11+СВЦЭМ!$D$10+'СЕТ СН'!$I$6-'СЕТ СН'!$I$23</f>
        <v>2767.97511682</v>
      </c>
      <c r="X141" s="36">
        <f>SUMIFS(СВЦЭМ!$D$39:$D$782,СВЦЭМ!$A$39:$A$782,$A141,СВЦЭМ!$B$39:$B$782,X$119)+'СЕТ СН'!$I$11+СВЦЭМ!$D$10+'СЕТ СН'!$I$6-'СЕТ СН'!$I$23</f>
        <v>2804.18355423</v>
      </c>
      <c r="Y141" s="36">
        <f>SUMIFS(СВЦЭМ!$D$39:$D$782,СВЦЭМ!$A$39:$A$782,$A141,СВЦЭМ!$B$39:$B$782,Y$119)+'СЕТ СН'!$I$11+СВЦЭМ!$D$10+'СЕТ СН'!$I$6-'СЕТ СН'!$I$23</f>
        <v>2841.4161097199999</v>
      </c>
    </row>
    <row r="142" spans="1:25" ht="15.75" x14ac:dyDescent="0.2">
      <c r="A142" s="35">
        <f t="shared" si="3"/>
        <v>44949</v>
      </c>
      <c r="B142" s="36">
        <f>SUMIFS(СВЦЭМ!$D$39:$D$782,СВЦЭМ!$A$39:$A$782,$A142,СВЦЭМ!$B$39:$B$782,B$119)+'СЕТ СН'!$I$11+СВЦЭМ!$D$10+'СЕТ СН'!$I$6-'СЕТ СН'!$I$23</f>
        <v>2861.9228361199998</v>
      </c>
      <c r="C142" s="36">
        <f>SUMIFS(СВЦЭМ!$D$39:$D$782,СВЦЭМ!$A$39:$A$782,$A142,СВЦЭМ!$B$39:$B$782,C$119)+'СЕТ СН'!$I$11+СВЦЭМ!$D$10+'СЕТ СН'!$I$6-'СЕТ СН'!$I$23</f>
        <v>2857.29497855</v>
      </c>
      <c r="D142" s="36">
        <f>SUMIFS(СВЦЭМ!$D$39:$D$782,СВЦЭМ!$A$39:$A$782,$A142,СВЦЭМ!$B$39:$B$782,D$119)+'СЕТ СН'!$I$11+СВЦЭМ!$D$10+'СЕТ СН'!$I$6-'СЕТ СН'!$I$23</f>
        <v>2841.39125814</v>
      </c>
      <c r="E142" s="36">
        <f>SUMIFS(СВЦЭМ!$D$39:$D$782,СВЦЭМ!$A$39:$A$782,$A142,СВЦЭМ!$B$39:$B$782,E$119)+'СЕТ СН'!$I$11+СВЦЭМ!$D$10+'СЕТ СН'!$I$6-'СЕТ СН'!$I$23</f>
        <v>2859.6569083700001</v>
      </c>
      <c r="F142" s="36">
        <f>SUMIFS(СВЦЭМ!$D$39:$D$782,СВЦЭМ!$A$39:$A$782,$A142,СВЦЭМ!$B$39:$B$782,F$119)+'СЕТ СН'!$I$11+СВЦЭМ!$D$10+'СЕТ СН'!$I$6-'СЕТ СН'!$I$23</f>
        <v>2856.72085651</v>
      </c>
      <c r="G142" s="36">
        <f>SUMIFS(СВЦЭМ!$D$39:$D$782,СВЦЭМ!$A$39:$A$782,$A142,СВЦЭМ!$B$39:$B$782,G$119)+'СЕТ СН'!$I$11+СВЦЭМ!$D$10+'СЕТ СН'!$I$6-'СЕТ СН'!$I$23</f>
        <v>2845.7351696400001</v>
      </c>
      <c r="H142" s="36">
        <f>SUMIFS(СВЦЭМ!$D$39:$D$782,СВЦЭМ!$A$39:$A$782,$A142,СВЦЭМ!$B$39:$B$782,H$119)+'СЕТ СН'!$I$11+СВЦЭМ!$D$10+'СЕТ СН'!$I$6-'СЕТ СН'!$I$23</f>
        <v>2876.3337640499999</v>
      </c>
      <c r="I142" s="36">
        <f>SUMIFS(СВЦЭМ!$D$39:$D$782,СВЦЭМ!$A$39:$A$782,$A142,СВЦЭМ!$B$39:$B$782,I$119)+'СЕТ СН'!$I$11+СВЦЭМ!$D$10+'СЕТ СН'!$I$6-'СЕТ СН'!$I$23</f>
        <v>2823.7666783099999</v>
      </c>
      <c r="J142" s="36">
        <f>SUMIFS(СВЦЭМ!$D$39:$D$782,СВЦЭМ!$A$39:$A$782,$A142,СВЦЭМ!$B$39:$B$782,J$119)+'СЕТ СН'!$I$11+СВЦЭМ!$D$10+'СЕТ СН'!$I$6-'СЕТ СН'!$I$23</f>
        <v>2774.8320549700002</v>
      </c>
      <c r="K142" s="36">
        <f>SUMIFS(СВЦЭМ!$D$39:$D$782,СВЦЭМ!$A$39:$A$782,$A142,СВЦЭМ!$B$39:$B$782,K$119)+'СЕТ СН'!$I$11+СВЦЭМ!$D$10+'СЕТ СН'!$I$6-'СЕТ СН'!$I$23</f>
        <v>2754.1513248699998</v>
      </c>
      <c r="L142" s="36">
        <f>SUMIFS(СВЦЭМ!$D$39:$D$782,СВЦЭМ!$A$39:$A$782,$A142,СВЦЭМ!$B$39:$B$782,L$119)+'СЕТ СН'!$I$11+СВЦЭМ!$D$10+'СЕТ СН'!$I$6-'СЕТ СН'!$I$23</f>
        <v>2735.4353301699998</v>
      </c>
      <c r="M142" s="36">
        <f>SUMIFS(СВЦЭМ!$D$39:$D$782,СВЦЭМ!$A$39:$A$782,$A142,СВЦЭМ!$B$39:$B$782,M$119)+'СЕТ СН'!$I$11+СВЦЭМ!$D$10+'СЕТ СН'!$I$6-'СЕТ СН'!$I$23</f>
        <v>2751.8722864300003</v>
      </c>
      <c r="N142" s="36">
        <f>SUMIFS(СВЦЭМ!$D$39:$D$782,СВЦЭМ!$A$39:$A$782,$A142,СВЦЭМ!$B$39:$B$782,N$119)+'СЕТ СН'!$I$11+СВЦЭМ!$D$10+'СЕТ СН'!$I$6-'СЕТ СН'!$I$23</f>
        <v>2776.8065504199999</v>
      </c>
      <c r="O142" s="36">
        <f>SUMIFS(СВЦЭМ!$D$39:$D$782,СВЦЭМ!$A$39:$A$782,$A142,СВЦЭМ!$B$39:$B$782,O$119)+'СЕТ СН'!$I$11+СВЦЭМ!$D$10+'СЕТ СН'!$I$6-'СЕТ СН'!$I$23</f>
        <v>2789.9447023399998</v>
      </c>
      <c r="P142" s="36">
        <f>SUMIFS(СВЦЭМ!$D$39:$D$782,СВЦЭМ!$A$39:$A$782,$A142,СВЦЭМ!$B$39:$B$782,P$119)+'СЕТ СН'!$I$11+СВЦЭМ!$D$10+'СЕТ СН'!$I$6-'СЕТ СН'!$I$23</f>
        <v>2803.9948673600002</v>
      </c>
      <c r="Q142" s="36">
        <f>SUMIFS(СВЦЭМ!$D$39:$D$782,СВЦЭМ!$A$39:$A$782,$A142,СВЦЭМ!$B$39:$B$782,Q$119)+'СЕТ СН'!$I$11+СВЦЭМ!$D$10+'СЕТ СН'!$I$6-'СЕТ СН'!$I$23</f>
        <v>2824.3054600400001</v>
      </c>
      <c r="R142" s="36">
        <f>SUMIFS(СВЦЭМ!$D$39:$D$782,СВЦЭМ!$A$39:$A$782,$A142,СВЦЭМ!$B$39:$B$782,R$119)+'СЕТ СН'!$I$11+СВЦЭМ!$D$10+'СЕТ СН'!$I$6-'СЕТ СН'!$I$23</f>
        <v>2818.0034825799999</v>
      </c>
      <c r="S142" s="36">
        <f>SUMIFS(СВЦЭМ!$D$39:$D$782,СВЦЭМ!$A$39:$A$782,$A142,СВЦЭМ!$B$39:$B$782,S$119)+'СЕТ СН'!$I$11+СВЦЭМ!$D$10+'СЕТ СН'!$I$6-'СЕТ СН'!$I$23</f>
        <v>2800.5216557799999</v>
      </c>
      <c r="T142" s="36">
        <f>SUMIFS(СВЦЭМ!$D$39:$D$782,СВЦЭМ!$A$39:$A$782,$A142,СВЦЭМ!$B$39:$B$782,T$119)+'СЕТ СН'!$I$11+СВЦЭМ!$D$10+'СЕТ СН'!$I$6-'СЕТ СН'!$I$23</f>
        <v>2749.52816321</v>
      </c>
      <c r="U142" s="36">
        <f>SUMIFS(СВЦЭМ!$D$39:$D$782,СВЦЭМ!$A$39:$A$782,$A142,СВЦЭМ!$B$39:$B$782,U$119)+'СЕТ СН'!$I$11+СВЦЭМ!$D$10+'СЕТ СН'!$I$6-'СЕТ СН'!$I$23</f>
        <v>2754.3849028899999</v>
      </c>
      <c r="V142" s="36">
        <f>SUMIFS(СВЦЭМ!$D$39:$D$782,СВЦЭМ!$A$39:$A$782,$A142,СВЦЭМ!$B$39:$B$782,V$119)+'СЕТ СН'!$I$11+СВЦЭМ!$D$10+'СЕТ СН'!$I$6-'СЕТ СН'!$I$23</f>
        <v>2770.8310578700002</v>
      </c>
      <c r="W142" s="36">
        <f>SUMIFS(СВЦЭМ!$D$39:$D$782,СВЦЭМ!$A$39:$A$782,$A142,СВЦЭМ!$B$39:$B$782,W$119)+'СЕТ СН'!$I$11+СВЦЭМ!$D$10+'СЕТ СН'!$I$6-'СЕТ СН'!$I$23</f>
        <v>2787.5156527700001</v>
      </c>
      <c r="X142" s="36">
        <f>SUMIFS(СВЦЭМ!$D$39:$D$782,СВЦЭМ!$A$39:$A$782,$A142,СВЦЭМ!$B$39:$B$782,X$119)+'СЕТ СН'!$I$11+СВЦЭМ!$D$10+'СЕТ СН'!$I$6-'СЕТ СН'!$I$23</f>
        <v>2786.68825694</v>
      </c>
      <c r="Y142" s="36">
        <f>SUMIFS(СВЦЭМ!$D$39:$D$782,СВЦЭМ!$A$39:$A$782,$A142,СВЦЭМ!$B$39:$B$782,Y$119)+'СЕТ СН'!$I$11+СВЦЭМ!$D$10+'СЕТ СН'!$I$6-'СЕТ СН'!$I$23</f>
        <v>2810.59959015</v>
      </c>
    </row>
    <row r="143" spans="1:25" ht="15.75" x14ac:dyDescent="0.2">
      <c r="A143" s="35">
        <f t="shared" si="3"/>
        <v>44950</v>
      </c>
      <c r="B143" s="36">
        <f>SUMIFS(СВЦЭМ!$D$39:$D$782,СВЦЭМ!$A$39:$A$782,$A143,СВЦЭМ!$B$39:$B$782,B$119)+'СЕТ СН'!$I$11+СВЦЭМ!$D$10+'СЕТ СН'!$I$6-'СЕТ СН'!$I$23</f>
        <v>2771.4521544899999</v>
      </c>
      <c r="C143" s="36">
        <f>SUMIFS(СВЦЭМ!$D$39:$D$782,СВЦЭМ!$A$39:$A$782,$A143,СВЦЭМ!$B$39:$B$782,C$119)+'СЕТ СН'!$I$11+СВЦЭМ!$D$10+'СЕТ СН'!$I$6-'СЕТ СН'!$I$23</f>
        <v>2768.5850323899999</v>
      </c>
      <c r="D143" s="36">
        <f>SUMIFS(СВЦЭМ!$D$39:$D$782,СВЦЭМ!$A$39:$A$782,$A143,СВЦЭМ!$B$39:$B$782,D$119)+'СЕТ СН'!$I$11+СВЦЭМ!$D$10+'СЕТ СН'!$I$6-'СЕТ СН'!$I$23</f>
        <v>2759.1960225399998</v>
      </c>
      <c r="E143" s="36">
        <f>SUMIFS(СВЦЭМ!$D$39:$D$782,СВЦЭМ!$A$39:$A$782,$A143,СВЦЭМ!$B$39:$B$782,E$119)+'СЕТ СН'!$I$11+СВЦЭМ!$D$10+'СЕТ СН'!$I$6-'СЕТ СН'!$I$23</f>
        <v>2755.04330295</v>
      </c>
      <c r="F143" s="36">
        <f>SUMIFS(СВЦЭМ!$D$39:$D$782,СВЦЭМ!$A$39:$A$782,$A143,СВЦЭМ!$B$39:$B$782,F$119)+'СЕТ СН'!$I$11+СВЦЭМ!$D$10+'СЕТ СН'!$I$6-'СЕТ СН'!$I$23</f>
        <v>2766.7400352999998</v>
      </c>
      <c r="G143" s="36">
        <f>SUMIFS(СВЦЭМ!$D$39:$D$782,СВЦЭМ!$A$39:$A$782,$A143,СВЦЭМ!$B$39:$B$782,G$119)+'СЕТ СН'!$I$11+СВЦЭМ!$D$10+'СЕТ СН'!$I$6-'СЕТ СН'!$I$23</f>
        <v>2751.08860796</v>
      </c>
      <c r="H143" s="36">
        <f>SUMIFS(СВЦЭМ!$D$39:$D$782,СВЦЭМ!$A$39:$A$782,$A143,СВЦЭМ!$B$39:$B$782,H$119)+'СЕТ СН'!$I$11+СВЦЭМ!$D$10+'СЕТ СН'!$I$6-'СЕТ СН'!$I$23</f>
        <v>2739.92895576</v>
      </c>
      <c r="I143" s="36">
        <f>SUMIFS(СВЦЭМ!$D$39:$D$782,СВЦЭМ!$A$39:$A$782,$A143,СВЦЭМ!$B$39:$B$782,I$119)+'СЕТ СН'!$I$11+СВЦЭМ!$D$10+'СЕТ СН'!$I$6-'СЕТ СН'!$I$23</f>
        <v>2714.8182342099999</v>
      </c>
      <c r="J143" s="36">
        <f>SUMIFS(СВЦЭМ!$D$39:$D$782,СВЦЭМ!$A$39:$A$782,$A143,СВЦЭМ!$B$39:$B$782,J$119)+'СЕТ СН'!$I$11+СВЦЭМ!$D$10+'СЕТ СН'!$I$6-'СЕТ СН'!$I$23</f>
        <v>2677.7506487400001</v>
      </c>
      <c r="K143" s="36">
        <f>SUMIFS(СВЦЭМ!$D$39:$D$782,СВЦЭМ!$A$39:$A$782,$A143,СВЦЭМ!$B$39:$B$782,K$119)+'СЕТ СН'!$I$11+СВЦЭМ!$D$10+'СЕТ СН'!$I$6-'СЕТ СН'!$I$23</f>
        <v>2654.8341327500002</v>
      </c>
      <c r="L143" s="36">
        <f>SUMIFS(СВЦЭМ!$D$39:$D$782,СВЦЭМ!$A$39:$A$782,$A143,СВЦЭМ!$B$39:$B$782,L$119)+'СЕТ СН'!$I$11+СВЦЭМ!$D$10+'СЕТ СН'!$I$6-'СЕТ СН'!$I$23</f>
        <v>2651.8752482499999</v>
      </c>
      <c r="M143" s="36">
        <f>SUMIFS(СВЦЭМ!$D$39:$D$782,СВЦЭМ!$A$39:$A$782,$A143,СВЦЭМ!$B$39:$B$782,M$119)+'СЕТ СН'!$I$11+СВЦЭМ!$D$10+'СЕТ СН'!$I$6-'СЕТ СН'!$I$23</f>
        <v>2663.4479916400001</v>
      </c>
      <c r="N143" s="36">
        <f>SUMIFS(СВЦЭМ!$D$39:$D$782,СВЦЭМ!$A$39:$A$782,$A143,СВЦЭМ!$B$39:$B$782,N$119)+'СЕТ СН'!$I$11+СВЦЭМ!$D$10+'СЕТ СН'!$I$6-'СЕТ СН'!$I$23</f>
        <v>2681.4828890100002</v>
      </c>
      <c r="O143" s="36">
        <f>SUMIFS(СВЦЭМ!$D$39:$D$782,СВЦЭМ!$A$39:$A$782,$A143,СВЦЭМ!$B$39:$B$782,O$119)+'СЕТ СН'!$I$11+СВЦЭМ!$D$10+'СЕТ СН'!$I$6-'СЕТ СН'!$I$23</f>
        <v>2691.1123255100001</v>
      </c>
      <c r="P143" s="36">
        <f>SUMIFS(СВЦЭМ!$D$39:$D$782,СВЦЭМ!$A$39:$A$782,$A143,СВЦЭМ!$B$39:$B$782,P$119)+'СЕТ СН'!$I$11+СВЦЭМ!$D$10+'СЕТ СН'!$I$6-'СЕТ СН'!$I$23</f>
        <v>2718.3947484300002</v>
      </c>
      <c r="Q143" s="36">
        <f>SUMIFS(СВЦЭМ!$D$39:$D$782,СВЦЭМ!$A$39:$A$782,$A143,СВЦЭМ!$B$39:$B$782,Q$119)+'СЕТ СН'!$I$11+СВЦЭМ!$D$10+'СЕТ СН'!$I$6-'СЕТ СН'!$I$23</f>
        <v>2724.7692238600002</v>
      </c>
      <c r="R143" s="36">
        <f>SUMIFS(СВЦЭМ!$D$39:$D$782,СВЦЭМ!$A$39:$A$782,$A143,СВЦЭМ!$B$39:$B$782,R$119)+'СЕТ СН'!$I$11+СВЦЭМ!$D$10+'СЕТ СН'!$I$6-'СЕТ СН'!$I$23</f>
        <v>2720.8943838999999</v>
      </c>
      <c r="S143" s="36">
        <f>SUMIFS(СВЦЭМ!$D$39:$D$782,СВЦЭМ!$A$39:$A$782,$A143,СВЦЭМ!$B$39:$B$782,S$119)+'СЕТ СН'!$I$11+СВЦЭМ!$D$10+'СЕТ СН'!$I$6-'СЕТ СН'!$I$23</f>
        <v>2691.7853913100003</v>
      </c>
      <c r="T143" s="36">
        <f>SUMIFS(СВЦЭМ!$D$39:$D$782,СВЦЭМ!$A$39:$A$782,$A143,СВЦЭМ!$B$39:$B$782,T$119)+'СЕТ СН'!$I$11+СВЦЭМ!$D$10+'СЕТ СН'!$I$6-'СЕТ СН'!$I$23</f>
        <v>2648.48191064</v>
      </c>
      <c r="U143" s="36">
        <f>SUMIFS(СВЦЭМ!$D$39:$D$782,СВЦЭМ!$A$39:$A$782,$A143,СВЦЭМ!$B$39:$B$782,U$119)+'СЕТ СН'!$I$11+СВЦЭМ!$D$10+'СЕТ СН'!$I$6-'СЕТ СН'!$I$23</f>
        <v>2658.8630351699999</v>
      </c>
      <c r="V143" s="36">
        <f>SUMIFS(СВЦЭМ!$D$39:$D$782,СВЦЭМ!$A$39:$A$782,$A143,СВЦЭМ!$B$39:$B$782,V$119)+'СЕТ СН'!$I$11+СВЦЭМ!$D$10+'СЕТ СН'!$I$6-'СЕТ СН'!$I$23</f>
        <v>2680.4605946199999</v>
      </c>
      <c r="W143" s="36">
        <f>SUMIFS(СВЦЭМ!$D$39:$D$782,СВЦЭМ!$A$39:$A$782,$A143,СВЦЭМ!$B$39:$B$782,W$119)+'СЕТ СН'!$I$11+СВЦЭМ!$D$10+'СЕТ СН'!$I$6-'СЕТ СН'!$I$23</f>
        <v>2690.4288329700003</v>
      </c>
      <c r="X143" s="36">
        <f>SUMIFS(СВЦЭМ!$D$39:$D$782,СВЦЭМ!$A$39:$A$782,$A143,СВЦЭМ!$B$39:$B$782,X$119)+'СЕТ СН'!$I$11+СВЦЭМ!$D$10+'СЕТ СН'!$I$6-'СЕТ СН'!$I$23</f>
        <v>2708.6251929999999</v>
      </c>
      <c r="Y143" s="36">
        <f>SUMIFS(СВЦЭМ!$D$39:$D$782,СВЦЭМ!$A$39:$A$782,$A143,СВЦЭМ!$B$39:$B$782,Y$119)+'СЕТ СН'!$I$11+СВЦЭМ!$D$10+'СЕТ СН'!$I$6-'СЕТ СН'!$I$23</f>
        <v>2726.2002651399998</v>
      </c>
    </row>
    <row r="144" spans="1:25" ht="15.75" x14ac:dyDescent="0.2">
      <c r="A144" s="35">
        <f t="shared" si="3"/>
        <v>44951</v>
      </c>
      <c r="B144" s="36">
        <f>SUMIFS(СВЦЭМ!$D$39:$D$782,СВЦЭМ!$A$39:$A$782,$A144,СВЦЭМ!$B$39:$B$782,B$119)+'СЕТ СН'!$I$11+СВЦЭМ!$D$10+'СЕТ СН'!$I$6-'СЕТ СН'!$I$23</f>
        <v>2785.31353511</v>
      </c>
      <c r="C144" s="36">
        <f>SUMIFS(СВЦЭМ!$D$39:$D$782,СВЦЭМ!$A$39:$A$782,$A144,СВЦЭМ!$B$39:$B$782,C$119)+'СЕТ СН'!$I$11+СВЦЭМ!$D$10+'СЕТ СН'!$I$6-'СЕТ СН'!$I$23</f>
        <v>2818.01889575</v>
      </c>
      <c r="D144" s="36">
        <f>SUMIFS(СВЦЭМ!$D$39:$D$782,СВЦЭМ!$A$39:$A$782,$A144,СВЦЭМ!$B$39:$B$782,D$119)+'СЕТ СН'!$I$11+СВЦЭМ!$D$10+'СЕТ СН'!$I$6-'СЕТ СН'!$I$23</f>
        <v>2827.98209232</v>
      </c>
      <c r="E144" s="36">
        <f>SUMIFS(СВЦЭМ!$D$39:$D$782,СВЦЭМ!$A$39:$A$782,$A144,СВЦЭМ!$B$39:$B$782,E$119)+'СЕТ СН'!$I$11+СВЦЭМ!$D$10+'СЕТ СН'!$I$6-'СЕТ СН'!$I$23</f>
        <v>2839.4573126300002</v>
      </c>
      <c r="F144" s="36">
        <f>SUMIFS(СВЦЭМ!$D$39:$D$782,СВЦЭМ!$A$39:$A$782,$A144,СВЦЭМ!$B$39:$B$782,F$119)+'СЕТ СН'!$I$11+СВЦЭМ!$D$10+'СЕТ СН'!$I$6-'СЕТ СН'!$I$23</f>
        <v>2836.3222975799999</v>
      </c>
      <c r="G144" s="36">
        <f>SUMIFS(СВЦЭМ!$D$39:$D$782,СВЦЭМ!$A$39:$A$782,$A144,СВЦЭМ!$B$39:$B$782,G$119)+'СЕТ СН'!$I$11+СВЦЭМ!$D$10+'СЕТ СН'!$I$6-'СЕТ СН'!$I$23</f>
        <v>2825.64866282</v>
      </c>
      <c r="H144" s="36">
        <f>SUMIFS(СВЦЭМ!$D$39:$D$782,СВЦЭМ!$A$39:$A$782,$A144,СВЦЭМ!$B$39:$B$782,H$119)+'СЕТ СН'!$I$11+СВЦЭМ!$D$10+'СЕТ СН'!$I$6-'СЕТ СН'!$I$23</f>
        <v>2825.3490628300001</v>
      </c>
      <c r="I144" s="36">
        <f>SUMIFS(СВЦЭМ!$D$39:$D$782,СВЦЭМ!$A$39:$A$782,$A144,СВЦЭМ!$B$39:$B$782,I$119)+'СЕТ СН'!$I$11+СВЦЭМ!$D$10+'СЕТ СН'!$I$6-'СЕТ СН'!$I$23</f>
        <v>2822.9745185100001</v>
      </c>
      <c r="J144" s="36">
        <f>SUMIFS(СВЦЭМ!$D$39:$D$782,СВЦЭМ!$A$39:$A$782,$A144,СВЦЭМ!$B$39:$B$782,J$119)+'СЕТ СН'!$I$11+СВЦЭМ!$D$10+'СЕТ СН'!$I$6-'СЕТ СН'!$I$23</f>
        <v>2802.0121612600001</v>
      </c>
      <c r="K144" s="36">
        <f>SUMIFS(СВЦЭМ!$D$39:$D$782,СВЦЭМ!$A$39:$A$782,$A144,СВЦЭМ!$B$39:$B$782,K$119)+'СЕТ СН'!$I$11+СВЦЭМ!$D$10+'СЕТ СН'!$I$6-'СЕТ СН'!$I$23</f>
        <v>2777.1019603300001</v>
      </c>
      <c r="L144" s="36">
        <f>SUMIFS(СВЦЭМ!$D$39:$D$782,СВЦЭМ!$A$39:$A$782,$A144,СВЦЭМ!$B$39:$B$782,L$119)+'СЕТ СН'!$I$11+СВЦЭМ!$D$10+'СЕТ СН'!$I$6-'СЕТ СН'!$I$23</f>
        <v>2742.48256532</v>
      </c>
      <c r="M144" s="36">
        <f>SUMIFS(СВЦЭМ!$D$39:$D$782,СВЦЭМ!$A$39:$A$782,$A144,СВЦЭМ!$B$39:$B$782,M$119)+'СЕТ СН'!$I$11+СВЦЭМ!$D$10+'СЕТ СН'!$I$6-'СЕТ СН'!$I$23</f>
        <v>2708.4625344199999</v>
      </c>
      <c r="N144" s="36">
        <f>SUMIFS(СВЦЭМ!$D$39:$D$782,СВЦЭМ!$A$39:$A$782,$A144,СВЦЭМ!$B$39:$B$782,N$119)+'СЕТ СН'!$I$11+СВЦЭМ!$D$10+'СЕТ СН'!$I$6-'СЕТ СН'!$I$23</f>
        <v>2720.8079302000001</v>
      </c>
      <c r="O144" s="36">
        <f>SUMIFS(СВЦЭМ!$D$39:$D$782,СВЦЭМ!$A$39:$A$782,$A144,СВЦЭМ!$B$39:$B$782,O$119)+'СЕТ СН'!$I$11+СВЦЭМ!$D$10+'СЕТ СН'!$I$6-'СЕТ СН'!$I$23</f>
        <v>2727.0642640800002</v>
      </c>
      <c r="P144" s="36">
        <f>SUMIFS(СВЦЭМ!$D$39:$D$782,СВЦЭМ!$A$39:$A$782,$A144,СВЦЭМ!$B$39:$B$782,P$119)+'СЕТ СН'!$I$11+СВЦЭМ!$D$10+'СЕТ СН'!$I$6-'СЕТ СН'!$I$23</f>
        <v>2736.8487135199998</v>
      </c>
      <c r="Q144" s="36">
        <f>SUMIFS(СВЦЭМ!$D$39:$D$782,СВЦЭМ!$A$39:$A$782,$A144,СВЦЭМ!$B$39:$B$782,Q$119)+'СЕТ СН'!$I$11+СВЦЭМ!$D$10+'СЕТ СН'!$I$6-'СЕТ СН'!$I$23</f>
        <v>2735.56925692</v>
      </c>
      <c r="R144" s="36">
        <f>SUMIFS(СВЦЭМ!$D$39:$D$782,СВЦЭМ!$A$39:$A$782,$A144,СВЦЭМ!$B$39:$B$782,R$119)+'СЕТ СН'!$I$11+СВЦЭМ!$D$10+'СЕТ СН'!$I$6-'СЕТ СН'!$I$23</f>
        <v>2725.4982636300001</v>
      </c>
      <c r="S144" s="36">
        <f>SUMIFS(СВЦЭМ!$D$39:$D$782,СВЦЭМ!$A$39:$A$782,$A144,СВЦЭМ!$B$39:$B$782,S$119)+'СЕТ СН'!$I$11+СВЦЭМ!$D$10+'СЕТ СН'!$I$6-'СЕТ СН'!$I$23</f>
        <v>2706.8250028500001</v>
      </c>
      <c r="T144" s="36">
        <f>SUMIFS(СВЦЭМ!$D$39:$D$782,СВЦЭМ!$A$39:$A$782,$A144,СВЦЭМ!$B$39:$B$782,T$119)+'СЕТ СН'!$I$11+СВЦЭМ!$D$10+'СЕТ СН'!$I$6-'СЕТ СН'!$I$23</f>
        <v>2687.41098719</v>
      </c>
      <c r="U144" s="36">
        <f>SUMIFS(СВЦЭМ!$D$39:$D$782,СВЦЭМ!$A$39:$A$782,$A144,СВЦЭМ!$B$39:$B$782,U$119)+'СЕТ СН'!$I$11+СВЦЭМ!$D$10+'СЕТ СН'!$I$6-'СЕТ СН'!$I$23</f>
        <v>2691.6139822800001</v>
      </c>
      <c r="V144" s="36">
        <f>SUMIFS(СВЦЭМ!$D$39:$D$782,СВЦЭМ!$A$39:$A$782,$A144,СВЦЭМ!$B$39:$B$782,V$119)+'СЕТ СН'!$I$11+СВЦЭМ!$D$10+'СЕТ СН'!$I$6-'СЕТ СН'!$I$23</f>
        <v>2704.1018461600002</v>
      </c>
      <c r="W144" s="36">
        <f>SUMIFS(СВЦЭМ!$D$39:$D$782,СВЦЭМ!$A$39:$A$782,$A144,СВЦЭМ!$B$39:$B$782,W$119)+'СЕТ СН'!$I$11+СВЦЭМ!$D$10+'СЕТ СН'!$I$6-'СЕТ СН'!$I$23</f>
        <v>2717.3303126700002</v>
      </c>
      <c r="X144" s="36">
        <f>SUMIFS(СВЦЭМ!$D$39:$D$782,СВЦЭМ!$A$39:$A$782,$A144,СВЦЭМ!$B$39:$B$782,X$119)+'СЕТ СН'!$I$11+СВЦЭМ!$D$10+'СЕТ СН'!$I$6-'СЕТ СН'!$I$23</f>
        <v>2736.76137634</v>
      </c>
      <c r="Y144" s="36">
        <f>SUMIFS(СВЦЭМ!$D$39:$D$782,СВЦЭМ!$A$39:$A$782,$A144,СВЦЭМ!$B$39:$B$782,Y$119)+'СЕТ СН'!$I$11+СВЦЭМ!$D$10+'СЕТ СН'!$I$6-'СЕТ СН'!$I$23</f>
        <v>2763.10130596</v>
      </c>
    </row>
    <row r="145" spans="1:27" ht="15.75" x14ac:dyDescent="0.2">
      <c r="A145" s="35">
        <f t="shared" si="3"/>
        <v>44952</v>
      </c>
      <c r="B145" s="36">
        <f>SUMIFS(СВЦЭМ!$D$39:$D$782,СВЦЭМ!$A$39:$A$782,$A145,СВЦЭМ!$B$39:$B$782,B$119)+'СЕТ СН'!$I$11+СВЦЭМ!$D$10+'СЕТ СН'!$I$6-'СЕТ СН'!$I$23</f>
        <v>2817.1351543599999</v>
      </c>
      <c r="C145" s="36">
        <f>SUMIFS(СВЦЭМ!$D$39:$D$782,СВЦЭМ!$A$39:$A$782,$A145,СВЦЭМ!$B$39:$B$782,C$119)+'СЕТ СН'!$I$11+СВЦЭМ!$D$10+'СЕТ СН'!$I$6-'СЕТ СН'!$I$23</f>
        <v>2861.7537244099999</v>
      </c>
      <c r="D145" s="36">
        <f>SUMIFS(СВЦЭМ!$D$39:$D$782,СВЦЭМ!$A$39:$A$782,$A145,СВЦЭМ!$B$39:$B$782,D$119)+'СЕТ СН'!$I$11+СВЦЭМ!$D$10+'СЕТ СН'!$I$6-'СЕТ СН'!$I$23</f>
        <v>2881.4160198099999</v>
      </c>
      <c r="E145" s="36">
        <f>SUMIFS(СВЦЭМ!$D$39:$D$782,СВЦЭМ!$A$39:$A$782,$A145,СВЦЭМ!$B$39:$B$782,E$119)+'СЕТ СН'!$I$11+СВЦЭМ!$D$10+'СЕТ СН'!$I$6-'СЕТ СН'!$I$23</f>
        <v>2865.96519717</v>
      </c>
      <c r="F145" s="36">
        <f>SUMIFS(СВЦЭМ!$D$39:$D$782,СВЦЭМ!$A$39:$A$782,$A145,СВЦЭМ!$B$39:$B$782,F$119)+'СЕТ СН'!$I$11+СВЦЭМ!$D$10+'СЕТ СН'!$I$6-'СЕТ СН'!$I$23</f>
        <v>2855.6553262100001</v>
      </c>
      <c r="G145" s="36">
        <f>SUMIFS(СВЦЭМ!$D$39:$D$782,СВЦЭМ!$A$39:$A$782,$A145,СВЦЭМ!$B$39:$B$782,G$119)+'СЕТ СН'!$I$11+СВЦЭМ!$D$10+'СЕТ СН'!$I$6-'СЕТ СН'!$I$23</f>
        <v>2857.9577487900001</v>
      </c>
      <c r="H145" s="36">
        <f>SUMIFS(СВЦЭМ!$D$39:$D$782,СВЦЭМ!$A$39:$A$782,$A145,СВЦЭМ!$B$39:$B$782,H$119)+'СЕТ СН'!$I$11+СВЦЭМ!$D$10+'СЕТ СН'!$I$6-'СЕТ СН'!$I$23</f>
        <v>2815.7494564600001</v>
      </c>
      <c r="I145" s="36">
        <f>SUMIFS(СВЦЭМ!$D$39:$D$782,СВЦЭМ!$A$39:$A$782,$A145,СВЦЭМ!$B$39:$B$782,I$119)+'СЕТ СН'!$I$11+СВЦЭМ!$D$10+'СЕТ СН'!$I$6-'СЕТ СН'!$I$23</f>
        <v>2782.9152274399999</v>
      </c>
      <c r="J145" s="36">
        <f>SUMIFS(СВЦЭМ!$D$39:$D$782,СВЦЭМ!$A$39:$A$782,$A145,СВЦЭМ!$B$39:$B$782,J$119)+'СЕТ СН'!$I$11+СВЦЭМ!$D$10+'СЕТ СН'!$I$6-'СЕТ СН'!$I$23</f>
        <v>2749.0981124499999</v>
      </c>
      <c r="K145" s="36">
        <f>SUMIFS(СВЦЭМ!$D$39:$D$782,СВЦЭМ!$A$39:$A$782,$A145,СВЦЭМ!$B$39:$B$782,K$119)+'СЕТ СН'!$I$11+СВЦЭМ!$D$10+'СЕТ СН'!$I$6-'СЕТ СН'!$I$23</f>
        <v>2705.5905983900002</v>
      </c>
      <c r="L145" s="36">
        <f>SUMIFS(СВЦЭМ!$D$39:$D$782,СВЦЭМ!$A$39:$A$782,$A145,СВЦЭМ!$B$39:$B$782,L$119)+'СЕТ СН'!$I$11+СВЦЭМ!$D$10+'СЕТ СН'!$I$6-'СЕТ СН'!$I$23</f>
        <v>2680.9754804499998</v>
      </c>
      <c r="M145" s="36">
        <f>SUMIFS(СВЦЭМ!$D$39:$D$782,СВЦЭМ!$A$39:$A$782,$A145,СВЦЭМ!$B$39:$B$782,M$119)+'СЕТ СН'!$I$11+СВЦЭМ!$D$10+'СЕТ СН'!$I$6-'СЕТ СН'!$I$23</f>
        <v>2682.4695505200002</v>
      </c>
      <c r="N145" s="36">
        <f>SUMIFS(СВЦЭМ!$D$39:$D$782,СВЦЭМ!$A$39:$A$782,$A145,СВЦЭМ!$B$39:$B$782,N$119)+'СЕТ СН'!$I$11+СВЦЭМ!$D$10+'СЕТ СН'!$I$6-'СЕТ СН'!$I$23</f>
        <v>2693.7095462500001</v>
      </c>
      <c r="O145" s="36">
        <f>SUMIFS(СВЦЭМ!$D$39:$D$782,СВЦЭМ!$A$39:$A$782,$A145,СВЦЭМ!$B$39:$B$782,O$119)+'СЕТ СН'!$I$11+СВЦЭМ!$D$10+'СЕТ СН'!$I$6-'СЕТ СН'!$I$23</f>
        <v>2692.0139151900003</v>
      </c>
      <c r="P145" s="36">
        <f>SUMIFS(СВЦЭМ!$D$39:$D$782,СВЦЭМ!$A$39:$A$782,$A145,СВЦЭМ!$B$39:$B$782,P$119)+'СЕТ СН'!$I$11+СВЦЭМ!$D$10+'СЕТ СН'!$I$6-'СЕТ СН'!$I$23</f>
        <v>2705.8532313000001</v>
      </c>
      <c r="Q145" s="36">
        <f>SUMIFS(СВЦЭМ!$D$39:$D$782,СВЦЭМ!$A$39:$A$782,$A145,СВЦЭМ!$B$39:$B$782,Q$119)+'СЕТ СН'!$I$11+СВЦЭМ!$D$10+'СЕТ СН'!$I$6-'СЕТ СН'!$I$23</f>
        <v>2721.3982656900002</v>
      </c>
      <c r="R145" s="36">
        <f>SUMIFS(СВЦЭМ!$D$39:$D$782,СВЦЭМ!$A$39:$A$782,$A145,СВЦЭМ!$B$39:$B$782,R$119)+'СЕТ СН'!$I$11+СВЦЭМ!$D$10+'СЕТ СН'!$I$6-'СЕТ СН'!$I$23</f>
        <v>2725.6629106199998</v>
      </c>
      <c r="S145" s="36">
        <f>SUMIFS(СВЦЭМ!$D$39:$D$782,СВЦЭМ!$A$39:$A$782,$A145,СВЦЭМ!$B$39:$B$782,S$119)+'СЕТ СН'!$I$11+СВЦЭМ!$D$10+'СЕТ СН'!$I$6-'СЕТ СН'!$I$23</f>
        <v>2714.0360035799999</v>
      </c>
      <c r="T145" s="36">
        <f>SUMIFS(СВЦЭМ!$D$39:$D$782,СВЦЭМ!$A$39:$A$782,$A145,СВЦЭМ!$B$39:$B$782,T$119)+'СЕТ СН'!$I$11+СВЦЭМ!$D$10+'СЕТ СН'!$I$6-'СЕТ СН'!$I$23</f>
        <v>2664.1294449400002</v>
      </c>
      <c r="U145" s="36">
        <f>SUMIFS(СВЦЭМ!$D$39:$D$782,СВЦЭМ!$A$39:$A$782,$A145,СВЦЭМ!$B$39:$B$782,U$119)+'СЕТ СН'!$I$11+СВЦЭМ!$D$10+'СЕТ СН'!$I$6-'СЕТ СН'!$I$23</f>
        <v>2667.0537268200001</v>
      </c>
      <c r="V145" s="36">
        <f>SUMIFS(СВЦЭМ!$D$39:$D$782,СВЦЭМ!$A$39:$A$782,$A145,СВЦЭМ!$B$39:$B$782,V$119)+'СЕТ СН'!$I$11+СВЦЭМ!$D$10+'СЕТ СН'!$I$6-'СЕТ СН'!$I$23</f>
        <v>2675.4694403799999</v>
      </c>
      <c r="W145" s="36">
        <f>SUMIFS(СВЦЭМ!$D$39:$D$782,СВЦЭМ!$A$39:$A$782,$A145,СВЦЭМ!$B$39:$B$782,W$119)+'СЕТ СН'!$I$11+СВЦЭМ!$D$10+'СЕТ СН'!$I$6-'СЕТ СН'!$I$23</f>
        <v>2692.8186561799998</v>
      </c>
      <c r="X145" s="36">
        <f>SUMIFS(СВЦЭМ!$D$39:$D$782,СВЦЭМ!$A$39:$A$782,$A145,СВЦЭМ!$B$39:$B$782,X$119)+'СЕТ СН'!$I$11+СВЦЭМ!$D$10+'СЕТ СН'!$I$6-'СЕТ СН'!$I$23</f>
        <v>2723.2900307</v>
      </c>
      <c r="Y145" s="36">
        <f>SUMIFS(СВЦЭМ!$D$39:$D$782,СВЦЭМ!$A$39:$A$782,$A145,СВЦЭМ!$B$39:$B$782,Y$119)+'СЕТ СН'!$I$11+СВЦЭМ!$D$10+'СЕТ СН'!$I$6-'СЕТ СН'!$I$23</f>
        <v>2755.3365163200001</v>
      </c>
    </row>
    <row r="146" spans="1:27" ht="15.75" x14ac:dyDescent="0.2">
      <c r="A146" s="35">
        <f t="shared" si="3"/>
        <v>44953</v>
      </c>
      <c r="B146" s="36">
        <f>SUMIFS(СВЦЭМ!$D$39:$D$782,СВЦЭМ!$A$39:$A$782,$A146,СВЦЭМ!$B$39:$B$782,B$119)+'СЕТ СН'!$I$11+СВЦЭМ!$D$10+'СЕТ СН'!$I$6-'СЕТ СН'!$I$23</f>
        <v>2797.2836418299999</v>
      </c>
      <c r="C146" s="36">
        <f>SUMIFS(СВЦЭМ!$D$39:$D$782,СВЦЭМ!$A$39:$A$782,$A146,СВЦЭМ!$B$39:$B$782,C$119)+'СЕТ СН'!$I$11+СВЦЭМ!$D$10+'СЕТ СН'!$I$6-'СЕТ СН'!$I$23</f>
        <v>2765.0173590099998</v>
      </c>
      <c r="D146" s="36">
        <f>SUMIFS(СВЦЭМ!$D$39:$D$782,СВЦЭМ!$A$39:$A$782,$A146,СВЦЭМ!$B$39:$B$782,D$119)+'СЕТ СН'!$I$11+СВЦЭМ!$D$10+'СЕТ СН'!$I$6-'СЕТ СН'!$I$23</f>
        <v>2762.57816611</v>
      </c>
      <c r="E146" s="36">
        <f>SUMIFS(СВЦЭМ!$D$39:$D$782,СВЦЭМ!$A$39:$A$782,$A146,СВЦЭМ!$B$39:$B$782,E$119)+'СЕТ СН'!$I$11+СВЦЭМ!$D$10+'СЕТ СН'!$I$6-'СЕТ СН'!$I$23</f>
        <v>2775.2060339099999</v>
      </c>
      <c r="F146" s="36">
        <f>SUMIFS(СВЦЭМ!$D$39:$D$782,СВЦЭМ!$A$39:$A$782,$A146,СВЦЭМ!$B$39:$B$782,F$119)+'СЕТ СН'!$I$11+СВЦЭМ!$D$10+'СЕТ СН'!$I$6-'СЕТ СН'!$I$23</f>
        <v>2782.8255387600002</v>
      </c>
      <c r="G146" s="36">
        <f>SUMIFS(СВЦЭМ!$D$39:$D$782,СВЦЭМ!$A$39:$A$782,$A146,СВЦЭМ!$B$39:$B$782,G$119)+'СЕТ СН'!$I$11+СВЦЭМ!$D$10+'СЕТ СН'!$I$6-'СЕТ СН'!$I$23</f>
        <v>2795.5568257300001</v>
      </c>
      <c r="H146" s="36">
        <f>SUMIFS(СВЦЭМ!$D$39:$D$782,СВЦЭМ!$A$39:$A$782,$A146,СВЦЭМ!$B$39:$B$782,H$119)+'СЕТ СН'!$I$11+СВЦЭМ!$D$10+'СЕТ СН'!$I$6-'СЕТ СН'!$I$23</f>
        <v>2783.4809890900001</v>
      </c>
      <c r="I146" s="36">
        <f>SUMIFS(СВЦЭМ!$D$39:$D$782,СВЦЭМ!$A$39:$A$782,$A146,СВЦЭМ!$B$39:$B$782,I$119)+'СЕТ СН'!$I$11+СВЦЭМ!$D$10+'СЕТ СН'!$I$6-'СЕТ СН'!$I$23</f>
        <v>2745.5636786200002</v>
      </c>
      <c r="J146" s="36">
        <f>SUMIFS(СВЦЭМ!$D$39:$D$782,СВЦЭМ!$A$39:$A$782,$A146,СВЦЭМ!$B$39:$B$782,J$119)+'СЕТ СН'!$I$11+СВЦЭМ!$D$10+'СЕТ СН'!$I$6-'СЕТ СН'!$I$23</f>
        <v>2704.0330658000003</v>
      </c>
      <c r="K146" s="36">
        <f>SUMIFS(СВЦЭМ!$D$39:$D$782,СВЦЭМ!$A$39:$A$782,$A146,СВЦЭМ!$B$39:$B$782,K$119)+'СЕТ СН'!$I$11+СВЦЭМ!$D$10+'СЕТ СН'!$I$6-'СЕТ СН'!$I$23</f>
        <v>2681.0202434900002</v>
      </c>
      <c r="L146" s="36">
        <f>SUMIFS(СВЦЭМ!$D$39:$D$782,СВЦЭМ!$A$39:$A$782,$A146,СВЦЭМ!$B$39:$B$782,L$119)+'СЕТ СН'!$I$11+СВЦЭМ!$D$10+'СЕТ СН'!$I$6-'СЕТ СН'!$I$23</f>
        <v>2665.6119423700002</v>
      </c>
      <c r="M146" s="36">
        <f>SUMIFS(СВЦЭМ!$D$39:$D$782,СВЦЭМ!$A$39:$A$782,$A146,СВЦЭМ!$B$39:$B$782,M$119)+'СЕТ СН'!$I$11+СВЦЭМ!$D$10+'СЕТ СН'!$I$6-'СЕТ СН'!$I$23</f>
        <v>2662.65003381</v>
      </c>
      <c r="N146" s="36">
        <f>SUMIFS(СВЦЭМ!$D$39:$D$782,СВЦЭМ!$A$39:$A$782,$A146,СВЦЭМ!$B$39:$B$782,N$119)+'СЕТ СН'!$I$11+СВЦЭМ!$D$10+'СЕТ СН'!$I$6-'СЕТ СН'!$I$23</f>
        <v>2694.2409383899999</v>
      </c>
      <c r="O146" s="36">
        <f>SUMIFS(СВЦЭМ!$D$39:$D$782,СВЦЭМ!$A$39:$A$782,$A146,СВЦЭМ!$B$39:$B$782,O$119)+'СЕТ СН'!$I$11+СВЦЭМ!$D$10+'СЕТ СН'!$I$6-'СЕТ СН'!$I$23</f>
        <v>2716.8682592800001</v>
      </c>
      <c r="P146" s="36">
        <f>SUMIFS(СВЦЭМ!$D$39:$D$782,СВЦЭМ!$A$39:$A$782,$A146,СВЦЭМ!$B$39:$B$782,P$119)+'СЕТ СН'!$I$11+СВЦЭМ!$D$10+'СЕТ СН'!$I$6-'СЕТ СН'!$I$23</f>
        <v>2747.0810219</v>
      </c>
      <c r="Q146" s="36">
        <f>SUMIFS(СВЦЭМ!$D$39:$D$782,СВЦЭМ!$A$39:$A$782,$A146,СВЦЭМ!$B$39:$B$782,Q$119)+'СЕТ СН'!$I$11+СВЦЭМ!$D$10+'СЕТ СН'!$I$6-'СЕТ СН'!$I$23</f>
        <v>2720.4540232300001</v>
      </c>
      <c r="R146" s="36">
        <f>SUMIFS(СВЦЭМ!$D$39:$D$782,СВЦЭМ!$A$39:$A$782,$A146,СВЦЭМ!$B$39:$B$782,R$119)+'СЕТ СН'!$I$11+СВЦЭМ!$D$10+'СЕТ СН'!$I$6-'СЕТ СН'!$I$23</f>
        <v>2739.8508270100001</v>
      </c>
      <c r="S146" s="36">
        <f>SUMIFS(СВЦЭМ!$D$39:$D$782,СВЦЭМ!$A$39:$A$782,$A146,СВЦЭМ!$B$39:$B$782,S$119)+'СЕТ СН'!$I$11+СВЦЭМ!$D$10+'СЕТ СН'!$I$6-'СЕТ СН'!$I$23</f>
        <v>2720.76395503</v>
      </c>
      <c r="T146" s="36">
        <f>SUMIFS(СВЦЭМ!$D$39:$D$782,СВЦЭМ!$A$39:$A$782,$A146,СВЦЭМ!$B$39:$B$782,T$119)+'СЕТ СН'!$I$11+СВЦЭМ!$D$10+'СЕТ СН'!$I$6-'СЕТ СН'!$I$23</f>
        <v>2678.1487791300001</v>
      </c>
      <c r="U146" s="36">
        <f>SUMIFS(СВЦЭМ!$D$39:$D$782,СВЦЭМ!$A$39:$A$782,$A146,СВЦЭМ!$B$39:$B$782,U$119)+'СЕТ СН'!$I$11+СВЦЭМ!$D$10+'СЕТ СН'!$I$6-'СЕТ СН'!$I$23</f>
        <v>2686.3756449100001</v>
      </c>
      <c r="V146" s="36">
        <f>SUMIFS(СВЦЭМ!$D$39:$D$782,СВЦЭМ!$A$39:$A$782,$A146,СВЦЭМ!$B$39:$B$782,V$119)+'СЕТ СН'!$I$11+СВЦЭМ!$D$10+'СЕТ СН'!$I$6-'СЕТ СН'!$I$23</f>
        <v>2711.9542488100001</v>
      </c>
      <c r="W146" s="36">
        <f>SUMIFS(СВЦЭМ!$D$39:$D$782,СВЦЭМ!$A$39:$A$782,$A146,СВЦЭМ!$B$39:$B$782,W$119)+'СЕТ СН'!$I$11+СВЦЭМ!$D$10+'СЕТ СН'!$I$6-'СЕТ СН'!$I$23</f>
        <v>2745.2376040600002</v>
      </c>
      <c r="X146" s="36">
        <f>SUMIFS(СВЦЭМ!$D$39:$D$782,СВЦЭМ!$A$39:$A$782,$A146,СВЦЭМ!$B$39:$B$782,X$119)+'СЕТ СН'!$I$11+СВЦЭМ!$D$10+'СЕТ СН'!$I$6-'СЕТ СН'!$I$23</f>
        <v>2757.5747437200002</v>
      </c>
      <c r="Y146" s="36">
        <f>SUMIFS(СВЦЭМ!$D$39:$D$782,СВЦЭМ!$A$39:$A$782,$A146,СВЦЭМ!$B$39:$B$782,Y$119)+'СЕТ СН'!$I$11+СВЦЭМ!$D$10+'СЕТ СН'!$I$6-'СЕТ СН'!$I$23</f>
        <v>2842.2718346199999</v>
      </c>
    </row>
    <row r="147" spans="1:27" ht="15.75" x14ac:dyDescent="0.2">
      <c r="A147" s="35">
        <f t="shared" si="3"/>
        <v>44954</v>
      </c>
      <c r="B147" s="36">
        <f>SUMIFS(СВЦЭМ!$D$39:$D$782,СВЦЭМ!$A$39:$A$782,$A147,СВЦЭМ!$B$39:$B$782,B$119)+'СЕТ СН'!$I$11+СВЦЭМ!$D$10+'СЕТ СН'!$I$6-'СЕТ СН'!$I$23</f>
        <v>2813.2500272500001</v>
      </c>
      <c r="C147" s="36">
        <f>SUMIFS(СВЦЭМ!$D$39:$D$782,СВЦЭМ!$A$39:$A$782,$A147,СВЦЭМ!$B$39:$B$782,C$119)+'СЕТ СН'!$I$11+СВЦЭМ!$D$10+'СЕТ СН'!$I$6-'СЕТ СН'!$I$23</f>
        <v>2853.65929822</v>
      </c>
      <c r="D147" s="36">
        <f>SUMIFS(СВЦЭМ!$D$39:$D$782,СВЦЭМ!$A$39:$A$782,$A147,СВЦЭМ!$B$39:$B$782,D$119)+'СЕТ СН'!$I$11+СВЦЭМ!$D$10+'СЕТ СН'!$I$6-'СЕТ СН'!$I$23</f>
        <v>2850.5114641800001</v>
      </c>
      <c r="E147" s="36">
        <f>SUMIFS(СВЦЭМ!$D$39:$D$782,СВЦЭМ!$A$39:$A$782,$A147,СВЦЭМ!$B$39:$B$782,E$119)+'СЕТ СН'!$I$11+СВЦЭМ!$D$10+'СЕТ СН'!$I$6-'СЕТ СН'!$I$23</f>
        <v>2846.6106832099999</v>
      </c>
      <c r="F147" s="36">
        <f>SUMIFS(СВЦЭМ!$D$39:$D$782,СВЦЭМ!$A$39:$A$782,$A147,СВЦЭМ!$B$39:$B$782,F$119)+'СЕТ СН'!$I$11+СВЦЭМ!$D$10+'СЕТ СН'!$I$6-'СЕТ СН'!$I$23</f>
        <v>2841.2210442199998</v>
      </c>
      <c r="G147" s="36">
        <f>SUMIFS(СВЦЭМ!$D$39:$D$782,СВЦЭМ!$A$39:$A$782,$A147,СВЦЭМ!$B$39:$B$782,G$119)+'СЕТ СН'!$I$11+СВЦЭМ!$D$10+'СЕТ СН'!$I$6-'СЕТ СН'!$I$23</f>
        <v>2844.2118179200002</v>
      </c>
      <c r="H147" s="36">
        <f>SUMIFS(СВЦЭМ!$D$39:$D$782,СВЦЭМ!$A$39:$A$782,$A147,СВЦЭМ!$B$39:$B$782,H$119)+'СЕТ СН'!$I$11+СВЦЭМ!$D$10+'СЕТ СН'!$I$6-'СЕТ СН'!$I$23</f>
        <v>2796.1884729500002</v>
      </c>
      <c r="I147" s="36">
        <f>SUMIFS(СВЦЭМ!$D$39:$D$782,СВЦЭМ!$A$39:$A$782,$A147,СВЦЭМ!$B$39:$B$782,I$119)+'СЕТ СН'!$I$11+СВЦЭМ!$D$10+'СЕТ СН'!$I$6-'СЕТ СН'!$I$23</f>
        <v>2799.3767557900001</v>
      </c>
      <c r="J147" s="36">
        <f>SUMIFS(СВЦЭМ!$D$39:$D$782,СВЦЭМ!$A$39:$A$782,$A147,СВЦЭМ!$B$39:$B$782,J$119)+'СЕТ СН'!$I$11+СВЦЭМ!$D$10+'СЕТ СН'!$I$6-'СЕТ СН'!$I$23</f>
        <v>2796.7156075900002</v>
      </c>
      <c r="K147" s="36">
        <f>SUMIFS(СВЦЭМ!$D$39:$D$782,СВЦЭМ!$A$39:$A$782,$A147,СВЦЭМ!$B$39:$B$782,K$119)+'СЕТ СН'!$I$11+СВЦЭМ!$D$10+'СЕТ СН'!$I$6-'СЕТ СН'!$I$23</f>
        <v>2713.4200467000001</v>
      </c>
      <c r="L147" s="36">
        <f>SUMIFS(СВЦЭМ!$D$39:$D$782,СВЦЭМ!$A$39:$A$782,$A147,СВЦЭМ!$B$39:$B$782,L$119)+'СЕТ СН'!$I$11+СВЦЭМ!$D$10+'СЕТ СН'!$I$6-'СЕТ СН'!$I$23</f>
        <v>2665.8830415100001</v>
      </c>
      <c r="M147" s="36">
        <f>SUMIFS(СВЦЭМ!$D$39:$D$782,СВЦЭМ!$A$39:$A$782,$A147,СВЦЭМ!$B$39:$B$782,M$119)+'СЕТ СН'!$I$11+СВЦЭМ!$D$10+'СЕТ СН'!$I$6-'СЕТ СН'!$I$23</f>
        <v>2658.7934575700001</v>
      </c>
      <c r="N147" s="36">
        <f>SUMIFS(СВЦЭМ!$D$39:$D$782,СВЦЭМ!$A$39:$A$782,$A147,СВЦЭМ!$B$39:$B$782,N$119)+'СЕТ СН'!$I$11+СВЦЭМ!$D$10+'СЕТ СН'!$I$6-'СЕТ СН'!$I$23</f>
        <v>2662.5137782199999</v>
      </c>
      <c r="O147" s="36">
        <f>SUMIFS(СВЦЭМ!$D$39:$D$782,СВЦЭМ!$A$39:$A$782,$A147,СВЦЭМ!$B$39:$B$782,O$119)+'СЕТ СН'!$I$11+СВЦЭМ!$D$10+'СЕТ СН'!$I$6-'СЕТ СН'!$I$23</f>
        <v>2672.34237472</v>
      </c>
      <c r="P147" s="36">
        <f>SUMIFS(СВЦЭМ!$D$39:$D$782,СВЦЭМ!$A$39:$A$782,$A147,СВЦЭМ!$B$39:$B$782,P$119)+'СЕТ СН'!$I$11+СВЦЭМ!$D$10+'СЕТ СН'!$I$6-'СЕТ СН'!$I$23</f>
        <v>2691.66682524</v>
      </c>
      <c r="Q147" s="36">
        <f>SUMIFS(СВЦЭМ!$D$39:$D$782,СВЦЭМ!$A$39:$A$782,$A147,СВЦЭМ!$B$39:$B$782,Q$119)+'СЕТ СН'!$I$11+СВЦЭМ!$D$10+'СЕТ СН'!$I$6-'СЕТ СН'!$I$23</f>
        <v>2703.50781968</v>
      </c>
      <c r="R147" s="36">
        <f>SUMIFS(СВЦЭМ!$D$39:$D$782,СВЦЭМ!$A$39:$A$782,$A147,СВЦЭМ!$B$39:$B$782,R$119)+'СЕТ СН'!$I$11+СВЦЭМ!$D$10+'СЕТ СН'!$I$6-'СЕТ СН'!$I$23</f>
        <v>2709.1043666300002</v>
      </c>
      <c r="S147" s="36">
        <f>SUMIFS(СВЦЭМ!$D$39:$D$782,СВЦЭМ!$A$39:$A$782,$A147,СВЦЭМ!$B$39:$B$782,S$119)+'СЕТ СН'!$I$11+СВЦЭМ!$D$10+'СЕТ СН'!$I$6-'СЕТ СН'!$I$23</f>
        <v>2683.60613212</v>
      </c>
      <c r="T147" s="36">
        <f>SUMIFS(СВЦЭМ!$D$39:$D$782,СВЦЭМ!$A$39:$A$782,$A147,СВЦЭМ!$B$39:$B$782,T$119)+'СЕТ СН'!$I$11+СВЦЭМ!$D$10+'СЕТ СН'!$I$6-'СЕТ СН'!$I$23</f>
        <v>2654.66036575</v>
      </c>
      <c r="U147" s="36">
        <f>SUMIFS(СВЦЭМ!$D$39:$D$782,СВЦЭМ!$A$39:$A$782,$A147,СВЦЭМ!$B$39:$B$782,U$119)+'СЕТ СН'!$I$11+СВЦЭМ!$D$10+'СЕТ СН'!$I$6-'СЕТ СН'!$I$23</f>
        <v>2653.1940558699998</v>
      </c>
      <c r="V147" s="36">
        <f>SUMIFS(СВЦЭМ!$D$39:$D$782,СВЦЭМ!$A$39:$A$782,$A147,СВЦЭМ!$B$39:$B$782,V$119)+'СЕТ СН'!$I$11+СВЦЭМ!$D$10+'СЕТ СН'!$I$6-'СЕТ СН'!$I$23</f>
        <v>2671.73804969</v>
      </c>
      <c r="W147" s="36">
        <f>SUMIFS(СВЦЭМ!$D$39:$D$782,СВЦЭМ!$A$39:$A$782,$A147,СВЦЭМ!$B$39:$B$782,W$119)+'СЕТ СН'!$I$11+СВЦЭМ!$D$10+'СЕТ СН'!$I$6-'СЕТ СН'!$I$23</f>
        <v>2680.52077878</v>
      </c>
      <c r="X147" s="36">
        <f>SUMIFS(СВЦЭМ!$D$39:$D$782,СВЦЭМ!$A$39:$A$782,$A147,СВЦЭМ!$B$39:$B$782,X$119)+'СЕТ СН'!$I$11+СВЦЭМ!$D$10+'СЕТ СН'!$I$6-'СЕТ СН'!$I$23</f>
        <v>2702.6543508499999</v>
      </c>
      <c r="Y147" s="36">
        <f>SUMIFS(СВЦЭМ!$D$39:$D$782,СВЦЭМ!$A$39:$A$782,$A147,СВЦЭМ!$B$39:$B$782,Y$119)+'СЕТ СН'!$I$11+СВЦЭМ!$D$10+'СЕТ СН'!$I$6-'СЕТ СН'!$I$23</f>
        <v>2738.4759990799998</v>
      </c>
    </row>
    <row r="148" spans="1:27" ht="15.75" x14ac:dyDescent="0.2">
      <c r="A148" s="35">
        <f t="shared" si="3"/>
        <v>44955</v>
      </c>
      <c r="B148" s="36">
        <f>SUMIFS(СВЦЭМ!$D$39:$D$782,СВЦЭМ!$A$39:$A$782,$A148,СВЦЭМ!$B$39:$B$782,B$119)+'СЕТ СН'!$I$11+СВЦЭМ!$D$10+'СЕТ СН'!$I$6-'СЕТ СН'!$I$23</f>
        <v>2738.6551017299998</v>
      </c>
      <c r="C148" s="36">
        <f>SUMIFS(СВЦЭМ!$D$39:$D$782,СВЦЭМ!$A$39:$A$782,$A148,СВЦЭМ!$B$39:$B$782,C$119)+'СЕТ СН'!$I$11+СВЦЭМ!$D$10+'СЕТ СН'!$I$6-'СЕТ СН'!$I$23</f>
        <v>2787.2978705800001</v>
      </c>
      <c r="D148" s="36">
        <f>SUMIFS(СВЦЭМ!$D$39:$D$782,СВЦЭМ!$A$39:$A$782,$A148,СВЦЭМ!$B$39:$B$782,D$119)+'СЕТ СН'!$I$11+СВЦЭМ!$D$10+'СЕТ СН'!$I$6-'СЕТ СН'!$I$23</f>
        <v>2807.75270611</v>
      </c>
      <c r="E148" s="36">
        <f>SUMIFS(СВЦЭМ!$D$39:$D$782,СВЦЭМ!$A$39:$A$782,$A148,СВЦЭМ!$B$39:$B$782,E$119)+'СЕТ СН'!$I$11+СВЦЭМ!$D$10+'СЕТ СН'!$I$6-'СЕТ СН'!$I$23</f>
        <v>2815.1729124899998</v>
      </c>
      <c r="F148" s="36">
        <f>SUMIFS(СВЦЭМ!$D$39:$D$782,СВЦЭМ!$A$39:$A$782,$A148,СВЦЭМ!$B$39:$B$782,F$119)+'СЕТ СН'!$I$11+СВЦЭМ!$D$10+'СЕТ СН'!$I$6-'СЕТ СН'!$I$23</f>
        <v>2819.40999035</v>
      </c>
      <c r="G148" s="36">
        <f>SUMIFS(СВЦЭМ!$D$39:$D$782,СВЦЭМ!$A$39:$A$782,$A148,СВЦЭМ!$B$39:$B$782,G$119)+'СЕТ СН'!$I$11+СВЦЭМ!$D$10+'СЕТ СН'!$I$6-'СЕТ СН'!$I$23</f>
        <v>2798.9632268300002</v>
      </c>
      <c r="H148" s="36">
        <f>SUMIFS(СВЦЭМ!$D$39:$D$782,СВЦЭМ!$A$39:$A$782,$A148,СВЦЭМ!$B$39:$B$782,H$119)+'СЕТ СН'!$I$11+СВЦЭМ!$D$10+'СЕТ СН'!$I$6-'СЕТ СН'!$I$23</f>
        <v>2790.96287876</v>
      </c>
      <c r="I148" s="36">
        <f>SUMIFS(СВЦЭМ!$D$39:$D$782,СВЦЭМ!$A$39:$A$782,$A148,СВЦЭМ!$B$39:$B$782,I$119)+'СЕТ СН'!$I$11+СВЦЭМ!$D$10+'СЕТ СН'!$I$6-'СЕТ СН'!$I$23</f>
        <v>2773.71643782</v>
      </c>
      <c r="J148" s="36">
        <f>SUMIFS(СВЦЭМ!$D$39:$D$782,СВЦЭМ!$A$39:$A$782,$A148,СВЦЭМ!$B$39:$B$782,J$119)+'СЕТ СН'!$I$11+СВЦЭМ!$D$10+'СЕТ СН'!$I$6-'СЕТ СН'!$I$23</f>
        <v>2724.6319920700003</v>
      </c>
      <c r="K148" s="36">
        <f>SUMIFS(СВЦЭМ!$D$39:$D$782,СВЦЭМ!$A$39:$A$782,$A148,СВЦЭМ!$B$39:$B$782,K$119)+'СЕТ СН'!$I$11+СВЦЭМ!$D$10+'СЕТ СН'!$I$6-'СЕТ СН'!$I$23</f>
        <v>2673.3923413400003</v>
      </c>
      <c r="L148" s="36">
        <f>SUMIFS(СВЦЭМ!$D$39:$D$782,СВЦЭМ!$A$39:$A$782,$A148,СВЦЭМ!$B$39:$B$782,L$119)+'СЕТ СН'!$I$11+СВЦЭМ!$D$10+'СЕТ СН'!$I$6-'СЕТ СН'!$I$23</f>
        <v>2656.2000200900002</v>
      </c>
      <c r="M148" s="36">
        <f>SUMIFS(СВЦЭМ!$D$39:$D$782,СВЦЭМ!$A$39:$A$782,$A148,СВЦЭМ!$B$39:$B$782,M$119)+'СЕТ СН'!$I$11+СВЦЭМ!$D$10+'СЕТ СН'!$I$6-'СЕТ СН'!$I$23</f>
        <v>2656.50685772</v>
      </c>
      <c r="N148" s="36">
        <f>SUMIFS(СВЦЭМ!$D$39:$D$782,СВЦЭМ!$A$39:$A$782,$A148,СВЦЭМ!$B$39:$B$782,N$119)+'СЕТ СН'!$I$11+СВЦЭМ!$D$10+'СЕТ СН'!$I$6-'СЕТ СН'!$I$23</f>
        <v>2668.7330627300003</v>
      </c>
      <c r="O148" s="36">
        <f>SUMIFS(СВЦЭМ!$D$39:$D$782,СВЦЭМ!$A$39:$A$782,$A148,СВЦЭМ!$B$39:$B$782,O$119)+'СЕТ СН'!$I$11+СВЦЭМ!$D$10+'СЕТ СН'!$I$6-'СЕТ СН'!$I$23</f>
        <v>2682.4961905700002</v>
      </c>
      <c r="P148" s="36">
        <f>SUMIFS(СВЦЭМ!$D$39:$D$782,СВЦЭМ!$A$39:$A$782,$A148,СВЦЭМ!$B$39:$B$782,P$119)+'СЕТ СН'!$I$11+СВЦЭМ!$D$10+'СЕТ СН'!$I$6-'СЕТ СН'!$I$23</f>
        <v>2698.7237295300001</v>
      </c>
      <c r="Q148" s="36">
        <f>SUMIFS(СВЦЭМ!$D$39:$D$782,СВЦЭМ!$A$39:$A$782,$A148,СВЦЭМ!$B$39:$B$782,Q$119)+'СЕТ СН'!$I$11+СВЦЭМ!$D$10+'СЕТ СН'!$I$6-'СЕТ СН'!$I$23</f>
        <v>2707.6637131400003</v>
      </c>
      <c r="R148" s="36">
        <f>SUMIFS(СВЦЭМ!$D$39:$D$782,СВЦЭМ!$A$39:$A$782,$A148,СВЦЭМ!$B$39:$B$782,R$119)+'СЕТ СН'!$I$11+СВЦЭМ!$D$10+'СЕТ СН'!$I$6-'СЕТ СН'!$I$23</f>
        <v>2702.1399672000002</v>
      </c>
      <c r="S148" s="36">
        <f>SUMIFS(СВЦЭМ!$D$39:$D$782,СВЦЭМ!$A$39:$A$782,$A148,СВЦЭМ!$B$39:$B$782,S$119)+'СЕТ СН'!$I$11+СВЦЭМ!$D$10+'СЕТ СН'!$I$6-'СЕТ СН'!$I$23</f>
        <v>2688.7344151400002</v>
      </c>
      <c r="T148" s="36">
        <f>SUMIFS(СВЦЭМ!$D$39:$D$782,СВЦЭМ!$A$39:$A$782,$A148,СВЦЭМ!$B$39:$B$782,T$119)+'СЕТ СН'!$I$11+СВЦЭМ!$D$10+'СЕТ СН'!$I$6-'СЕТ СН'!$I$23</f>
        <v>2644.5395273099998</v>
      </c>
      <c r="U148" s="36">
        <f>SUMIFS(СВЦЭМ!$D$39:$D$782,СВЦЭМ!$A$39:$A$782,$A148,СВЦЭМ!$B$39:$B$782,U$119)+'СЕТ СН'!$I$11+СВЦЭМ!$D$10+'СЕТ СН'!$I$6-'СЕТ СН'!$I$23</f>
        <v>2632.6120972399999</v>
      </c>
      <c r="V148" s="36">
        <f>SUMIFS(СВЦЭМ!$D$39:$D$782,СВЦЭМ!$A$39:$A$782,$A148,СВЦЭМ!$B$39:$B$782,V$119)+'СЕТ СН'!$I$11+СВЦЭМ!$D$10+'СЕТ СН'!$I$6-'СЕТ СН'!$I$23</f>
        <v>2648.39085234</v>
      </c>
      <c r="W148" s="36">
        <f>SUMIFS(СВЦЭМ!$D$39:$D$782,СВЦЭМ!$A$39:$A$782,$A148,СВЦЭМ!$B$39:$B$782,W$119)+'СЕТ СН'!$I$11+СВЦЭМ!$D$10+'СЕТ СН'!$I$6-'СЕТ СН'!$I$23</f>
        <v>2660.2934228399999</v>
      </c>
      <c r="X148" s="36">
        <f>SUMIFS(СВЦЭМ!$D$39:$D$782,СВЦЭМ!$A$39:$A$782,$A148,СВЦЭМ!$B$39:$B$782,X$119)+'СЕТ СН'!$I$11+СВЦЭМ!$D$10+'СЕТ СН'!$I$6-'СЕТ СН'!$I$23</f>
        <v>2690.2358214400001</v>
      </c>
      <c r="Y148" s="36">
        <f>SUMIFS(СВЦЭМ!$D$39:$D$782,СВЦЭМ!$A$39:$A$782,$A148,СВЦЭМ!$B$39:$B$782,Y$119)+'СЕТ СН'!$I$11+СВЦЭМ!$D$10+'СЕТ СН'!$I$6-'СЕТ СН'!$I$23</f>
        <v>2723.3035587099998</v>
      </c>
    </row>
    <row r="149" spans="1:27" ht="15.75" x14ac:dyDescent="0.2">
      <c r="A149" s="35">
        <f t="shared" si="3"/>
        <v>44956</v>
      </c>
      <c r="B149" s="36">
        <f>SUMIFS(СВЦЭМ!$D$39:$D$782,СВЦЭМ!$A$39:$A$782,$A149,СВЦЭМ!$B$39:$B$782,B$119)+'СЕТ СН'!$I$11+СВЦЭМ!$D$10+'СЕТ СН'!$I$6-'СЕТ СН'!$I$23</f>
        <v>2723.60807901</v>
      </c>
      <c r="C149" s="36">
        <f>SUMIFS(СВЦЭМ!$D$39:$D$782,СВЦЭМ!$A$39:$A$782,$A149,СВЦЭМ!$B$39:$B$782,C$119)+'СЕТ СН'!$I$11+СВЦЭМ!$D$10+'СЕТ СН'!$I$6-'СЕТ СН'!$I$23</f>
        <v>2750.4307891500002</v>
      </c>
      <c r="D149" s="36">
        <f>SUMIFS(СВЦЭМ!$D$39:$D$782,СВЦЭМ!$A$39:$A$782,$A149,СВЦЭМ!$B$39:$B$782,D$119)+'СЕТ СН'!$I$11+СВЦЭМ!$D$10+'СЕТ СН'!$I$6-'СЕТ СН'!$I$23</f>
        <v>2768.9681609700001</v>
      </c>
      <c r="E149" s="36">
        <f>SUMIFS(СВЦЭМ!$D$39:$D$782,СВЦЭМ!$A$39:$A$782,$A149,СВЦЭМ!$B$39:$B$782,E$119)+'СЕТ СН'!$I$11+СВЦЭМ!$D$10+'СЕТ СН'!$I$6-'СЕТ СН'!$I$23</f>
        <v>2760.1981145300001</v>
      </c>
      <c r="F149" s="36">
        <f>SUMIFS(СВЦЭМ!$D$39:$D$782,СВЦЭМ!$A$39:$A$782,$A149,СВЦЭМ!$B$39:$B$782,F$119)+'СЕТ СН'!$I$11+СВЦЭМ!$D$10+'СЕТ СН'!$I$6-'СЕТ СН'!$I$23</f>
        <v>2736.56637765</v>
      </c>
      <c r="G149" s="36">
        <f>SUMIFS(СВЦЭМ!$D$39:$D$782,СВЦЭМ!$A$39:$A$782,$A149,СВЦЭМ!$B$39:$B$782,G$119)+'СЕТ СН'!$I$11+СВЦЭМ!$D$10+'СЕТ СН'!$I$6-'СЕТ СН'!$I$23</f>
        <v>2757.0739080600001</v>
      </c>
      <c r="H149" s="36">
        <f>SUMIFS(СВЦЭМ!$D$39:$D$782,СВЦЭМ!$A$39:$A$782,$A149,СВЦЭМ!$B$39:$B$782,H$119)+'СЕТ СН'!$I$11+СВЦЭМ!$D$10+'СЕТ СН'!$I$6-'СЕТ СН'!$I$23</f>
        <v>2761.30733005</v>
      </c>
      <c r="I149" s="36">
        <f>SUMIFS(СВЦЭМ!$D$39:$D$782,СВЦЭМ!$A$39:$A$782,$A149,СВЦЭМ!$B$39:$B$782,I$119)+'СЕТ СН'!$I$11+СВЦЭМ!$D$10+'СЕТ СН'!$I$6-'СЕТ СН'!$I$23</f>
        <v>2741.91388912</v>
      </c>
      <c r="J149" s="36">
        <f>SUMIFS(СВЦЭМ!$D$39:$D$782,СВЦЭМ!$A$39:$A$782,$A149,СВЦЭМ!$B$39:$B$782,J$119)+'СЕТ СН'!$I$11+СВЦЭМ!$D$10+'СЕТ СН'!$I$6-'СЕТ СН'!$I$23</f>
        <v>2692.1773606199999</v>
      </c>
      <c r="K149" s="36">
        <f>SUMIFS(СВЦЭМ!$D$39:$D$782,СВЦЭМ!$A$39:$A$782,$A149,СВЦЭМ!$B$39:$B$782,K$119)+'СЕТ СН'!$I$11+СВЦЭМ!$D$10+'СЕТ СН'!$I$6-'СЕТ СН'!$I$23</f>
        <v>2665.3463414100002</v>
      </c>
      <c r="L149" s="36">
        <f>SUMIFS(СВЦЭМ!$D$39:$D$782,СВЦЭМ!$A$39:$A$782,$A149,СВЦЭМ!$B$39:$B$782,L$119)+'СЕТ СН'!$I$11+СВЦЭМ!$D$10+'СЕТ СН'!$I$6-'СЕТ СН'!$I$23</f>
        <v>2653.0072455</v>
      </c>
      <c r="M149" s="36">
        <f>SUMIFS(СВЦЭМ!$D$39:$D$782,СВЦЭМ!$A$39:$A$782,$A149,СВЦЭМ!$B$39:$B$782,M$119)+'СЕТ СН'!$I$11+СВЦЭМ!$D$10+'СЕТ СН'!$I$6-'СЕТ СН'!$I$23</f>
        <v>2657.16199271</v>
      </c>
      <c r="N149" s="36">
        <f>SUMIFS(СВЦЭМ!$D$39:$D$782,СВЦЭМ!$A$39:$A$782,$A149,СВЦЭМ!$B$39:$B$782,N$119)+'СЕТ СН'!$I$11+СВЦЭМ!$D$10+'СЕТ СН'!$I$6-'СЕТ СН'!$I$23</f>
        <v>2680.6589034899998</v>
      </c>
      <c r="O149" s="36">
        <f>SUMIFS(СВЦЭМ!$D$39:$D$782,СВЦЭМ!$A$39:$A$782,$A149,СВЦЭМ!$B$39:$B$782,O$119)+'СЕТ СН'!$I$11+СВЦЭМ!$D$10+'СЕТ СН'!$I$6-'СЕТ СН'!$I$23</f>
        <v>2666.5985584499999</v>
      </c>
      <c r="P149" s="36">
        <f>SUMIFS(СВЦЭМ!$D$39:$D$782,СВЦЭМ!$A$39:$A$782,$A149,СВЦЭМ!$B$39:$B$782,P$119)+'СЕТ СН'!$I$11+СВЦЭМ!$D$10+'СЕТ СН'!$I$6-'СЕТ СН'!$I$23</f>
        <v>2677.9689306800001</v>
      </c>
      <c r="Q149" s="36">
        <f>SUMIFS(СВЦЭМ!$D$39:$D$782,СВЦЭМ!$A$39:$A$782,$A149,СВЦЭМ!$B$39:$B$782,Q$119)+'СЕТ СН'!$I$11+СВЦЭМ!$D$10+'СЕТ СН'!$I$6-'СЕТ СН'!$I$23</f>
        <v>2682.28947518</v>
      </c>
      <c r="R149" s="36">
        <f>SUMIFS(СВЦЭМ!$D$39:$D$782,СВЦЭМ!$A$39:$A$782,$A149,СВЦЭМ!$B$39:$B$782,R$119)+'СЕТ СН'!$I$11+СВЦЭМ!$D$10+'СЕТ СН'!$I$6-'СЕТ СН'!$I$23</f>
        <v>2681.0918962199999</v>
      </c>
      <c r="S149" s="36">
        <f>SUMIFS(СВЦЭМ!$D$39:$D$782,СВЦЭМ!$A$39:$A$782,$A149,СВЦЭМ!$B$39:$B$782,S$119)+'СЕТ СН'!$I$11+СВЦЭМ!$D$10+'СЕТ СН'!$I$6-'СЕТ СН'!$I$23</f>
        <v>2657.67572552</v>
      </c>
      <c r="T149" s="36">
        <f>SUMIFS(СВЦЭМ!$D$39:$D$782,СВЦЭМ!$A$39:$A$782,$A149,СВЦЭМ!$B$39:$B$782,T$119)+'СЕТ СН'!$I$11+СВЦЭМ!$D$10+'СЕТ СН'!$I$6-'СЕТ СН'!$I$23</f>
        <v>2672.18249049</v>
      </c>
      <c r="U149" s="36">
        <f>SUMIFS(СВЦЭМ!$D$39:$D$782,СВЦЭМ!$A$39:$A$782,$A149,СВЦЭМ!$B$39:$B$782,U$119)+'СЕТ СН'!$I$11+СВЦЭМ!$D$10+'СЕТ СН'!$I$6-'СЕТ СН'!$I$23</f>
        <v>2680.7520231200001</v>
      </c>
      <c r="V149" s="36">
        <f>SUMIFS(СВЦЭМ!$D$39:$D$782,СВЦЭМ!$A$39:$A$782,$A149,СВЦЭМ!$B$39:$B$782,V$119)+'СЕТ СН'!$I$11+СВЦЭМ!$D$10+'СЕТ СН'!$I$6-'СЕТ СН'!$I$23</f>
        <v>2711.50274988</v>
      </c>
      <c r="W149" s="36">
        <f>SUMIFS(СВЦЭМ!$D$39:$D$782,СВЦЭМ!$A$39:$A$782,$A149,СВЦЭМ!$B$39:$B$782,W$119)+'СЕТ СН'!$I$11+СВЦЭМ!$D$10+'СЕТ СН'!$I$6-'СЕТ СН'!$I$23</f>
        <v>2727.5611934799999</v>
      </c>
      <c r="X149" s="36">
        <f>SUMIFS(СВЦЭМ!$D$39:$D$782,СВЦЭМ!$A$39:$A$782,$A149,СВЦЭМ!$B$39:$B$782,X$119)+'СЕТ СН'!$I$11+СВЦЭМ!$D$10+'СЕТ СН'!$I$6-'СЕТ СН'!$I$23</f>
        <v>2732.4022388100002</v>
      </c>
      <c r="Y149" s="36">
        <f>SUMIFS(СВЦЭМ!$D$39:$D$782,СВЦЭМ!$A$39:$A$782,$A149,СВЦЭМ!$B$39:$B$782,Y$119)+'СЕТ СН'!$I$11+СВЦЭМ!$D$10+'СЕТ СН'!$I$6-'СЕТ СН'!$I$23</f>
        <v>2740.5540168100001</v>
      </c>
    </row>
    <row r="150" spans="1:27" ht="15.75" x14ac:dyDescent="0.2">
      <c r="A150" s="35">
        <f t="shared" si="3"/>
        <v>44957</v>
      </c>
      <c r="B150" s="36">
        <f>SUMIFS(СВЦЭМ!$D$39:$D$782,СВЦЭМ!$A$39:$A$782,$A150,СВЦЭМ!$B$39:$B$782,B$119)+'СЕТ СН'!$I$11+СВЦЭМ!$D$10+'СЕТ СН'!$I$6-'СЕТ СН'!$I$23</f>
        <v>2737.4706405000002</v>
      </c>
      <c r="C150" s="36">
        <f>SUMIFS(СВЦЭМ!$D$39:$D$782,СВЦЭМ!$A$39:$A$782,$A150,СВЦЭМ!$B$39:$B$782,C$119)+'СЕТ СН'!$I$11+СВЦЭМ!$D$10+'СЕТ СН'!$I$6-'СЕТ СН'!$I$23</f>
        <v>2739.4938703299999</v>
      </c>
      <c r="D150" s="36">
        <f>SUMIFS(СВЦЭМ!$D$39:$D$782,СВЦЭМ!$A$39:$A$782,$A150,СВЦЭМ!$B$39:$B$782,D$119)+'СЕТ СН'!$I$11+СВЦЭМ!$D$10+'СЕТ СН'!$I$6-'СЕТ СН'!$I$23</f>
        <v>2749.6334375599999</v>
      </c>
      <c r="E150" s="36">
        <f>SUMIFS(СВЦЭМ!$D$39:$D$782,СВЦЭМ!$A$39:$A$782,$A150,СВЦЭМ!$B$39:$B$782,E$119)+'СЕТ СН'!$I$11+СВЦЭМ!$D$10+'СЕТ СН'!$I$6-'СЕТ СН'!$I$23</f>
        <v>2749.4302691100002</v>
      </c>
      <c r="F150" s="36">
        <f>SUMIFS(СВЦЭМ!$D$39:$D$782,СВЦЭМ!$A$39:$A$782,$A150,СВЦЭМ!$B$39:$B$782,F$119)+'СЕТ СН'!$I$11+СВЦЭМ!$D$10+'СЕТ СН'!$I$6-'СЕТ СН'!$I$23</f>
        <v>2749.2517177600002</v>
      </c>
      <c r="G150" s="36">
        <f>SUMIFS(СВЦЭМ!$D$39:$D$782,СВЦЭМ!$A$39:$A$782,$A150,СВЦЭМ!$B$39:$B$782,G$119)+'СЕТ СН'!$I$11+СВЦЭМ!$D$10+'СЕТ СН'!$I$6-'СЕТ СН'!$I$23</f>
        <v>2745.00888859</v>
      </c>
      <c r="H150" s="36">
        <f>SUMIFS(СВЦЭМ!$D$39:$D$782,СВЦЭМ!$A$39:$A$782,$A150,СВЦЭМ!$B$39:$B$782,H$119)+'СЕТ СН'!$I$11+СВЦЭМ!$D$10+'СЕТ СН'!$I$6-'СЕТ СН'!$I$23</f>
        <v>2712.3318098700001</v>
      </c>
      <c r="I150" s="36">
        <f>SUMIFS(СВЦЭМ!$D$39:$D$782,СВЦЭМ!$A$39:$A$782,$A150,СВЦЭМ!$B$39:$B$782,I$119)+'СЕТ СН'!$I$11+СВЦЭМ!$D$10+'СЕТ СН'!$I$6-'СЕТ СН'!$I$23</f>
        <v>2691.24609947</v>
      </c>
      <c r="J150" s="36">
        <f>SUMIFS(СВЦЭМ!$D$39:$D$782,СВЦЭМ!$A$39:$A$782,$A150,СВЦЭМ!$B$39:$B$782,J$119)+'СЕТ СН'!$I$11+СВЦЭМ!$D$10+'СЕТ СН'!$I$6-'СЕТ СН'!$I$23</f>
        <v>2658.92221552</v>
      </c>
      <c r="K150" s="36">
        <f>SUMIFS(СВЦЭМ!$D$39:$D$782,СВЦЭМ!$A$39:$A$782,$A150,СВЦЭМ!$B$39:$B$782,K$119)+'СЕТ СН'!$I$11+СВЦЭМ!$D$10+'СЕТ СН'!$I$6-'СЕТ СН'!$I$23</f>
        <v>2652.9291739599998</v>
      </c>
      <c r="L150" s="36">
        <f>SUMIFS(СВЦЭМ!$D$39:$D$782,СВЦЭМ!$A$39:$A$782,$A150,СВЦЭМ!$B$39:$B$782,L$119)+'СЕТ СН'!$I$11+СВЦЭМ!$D$10+'СЕТ СН'!$I$6-'СЕТ СН'!$I$23</f>
        <v>2649.2665891199999</v>
      </c>
      <c r="M150" s="36">
        <f>SUMIFS(СВЦЭМ!$D$39:$D$782,СВЦЭМ!$A$39:$A$782,$A150,СВЦЭМ!$B$39:$B$782,M$119)+'СЕТ СН'!$I$11+СВЦЭМ!$D$10+'СЕТ СН'!$I$6-'СЕТ СН'!$I$23</f>
        <v>2666.83726303</v>
      </c>
      <c r="N150" s="36">
        <f>SUMIFS(СВЦЭМ!$D$39:$D$782,СВЦЭМ!$A$39:$A$782,$A150,СВЦЭМ!$B$39:$B$782,N$119)+'СЕТ СН'!$I$11+СВЦЭМ!$D$10+'СЕТ СН'!$I$6-'СЕТ СН'!$I$23</f>
        <v>2682.0551847699999</v>
      </c>
      <c r="O150" s="36">
        <f>SUMIFS(СВЦЭМ!$D$39:$D$782,СВЦЭМ!$A$39:$A$782,$A150,СВЦЭМ!$B$39:$B$782,O$119)+'СЕТ СН'!$I$11+СВЦЭМ!$D$10+'СЕТ СН'!$I$6-'СЕТ СН'!$I$23</f>
        <v>2685.2449768699998</v>
      </c>
      <c r="P150" s="36">
        <f>SUMIFS(СВЦЭМ!$D$39:$D$782,СВЦЭМ!$A$39:$A$782,$A150,СВЦЭМ!$B$39:$B$782,P$119)+'СЕТ СН'!$I$11+СВЦЭМ!$D$10+'СЕТ СН'!$I$6-'СЕТ СН'!$I$23</f>
        <v>2701.1573434900001</v>
      </c>
      <c r="Q150" s="36">
        <f>SUMIFS(СВЦЭМ!$D$39:$D$782,СВЦЭМ!$A$39:$A$782,$A150,СВЦЭМ!$B$39:$B$782,Q$119)+'СЕТ СН'!$I$11+СВЦЭМ!$D$10+'СЕТ СН'!$I$6-'СЕТ СН'!$I$23</f>
        <v>2704.2199828799999</v>
      </c>
      <c r="R150" s="36">
        <f>SUMIFS(СВЦЭМ!$D$39:$D$782,СВЦЭМ!$A$39:$A$782,$A150,СВЦЭМ!$B$39:$B$782,R$119)+'СЕТ СН'!$I$11+СВЦЭМ!$D$10+'СЕТ СН'!$I$6-'СЕТ СН'!$I$23</f>
        <v>2706.12443811</v>
      </c>
      <c r="S150" s="36">
        <f>SUMIFS(СВЦЭМ!$D$39:$D$782,СВЦЭМ!$A$39:$A$782,$A150,СВЦЭМ!$B$39:$B$782,S$119)+'СЕТ СН'!$I$11+СВЦЭМ!$D$10+'СЕТ СН'!$I$6-'СЕТ СН'!$I$23</f>
        <v>2692.44645373</v>
      </c>
      <c r="T150" s="36">
        <f>SUMIFS(СВЦЭМ!$D$39:$D$782,СВЦЭМ!$A$39:$A$782,$A150,СВЦЭМ!$B$39:$B$782,T$119)+'СЕТ СН'!$I$11+СВЦЭМ!$D$10+'СЕТ СН'!$I$6-'СЕТ СН'!$I$23</f>
        <v>2664.71435423</v>
      </c>
      <c r="U150" s="36">
        <f>SUMIFS(СВЦЭМ!$D$39:$D$782,СВЦЭМ!$A$39:$A$782,$A150,СВЦЭМ!$B$39:$B$782,U$119)+'СЕТ СН'!$I$11+СВЦЭМ!$D$10+'СЕТ СН'!$I$6-'СЕТ СН'!$I$23</f>
        <v>2666.7472494799999</v>
      </c>
      <c r="V150" s="36">
        <f>SUMIFS(СВЦЭМ!$D$39:$D$782,СВЦЭМ!$A$39:$A$782,$A150,СВЦЭМ!$B$39:$B$782,V$119)+'СЕТ СН'!$I$11+СВЦЭМ!$D$10+'СЕТ СН'!$I$6-'СЕТ СН'!$I$23</f>
        <v>2676.85365237</v>
      </c>
      <c r="W150" s="36">
        <f>SUMIFS(СВЦЭМ!$D$39:$D$782,СВЦЭМ!$A$39:$A$782,$A150,СВЦЭМ!$B$39:$B$782,W$119)+'СЕТ СН'!$I$11+СВЦЭМ!$D$10+'СЕТ СН'!$I$6-'СЕТ СН'!$I$23</f>
        <v>2693.8854534000002</v>
      </c>
      <c r="X150" s="36">
        <f>SUMIFS(СВЦЭМ!$D$39:$D$782,СВЦЭМ!$A$39:$A$782,$A150,СВЦЭМ!$B$39:$B$782,X$119)+'СЕТ СН'!$I$11+СВЦЭМ!$D$10+'СЕТ СН'!$I$6-'СЕТ СН'!$I$23</f>
        <v>2683.5654027199998</v>
      </c>
      <c r="Y150" s="36">
        <f>SUMIFS(СВЦЭМ!$D$39:$D$782,СВЦЭМ!$A$39:$A$782,$A150,СВЦЭМ!$B$39:$B$782,Y$119)+'СЕТ СН'!$I$11+СВЦЭМ!$D$10+'СЕТ СН'!$I$6-'СЕТ СН'!$I$23</f>
        <v>2776.4324976799999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01.01.2023</v>
      </c>
      <c r="B156" s="36">
        <f>SUMIFS(СВЦЭМ!$E$39:$E$782,СВЦЭМ!$A$39:$A$782,$A156,СВЦЭМ!$B$39:$B$782,B$155)+'СЕТ СН'!$F$12</f>
        <v>324.64919673000003</v>
      </c>
      <c r="C156" s="36">
        <f>SUMIFS(СВЦЭМ!$E$39:$E$782,СВЦЭМ!$A$39:$A$782,$A156,СВЦЭМ!$B$39:$B$782,C$155)+'СЕТ СН'!$F$12</f>
        <v>327.69532600000002</v>
      </c>
      <c r="D156" s="36">
        <f>SUMIFS(СВЦЭМ!$E$39:$E$782,СВЦЭМ!$A$39:$A$782,$A156,СВЦЭМ!$B$39:$B$782,D$155)+'СЕТ СН'!$F$12</f>
        <v>319.12029720999999</v>
      </c>
      <c r="E156" s="36">
        <f>SUMIFS(СВЦЭМ!$E$39:$E$782,СВЦЭМ!$A$39:$A$782,$A156,СВЦЭМ!$B$39:$B$782,E$155)+'СЕТ СН'!$F$12</f>
        <v>319.18473583000002</v>
      </c>
      <c r="F156" s="36">
        <f>SUMIFS(СВЦЭМ!$E$39:$E$782,СВЦЭМ!$A$39:$A$782,$A156,СВЦЭМ!$B$39:$B$782,F$155)+'СЕТ СН'!$F$12</f>
        <v>318.99005431</v>
      </c>
      <c r="G156" s="36">
        <f>SUMIFS(СВЦЭМ!$E$39:$E$782,СВЦЭМ!$A$39:$A$782,$A156,СВЦЭМ!$B$39:$B$782,G$155)+'СЕТ СН'!$F$12</f>
        <v>319.78173930000003</v>
      </c>
      <c r="H156" s="36">
        <f>SUMIFS(СВЦЭМ!$E$39:$E$782,СВЦЭМ!$A$39:$A$782,$A156,СВЦЭМ!$B$39:$B$782,H$155)+'СЕТ СН'!$F$12</f>
        <v>319.9970854</v>
      </c>
      <c r="I156" s="36">
        <f>SUMIFS(СВЦЭМ!$E$39:$E$782,СВЦЭМ!$A$39:$A$782,$A156,СВЦЭМ!$B$39:$B$782,I$155)+'СЕТ СН'!$F$12</f>
        <v>319.55285436999998</v>
      </c>
      <c r="J156" s="36">
        <f>SUMIFS(СВЦЭМ!$E$39:$E$782,СВЦЭМ!$A$39:$A$782,$A156,СВЦЭМ!$B$39:$B$782,J$155)+'СЕТ СН'!$F$12</f>
        <v>319.63460860999999</v>
      </c>
      <c r="K156" s="36">
        <f>SUMIFS(СВЦЭМ!$E$39:$E$782,СВЦЭМ!$A$39:$A$782,$A156,СВЦЭМ!$B$39:$B$782,K$155)+'СЕТ СН'!$F$12</f>
        <v>324.4243821</v>
      </c>
      <c r="L156" s="36">
        <f>SUMIFS(СВЦЭМ!$E$39:$E$782,СВЦЭМ!$A$39:$A$782,$A156,СВЦЭМ!$B$39:$B$782,L$155)+'СЕТ СН'!$F$12</f>
        <v>322.19233924999997</v>
      </c>
      <c r="M156" s="36">
        <f>SUMIFS(СВЦЭМ!$E$39:$E$782,СВЦЭМ!$A$39:$A$782,$A156,СВЦЭМ!$B$39:$B$782,M$155)+'СЕТ СН'!$F$12</f>
        <v>318.55002912999998</v>
      </c>
      <c r="N156" s="36">
        <f>SUMIFS(СВЦЭМ!$E$39:$E$782,СВЦЭМ!$A$39:$A$782,$A156,СВЦЭМ!$B$39:$B$782,N$155)+'СЕТ СН'!$F$12</f>
        <v>316.14721711999999</v>
      </c>
      <c r="O156" s="36">
        <f>SUMIFS(СВЦЭМ!$E$39:$E$782,СВЦЭМ!$A$39:$A$782,$A156,СВЦЭМ!$B$39:$B$782,O$155)+'СЕТ СН'!$F$12</f>
        <v>314.44397315999998</v>
      </c>
      <c r="P156" s="36">
        <f>SUMIFS(СВЦЭМ!$E$39:$E$782,СВЦЭМ!$A$39:$A$782,$A156,СВЦЭМ!$B$39:$B$782,P$155)+'СЕТ СН'!$F$12</f>
        <v>318.60435851</v>
      </c>
      <c r="Q156" s="36">
        <f>SUMIFS(СВЦЭМ!$E$39:$E$782,СВЦЭМ!$A$39:$A$782,$A156,СВЦЭМ!$B$39:$B$782,Q$155)+'СЕТ СН'!$F$12</f>
        <v>316.91840395000003</v>
      </c>
      <c r="R156" s="36">
        <f>SUMIFS(СВЦЭМ!$E$39:$E$782,СВЦЭМ!$A$39:$A$782,$A156,СВЦЭМ!$B$39:$B$782,R$155)+'СЕТ СН'!$F$12</f>
        <v>314.81070093</v>
      </c>
      <c r="S156" s="36">
        <f>SUMIFS(СВЦЭМ!$E$39:$E$782,СВЦЭМ!$A$39:$A$782,$A156,СВЦЭМ!$B$39:$B$782,S$155)+'СЕТ СН'!$F$12</f>
        <v>304.52457945999998</v>
      </c>
      <c r="T156" s="36">
        <f>SUMIFS(СВЦЭМ!$E$39:$E$782,СВЦЭМ!$A$39:$A$782,$A156,СВЦЭМ!$B$39:$B$782,T$155)+'СЕТ СН'!$F$12</f>
        <v>301.70909225999998</v>
      </c>
      <c r="U156" s="36">
        <f>SUMIFS(СВЦЭМ!$E$39:$E$782,СВЦЭМ!$A$39:$A$782,$A156,СВЦЭМ!$B$39:$B$782,U$155)+'СЕТ СН'!$F$12</f>
        <v>304.69763171</v>
      </c>
      <c r="V156" s="36">
        <f>SUMIFS(СВЦЭМ!$E$39:$E$782,СВЦЭМ!$A$39:$A$782,$A156,СВЦЭМ!$B$39:$B$782,V$155)+'СЕТ СН'!$F$12</f>
        <v>305.44150380999997</v>
      </c>
      <c r="W156" s="36">
        <f>SUMIFS(СВЦЭМ!$E$39:$E$782,СВЦЭМ!$A$39:$A$782,$A156,СВЦЭМ!$B$39:$B$782,W$155)+'СЕТ СН'!$F$12</f>
        <v>309.64473305000001</v>
      </c>
      <c r="X156" s="36">
        <f>SUMIFS(СВЦЭМ!$E$39:$E$782,СВЦЭМ!$A$39:$A$782,$A156,СВЦЭМ!$B$39:$B$782,X$155)+'СЕТ СН'!$F$12</f>
        <v>315.54265027999998</v>
      </c>
      <c r="Y156" s="36">
        <f>SUMIFS(СВЦЭМ!$E$39:$E$782,СВЦЭМ!$A$39:$A$782,$A156,СВЦЭМ!$B$39:$B$782,Y$155)+'СЕТ СН'!$F$12</f>
        <v>330.32593197</v>
      </c>
      <c r="AA156" s="45"/>
    </row>
    <row r="157" spans="1:27" ht="15.75" x14ac:dyDescent="0.2">
      <c r="A157" s="35">
        <f>A156+1</f>
        <v>44928</v>
      </c>
      <c r="B157" s="36">
        <f>SUMIFS(СВЦЭМ!$E$39:$E$782,СВЦЭМ!$A$39:$A$782,$A157,СВЦЭМ!$B$39:$B$782,B$155)+'СЕТ СН'!$F$12</f>
        <v>327.84115593000001</v>
      </c>
      <c r="C157" s="36">
        <f>SUMIFS(СВЦЭМ!$E$39:$E$782,СВЦЭМ!$A$39:$A$782,$A157,СВЦЭМ!$B$39:$B$782,C$155)+'СЕТ СН'!$F$12</f>
        <v>326.21619885000001</v>
      </c>
      <c r="D157" s="36">
        <f>SUMIFS(СВЦЭМ!$E$39:$E$782,СВЦЭМ!$A$39:$A$782,$A157,СВЦЭМ!$B$39:$B$782,D$155)+'СЕТ СН'!$F$12</f>
        <v>328.01499314</v>
      </c>
      <c r="E157" s="36">
        <f>SUMIFS(СВЦЭМ!$E$39:$E$782,СВЦЭМ!$A$39:$A$782,$A157,СВЦЭМ!$B$39:$B$782,E$155)+'СЕТ СН'!$F$12</f>
        <v>328.12271771000002</v>
      </c>
      <c r="F157" s="36">
        <f>SUMIFS(СВЦЭМ!$E$39:$E$782,СВЦЭМ!$A$39:$A$782,$A157,СВЦЭМ!$B$39:$B$782,F$155)+'СЕТ СН'!$F$12</f>
        <v>325.47331064000002</v>
      </c>
      <c r="G157" s="36">
        <f>SUMIFS(СВЦЭМ!$E$39:$E$782,СВЦЭМ!$A$39:$A$782,$A157,СВЦЭМ!$B$39:$B$782,G$155)+'СЕТ СН'!$F$12</f>
        <v>324.74405299</v>
      </c>
      <c r="H157" s="36">
        <f>SUMIFS(СВЦЭМ!$E$39:$E$782,СВЦЭМ!$A$39:$A$782,$A157,СВЦЭМ!$B$39:$B$782,H$155)+'СЕТ СН'!$F$12</f>
        <v>320.29095196999998</v>
      </c>
      <c r="I157" s="36">
        <f>SUMIFS(СВЦЭМ!$E$39:$E$782,СВЦЭМ!$A$39:$A$782,$A157,СВЦЭМ!$B$39:$B$782,I$155)+'СЕТ СН'!$F$12</f>
        <v>316.96790996999999</v>
      </c>
      <c r="J157" s="36">
        <f>SUMIFS(СВЦЭМ!$E$39:$E$782,СВЦЭМ!$A$39:$A$782,$A157,СВЦЭМ!$B$39:$B$782,J$155)+'СЕТ СН'!$F$12</f>
        <v>312.9093977</v>
      </c>
      <c r="K157" s="36">
        <f>SUMIFS(СВЦЭМ!$E$39:$E$782,СВЦЭМ!$A$39:$A$782,$A157,СВЦЭМ!$B$39:$B$782,K$155)+'СЕТ СН'!$F$12</f>
        <v>311.79811610000002</v>
      </c>
      <c r="L157" s="36">
        <f>SUMIFS(СВЦЭМ!$E$39:$E$782,СВЦЭМ!$A$39:$A$782,$A157,СВЦЭМ!$B$39:$B$782,L$155)+'СЕТ СН'!$F$12</f>
        <v>310.88791142999997</v>
      </c>
      <c r="M157" s="36">
        <f>SUMIFS(СВЦЭМ!$E$39:$E$782,СВЦЭМ!$A$39:$A$782,$A157,СВЦЭМ!$B$39:$B$782,M$155)+'СЕТ СН'!$F$12</f>
        <v>314.00095768</v>
      </c>
      <c r="N157" s="36">
        <f>SUMIFS(СВЦЭМ!$E$39:$E$782,СВЦЭМ!$A$39:$A$782,$A157,СВЦЭМ!$B$39:$B$782,N$155)+'СЕТ СН'!$F$12</f>
        <v>312.99852765000003</v>
      </c>
      <c r="O157" s="36">
        <f>SUMIFS(СВЦЭМ!$E$39:$E$782,СВЦЭМ!$A$39:$A$782,$A157,СВЦЭМ!$B$39:$B$782,O$155)+'СЕТ СН'!$F$12</f>
        <v>313.60671991999999</v>
      </c>
      <c r="P157" s="36">
        <f>SUMIFS(СВЦЭМ!$E$39:$E$782,СВЦЭМ!$A$39:$A$782,$A157,СВЦЭМ!$B$39:$B$782,P$155)+'СЕТ СН'!$F$12</f>
        <v>314.30181327000003</v>
      </c>
      <c r="Q157" s="36">
        <f>SUMIFS(СВЦЭМ!$E$39:$E$782,СВЦЭМ!$A$39:$A$782,$A157,СВЦЭМ!$B$39:$B$782,Q$155)+'СЕТ СН'!$F$12</f>
        <v>311.46746100000001</v>
      </c>
      <c r="R157" s="36">
        <f>SUMIFS(СВЦЭМ!$E$39:$E$782,СВЦЭМ!$A$39:$A$782,$A157,СВЦЭМ!$B$39:$B$782,R$155)+'СЕТ СН'!$F$12</f>
        <v>307.04351309999998</v>
      </c>
      <c r="S157" s="36">
        <f>SUMIFS(СВЦЭМ!$E$39:$E$782,СВЦЭМ!$A$39:$A$782,$A157,СВЦЭМ!$B$39:$B$782,S$155)+'СЕТ СН'!$F$12</f>
        <v>300.99044663000001</v>
      </c>
      <c r="T157" s="36">
        <f>SUMIFS(СВЦЭМ!$E$39:$E$782,СВЦЭМ!$A$39:$A$782,$A157,СВЦЭМ!$B$39:$B$782,T$155)+'СЕТ СН'!$F$12</f>
        <v>297.58376014999999</v>
      </c>
      <c r="U157" s="36">
        <f>SUMIFS(СВЦЭМ!$E$39:$E$782,СВЦЭМ!$A$39:$A$782,$A157,СВЦЭМ!$B$39:$B$782,U$155)+'СЕТ СН'!$F$12</f>
        <v>301.77697061999999</v>
      </c>
      <c r="V157" s="36">
        <f>SUMIFS(СВЦЭМ!$E$39:$E$782,СВЦЭМ!$A$39:$A$782,$A157,СВЦЭМ!$B$39:$B$782,V$155)+'СЕТ СН'!$F$12</f>
        <v>304.99470223999998</v>
      </c>
      <c r="W157" s="36">
        <f>SUMIFS(СВЦЭМ!$E$39:$E$782,СВЦЭМ!$A$39:$A$782,$A157,СВЦЭМ!$B$39:$B$782,W$155)+'СЕТ СН'!$F$12</f>
        <v>307.38170380000003</v>
      </c>
      <c r="X157" s="36">
        <f>SUMIFS(СВЦЭМ!$E$39:$E$782,СВЦЭМ!$A$39:$A$782,$A157,СВЦЭМ!$B$39:$B$782,X$155)+'СЕТ СН'!$F$12</f>
        <v>313.64911366000001</v>
      </c>
      <c r="Y157" s="36">
        <f>SUMIFS(СВЦЭМ!$E$39:$E$782,СВЦЭМ!$A$39:$A$782,$A157,СВЦЭМ!$B$39:$B$782,Y$155)+'СЕТ СН'!$F$12</f>
        <v>322.83243155999997</v>
      </c>
    </row>
    <row r="158" spans="1:27" ht="15.75" x14ac:dyDescent="0.2">
      <c r="A158" s="35">
        <f t="shared" ref="A158:A186" si="4">A157+1</f>
        <v>44929</v>
      </c>
      <c r="B158" s="36">
        <f>SUMIFS(СВЦЭМ!$E$39:$E$782,СВЦЭМ!$A$39:$A$782,$A158,СВЦЭМ!$B$39:$B$782,B$155)+'СЕТ СН'!$F$12</f>
        <v>319.69687713000002</v>
      </c>
      <c r="C158" s="36">
        <f>SUMIFS(СВЦЭМ!$E$39:$E$782,СВЦЭМ!$A$39:$A$782,$A158,СВЦЭМ!$B$39:$B$782,C$155)+'СЕТ СН'!$F$12</f>
        <v>315.18553689999999</v>
      </c>
      <c r="D158" s="36">
        <f>SUMIFS(СВЦЭМ!$E$39:$E$782,СВЦЭМ!$A$39:$A$782,$A158,СВЦЭМ!$B$39:$B$782,D$155)+'СЕТ СН'!$F$12</f>
        <v>315.56767248</v>
      </c>
      <c r="E158" s="36">
        <f>SUMIFS(СВЦЭМ!$E$39:$E$782,СВЦЭМ!$A$39:$A$782,$A158,СВЦЭМ!$B$39:$B$782,E$155)+'СЕТ СН'!$F$12</f>
        <v>312.22999589</v>
      </c>
      <c r="F158" s="36">
        <f>SUMIFS(СВЦЭМ!$E$39:$E$782,СВЦЭМ!$A$39:$A$782,$A158,СВЦЭМ!$B$39:$B$782,F$155)+'СЕТ СН'!$F$12</f>
        <v>314.54784554000003</v>
      </c>
      <c r="G158" s="36">
        <f>SUMIFS(СВЦЭМ!$E$39:$E$782,СВЦЭМ!$A$39:$A$782,$A158,СВЦЭМ!$B$39:$B$782,G$155)+'СЕТ СН'!$F$12</f>
        <v>315.58688153999998</v>
      </c>
      <c r="H158" s="36">
        <f>SUMIFS(СВЦЭМ!$E$39:$E$782,СВЦЭМ!$A$39:$A$782,$A158,СВЦЭМ!$B$39:$B$782,H$155)+'СЕТ СН'!$F$12</f>
        <v>310.40028009999997</v>
      </c>
      <c r="I158" s="36">
        <f>SUMIFS(СВЦЭМ!$E$39:$E$782,СВЦЭМ!$A$39:$A$782,$A158,СВЦЭМ!$B$39:$B$782,I$155)+'СЕТ СН'!$F$12</f>
        <v>306.49198811000002</v>
      </c>
      <c r="J158" s="36">
        <f>SUMIFS(СВЦЭМ!$E$39:$E$782,СВЦЭМ!$A$39:$A$782,$A158,СВЦЭМ!$B$39:$B$782,J$155)+'СЕТ СН'!$F$12</f>
        <v>304.69161285000001</v>
      </c>
      <c r="K158" s="36">
        <f>SUMIFS(СВЦЭМ!$E$39:$E$782,СВЦЭМ!$A$39:$A$782,$A158,СВЦЭМ!$B$39:$B$782,K$155)+'СЕТ СН'!$F$12</f>
        <v>307.09248796000003</v>
      </c>
      <c r="L158" s="36">
        <f>SUMIFS(СВЦЭМ!$E$39:$E$782,СВЦЭМ!$A$39:$A$782,$A158,СВЦЭМ!$B$39:$B$782,L$155)+'СЕТ СН'!$F$12</f>
        <v>310.2136931</v>
      </c>
      <c r="M158" s="36">
        <f>SUMIFS(СВЦЭМ!$E$39:$E$782,СВЦЭМ!$A$39:$A$782,$A158,СВЦЭМ!$B$39:$B$782,M$155)+'СЕТ СН'!$F$12</f>
        <v>311.05443838999997</v>
      </c>
      <c r="N158" s="36">
        <f>SUMIFS(СВЦЭМ!$E$39:$E$782,СВЦЭМ!$A$39:$A$782,$A158,СВЦЭМ!$B$39:$B$782,N$155)+'СЕТ СН'!$F$12</f>
        <v>316.07997687</v>
      </c>
      <c r="O158" s="36">
        <f>SUMIFS(СВЦЭМ!$E$39:$E$782,СВЦЭМ!$A$39:$A$782,$A158,СВЦЭМ!$B$39:$B$782,O$155)+'СЕТ СН'!$F$12</f>
        <v>318.26791150999998</v>
      </c>
      <c r="P158" s="36">
        <f>SUMIFS(СВЦЭМ!$E$39:$E$782,СВЦЭМ!$A$39:$A$782,$A158,СВЦЭМ!$B$39:$B$782,P$155)+'СЕТ СН'!$F$12</f>
        <v>317.33656295999998</v>
      </c>
      <c r="Q158" s="36">
        <f>SUMIFS(СВЦЭМ!$E$39:$E$782,СВЦЭМ!$A$39:$A$782,$A158,СВЦЭМ!$B$39:$B$782,Q$155)+'СЕТ СН'!$F$12</f>
        <v>315.36329998000002</v>
      </c>
      <c r="R158" s="36">
        <f>SUMIFS(СВЦЭМ!$E$39:$E$782,СВЦЭМ!$A$39:$A$782,$A158,СВЦЭМ!$B$39:$B$782,R$155)+'СЕТ СН'!$F$12</f>
        <v>308.416312</v>
      </c>
      <c r="S158" s="36">
        <f>SUMIFS(СВЦЭМ!$E$39:$E$782,СВЦЭМ!$A$39:$A$782,$A158,СВЦЭМ!$B$39:$B$782,S$155)+'СЕТ СН'!$F$12</f>
        <v>304.42191444999997</v>
      </c>
      <c r="T158" s="36">
        <f>SUMIFS(СВЦЭМ!$E$39:$E$782,СВЦЭМ!$A$39:$A$782,$A158,СВЦЭМ!$B$39:$B$782,T$155)+'СЕТ СН'!$F$12</f>
        <v>305.21257815000001</v>
      </c>
      <c r="U158" s="36">
        <f>SUMIFS(СВЦЭМ!$E$39:$E$782,СВЦЭМ!$A$39:$A$782,$A158,СВЦЭМ!$B$39:$B$782,U$155)+'СЕТ СН'!$F$12</f>
        <v>305.90847607000001</v>
      </c>
      <c r="V158" s="36">
        <f>SUMIFS(СВЦЭМ!$E$39:$E$782,СВЦЭМ!$A$39:$A$782,$A158,СВЦЭМ!$B$39:$B$782,V$155)+'СЕТ СН'!$F$12</f>
        <v>307.39356462000001</v>
      </c>
      <c r="W158" s="36">
        <f>SUMIFS(СВЦЭМ!$E$39:$E$782,СВЦЭМ!$A$39:$A$782,$A158,СВЦЭМ!$B$39:$B$782,W$155)+'СЕТ СН'!$F$12</f>
        <v>312.09129290999999</v>
      </c>
      <c r="X158" s="36">
        <f>SUMIFS(СВЦЭМ!$E$39:$E$782,СВЦЭМ!$A$39:$A$782,$A158,СВЦЭМ!$B$39:$B$782,X$155)+'СЕТ СН'!$F$12</f>
        <v>315.80070790000002</v>
      </c>
      <c r="Y158" s="36">
        <f>SUMIFS(СВЦЭМ!$E$39:$E$782,СВЦЭМ!$A$39:$A$782,$A158,СВЦЭМ!$B$39:$B$782,Y$155)+'СЕТ СН'!$F$12</f>
        <v>324.03743480000003</v>
      </c>
    </row>
    <row r="159" spans="1:27" ht="15.75" x14ac:dyDescent="0.2">
      <c r="A159" s="35">
        <f t="shared" si="4"/>
        <v>44930</v>
      </c>
      <c r="B159" s="36">
        <f>SUMIFS(СВЦЭМ!$E$39:$E$782,СВЦЭМ!$A$39:$A$782,$A159,СВЦЭМ!$B$39:$B$782,B$155)+'СЕТ СН'!$F$12</f>
        <v>317.75976261</v>
      </c>
      <c r="C159" s="36">
        <f>SUMIFS(СВЦЭМ!$E$39:$E$782,СВЦЭМ!$A$39:$A$782,$A159,СВЦЭМ!$B$39:$B$782,C$155)+'СЕТ СН'!$F$12</f>
        <v>324.29725637000001</v>
      </c>
      <c r="D159" s="36">
        <f>SUMIFS(СВЦЭМ!$E$39:$E$782,СВЦЭМ!$A$39:$A$782,$A159,СВЦЭМ!$B$39:$B$782,D$155)+'СЕТ СН'!$F$12</f>
        <v>328.22802386000001</v>
      </c>
      <c r="E159" s="36">
        <f>SUMIFS(СВЦЭМ!$E$39:$E$782,СВЦЭМ!$A$39:$A$782,$A159,СВЦЭМ!$B$39:$B$782,E$155)+'СЕТ СН'!$F$12</f>
        <v>330.16764007</v>
      </c>
      <c r="F159" s="36">
        <f>SUMIFS(СВЦЭМ!$E$39:$E$782,СВЦЭМ!$A$39:$A$782,$A159,СВЦЭМ!$B$39:$B$782,F$155)+'СЕТ СН'!$F$12</f>
        <v>326.35031042999998</v>
      </c>
      <c r="G159" s="36">
        <f>SUMIFS(СВЦЭМ!$E$39:$E$782,СВЦЭМ!$A$39:$A$782,$A159,СВЦЭМ!$B$39:$B$782,G$155)+'СЕТ СН'!$F$12</f>
        <v>313.79472181</v>
      </c>
      <c r="H159" s="36">
        <f>SUMIFS(СВЦЭМ!$E$39:$E$782,СВЦЭМ!$A$39:$A$782,$A159,СВЦЭМ!$B$39:$B$782,H$155)+'СЕТ СН'!$F$12</f>
        <v>311.22569089000001</v>
      </c>
      <c r="I159" s="36">
        <f>SUMIFS(СВЦЭМ!$E$39:$E$782,СВЦЭМ!$A$39:$A$782,$A159,СВЦЭМ!$B$39:$B$782,I$155)+'СЕТ СН'!$F$12</f>
        <v>306.81344275999999</v>
      </c>
      <c r="J159" s="36">
        <f>SUMIFS(СВЦЭМ!$E$39:$E$782,СВЦЭМ!$A$39:$A$782,$A159,СВЦЭМ!$B$39:$B$782,J$155)+'СЕТ СН'!$F$12</f>
        <v>301.99509141999999</v>
      </c>
      <c r="K159" s="36">
        <f>SUMIFS(СВЦЭМ!$E$39:$E$782,СВЦЭМ!$A$39:$A$782,$A159,СВЦЭМ!$B$39:$B$782,K$155)+'СЕТ СН'!$F$12</f>
        <v>300.41489491999999</v>
      </c>
      <c r="L159" s="36">
        <f>SUMIFS(СВЦЭМ!$E$39:$E$782,СВЦЭМ!$A$39:$A$782,$A159,СВЦЭМ!$B$39:$B$782,L$155)+'СЕТ СН'!$F$12</f>
        <v>298.59884312999998</v>
      </c>
      <c r="M159" s="36">
        <f>SUMIFS(СВЦЭМ!$E$39:$E$782,СВЦЭМ!$A$39:$A$782,$A159,СВЦЭМ!$B$39:$B$782,M$155)+'СЕТ СН'!$F$12</f>
        <v>297.62965785</v>
      </c>
      <c r="N159" s="36">
        <f>SUMIFS(СВЦЭМ!$E$39:$E$782,СВЦЭМ!$A$39:$A$782,$A159,СВЦЭМ!$B$39:$B$782,N$155)+'СЕТ СН'!$F$12</f>
        <v>301.27595633999999</v>
      </c>
      <c r="O159" s="36">
        <f>SUMIFS(СВЦЭМ!$E$39:$E$782,СВЦЭМ!$A$39:$A$782,$A159,СВЦЭМ!$B$39:$B$782,O$155)+'СЕТ СН'!$F$12</f>
        <v>300.81114932999998</v>
      </c>
      <c r="P159" s="36">
        <f>SUMIFS(СВЦЭМ!$E$39:$E$782,СВЦЭМ!$A$39:$A$782,$A159,СВЦЭМ!$B$39:$B$782,P$155)+'СЕТ СН'!$F$12</f>
        <v>302.10711945000003</v>
      </c>
      <c r="Q159" s="36">
        <f>SUMIFS(СВЦЭМ!$E$39:$E$782,СВЦЭМ!$A$39:$A$782,$A159,СВЦЭМ!$B$39:$B$782,Q$155)+'СЕТ СН'!$F$12</f>
        <v>300.93923225999998</v>
      </c>
      <c r="R159" s="36">
        <f>SUMIFS(СВЦЭМ!$E$39:$E$782,СВЦЭМ!$A$39:$A$782,$A159,СВЦЭМ!$B$39:$B$782,R$155)+'СЕТ СН'!$F$12</f>
        <v>299.89112065</v>
      </c>
      <c r="S159" s="36">
        <f>SUMIFS(СВЦЭМ!$E$39:$E$782,СВЦЭМ!$A$39:$A$782,$A159,СВЦЭМ!$B$39:$B$782,S$155)+'СЕТ СН'!$F$12</f>
        <v>289.61976865000003</v>
      </c>
      <c r="T159" s="36">
        <f>SUMIFS(СВЦЭМ!$E$39:$E$782,СВЦЭМ!$A$39:$A$782,$A159,СВЦЭМ!$B$39:$B$782,T$155)+'СЕТ СН'!$F$12</f>
        <v>290.29772817000003</v>
      </c>
      <c r="U159" s="36">
        <f>SUMIFS(СВЦЭМ!$E$39:$E$782,СВЦЭМ!$A$39:$A$782,$A159,СВЦЭМ!$B$39:$B$782,U$155)+'СЕТ СН'!$F$12</f>
        <v>293.11689924000001</v>
      </c>
      <c r="V159" s="36">
        <f>SUMIFS(СВЦЭМ!$E$39:$E$782,СВЦЭМ!$A$39:$A$782,$A159,СВЦЭМ!$B$39:$B$782,V$155)+'СЕТ СН'!$F$12</f>
        <v>295.33354878</v>
      </c>
      <c r="W159" s="36">
        <f>SUMIFS(СВЦЭМ!$E$39:$E$782,СВЦЭМ!$A$39:$A$782,$A159,СВЦЭМ!$B$39:$B$782,W$155)+'СЕТ СН'!$F$12</f>
        <v>297.79196643</v>
      </c>
      <c r="X159" s="36">
        <f>SUMIFS(СВЦЭМ!$E$39:$E$782,СВЦЭМ!$A$39:$A$782,$A159,СВЦЭМ!$B$39:$B$782,X$155)+'СЕТ СН'!$F$12</f>
        <v>301.75339852000002</v>
      </c>
      <c r="Y159" s="36">
        <f>SUMIFS(СВЦЭМ!$E$39:$E$782,СВЦЭМ!$A$39:$A$782,$A159,СВЦЭМ!$B$39:$B$782,Y$155)+'СЕТ СН'!$F$12</f>
        <v>306.11869891999999</v>
      </c>
    </row>
    <row r="160" spans="1:27" ht="15.75" x14ac:dyDescent="0.2">
      <c r="A160" s="35">
        <f t="shared" si="4"/>
        <v>44931</v>
      </c>
      <c r="B160" s="36">
        <f>SUMIFS(СВЦЭМ!$E$39:$E$782,СВЦЭМ!$A$39:$A$782,$A160,СВЦЭМ!$B$39:$B$782,B$155)+'СЕТ СН'!$F$12</f>
        <v>306.14179940999998</v>
      </c>
      <c r="C160" s="36">
        <f>SUMIFS(СВЦЭМ!$E$39:$E$782,СВЦЭМ!$A$39:$A$782,$A160,СВЦЭМ!$B$39:$B$782,C$155)+'СЕТ СН'!$F$12</f>
        <v>302.39094711000001</v>
      </c>
      <c r="D160" s="36">
        <f>SUMIFS(СВЦЭМ!$E$39:$E$782,СВЦЭМ!$A$39:$A$782,$A160,СВЦЭМ!$B$39:$B$782,D$155)+'СЕТ СН'!$F$12</f>
        <v>304.54370900999999</v>
      </c>
      <c r="E160" s="36">
        <f>SUMIFS(СВЦЭМ!$E$39:$E$782,СВЦЭМ!$A$39:$A$782,$A160,СВЦЭМ!$B$39:$B$782,E$155)+'СЕТ СН'!$F$12</f>
        <v>307.47896752000003</v>
      </c>
      <c r="F160" s="36">
        <f>SUMIFS(СВЦЭМ!$E$39:$E$782,СВЦЭМ!$A$39:$A$782,$A160,СВЦЭМ!$B$39:$B$782,F$155)+'СЕТ СН'!$F$12</f>
        <v>315.67911644999998</v>
      </c>
      <c r="G160" s="36">
        <f>SUMIFS(СВЦЭМ!$E$39:$E$782,СВЦЭМ!$A$39:$A$782,$A160,СВЦЭМ!$B$39:$B$782,G$155)+'СЕТ СН'!$F$12</f>
        <v>314.88183893000001</v>
      </c>
      <c r="H160" s="36">
        <f>SUMIFS(СВЦЭМ!$E$39:$E$782,СВЦЭМ!$A$39:$A$782,$A160,СВЦЭМ!$B$39:$B$782,H$155)+'СЕТ СН'!$F$12</f>
        <v>314.93058425999999</v>
      </c>
      <c r="I160" s="36">
        <f>SUMIFS(СВЦЭМ!$E$39:$E$782,СВЦЭМ!$A$39:$A$782,$A160,СВЦЭМ!$B$39:$B$782,I$155)+'СЕТ СН'!$F$12</f>
        <v>312.69106003000002</v>
      </c>
      <c r="J160" s="36">
        <f>SUMIFS(СВЦЭМ!$E$39:$E$782,СВЦЭМ!$A$39:$A$782,$A160,СВЦЭМ!$B$39:$B$782,J$155)+'СЕТ СН'!$F$12</f>
        <v>309.54060466999999</v>
      </c>
      <c r="K160" s="36">
        <f>SUMIFS(СВЦЭМ!$E$39:$E$782,СВЦЭМ!$A$39:$A$782,$A160,СВЦЭМ!$B$39:$B$782,K$155)+'СЕТ СН'!$F$12</f>
        <v>302.16163389000002</v>
      </c>
      <c r="L160" s="36">
        <f>SUMIFS(СВЦЭМ!$E$39:$E$782,СВЦЭМ!$A$39:$A$782,$A160,СВЦЭМ!$B$39:$B$782,L$155)+'СЕТ СН'!$F$12</f>
        <v>299.30070764999999</v>
      </c>
      <c r="M160" s="36">
        <f>SUMIFS(СВЦЭМ!$E$39:$E$782,СВЦЭМ!$A$39:$A$782,$A160,СВЦЭМ!$B$39:$B$782,M$155)+'СЕТ СН'!$F$12</f>
        <v>298.19901628000002</v>
      </c>
      <c r="N160" s="36">
        <f>SUMIFS(СВЦЭМ!$E$39:$E$782,СВЦЭМ!$A$39:$A$782,$A160,СВЦЭМ!$B$39:$B$782,N$155)+'СЕТ СН'!$F$12</f>
        <v>300.19978791</v>
      </c>
      <c r="O160" s="36">
        <f>SUMIFS(СВЦЭМ!$E$39:$E$782,СВЦЭМ!$A$39:$A$782,$A160,СВЦЭМ!$B$39:$B$782,O$155)+'СЕТ СН'!$F$12</f>
        <v>303.83930206999997</v>
      </c>
      <c r="P160" s="36">
        <f>SUMIFS(СВЦЭМ!$E$39:$E$782,СВЦЭМ!$A$39:$A$782,$A160,СВЦЭМ!$B$39:$B$782,P$155)+'СЕТ СН'!$F$12</f>
        <v>303.42633453000002</v>
      </c>
      <c r="Q160" s="36">
        <f>SUMIFS(СВЦЭМ!$E$39:$E$782,СВЦЭМ!$A$39:$A$782,$A160,СВЦЭМ!$B$39:$B$782,Q$155)+'СЕТ СН'!$F$12</f>
        <v>304.58392099000002</v>
      </c>
      <c r="R160" s="36">
        <f>SUMIFS(СВЦЭМ!$E$39:$E$782,СВЦЭМ!$A$39:$A$782,$A160,СВЦЭМ!$B$39:$B$782,R$155)+'СЕТ СН'!$F$12</f>
        <v>305.72521540000002</v>
      </c>
      <c r="S160" s="36">
        <f>SUMIFS(СВЦЭМ!$E$39:$E$782,СВЦЭМ!$A$39:$A$782,$A160,СВЦЭМ!$B$39:$B$782,S$155)+'СЕТ СН'!$F$12</f>
        <v>309.77289064000001</v>
      </c>
      <c r="T160" s="36">
        <f>SUMIFS(СВЦЭМ!$E$39:$E$782,СВЦЭМ!$A$39:$A$782,$A160,СВЦЭМ!$B$39:$B$782,T$155)+'СЕТ СН'!$F$12</f>
        <v>295.80036288999997</v>
      </c>
      <c r="U160" s="36">
        <f>SUMIFS(СВЦЭМ!$E$39:$E$782,СВЦЭМ!$A$39:$A$782,$A160,СВЦЭМ!$B$39:$B$782,U$155)+'СЕТ СН'!$F$12</f>
        <v>298.33777562</v>
      </c>
      <c r="V160" s="36">
        <f>SUMIFS(СВЦЭМ!$E$39:$E$782,СВЦЭМ!$A$39:$A$782,$A160,СВЦЭМ!$B$39:$B$782,V$155)+'СЕТ СН'!$F$12</f>
        <v>300.32038104999998</v>
      </c>
      <c r="W160" s="36">
        <f>SUMIFS(СВЦЭМ!$E$39:$E$782,СВЦЭМ!$A$39:$A$782,$A160,СВЦЭМ!$B$39:$B$782,W$155)+'СЕТ СН'!$F$12</f>
        <v>301.93279335</v>
      </c>
      <c r="X160" s="36">
        <f>SUMIFS(СВЦЭМ!$E$39:$E$782,СВЦЭМ!$A$39:$A$782,$A160,СВЦЭМ!$B$39:$B$782,X$155)+'СЕТ СН'!$F$12</f>
        <v>306.39960067999999</v>
      </c>
      <c r="Y160" s="36">
        <f>SUMIFS(СВЦЭМ!$E$39:$E$782,СВЦЭМ!$A$39:$A$782,$A160,СВЦЭМ!$B$39:$B$782,Y$155)+'СЕТ СН'!$F$12</f>
        <v>309.25749287000002</v>
      </c>
    </row>
    <row r="161" spans="1:25" ht="15.75" x14ac:dyDescent="0.2">
      <c r="A161" s="35">
        <f t="shared" si="4"/>
        <v>44932</v>
      </c>
      <c r="B161" s="36">
        <f>SUMIFS(СВЦЭМ!$E$39:$E$782,СВЦЭМ!$A$39:$A$782,$A161,СВЦЭМ!$B$39:$B$782,B$155)+'СЕТ СН'!$F$12</f>
        <v>291.54776218000001</v>
      </c>
      <c r="C161" s="36">
        <f>SUMIFS(СВЦЭМ!$E$39:$E$782,СВЦЭМ!$A$39:$A$782,$A161,СВЦЭМ!$B$39:$B$782,C$155)+'СЕТ СН'!$F$12</f>
        <v>295.05470172000003</v>
      </c>
      <c r="D161" s="36">
        <f>SUMIFS(СВЦЭМ!$E$39:$E$782,СВЦЭМ!$A$39:$A$782,$A161,СВЦЭМ!$B$39:$B$782,D$155)+'СЕТ СН'!$F$12</f>
        <v>297.33688640000003</v>
      </c>
      <c r="E161" s="36">
        <f>SUMIFS(СВЦЭМ!$E$39:$E$782,СВЦЭМ!$A$39:$A$782,$A161,СВЦЭМ!$B$39:$B$782,E$155)+'СЕТ СН'!$F$12</f>
        <v>296.94559178999998</v>
      </c>
      <c r="F161" s="36">
        <f>SUMIFS(СВЦЭМ!$E$39:$E$782,СВЦЭМ!$A$39:$A$782,$A161,СВЦЭМ!$B$39:$B$782,F$155)+'СЕТ СН'!$F$12</f>
        <v>295.77425708999999</v>
      </c>
      <c r="G161" s="36">
        <f>SUMIFS(СВЦЭМ!$E$39:$E$782,СВЦЭМ!$A$39:$A$782,$A161,СВЦЭМ!$B$39:$B$782,G$155)+'СЕТ СН'!$F$12</f>
        <v>293.70929103999998</v>
      </c>
      <c r="H161" s="36">
        <f>SUMIFS(СВЦЭМ!$E$39:$E$782,СВЦЭМ!$A$39:$A$782,$A161,СВЦЭМ!$B$39:$B$782,H$155)+'СЕТ СН'!$F$12</f>
        <v>290.35286182999999</v>
      </c>
      <c r="I161" s="36">
        <f>SUMIFS(СВЦЭМ!$E$39:$E$782,СВЦЭМ!$A$39:$A$782,$A161,СВЦЭМ!$B$39:$B$782,I$155)+'СЕТ СН'!$F$12</f>
        <v>282.40919578</v>
      </c>
      <c r="J161" s="36">
        <f>SUMIFS(СВЦЭМ!$E$39:$E$782,СВЦЭМ!$A$39:$A$782,$A161,СВЦЭМ!$B$39:$B$782,J$155)+'СЕТ СН'!$F$12</f>
        <v>274.49051780999997</v>
      </c>
      <c r="K161" s="36">
        <f>SUMIFS(СВЦЭМ!$E$39:$E$782,СВЦЭМ!$A$39:$A$782,$A161,СВЦЭМ!$B$39:$B$782,K$155)+'СЕТ СН'!$F$12</f>
        <v>272.00941946</v>
      </c>
      <c r="L161" s="36">
        <f>SUMIFS(СВЦЭМ!$E$39:$E$782,СВЦЭМ!$A$39:$A$782,$A161,СВЦЭМ!$B$39:$B$782,L$155)+'СЕТ СН'!$F$12</f>
        <v>271.91727748</v>
      </c>
      <c r="M161" s="36">
        <f>SUMIFS(СВЦЭМ!$E$39:$E$782,СВЦЭМ!$A$39:$A$782,$A161,СВЦЭМ!$B$39:$B$782,M$155)+'СЕТ СН'!$F$12</f>
        <v>274.89152532999998</v>
      </c>
      <c r="N161" s="36">
        <f>SUMIFS(СВЦЭМ!$E$39:$E$782,СВЦЭМ!$A$39:$A$782,$A161,СВЦЭМ!$B$39:$B$782,N$155)+'СЕТ СН'!$F$12</f>
        <v>279.41432455</v>
      </c>
      <c r="O161" s="36">
        <f>SUMIFS(СВЦЭМ!$E$39:$E$782,СВЦЭМ!$A$39:$A$782,$A161,СВЦЭМ!$B$39:$B$782,O$155)+'СЕТ СН'!$F$12</f>
        <v>283.88353952</v>
      </c>
      <c r="P161" s="36">
        <f>SUMIFS(СВЦЭМ!$E$39:$E$782,СВЦЭМ!$A$39:$A$782,$A161,СВЦЭМ!$B$39:$B$782,P$155)+'СЕТ СН'!$F$12</f>
        <v>288.08526925000001</v>
      </c>
      <c r="Q161" s="36">
        <f>SUMIFS(СВЦЭМ!$E$39:$E$782,СВЦЭМ!$A$39:$A$782,$A161,СВЦЭМ!$B$39:$B$782,Q$155)+'СЕТ СН'!$F$12</f>
        <v>288.79398026000001</v>
      </c>
      <c r="R161" s="36">
        <f>SUMIFS(СВЦЭМ!$E$39:$E$782,СВЦЭМ!$A$39:$A$782,$A161,СВЦЭМ!$B$39:$B$782,R$155)+'СЕТ СН'!$F$12</f>
        <v>281.16674762999997</v>
      </c>
      <c r="S161" s="36">
        <f>SUMIFS(СВЦЭМ!$E$39:$E$782,СВЦЭМ!$A$39:$A$782,$A161,СВЦЭМ!$B$39:$B$782,S$155)+'СЕТ СН'!$F$12</f>
        <v>277.68367441999999</v>
      </c>
      <c r="T161" s="36">
        <f>SUMIFS(СВЦЭМ!$E$39:$E$782,СВЦЭМ!$A$39:$A$782,$A161,СВЦЭМ!$B$39:$B$782,T$155)+'СЕТ СН'!$F$12</f>
        <v>278.73654872999998</v>
      </c>
      <c r="U161" s="36">
        <f>SUMIFS(СВЦЭМ!$E$39:$E$782,СВЦЭМ!$A$39:$A$782,$A161,СВЦЭМ!$B$39:$B$782,U$155)+'СЕТ СН'!$F$12</f>
        <v>279.20257999</v>
      </c>
      <c r="V161" s="36">
        <f>SUMIFS(СВЦЭМ!$E$39:$E$782,СВЦЭМ!$A$39:$A$782,$A161,СВЦЭМ!$B$39:$B$782,V$155)+'СЕТ СН'!$F$12</f>
        <v>279.39527680999998</v>
      </c>
      <c r="W161" s="36">
        <f>SUMIFS(СВЦЭМ!$E$39:$E$782,СВЦЭМ!$A$39:$A$782,$A161,СВЦЭМ!$B$39:$B$782,W$155)+'СЕТ СН'!$F$12</f>
        <v>281.32727512999998</v>
      </c>
      <c r="X161" s="36">
        <f>SUMIFS(СВЦЭМ!$E$39:$E$782,СВЦЭМ!$A$39:$A$782,$A161,СВЦЭМ!$B$39:$B$782,X$155)+'СЕТ СН'!$F$12</f>
        <v>283.52170188999997</v>
      </c>
      <c r="Y161" s="36">
        <f>SUMIFS(СВЦЭМ!$E$39:$E$782,СВЦЭМ!$A$39:$A$782,$A161,СВЦЭМ!$B$39:$B$782,Y$155)+'СЕТ СН'!$F$12</f>
        <v>291.88046507000001</v>
      </c>
    </row>
    <row r="162" spans="1:25" ht="15.75" x14ac:dyDescent="0.2">
      <c r="A162" s="35">
        <f t="shared" si="4"/>
        <v>44933</v>
      </c>
      <c r="B162" s="36">
        <f>SUMIFS(СВЦЭМ!$E$39:$E$782,СВЦЭМ!$A$39:$A$782,$A162,СВЦЭМ!$B$39:$B$782,B$155)+'СЕТ СН'!$F$12</f>
        <v>305.17742887999998</v>
      </c>
      <c r="C162" s="36">
        <f>SUMIFS(СВЦЭМ!$E$39:$E$782,СВЦЭМ!$A$39:$A$782,$A162,СВЦЭМ!$B$39:$B$782,C$155)+'СЕТ СН'!$F$12</f>
        <v>312.44953218000001</v>
      </c>
      <c r="D162" s="36">
        <f>SUMIFS(СВЦЭМ!$E$39:$E$782,СВЦЭМ!$A$39:$A$782,$A162,СВЦЭМ!$B$39:$B$782,D$155)+'СЕТ СН'!$F$12</f>
        <v>315.01756476999998</v>
      </c>
      <c r="E162" s="36">
        <f>SUMIFS(СВЦЭМ!$E$39:$E$782,СВЦЭМ!$A$39:$A$782,$A162,СВЦЭМ!$B$39:$B$782,E$155)+'СЕТ СН'!$F$12</f>
        <v>316.22016471000001</v>
      </c>
      <c r="F162" s="36">
        <f>SUMIFS(СВЦЭМ!$E$39:$E$782,СВЦЭМ!$A$39:$A$782,$A162,СВЦЭМ!$B$39:$B$782,F$155)+'СЕТ СН'!$F$12</f>
        <v>313.89407890000001</v>
      </c>
      <c r="G162" s="36">
        <f>SUMIFS(СВЦЭМ!$E$39:$E$782,СВЦЭМ!$A$39:$A$782,$A162,СВЦЭМ!$B$39:$B$782,G$155)+'СЕТ СН'!$F$12</f>
        <v>312.84697008000001</v>
      </c>
      <c r="H162" s="36">
        <f>SUMIFS(СВЦЭМ!$E$39:$E$782,СВЦЭМ!$A$39:$A$782,$A162,СВЦЭМ!$B$39:$B$782,H$155)+'СЕТ СН'!$F$12</f>
        <v>308.76046022000003</v>
      </c>
      <c r="I162" s="36">
        <f>SUMIFS(СВЦЭМ!$E$39:$E$782,СВЦЭМ!$A$39:$A$782,$A162,СВЦЭМ!$B$39:$B$782,I$155)+'СЕТ СН'!$F$12</f>
        <v>307.86045211999999</v>
      </c>
      <c r="J162" s="36">
        <f>SUMIFS(СВЦЭМ!$E$39:$E$782,СВЦЭМ!$A$39:$A$782,$A162,СВЦЭМ!$B$39:$B$782,J$155)+'СЕТ СН'!$F$12</f>
        <v>298.84353879999998</v>
      </c>
      <c r="K162" s="36">
        <f>SUMIFS(СВЦЭМ!$E$39:$E$782,СВЦЭМ!$A$39:$A$782,$A162,СВЦЭМ!$B$39:$B$782,K$155)+'СЕТ СН'!$F$12</f>
        <v>296.05687628999999</v>
      </c>
      <c r="L162" s="36">
        <f>SUMIFS(СВЦЭМ!$E$39:$E$782,СВЦЭМ!$A$39:$A$782,$A162,СВЦЭМ!$B$39:$B$782,L$155)+'СЕТ СН'!$F$12</f>
        <v>292.38453966999998</v>
      </c>
      <c r="M162" s="36">
        <f>SUMIFS(СВЦЭМ!$E$39:$E$782,СВЦЭМ!$A$39:$A$782,$A162,СВЦЭМ!$B$39:$B$782,M$155)+'СЕТ СН'!$F$12</f>
        <v>295.53093611000003</v>
      </c>
      <c r="N162" s="36">
        <f>SUMIFS(СВЦЭМ!$E$39:$E$782,СВЦЭМ!$A$39:$A$782,$A162,СВЦЭМ!$B$39:$B$782,N$155)+'СЕТ СН'!$F$12</f>
        <v>300.11317666000002</v>
      </c>
      <c r="O162" s="36">
        <f>SUMIFS(СВЦЭМ!$E$39:$E$782,СВЦЭМ!$A$39:$A$782,$A162,СВЦЭМ!$B$39:$B$782,O$155)+'СЕТ СН'!$F$12</f>
        <v>301.34042882</v>
      </c>
      <c r="P162" s="36">
        <f>SUMIFS(СВЦЭМ!$E$39:$E$782,СВЦЭМ!$A$39:$A$782,$A162,СВЦЭМ!$B$39:$B$782,P$155)+'СЕТ СН'!$F$12</f>
        <v>304.1425413</v>
      </c>
      <c r="Q162" s="36">
        <f>SUMIFS(СВЦЭМ!$E$39:$E$782,СВЦЭМ!$A$39:$A$782,$A162,СВЦЭМ!$B$39:$B$782,Q$155)+'СЕТ СН'!$F$12</f>
        <v>302.63979962000002</v>
      </c>
      <c r="R162" s="36">
        <f>SUMIFS(СВЦЭМ!$E$39:$E$782,СВЦЭМ!$A$39:$A$782,$A162,СВЦЭМ!$B$39:$B$782,R$155)+'СЕТ СН'!$F$12</f>
        <v>298.09290885000001</v>
      </c>
      <c r="S162" s="36">
        <f>SUMIFS(СВЦЭМ!$E$39:$E$782,СВЦЭМ!$A$39:$A$782,$A162,СВЦЭМ!$B$39:$B$782,S$155)+'СЕТ СН'!$F$12</f>
        <v>296.00556111999998</v>
      </c>
      <c r="T162" s="36">
        <f>SUMIFS(СВЦЭМ!$E$39:$E$782,СВЦЭМ!$A$39:$A$782,$A162,СВЦЭМ!$B$39:$B$782,T$155)+'СЕТ СН'!$F$12</f>
        <v>295.20472675000002</v>
      </c>
      <c r="U162" s="36">
        <f>SUMIFS(СВЦЭМ!$E$39:$E$782,СВЦЭМ!$A$39:$A$782,$A162,СВЦЭМ!$B$39:$B$782,U$155)+'СЕТ СН'!$F$12</f>
        <v>296.10497478000002</v>
      </c>
      <c r="V162" s="36">
        <f>SUMIFS(СВЦЭМ!$E$39:$E$782,СВЦЭМ!$A$39:$A$782,$A162,СВЦЭМ!$B$39:$B$782,V$155)+'СЕТ СН'!$F$12</f>
        <v>299.74343596</v>
      </c>
      <c r="W162" s="36">
        <f>SUMIFS(СВЦЭМ!$E$39:$E$782,СВЦЭМ!$A$39:$A$782,$A162,СВЦЭМ!$B$39:$B$782,W$155)+'СЕТ СН'!$F$12</f>
        <v>301.03338944000001</v>
      </c>
      <c r="X162" s="36">
        <f>SUMIFS(СВЦЭМ!$E$39:$E$782,СВЦЭМ!$A$39:$A$782,$A162,СВЦЭМ!$B$39:$B$782,X$155)+'СЕТ СН'!$F$12</f>
        <v>298.82610525000001</v>
      </c>
      <c r="Y162" s="36">
        <f>SUMIFS(СВЦЭМ!$E$39:$E$782,СВЦЭМ!$A$39:$A$782,$A162,СВЦЭМ!$B$39:$B$782,Y$155)+'СЕТ СН'!$F$12</f>
        <v>309.50312270000001</v>
      </c>
    </row>
    <row r="163" spans="1:25" ht="15.75" x14ac:dyDescent="0.2">
      <c r="A163" s="35">
        <f t="shared" si="4"/>
        <v>44934</v>
      </c>
      <c r="B163" s="36">
        <f>SUMIFS(СВЦЭМ!$E$39:$E$782,СВЦЭМ!$A$39:$A$782,$A163,СВЦЭМ!$B$39:$B$782,B$155)+'СЕТ СН'!$F$12</f>
        <v>332.86098208999999</v>
      </c>
      <c r="C163" s="36">
        <f>SUMIFS(СВЦЭМ!$E$39:$E$782,СВЦЭМ!$A$39:$A$782,$A163,СВЦЭМ!$B$39:$B$782,C$155)+'СЕТ СН'!$F$12</f>
        <v>336.83113300999997</v>
      </c>
      <c r="D163" s="36">
        <f>SUMIFS(СВЦЭМ!$E$39:$E$782,СВЦЭМ!$A$39:$A$782,$A163,СВЦЭМ!$B$39:$B$782,D$155)+'СЕТ СН'!$F$12</f>
        <v>340.39686882000001</v>
      </c>
      <c r="E163" s="36">
        <f>SUMIFS(СВЦЭМ!$E$39:$E$782,СВЦЭМ!$A$39:$A$782,$A163,СВЦЭМ!$B$39:$B$782,E$155)+'СЕТ СН'!$F$12</f>
        <v>340.54882759999998</v>
      </c>
      <c r="F163" s="36">
        <f>SUMIFS(СВЦЭМ!$E$39:$E$782,СВЦЭМ!$A$39:$A$782,$A163,СВЦЭМ!$B$39:$B$782,F$155)+'СЕТ СН'!$F$12</f>
        <v>341.20499047999999</v>
      </c>
      <c r="G163" s="36">
        <f>SUMIFS(СВЦЭМ!$E$39:$E$782,СВЦЭМ!$A$39:$A$782,$A163,СВЦЭМ!$B$39:$B$782,G$155)+'СЕТ СН'!$F$12</f>
        <v>339.0172839</v>
      </c>
      <c r="H163" s="36">
        <f>SUMIFS(СВЦЭМ!$E$39:$E$782,СВЦЭМ!$A$39:$A$782,$A163,СВЦЭМ!$B$39:$B$782,H$155)+'СЕТ СН'!$F$12</f>
        <v>335.86285497</v>
      </c>
      <c r="I163" s="36">
        <f>SUMIFS(СВЦЭМ!$E$39:$E$782,СВЦЭМ!$A$39:$A$782,$A163,СВЦЭМ!$B$39:$B$782,I$155)+'СЕТ СН'!$F$12</f>
        <v>325.83797836999997</v>
      </c>
      <c r="J163" s="36">
        <f>SUMIFS(СВЦЭМ!$E$39:$E$782,СВЦЭМ!$A$39:$A$782,$A163,СВЦЭМ!$B$39:$B$782,J$155)+'СЕТ СН'!$F$12</f>
        <v>321.10052612999999</v>
      </c>
      <c r="K163" s="36">
        <f>SUMIFS(СВЦЭМ!$E$39:$E$782,СВЦЭМ!$A$39:$A$782,$A163,СВЦЭМ!$B$39:$B$782,K$155)+'СЕТ СН'!$F$12</f>
        <v>316.79590230000002</v>
      </c>
      <c r="L163" s="36">
        <f>SUMIFS(СВЦЭМ!$E$39:$E$782,СВЦЭМ!$A$39:$A$782,$A163,СВЦЭМ!$B$39:$B$782,L$155)+'СЕТ СН'!$F$12</f>
        <v>316.35067062000002</v>
      </c>
      <c r="M163" s="36">
        <f>SUMIFS(СВЦЭМ!$E$39:$E$782,СВЦЭМ!$A$39:$A$782,$A163,СВЦЭМ!$B$39:$B$782,M$155)+'СЕТ СН'!$F$12</f>
        <v>319.21234513000002</v>
      </c>
      <c r="N163" s="36">
        <f>SUMIFS(СВЦЭМ!$E$39:$E$782,СВЦЭМ!$A$39:$A$782,$A163,СВЦЭМ!$B$39:$B$782,N$155)+'СЕТ СН'!$F$12</f>
        <v>320.72279750000001</v>
      </c>
      <c r="O163" s="36">
        <f>SUMIFS(СВЦЭМ!$E$39:$E$782,СВЦЭМ!$A$39:$A$782,$A163,СВЦЭМ!$B$39:$B$782,O$155)+'СЕТ СН'!$F$12</f>
        <v>324.57350898999999</v>
      </c>
      <c r="P163" s="36">
        <f>SUMIFS(СВЦЭМ!$E$39:$E$782,СВЦЭМ!$A$39:$A$782,$A163,СВЦЭМ!$B$39:$B$782,P$155)+'СЕТ СН'!$F$12</f>
        <v>325.27864367000001</v>
      </c>
      <c r="Q163" s="36">
        <f>SUMIFS(СВЦЭМ!$E$39:$E$782,СВЦЭМ!$A$39:$A$782,$A163,СВЦЭМ!$B$39:$B$782,Q$155)+'СЕТ СН'!$F$12</f>
        <v>323.67645354000001</v>
      </c>
      <c r="R163" s="36">
        <f>SUMIFS(СВЦЭМ!$E$39:$E$782,СВЦЭМ!$A$39:$A$782,$A163,СВЦЭМ!$B$39:$B$782,R$155)+'СЕТ СН'!$F$12</f>
        <v>318.88088878999997</v>
      </c>
      <c r="S163" s="36">
        <f>SUMIFS(СВЦЭМ!$E$39:$E$782,СВЦЭМ!$A$39:$A$782,$A163,СВЦЭМ!$B$39:$B$782,S$155)+'СЕТ СН'!$F$12</f>
        <v>306.27744209999997</v>
      </c>
      <c r="T163" s="36">
        <f>SUMIFS(СВЦЭМ!$E$39:$E$782,СВЦЭМ!$A$39:$A$782,$A163,СВЦЭМ!$B$39:$B$782,T$155)+'СЕТ СН'!$F$12</f>
        <v>308.321867</v>
      </c>
      <c r="U163" s="36">
        <f>SUMIFS(СВЦЭМ!$E$39:$E$782,СВЦЭМ!$A$39:$A$782,$A163,СВЦЭМ!$B$39:$B$782,U$155)+'СЕТ СН'!$F$12</f>
        <v>310.52833769</v>
      </c>
      <c r="V163" s="36">
        <f>SUMIFS(СВЦЭМ!$E$39:$E$782,СВЦЭМ!$A$39:$A$782,$A163,СВЦЭМ!$B$39:$B$782,V$155)+'СЕТ СН'!$F$12</f>
        <v>314.71288092999998</v>
      </c>
      <c r="W163" s="36">
        <f>SUMIFS(СВЦЭМ!$E$39:$E$782,СВЦЭМ!$A$39:$A$782,$A163,СВЦЭМ!$B$39:$B$782,W$155)+'СЕТ СН'!$F$12</f>
        <v>319.48079473000001</v>
      </c>
      <c r="X163" s="36">
        <f>SUMIFS(СВЦЭМ!$E$39:$E$782,СВЦЭМ!$A$39:$A$782,$A163,СВЦЭМ!$B$39:$B$782,X$155)+'СЕТ СН'!$F$12</f>
        <v>324.29504266999999</v>
      </c>
      <c r="Y163" s="36">
        <f>SUMIFS(СВЦЭМ!$E$39:$E$782,СВЦЭМ!$A$39:$A$782,$A163,СВЦЭМ!$B$39:$B$782,Y$155)+'СЕТ СН'!$F$12</f>
        <v>332.12740568999999</v>
      </c>
    </row>
    <row r="164" spans="1:25" ht="15.75" x14ac:dyDescent="0.2">
      <c r="A164" s="35">
        <f t="shared" si="4"/>
        <v>44935</v>
      </c>
      <c r="B164" s="36">
        <f>SUMIFS(СВЦЭМ!$E$39:$E$782,СВЦЭМ!$A$39:$A$782,$A164,СВЦЭМ!$B$39:$B$782,B$155)+'СЕТ СН'!$F$12</f>
        <v>322.53824255000001</v>
      </c>
      <c r="C164" s="36">
        <f>SUMIFS(СВЦЭМ!$E$39:$E$782,СВЦЭМ!$A$39:$A$782,$A164,СВЦЭМ!$B$39:$B$782,C$155)+'СЕТ СН'!$F$12</f>
        <v>319.2726485</v>
      </c>
      <c r="D164" s="36">
        <f>SUMIFS(СВЦЭМ!$E$39:$E$782,СВЦЭМ!$A$39:$A$782,$A164,СВЦЭМ!$B$39:$B$782,D$155)+'СЕТ СН'!$F$12</f>
        <v>315.80786612999998</v>
      </c>
      <c r="E164" s="36">
        <f>SUMIFS(СВЦЭМ!$E$39:$E$782,СВЦЭМ!$A$39:$A$782,$A164,СВЦЭМ!$B$39:$B$782,E$155)+'СЕТ СН'!$F$12</f>
        <v>315.13961477999999</v>
      </c>
      <c r="F164" s="36">
        <f>SUMIFS(СВЦЭМ!$E$39:$E$782,СВЦЭМ!$A$39:$A$782,$A164,СВЦЭМ!$B$39:$B$782,F$155)+'СЕТ СН'!$F$12</f>
        <v>317.18411952999998</v>
      </c>
      <c r="G164" s="36">
        <f>SUMIFS(СВЦЭМ!$E$39:$E$782,СВЦЭМ!$A$39:$A$782,$A164,СВЦЭМ!$B$39:$B$782,G$155)+'СЕТ СН'!$F$12</f>
        <v>314.67516831</v>
      </c>
      <c r="H164" s="36">
        <f>SUMIFS(СВЦЭМ!$E$39:$E$782,СВЦЭМ!$A$39:$A$782,$A164,СВЦЭМ!$B$39:$B$782,H$155)+'СЕТ СН'!$F$12</f>
        <v>317.02881148</v>
      </c>
      <c r="I164" s="36">
        <f>SUMIFS(СВЦЭМ!$E$39:$E$782,СВЦЭМ!$A$39:$A$782,$A164,СВЦЭМ!$B$39:$B$782,I$155)+'СЕТ СН'!$F$12</f>
        <v>316.52781750000003</v>
      </c>
      <c r="J164" s="36">
        <f>SUMIFS(СВЦЭМ!$E$39:$E$782,СВЦЭМ!$A$39:$A$782,$A164,СВЦЭМ!$B$39:$B$782,J$155)+'СЕТ СН'!$F$12</f>
        <v>323.59274849000002</v>
      </c>
      <c r="K164" s="36">
        <f>SUMIFS(СВЦЭМ!$E$39:$E$782,СВЦЭМ!$A$39:$A$782,$A164,СВЦЭМ!$B$39:$B$782,K$155)+'СЕТ СН'!$F$12</f>
        <v>320.24913801000002</v>
      </c>
      <c r="L164" s="36">
        <f>SUMIFS(СВЦЭМ!$E$39:$E$782,СВЦЭМ!$A$39:$A$782,$A164,СВЦЭМ!$B$39:$B$782,L$155)+'СЕТ СН'!$F$12</f>
        <v>316.72275308000002</v>
      </c>
      <c r="M164" s="36">
        <f>SUMIFS(СВЦЭМ!$E$39:$E$782,СВЦЭМ!$A$39:$A$782,$A164,СВЦЭМ!$B$39:$B$782,M$155)+'СЕТ СН'!$F$12</f>
        <v>319.77614119999998</v>
      </c>
      <c r="N164" s="36">
        <f>SUMIFS(СВЦЭМ!$E$39:$E$782,СВЦЭМ!$A$39:$A$782,$A164,СВЦЭМ!$B$39:$B$782,N$155)+'СЕТ СН'!$F$12</f>
        <v>315.72156260000003</v>
      </c>
      <c r="O164" s="36">
        <f>SUMIFS(СВЦЭМ!$E$39:$E$782,СВЦЭМ!$A$39:$A$782,$A164,СВЦЭМ!$B$39:$B$782,O$155)+'СЕТ СН'!$F$12</f>
        <v>315.03007047</v>
      </c>
      <c r="P164" s="36">
        <f>SUMIFS(СВЦЭМ!$E$39:$E$782,СВЦЭМ!$A$39:$A$782,$A164,СВЦЭМ!$B$39:$B$782,P$155)+'СЕТ СН'!$F$12</f>
        <v>316.59364805000001</v>
      </c>
      <c r="Q164" s="36">
        <f>SUMIFS(СВЦЭМ!$E$39:$E$782,СВЦЭМ!$A$39:$A$782,$A164,СВЦЭМ!$B$39:$B$782,Q$155)+'СЕТ СН'!$F$12</f>
        <v>316.10013464000002</v>
      </c>
      <c r="R164" s="36">
        <f>SUMIFS(СВЦЭМ!$E$39:$E$782,СВЦЭМ!$A$39:$A$782,$A164,СВЦЭМ!$B$39:$B$782,R$155)+'СЕТ СН'!$F$12</f>
        <v>318.10909420000002</v>
      </c>
      <c r="S164" s="36">
        <f>SUMIFS(СВЦЭМ!$E$39:$E$782,СВЦЭМ!$A$39:$A$782,$A164,СВЦЭМ!$B$39:$B$782,S$155)+'СЕТ СН'!$F$12</f>
        <v>315.96136762999998</v>
      </c>
      <c r="T164" s="36">
        <f>SUMIFS(СВЦЭМ!$E$39:$E$782,СВЦЭМ!$A$39:$A$782,$A164,СВЦЭМ!$B$39:$B$782,T$155)+'СЕТ СН'!$F$12</f>
        <v>311.56635903</v>
      </c>
      <c r="U164" s="36">
        <f>SUMIFS(СВЦЭМ!$E$39:$E$782,СВЦЭМ!$A$39:$A$782,$A164,СВЦЭМ!$B$39:$B$782,U$155)+'СЕТ СН'!$F$12</f>
        <v>311.76794704999998</v>
      </c>
      <c r="V164" s="36">
        <f>SUMIFS(СВЦЭМ!$E$39:$E$782,СВЦЭМ!$A$39:$A$782,$A164,СВЦЭМ!$B$39:$B$782,V$155)+'СЕТ СН'!$F$12</f>
        <v>317.86771227000003</v>
      </c>
      <c r="W164" s="36">
        <f>SUMIFS(СВЦЭМ!$E$39:$E$782,СВЦЭМ!$A$39:$A$782,$A164,СВЦЭМ!$B$39:$B$782,W$155)+'СЕТ СН'!$F$12</f>
        <v>319.804216</v>
      </c>
      <c r="X164" s="36">
        <f>SUMIFS(СВЦЭМ!$E$39:$E$782,СВЦЭМ!$A$39:$A$782,$A164,СВЦЭМ!$B$39:$B$782,X$155)+'СЕТ СН'!$F$12</f>
        <v>320.48510836999998</v>
      </c>
      <c r="Y164" s="36">
        <f>SUMIFS(СВЦЭМ!$E$39:$E$782,СВЦЭМ!$A$39:$A$782,$A164,СВЦЭМ!$B$39:$B$782,Y$155)+'СЕТ СН'!$F$12</f>
        <v>327.12181671000002</v>
      </c>
    </row>
    <row r="165" spans="1:25" ht="15.75" x14ac:dyDescent="0.2">
      <c r="A165" s="35">
        <f t="shared" si="4"/>
        <v>44936</v>
      </c>
      <c r="B165" s="36">
        <f>SUMIFS(СВЦЭМ!$E$39:$E$782,СВЦЭМ!$A$39:$A$782,$A165,СВЦЭМ!$B$39:$B$782,B$155)+'СЕТ СН'!$F$12</f>
        <v>302.92915533000001</v>
      </c>
      <c r="C165" s="36">
        <f>SUMIFS(СВЦЭМ!$E$39:$E$782,СВЦЭМ!$A$39:$A$782,$A165,СВЦЭМ!$B$39:$B$782,C$155)+'СЕТ СН'!$F$12</f>
        <v>306.91394636000001</v>
      </c>
      <c r="D165" s="36">
        <f>SUMIFS(СВЦЭМ!$E$39:$E$782,СВЦЭМ!$A$39:$A$782,$A165,СВЦЭМ!$B$39:$B$782,D$155)+'СЕТ СН'!$F$12</f>
        <v>308.97440803000001</v>
      </c>
      <c r="E165" s="36">
        <f>SUMIFS(СВЦЭМ!$E$39:$E$782,СВЦЭМ!$A$39:$A$782,$A165,СВЦЭМ!$B$39:$B$782,E$155)+'СЕТ СН'!$F$12</f>
        <v>309.86923281000003</v>
      </c>
      <c r="F165" s="36">
        <f>SUMIFS(СВЦЭМ!$E$39:$E$782,СВЦЭМ!$A$39:$A$782,$A165,СВЦЭМ!$B$39:$B$782,F$155)+'СЕТ СН'!$F$12</f>
        <v>314.16094755</v>
      </c>
      <c r="G165" s="36">
        <f>SUMIFS(СВЦЭМ!$E$39:$E$782,СВЦЭМ!$A$39:$A$782,$A165,СВЦЭМ!$B$39:$B$782,G$155)+'СЕТ СН'!$F$12</f>
        <v>313.67655173999998</v>
      </c>
      <c r="H165" s="36">
        <f>SUMIFS(СВЦЭМ!$E$39:$E$782,СВЦЭМ!$A$39:$A$782,$A165,СВЦЭМ!$B$39:$B$782,H$155)+'СЕТ СН'!$F$12</f>
        <v>310.44571616000002</v>
      </c>
      <c r="I165" s="36">
        <f>SUMIFS(СВЦЭМ!$E$39:$E$782,СВЦЭМ!$A$39:$A$782,$A165,СВЦЭМ!$B$39:$B$782,I$155)+'СЕТ СН'!$F$12</f>
        <v>304.88947860000002</v>
      </c>
      <c r="J165" s="36">
        <f>SUMIFS(СВЦЭМ!$E$39:$E$782,СВЦЭМ!$A$39:$A$782,$A165,СВЦЭМ!$B$39:$B$782,J$155)+'СЕТ СН'!$F$12</f>
        <v>300.31858145000001</v>
      </c>
      <c r="K165" s="36">
        <f>SUMIFS(СВЦЭМ!$E$39:$E$782,СВЦЭМ!$A$39:$A$782,$A165,СВЦЭМ!$B$39:$B$782,K$155)+'СЕТ СН'!$F$12</f>
        <v>298.19949150999997</v>
      </c>
      <c r="L165" s="36">
        <f>SUMIFS(СВЦЭМ!$E$39:$E$782,СВЦЭМ!$A$39:$A$782,$A165,СВЦЭМ!$B$39:$B$782,L$155)+'СЕТ СН'!$F$12</f>
        <v>296.68226004000002</v>
      </c>
      <c r="M165" s="36">
        <f>SUMIFS(СВЦЭМ!$E$39:$E$782,СВЦЭМ!$A$39:$A$782,$A165,СВЦЭМ!$B$39:$B$782,M$155)+'СЕТ СН'!$F$12</f>
        <v>298.46599251999999</v>
      </c>
      <c r="N165" s="36">
        <f>SUMIFS(СВЦЭМ!$E$39:$E$782,СВЦЭМ!$A$39:$A$782,$A165,СВЦЭМ!$B$39:$B$782,N$155)+'СЕТ СН'!$F$12</f>
        <v>298.02544905000002</v>
      </c>
      <c r="O165" s="36">
        <f>SUMIFS(СВЦЭМ!$E$39:$E$782,СВЦЭМ!$A$39:$A$782,$A165,СВЦЭМ!$B$39:$B$782,O$155)+'СЕТ СН'!$F$12</f>
        <v>300.37015048000001</v>
      </c>
      <c r="P165" s="36">
        <f>SUMIFS(СВЦЭМ!$E$39:$E$782,СВЦЭМ!$A$39:$A$782,$A165,СВЦЭМ!$B$39:$B$782,P$155)+'СЕТ СН'!$F$12</f>
        <v>301.97803508999999</v>
      </c>
      <c r="Q165" s="36">
        <f>SUMIFS(СВЦЭМ!$E$39:$E$782,СВЦЭМ!$A$39:$A$782,$A165,СВЦЭМ!$B$39:$B$782,Q$155)+'СЕТ СН'!$F$12</f>
        <v>304.68974522000002</v>
      </c>
      <c r="R165" s="36">
        <f>SUMIFS(СВЦЭМ!$E$39:$E$782,СВЦЭМ!$A$39:$A$782,$A165,СВЦЭМ!$B$39:$B$782,R$155)+'СЕТ СН'!$F$12</f>
        <v>301.30012409</v>
      </c>
      <c r="S165" s="36">
        <f>SUMIFS(СВЦЭМ!$E$39:$E$782,СВЦЭМ!$A$39:$A$782,$A165,СВЦЭМ!$B$39:$B$782,S$155)+'СЕТ СН'!$F$12</f>
        <v>294.73049344999998</v>
      </c>
      <c r="T165" s="36">
        <f>SUMIFS(СВЦЭМ!$E$39:$E$782,СВЦЭМ!$A$39:$A$782,$A165,СВЦЭМ!$B$39:$B$782,T$155)+'СЕТ СН'!$F$12</f>
        <v>293.81388956000001</v>
      </c>
      <c r="U165" s="36">
        <f>SUMIFS(СВЦЭМ!$E$39:$E$782,СВЦЭМ!$A$39:$A$782,$A165,СВЦЭМ!$B$39:$B$782,U$155)+'СЕТ СН'!$F$12</f>
        <v>292.85866081</v>
      </c>
      <c r="V165" s="36">
        <f>SUMIFS(СВЦЭМ!$E$39:$E$782,СВЦЭМ!$A$39:$A$782,$A165,СВЦЭМ!$B$39:$B$782,V$155)+'СЕТ СН'!$F$12</f>
        <v>294.14135659999999</v>
      </c>
      <c r="W165" s="36">
        <f>SUMIFS(СВЦЭМ!$E$39:$E$782,СВЦЭМ!$A$39:$A$782,$A165,СВЦЭМ!$B$39:$B$782,W$155)+'СЕТ СН'!$F$12</f>
        <v>295.89399637000002</v>
      </c>
      <c r="X165" s="36">
        <f>SUMIFS(СВЦЭМ!$E$39:$E$782,СВЦЭМ!$A$39:$A$782,$A165,СВЦЭМ!$B$39:$B$782,X$155)+'СЕТ СН'!$F$12</f>
        <v>300.92902168000001</v>
      </c>
      <c r="Y165" s="36">
        <f>SUMIFS(СВЦЭМ!$E$39:$E$782,СВЦЭМ!$A$39:$A$782,$A165,СВЦЭМ!$B$39:$B$782,Y$155)+'СЕТ СН'!$F$12</f>
        <v>304.64896474</v>
      </c>
    </row>
    <row r="166" spans="1:25" ht="15.75" x14ac:dyDescent="0.2">
      <c r="A166" s="35">
        <f t="shared" si="4"/>
        <v>44937</v>
      </c>
      <c r="B166" s="36">
        <f>SUMIFS(СВЦЭМ!$E$39:$E$782,СВЦЭМ!$A$39:$A$782,$A166,СВЦЭМ!$B$39:$B$782,B$155)+'СЕТ СН'!$F$12</f>
        <v>293.46399498</v>
      </c>
      <c r="C166" s="36">
        <f>SUMIFS(СВЦЭМ!$E$39:$E$782,СВЦЭМ!$A$39:$A$782,$A166,СВЦЭМ!$B$39:$B$782,C$155)+'СЕТ СН'!$F$12</f>
        <v>294.64752325000001</v>
      </c>
      <c r="D166" s="36">
        <f>SUMIFS(СВЦЭМ!$E$39:$E$782,СВЦЭМ!$A$39:$A$782,$A166,СВЦЭМ!$B$39:$B$782,D$155)+'СЕТ СН'!$F$12</f>
        <v>293.31843644999998</v>
      </c>
      <c r="E166" s="36">
        <f>SUMIFS(СВЦЭМ!$E$39:$E$782,СВЦЭМ!$A$39:$A$782,$A166,СВЦЭМ!$B$39:$B$782,E$155)+'СЕТ СН'!$F$12</f>
        <v>292.63895457000001</v>
      </c>
      <c r="F166" s="36">
        <f>SUMIFS(СВЦЭМ!$E$39:$E$782,СВЦЭМ!$A$39:$A$782,$A166,СВЦЭМ!$B$39:$B$782,F$155)+'СЕТ СН'!$F$12</f>
        <v>291.84280526999999</v>
      </c>
      <c r="G166" s="36">
        <f>SUMIFS(СВЦЭМ!$E$39:$E$782,СВЦЭМ!$A$39:$A$782,$A166,СВЦЭМ!$B$39:$B$782,G$155)+'СЕТ СН'!$F$12</f>
        <v>292.73638846</v>
      </c>
      <c r="H166" s="36">
        <f>SUMIFS(СВЦЭМ!$E$39:$E$782,СВЦЭМ!$A$39:$A$782,$A166,СВЦЭМ!$B$39:$B$782,H$155)+'СЕТ СН'!$F$12</f>
        <v>290.82608060000001</v>
      </c>
      <c r="I166" s="36">
        <f>SUMIFS(СВЦЭМ!$E$39:$E$782,СВЦЭМ!$A$39:$A$782,$A166,СВЦЭМ!$B$39:$B$782,I$155)+'СЕТ СН'!$F$12</f>
        <v>288.79322057000002</v>
      </c>
      <c r="J166" s="36">
        <f>SUMIFS(СВЦЭМ!$E$39:$E$782,СВЦЭМ!$A$39:$A$782,$A166,СВЦЭМ!$B$39:$B$782,J$155)+'СЕТ СН'!$F$12</f>
        <v>284.79266713999999</v>
      </c>
      <c r="K166" s="36">
        <f>SUMIFS(СВЦЭМ!$E$39:$E$782,СВЦЭМ!$A$39:$A$782,$A166,СВЦЭМ!$B$39:$B$782,K$155)+'СЕТ СН'!$F$12</f>
        <v>283.09358655</v>
      </c>
      <c r="L166" s="36">
        <f>SUMIFS(СВЦЭМ!$E$39:$E$782,СВЦЭМ!$A$39:$A$782,$A166,СВЦЭМ!$B$39:$B$782,L$155)+'СЕТ СН'!$F$12</f>
        <v>284.76498655</v>
      </c>
      <c r="M166" s="36">
        <f>SUMIFS(СВЦЭМ!$E$39:$E$782,СВЦЭМ!$A$39:$A$782,$A166,СВЦЭМ!$B$39:$B$782,M$155)+'СЕТ СН'!$F$12</f>
        <v>286.42237127999999</v>
      </c>
      <c r="N166" s="36">
        <f>SUMIFS(СВЦЭМ!$E$39:$E$782,СВЦЭМ!$A$39:$A$782,$A166,СВЦЭМ!$B$39:$B$782,N$155)+'СЕТ СН'!$F$12</f>
        <v>290.66286583999999</v>
      </c>
      <c r="O166" s="36">
        <f>SUMIFS(СВЦЭМ!$E$39:$E$782,СВЦЭМ!$A$39:$A$782,$A166,СВЦЭМ!$B$39:$B$782,O$155)+'СЕТ СН'!$F$12</f>
        <v>286.81428067000002</v>
      </c>
      <c r="P166" s="36">
        <f>SUMIFS(СВЦЭМ!$E$39:$E$782,СВЦЭМ!$A$39:$A$782,$A166,СВЦЭМ!$B$39:$B$782,P$155)+'СЕТ СН'!$F$12</f>
        <v>288.98267802999999</v>
      </c>
      <c r="Q166" s="36">
        <f>SUMIFS(СВЦЭМ!$E$39:$E$782,СВЦЭМ!$A$39:$A$782,$A166,СВЦЭМ!$B$39:$B$782,Q$155)+'СЕТ СН'!$F$12</f>
        <v>290.86917212999998</v>
      </c>
      <c r="R166" s="36">
        <f>SUMIFS(СВЦЭМ!$E$39:$E$782,СВЦЭМ!$A$39:$A$782,$A166,СВЦЭМ!$B$39:$B$782,R$155)+'СЕТ СН'!$F$12</f>
        <v>293.27346947000001</v>
      </c>
      <c r="S166" s="36">
        <f>SUMIFS(СВЦЭМ!$E$39:$E$782,СВЦЭМ!$A$39:$A$782,$A166,СВЦЭМ!$B$39:$B$782,S$155)+'СЕТ СН'!$F$12</f>
        <v>288.66125012999998</v>
      </c>
      <c r="T166" s="36">
        <f>SUMIFS(СВЦЭМ!$E$39:$E$782,СВЦЭМ!$A$39:$A$782,$A166,СВЦЭМ!$B$39:$B$782,T$155)+'СЕТ СН'!$F$12</f>
        <v>282.87015616000002</v>
      </c>
      <c r="U166" s="36">
        <f>SUMIFS(СВЦЭМ!$E$39:$E$782,СВЦЭМ!$A$39:$A$782,$A166,СВЦЭМ!$B$39:$B$782,U$155)+'СЕТ СН'!$F$12</f>
        <v>284.41645181000001</v>
      </c>
      <c r="V166" s="36">
        <f>SUMIFS(СВЦЭМ!$E$39:$E$782,СВЦЭМ!$A$39:$A$782,$A166,СВЦЭМ!$B$39:$B$782,V$155)+'СЕТ СН'!$F$12</f>
        <v>288.02769690999997</v>
      </c>
      <c r="W166" s="36">
        <f>SUMIFS(СВЦЭМ!$E$39:$E$782,СВЦЭМ!$A$39:$A$782,$A166,СВЦЭМ!$B$39:$B$782,W$155)+'СЕТ СН'!$F$12</f>
        <v>289.65510449999999</v>
      </c>
      <c r="X166" s="36">
        <f>SUMIFS(СВЦЭМ!$E$39:$E$782,СВЦЭМ!$A$39:$A$782,$A166,СВЦЭМ!$B$39:$B$782,X$155)+'СЕТ СН'!$F$12</f>
        <v>291.14807851</v>
      </c>
      <c r="Y166" s="36">
        <f>SUMIFS(СВЦЭМ!$E$39:$E$782,СВЦЭМ!$A$39:$A$782,$A166,СВЦЭМ!$B$39:$B$782,Y$155)+'СЕТ СН'!$F$12</f>
        <v>296.116916</v>
      </c>
    </row>
    <row r="167" spans="1:25" ht="15.75" x14ac:dyDescent="0.2">
      <c r="A167" s="35">
        <f t="shared" si="4"/>
        <v>44938</v>
      </c>
      <c r="B167" s="36">
        <f>SUMIFS(СВЦЭМ!$E$39:$E$782,СВЦЭМ!$A$39:$A$782,$A167,СВЦЭМ!$B$39:$B$782,B$155)+'СЕТ СН'!$F$12</f>
        <v>299.12152200999998</v>
      </c>
      <c r="C167" s="36">
        <f>SUMIFS(СВЦЭМ!$E$39:$E$782,СВЦЭМ!$A$39:$A$782,$A167,СВЦЭМ!$B$39:$B$782,C$155)+'СЕТ СН'!$F$12</f>
        <v>304.52805195000002</v>
      </c>
      <c r="D167" s="36">
        <f>SUMIFS(СВЦЭМ!$E$39:$E$782,СВЦЭМ!$A$39:$A$782,$A167,СВЦЭМ!$B$39:$B$782,D$155)+'СЕТ СН'!$F$12</f>
        <v>308.17525610000001</v>
      </c>
      <c r="E167" s="36">
        <f>SUMIFS(СВЦЭМ!$E$39:$E$782,СВЦЭМ!$A$39:$A$782,$A167,СВЦЭМ!$B$39:$B$782,E$155)+'СЕТ СН'!$F$12</f>
        <v>308.70018520000002</v>
      </c>
      <c r="F167" s="36">
        <f>SUMIFS(СВЦЭМ!$E$39:$E$782,СВЦЭМ!$A$39:$A$782,$A167,СВЦЭМ!$B$39:$B$782,F$155)+'СЕТ СН'!$F$12</f>
        <v>308.82806190999997</v>
      </c>
      <c r="G167" s="36">
        <f>SUMIFS(СВЦЭМ!$E$39:$E$782,СВЦЭМ!$A$39:$A$782,$A167,СВЦЭМ!$B$39:$B$782,G$155)+'СЕТ СН'!$F$12</f>
        <v>307.14390271000002</v>
      </c>
      <c r="H167" s="36">
        <f>SUMIFS(СВЦЭМ!$E$39:$E$782,СВЦЭМ!$A$39:$A$782,$A167,СВЦЭМ!$B$39:$B$782,H$155)+'СЕТ СН'!$F$12</f>
        <v>302.71055511999998</v>
      </c>
      <c r="I167" s="36">
        <f>SUMIFS(СВЦЭМ!$E$39:$E$782,СВЦЭМ!$A$39:$A$782,$A167,СВЦЭМ!$B$39:$B$782,I$155)+'СЕТ СН'!$F$12</f>
        <v>295.30297034</v>
      </c>
      <c r="J167" s="36">
        <f>SUMIFS(СВЦЭМ!$E$39:$E$782,СВЦЭМ!$A$39:$A$782,$A167,СВЦЭМ!$B$39:$B$782,J$155)+'СЕТ СН'!$F$12</f>
        <v>287.76205909999999</v>
      </c>
      <c r="K167" s="36">
        <f>SUMIFS(СВЦЭМ!$E$39:$E$782,СВЦЭМ!$A$39:$A$782,$A167,СВЦЭМ!$B$39:$B$782,K$155)+'СЕТ СН'!$F$12</f>
        <v>287.68115705999998</v>
      </c>
      <c r="L167" s="36">
        <f>SUMIFS(СВЦЭМ!$E$39:$E$782,СВЦЭМ!$A$39:$A$782,$A167,СВЦЭМ!$B$39:$B$782,L$155)+'СЕТ СН'!$F$12</f>
        <v>285.99752703000001</v>
      </c>
      <c r="M167" s="36">
        <f>SUMIFS(СВЦЭМ!$E$39:$E$782,СВЦЭМ!$A$39:$A$782,$A167,СВЦЭМ!$B$39:$B$782,M$155)+'СЕТ СН'!$F$12</f>
        <v>285.96026977999998</v>
      </c>
      <c r="N167" s="36">
        <f>SUMIFS(СВЦЭМ!$E$39:$E$782,СВЦЭМ!$A$39:$A$782,$A167,СВЦЭМ!$B$39:$B$782,N$155)+'СЕТ СН'!$F$12</f>
        <v>289.92954624999999</v>
      </c>
      <c r="O167" s="36">
        <f>SUMIFS(СВЦЭМ!$E$39:$E$782,СВЦЭМ!$A$39:$A$782,$A167,СВЦЭМ!$B$39:$B$782,O$155)+'СЕТ СН'!$F$12</f>
        <v>291.12126699999999</v>
      </c>
      <c r="P167" s="36">
        <f>SUMIFS(СВЦЭМ!$E$39:$E$782,СВЦЭМ!$A$39:$A$782,$A167,СВЦЭМ!$B$39:$B$782,P$155)+'СЕТ СН'!$F$12</f>
        <v>288.52864038000001</v>
      </c>
      <c r="Q167" s="36">
        <f>SUMIFS(СВЦЭМ!$E$39:$E$782,СВЦЭМ!$A$39:$A$782,$A167,СВЦЭМ!$B$39:$B$782,Q$155)+'СЕТ СН'!$F$12</f>
        <v>290.00141251999997</v>
      </c>
      <c r="R167" s="36">
        <f>SUMIFS(СВЦЭМ!$E$39:$E$782,СВЦЭМ!$A$39:$A$782,$A167,СВЦЭМ!$B$39:$B$782,R$155)+'СЕТ СН'!$F$12</f>
        <v>291.81279247999998</v>
      </c>
      <c r="S167" s="36">
        <f>SUMIFS(СВЦЭМ!$E$39:$E$782,СВЦЭМ!$A$39:$A$782,$A167,СВЦЭМ!$B$39:$B$782,S$155)+'СЕТ СН'!$F$12</f>
        <v>291.66723066999998</v>
      </c>
      <c r="T167" s="36">
        <f>SUMIFS(СВЦЭМ!$E$39:$E$782,СВЦЭМ!$A$39:$A$782,$A167,СВЦЭМ!$B$39:$B$782,T$155)+'СЕТ СН'!$F$12</f>
        <v>287.06005218000001</v>
      </c>
      <c r="U167" s="36">
        <f>SUMIFS(СВЦЭМ!$E$39:$E$782,СВЦЭМ!$A$39:$A$782,$A167,СВЦЭМ!$B$39:$B$782,U$155)+'СЕТ СН'!$F$12</f>
        <v>284.74393803999999</v>
      </c>
      <c r="V167" s="36">
        <f>SUMIFS(СВЦЭМ!$E$39:$E$782,СВЦЭМ!$A$39:$A$782,$A167,СВЦЭМ!$B$39:$B$782,V$155)+'СЕТ СН'!$F$12</f>
        <v>285.93141426</v>
      </c>
      <c r="W167" s="36">
        <f>SUMIFS(СВЦЭМ!$E$39:$E$782,СВЦЭМ!$A$39:$A$782,$A167,СВЦЭМ!$B$39:$B$782,W$155)+'СЕТ СН'!$F$12</f>
        <v>287.62287595999999</v>
      </c>
      <c r="X167" s="36">
        <f>SUMIFS(СВЦЭМ!$E$39:$E$782,СВЦЭМ!$A$39:$A$782,$A167,СВЦЭМ!$B$39:$B$782,X$155)+'СЕТ СН'!$F$12</f>
        <v>291.12507087</v>
      </c>
      <c r="Y167" s="36">
        <f>SUMIFS(СВЦЭМ!$E$39:$E$782,СВЦЭМ!$A$39:$A$782,$A167,СВЦЭМ!$B$39:$B$782,Y$155)+'СЕТ СН'!$F$12</f>
        <v>292.23031387999998</v>
      </c>
    </row>
    <row r="168" spans="1:25" ht="15.75" x14ac:dyDescent="0.2">
      <c r="A168" s="35">
        <f t="shared" si="4"/>
        <v>44939</v>
      </c>
      <c r="B168" s="36">
        <f>SUMIFS(СВЦЭМ!$E$39:$E$782,СВЦЭМ!$A$39:$A$782,$A168,СВЦЭМ!$B$39:$B$782,B$155)+'СЕТ СН'!$F$12</f>
        <v>313.45092670999998</v>
      </c>
      <c r="C168" s="36">
        <f>SUMIFS(СВЦЭМ!$E$39:$E$782,СВЦЭМ!$A$39:$A$782,$A168,СВЦЭМ!$B$39:$B$782,C$155)+'СЕТ СН'!$F$12</f>
        <v>316.48486923000002</v>
      </c>
      <c r="D168" s="36">
        <f>SUMIFS(СВЦЭМ!$E$39:$E$782,СВЦЭМ!$A$39:$A$782,$A168,СВЦЭМ!$B$39:$B$782,D$155)+'СЕТ СН'!$F$12</f>
        <v>316.69708527</v>
      </c>
      <c r="E168" s="36">
        <f>SUMIFS(СВЦЭМ!$E$39:$E$782,СВЦЭМ!$A$39:$A$782,$A168,СВЦЭМ!$B$39:$B$782,E$155)+'СЕТ СН'!$F$12</f>
        <v>317.96836351000002</v>
      </c>
      <c r="F168" s="36">
        <f>SUMIFS(СВЦЭМ!$E$39:$E$782,СВЦЭМ!$A$39:$A$782,$A168,СВЦЭМ!$B$39:$B$782,F$155)+'СЕТ СН'!$F$12</f>
        <v>315.93903232000002</v>
      </c>
      <c r="G168" s="36">
        <f>SUMIFS(СВЦЭМ!$E$39:$E$782,СВЦЭМ!$A$39:$A$782,$A168,СВЦЭМ!$B$39:$B$782,G$155)+'СЕТ СН'!$F$12</f>
        <v>309.48347645000001</v>
      </c>
      <c r="H168" s="36">
        <f>SUMIFS(СВЦЭМ!$E$39:$E$782,СВЦЭМ!$A$39:$A$782,$A168,СВЦЭМ!$B$39:$B$782,H$155)+'СЕТ СН'!$F$12</f>
        <v>298.92718365000002</v>
      </c>
      <c r="I168" s="36">
        <f>SUMIFS(СВЦЭМ!$E$39:$E$782,СВЦЭМ!$A$39:$A$782,$A168,СВЦЭМ!$B$39:$B$782,I$155)+'СЕТ СН'!$F$12</f>
        <v>294.90950484000001</v>
      </c>
      <c r="J168" s="36">
        <f>SUMIFS(СВЦЭМ!$E$39:$E$782,СВЦЭМ!$A$39:$A$782,$A168,СВЦЭМ!$B$39:$B$782,J$155)+'СЕТ СН'!$F$12</f>
        <v>291.88113134999998</v>
      </c>
      <c r="K168" s="36">
        <f>SUMIFS(СВЦЭМ!$E$39:$E$782,СВЦЭМ!$A$39:$A$782,$A168,СВЦЭМ!$B$39:$B$782,K$155)+'СЕТ СН'!$F$12</f>
        <v>287.92427936000001</v>
      </c>
      <c r="L168" s="36">
        <f>SUMIFS(СВЦЭМ!$E$39:$E$782,СВЦЭМ!$A$39:$A$782,$A168,СВЦЭМ!$B$39:$B$782,L$155)+'СЕТ СН'!$F$12</f>
        <v>286.25205922999999</v>
      </c>
      <c r="M168" s="36">
        <f>SUMIFS(СВЦЭМ!$E$39:$E$782,СВЦЭМ!$A$39:$A$782,$A168,СВЦЭМ!$B$39:$B$782,M$155)+'СЕТ СН'!$F$12</f>
        <v>290.26739772000002</v>
      </c>
      <c r="N168" s="36">
        <f>SUMIFS(СВЦЭМ!$E$39:$E$782,СВЦЭМ!$A$39:$A$782,$A168,СВЦЭМ!$B$39:$B$782,N$155)+'СЕТ СН'!$F$12</f>
        <v>294.76251710999998</v>
      </c>
      <c r="O168" s="36">
        <f>SUMIFS(СВЦЭМ!$E$39:$E$782,СВЦЭМ!$A$39:$A$782,$A168,СВЦЭМ!$B$39:$B$782,O$155)+'СЕТ СН'!$F$12</f>
        <v>297.69630672</v>
      </c>
      <c r="P168" s="36">
        <f>SUMIFS(СВЦЭМ!$E$39:$E$782,СВЦЭМ!$A$39:$A$782,$A168,СВЦЭМ!$B$39:$B$782,P$155)+'СЕТ СН'!$F$12</f>
        <v>295.37584353</v>
      </c>
      <c r="Q168" s="36">
        <f>SUMIFS(СВЦЭМ!$E$39:$E$782,СВЦЭМ!$A$39:$A$782,$A168,СВЦЭМ!$B$39:$B$782,Q$155)+'СЕТ СН'!$F$12</f>
        <v>295.10042814000002</v>
      </c>
      <c r="R168" s="36">
        <f>SUMIFS(СВЦЭМ!$E$39:$E$782,СВЦЭМ!$A$39:$A$782,$A168,СВЦЭМ!$B$39:$B$782,R$155)+'СЕТ СН'!$F$12</f>
        <v>292.49809053000001</v>
      </c>
      <c r="S168" s="36">
        <f>SUMIFS(СВЦЭМ!$E$39:$E$782,СВЦЭМ!$A$39:$A$782,$A168,СВЦЭМ!$B$39:$B$782,S$155)+'СЕТ СН'!$F$12</f>
        <v>288.60999163999998</v>
      </c>
      <c r="T168" s="36">
        <f>SUMIFS(СВЦЭМ!$E$39:$E$782,СВЦЭМ!$A$39:$A$782,$A168,СВЦЭМ!$B$39:$B$782,T$155)+'СЕТ СН'!$F$12</f>
        <v>287.90784803000003</v>
      </c>
      <c r="U168" s="36">
        <f>SUMIFS(СВЦЭМ!$E$39:$E$782,СВЦЭМ!$A$39:$A$782,$A168,СВЦЭМ!$B$39:$B$782,U$155)+'СЕТ СН'!$F$12</f>
        <v>290.30160174000002</v>
      </c>
      <c r="V168" s="36">
        <f>SUMIFS(СВЦЭМ!$E$39:$E$782,СВЦЭМ!$A$39:$A$782,$A168,СВЦЭМ!$B$39:$B$782,V$155)+'СЕТ СН'!$F$12</f>
        <v>291.08938943999999</v>
      </c>
      <c r="W168" s="36">
        <f>SUMIFS(СВЦЭМ!$E$39:$E$782,СВЦЭМ!$A$39:$A$782,$A168,СВЦЭМ!$B$39:$B$782,W$155)+'СЕТ СН'!$F$12</f>
        <v>294.14431338999998</v>
      </c>
      <c r="X168" s="36">
        <f>SUMIFS(СВЦЭМ!$E$39:$E$782,СВЦЭМ!$A$39:$A$782,$A168,СВЦЭМ!$B$39:$B$782,X$155)+'СЕТ СН'!$F$12</f>
        <v>300.80996524</v>
      </c>
      <c r="Y168" s="36">
        <f>SUMIFS(СВЦЭМ!$E$39:$E$782,СВЦЭМ!$A$39:$A$782,$A168,СВЦЭМ!$B$39:$B$782,Y$155)+'СЕТ СН'!$F$12</f>
        <v>314.61066517</v>
      </c>
    </row>
    <row r="169" spans="1:25" ht="15.75" x14ac:dyDescent="0.2">
      <c r="A169" s="35">
        <f t="shared" si="4"/>
        <v>44940</v>
      </c>
      <c r="B169" s="36">
        <f>SUMIFS(СВЦЭМ!$E$39:$E$782,СВЦЭМ!$A$39:$A$782,$A169,СВЦЭМ!$B$39:$B$782,B$155)+'СЕТ СН'!$F$12</f>
        <v>292.89139917</v>
      </c>
      <c r="C169" s="36">
        <f>SUMIFS(СВЦЭМ!$E$39:$E$782,СВЦЭМ!$A$39:$A$782,$A169,СВЦЭМ!$B$39:$B$782,C$155)+'СЕТ СН'!$F$12</f>
        <v>289.22195857999998</v>
      </c>
      <c r="D169" s="36">
        <f>SUMIFS(СВЦЭМ!$E$39:$E$782,СВЦЭМ!$A$39:$A$782,$A169,СВЦЭМ!$B$39:$B$782,D$155)+'СЕТ СН'!$F$12</f>
        <v>291.54071176000002</v>
      </c>
      <c r="E169" s="36">
        <f>SUMIFS(СВЦЭМ!$E$39:$E$782,СВЦЭМ!$A$39:$A$782,$A169,СВЦЭМ!$B$39:$B$782,E$155)+'СЕТ СН'!$F$12</f>
        <v>288.94383629999999</v>
      </c>
      <c r="F169" s="36">
        <f>SUMIFS(СВЦЭМ!$E$39:$E$782,СВЦЭМ!$A$39:$A$782,$A169,СВЦЭМ!$B$39:$B$782,F$155)+'СЕТ СН'!$F$12</f>
        <v>288.63687392999998</v>
      </c>
      <c r="G169" s="36">
        <f>SUMIFS(СВЦЭМ!$E$39:$E$782,СВЦЭМ!$A$39:$A$782,$A169,СВЦЭМ!$B$39:$B$782,G$155)+'СЕТ СН'!$F$12</f>
        <v>284.58513851999999</v>
      </c>
      <c r="H169" s="36">
        <f>SUMIFS(СВЦЭМ!$E$39:$E$782,СВЦЭМ!$A$39:$A$782,$A169,СВЦЭМ!$B$39:$B$782,H$155)+'СЕТ СН'!$F$12</f>
        <v>286.03696229000002</v>
      </c>
      <c r="I169" s="36">
        <f>SUMIFS(СВЦЭМ!$E$39:$E$782,СВЦЭМ!$A$39:$A$782,$A169,СВЦЭМ!$B$39:$B$782,I$155)+'СЕТ СН'!$F$12</f>
        <v>290.18315482999998</v>
      </c>
      <c r="J169" s="36">
        <f>SUMIFS(СВЦЭМ!$E$39:$E$782,СВЦЭМ!$A$39:$A$782,$A169,СВЦЭМ!$B$39:$B$782,J$155)+'СЕТ СН'!$F$12</f>
        <v>287.04250915</v>
      </c>
      <c r="K169" s="36">
        <f>SUMIFS(СВЦЭМ!$E$39:$E$782,СВЦЭМ!$A$39:$A$782,$A169,СВЦЭМ!$B$39:$B$782,K$155)+'СЕТ СН'!$F$12</f>
        <v>286.94325433</v>
      </c>
      <c r="L169" s="36">
        <f>SUMIFS(СВЦЭМ!$E$39:$E$782,СВЦЭМ!$A$39:$A$782,$A169,СВЦЭМ!$B$39:$B$782,L$155)+'СЕТ СН'!$F$12</f>
        <v>281.43543964999998</v>
      </c>
      <c r="M169" s="36">
        <f>SUMIFS(СВЦЭМ!$E$39:$E$782,СВЦЭМ!$A$39:$A$782,$A169,СВЦЭМ!$B$39:$B$782,M$155)+'СЕТ СН'!$F$12</f>
        <v>281.19984463999998</v>
      </c>
      <c r="N169" s="36">
        <f>SUMIFS(СВЦЭМ!$E$39:$E$782,СВЦЭМ!$A$39:$A$782,$A169,СВЦЭМ!$B$39:$B$782,N$155)+'СЕТ СН'!$F$12</f>
        <v>284.17066994999999</v>
      </c>
      <c r="O169" s="36">
        <f>SUMIFS(СВЦЭМ!$E$39:$E$782,СВЦЭМ!$A$39:$A$782,$A169,СВЦЭМ!$B$39:$B$782,O$155)+'СЕТ СН'!$F$12</f>
        <v>287.28125134999999</v>
      </c>
      <c r="P169" s="36">
        <f>SUMIFS(СВЦЭМ!$E$39:$E$782,СВЦЭМ!$A$39:$A$782,$A169,СВЦЭМ!$B$39:$B$782,P$155)+'СЕТ СН'!$F$12</f>
        <v>288.90719410000003</v>
      </c>
      <c r="Q169" s="36">
        <f>SUMIFS(СВЦЭМ!$E$39:$E$782,СВЦЭМ!$A$39:$A$782,$A169,СВЦЭМ!$B$39:$B$782,Q$155)+'СЕТ СН'!$F$12</f>
        <v>285.60051014999999</v>
      </c>
      <c r="R169" s="36">
        <f>SUMIFS(СВЦЭМ!$E$39:$E$782,СВЦЭМ!$A$39:$A$782,$A169,СВЦЭМ!$B$39:$B$782,R$155)+'СЕТ СН'!$F$12</f>
        <v>279.27556771000002</v>
      </c>
      <c r="S169" s="36">
        <f>SUMIFS(СВЦЭМ!$E$39:$E$782,СВЦЭМ!$A$39:$A$782,$A169,СВЦЭМ!$B$39:$B$782,S$155)+'СЕТ СН'!$F$12</f>
        <v>272.51963519999998</v>
      </c>
      <c r="T169" s="36">
        <f>SUMIFS(СВЦЭМ!$E$39:$E$782,СВЦЭМ!$A$39:$A$782,$A169,СВЦЭМ!$B$39:$B$782,T$155)+'СЕТ СН'!$F$12</f>
        <v>270.12178236</v>
      </c>
      <c r="U169" s="36">
        <f>SUMIFS(СВЦЭМ!$E$39:$E$782,СВЦЭМ!$A$39:$A$782,$A169,СВЦЭМ!$B$39:$B$782,U$155)+'СЕТ СН'!$F$12</f>
        <v>270.95331728999997</v>
      </c>
      <c r="V169" s="36">
        <f>SUMIFS(СВЦЭМ!$E$39:$E$782,СВЦЭМ!$A$39:$A$782,$A169,СВЦЭМ!$B$39:$B$782,V$155)+'СЕТ СН'!$F$12</f>
        <v>272.32441043</v>
      </c>
      <c r="W169" s="36">
        <f>SUMIFS(СВЦЭМ!$E$39:$E$782,СВЦЭМ!$A$39:$A$782,$A169,СВЦЭМ!$B$39:$B$782,W$155)+'СЕТ СН'!$F$12</f>
        <v>273.98988704999999</v>
      </c>
      <c r="X169" s="36">
        <f>SUMIFS(СВЦЭМ!$E$39:$E$782,СВЦЭМ!$A$39:$A$782,$A169,СВЦЭМ!$B$39:$B$782,X$155)+'СЕТ СН'!$F$12</f>
        <v>278.57623883000002</v>
      </c>
      <c r="Y169" s="36">
        <f>SUMIFS(СВЦЭМ!$E$39:$E$782,СВЦЭМ!$A$39:$A$782,$A169,СВЦЭМ!$B$39:$B$782,Y$155)+'СЕТ СН'!$F$12</f>
        <v>282.16990945999999</v>
      </c>
    </row>
    <row r="170" spans="1:25" ht="15.75" x14ac:dyDescent="0.2">
      <c r="A170" s="35">
        <f t="shared" si="4"/>
        <v>44941</v>
      </c>
      <c r="B170" s="36">
        <f>SUMIFS(СВЦЭМ!$E$39:$E$782,СВЦЭМ!$A$39:$A$782,$A170,СВЦЭМ!$B$39:$B$782,B$155)+'СЕТ СН'!$F$12</f>
        <v>320.63449226</v>
      </c>
      <c r="C170" s="36">
        <f>SUMIFS(СВЦЭМ!$E$39:$E$782,СВЦЭМ!$A$39:$A$782,$A170,СВЦЭМ!$B$39:$B$782,C$155)+'СЕТ СН'!$F$12</f>
        <v>323.59877482000002</v>
      </c>
      <c r="D170" s="36">
        <f>SUMIFS(СВЦЭМ!$E$39:$E$782,СВЦЭМ!$A$39:$A$782,$A170,СВЦЭМ!$B$39:$B$782,D$155)+'СЕТ СН'!$F$12</f>
        <v>326.57215318999999</v>
      </c>
      <c r="E170" s="36">
        <f>SUMIFS(СВЦЭМ!$E$39:$E$782,СВЦЭМ!$A$39:$A$782,$A170,СВЦЭМ!$B$39:$B$782,E$155)+'СЕТ СН'!$F$12</f>
        <v>328.36284389000002</v>
      </c>
      <c r="F170" s="36">
        <f>SUMIFS(СВЦЭМ!$E$39:$E$782,СВЦЭМ!$A$39:$A$782,$A170,СВЦЭМ!$B$39:$B$782,F$155)+'СЕТ СН'!$F$12</f>
        <v>326.69030606000001</v>
      </c>
      <c r="G170" s="36">
        <f>SUMIFS(СВЦЭМ!$E$39:$E$782,СВЦЭМ!$A$39:$A$782,$A170,СВЦЭМ!$B$39:$B$782,G$155)+'СЕТ СН'!$F$12</f>
        <v>330.96488427999998</v>
      </c>
      <c r="H170" s="36">
        <f>SUMIFS(СВЦЭМ!$E$39:$E$782,СВЦЭМ!$A$39:$A$782,$A170,СВЦЭМ!$B$39:$B$782,H$155)+'СЕТ СН'!$F$12</f>
        <v>328.18538339999998</v>
      </c>
      <c r="I170" s="36">
        <f>SUMIFS(СВЦЭМ!$E$39:$E$782,СВЦЭМ!$A$39:$A$782,$A170,СВЦЭМ!$B$39:$B$782,I$155)+'СЕТ СН'!$F$12</f>
        <v>318.76647923000002</v>
      </c>
      <c r="J170" s="36">
        <f>SUMIFS(СВЦЭМ!$E$39:$E$782,СВЦЭМ!$A$39:$A$782,$A170,СВЦЭМ!$B$39:$B$782,J$155)+'СЕТ СН'!$F$12</f>
        <v>307.89118364000001</v>
      </c>
      <c r="K170" s="36">
        <f>SUMIFS(СВЦЭМ!$E$39:$E$782,СВЦЭМ!$A$39:$A$782,$A170,СВЦЭМ!$B$39:$B$782,K$155)+'СЕТ СН'!$F$12</f>
        <v>304.38346217999998</v>
      </c>
      <c r="L170" s="36">
        <f>SUMIFS(СВЦЭМ!$E$39:$E$782,СВЦЭМ!$A$39:$A$782,$A170,СВЦЭМ!$B$39:$B$782,L$155)+'СЕТ СН'!$F$12</f>
        <v>302.74999580999997</v>
      </c>
      <c r="M170" s="36">
        <f>SUMIFS(СВЦЭМ!$E$39:$E$782,СВЦЭМ!$A$39:$A$782,$A170,СВЦЭМ!$B$39:$B$782,M$155)+'СЕТ СН'!$F$12</f>
        <v>303.34032940999998</v>
      </c>
      <c r="N170" s="36">
        <f>SUMIFS(СВЦЭМ!$E$39:$E$782,СВЦЭМ!$A$39:$A$782,$A170,СВЦЭМ!$B$39:$B$782,N$155)+'СЕТ СН'!$F$12</f>
        <v>303.74023145000001</v>
      </c>
      <c r="O170" s="36">
        <f>SUMIFS(СВЦЭМ!$E$39:$E$782,СВЦЭМ!$A$39:$A$782,$A170,СВЦЭМ!$B$39:$B$782,O$155)+'СЕТ СН'!$F$12</f>
        <v>304.14912783</v>
      </c>
      <c r="P170" s="36">
        <f>SUMIFS(СВЦЭМ!$E$39:$E$782,СВЦЭМ!$A$39:$A$782,$A170,СВЦЭМ!$B$39:$B$782,P$155)+'СЕТ СН'!$F$12</f>
        <v>306.37756682000003</v>
      </c>
      <c r="Q170" s="36">
        <f>SUMIFS(СВЦЭМ!$E$39:$E$782,СВЦЭМ!$A$39:$A$782,$A170,СВЦЭМ!$B$39:$B$782,Q$155)+'СЕТ СН'!$F$12</f>
        <v>304.07221658999998</v>
      </c>
      <c r="R170" s="36">
        <f>SUMIFS(СВЦЭМ!$E$39:$E$782,СВЦЭМ!$A$39:$A$782,$A170,СВЦЭМ!$B$39:$B$782,R$155)+'СЕТ СН'!$F$12</f>
        <v>300.81529429</v>
      </c>
      <c r="S170" s="36">
        <f>SUMIFS(СВЦЭМ!$E$39:$E$782,СВЦЭМ!$A$39:$A$782,$A170,СВЦЭМ!$B$39:$B$782,S$155)+'СЕТ СН'!$F$12</f>
        <v>293.98593727000002</v>
      </c>
      <c r="T170" s="36">
        <f>SUMIFS(СВЦЭМ!$E$39:$E$782,СВЦЭМ!$A$39:$A$782,$A170,СВЦЭМ!$B$39:$B$782,T$155)+'СЕТ СН'!$F$12</f>
        <v>288.69660850999998</v>
      </c>
      <c r="U170" s="36">
        <f>SUMIFS(СВЦЭМ!$E$39:$E$782,СВЦЭМ!$A$39:$A$782,$A170,СВЦЭМ!$B$39:$B$782,U$155)+'СЕТ СН'!$F$12</f>
        <v>288.26135119999998</v>
      </c>
      <c r="V170" s="36">
        <f>SUMIFS(СВЦЭМ!$E$39:$E$782,СВЦЭМ!$A$39:$A$782,$A170,СВЦЭМ!$B$39:$B$782,V$155)+'СЕТ СН'!$F$12</f>
        <v>293.70363134000002</v>
      </c>
      <c r="W170" s="36">
        <f>SUMIFS(СВЦЭМ!$E$39:$E$782,СВЦЭМ!$A$39:$A$782,$A170,СВЦЭМ!$B$39:$B$782,W$155)+'СЕТ СН'!$F$12</f>
        <v>296.89390358000003</v>
      </c>
      <c r="X170" s="36">
        <f>SUMIFS(СВЦЭМ!$E$39:$E$782,СВЦЭМ!$A$39:$A$782,$A170,СВЦЭМ!$B$39:$B$782,X$155)+'СЕТ СН'!$F$12</f>
        <v>300.94809810999999</v>
      </c>
      <c r="Y170" s="36">
        <f>SUMIFS(СВЦЭМ!$E$39:$E$782,СВЦЭМ!$A$39:$A$782,$A170,СВЦЭМ!$B$39:$B$782,Y$155)+'СЕТ СН'!$F$12</f>
        <v>310.33586634</v>
      </c>
    </row>
    <row r="171" spans="1:25" ht="15.75" x14ac:dyDescent="0.2">
      <c r="A171" s="35">
        <f t="shared" si="4"/>
        <v>44942</v>
      </c>
      <c r="B171" s="36">
        <f>SUMIFS(СВЦЭМ!$E$39:$E$782,СВЦЭМ!$A$39:$A$782,$A171,СВЦЭМ!$B$39:$B$782,B$155)+'СЕТ СН'!$F$12</f>
        <v>308.99879470000002</v>
      </c>
      <c r="C171" s="36">
        <f>SUMIFS(СВЦЭМ!$E$39:$E$782,СВЦЭМ!$A$39:$A$782,$A171,СВЦЭМ!$B$39:$B$782,C$155)+'СЕТ СН'!$F$12</f>
        <v>312.45106972999997</v>
      </c>
      <c r="D171" s="36">
        <f>SUMIFS(СВЦЭМ!$E$39:$E$782,СВЦЭМ!$A$39:$A$782,$A171,СВЦЭМ!$B$39:$B$782,D$155)+'СЕТ СН'!$F$12</f>
        <v>313.27784452999998</v>
      </c>
      <c r="E171" s="36">
        <f>SUMIFS(СВЦЭМ!$E$39:$E$782,СВЦЭМ!$A$39:$A$782,$A171,СВЦЭМ!$B$39:$B$782,E$155)+'СЕТ СН'!$F$12</f>
        <v>314.24629607999998</v>
      </c>
      <c r="F171" s="36">
        <f>SUMIFS(СВЦЭМ!$E$39:$E$782,СВЦЭМ!$A$39:$A$782,$A171,СВЦЭМ!$B$39:$B$782,F$155)+'СЕТ СН'!$F$12</f>
        <v>313.71655584000001</v>
      </c>
      <c r="G171" s="36">
        <f>SUMIFS(СВЦЭМ!$E$39:$E$782,СВЦЭМ!$A$39:$A$782,$A171,СВЦЭМ!$B$39:$B$782,G$155)+'СЕТ СН'!$F$12</f>
        <v>312.35668623999999</v>
      </c>
      <c r="H171" s="36">
        <f>SUMIFS(СВЦЭМ!$E$39:$E$782,СВЦЭМ!$A$39:$A$782,$A171,СВЦЭМ!$B$39:$B$782,H$155)+'СЕТ СН'!$F$12</f>
        <v>306.19065763999998</v>
      </c>
      <c r="I171" s="36">
        <f>SUMIFS(СВЦЭМ!$E$39:$E$782,СВЦЭМ!$A$39:$A$782,$A171,СВЦЭМ!$B$39:$B$782,I$155)+'СЕТ СН'!$F$12</f>
        <v>301.61567710999998</v>
      </c>
      <c r="J171" s="36">
        <f>SUMIFS(СВЦЭМ!$E$39:$E$782,СВЦЭМ!$A$39:$A$782,$A171,СВЦЭМ!$B$39:$B$782,J$155)+'СЕТ СН'!$F$12</f>
        <v>295.77202835000003</v>
      </c>
      <c r="K171" s="36">
        <f>SUMIFS(СВЦЭМ!$E$39:$E$782,СВЦЭМ!$A$39:$A$782,$A171,СВЦЭМ!$B$39:$B$782,K$155)+'СЕТ СН'!$F$12</f>
        <v>293.80088544</v>
      </c>
      <c r="L171" s="36">
        <f>SUMIFS(СВЦЭМ!$E$39:$E$782,СВЦЭМ!$A$39:$A$782,$A171,СВЦЭМ!$B$39:$B$782,L$155)+'СЕТ СН'!$F$12</f>
        <v>295.78705769999999</v>
      </c>
      <c r="M171" s="36">
        <f>SUMIFS(СВЦЭМ!$E$39:$E$782,СВЦЭМ!$A$39:$A$782,$A171,СВЦЭМ!$B$39:$B$782,M$155)+'СЕТ СН'!$F$12</f>
        <v>298.68566582</v>
      </c>
      <c r="N171" s="36">
        <f>SUMIFS(СВЦЭМ!$E$39:$E$782,СВЦЭМ!$A$39:$A$782,$A171,СВЦЭМ!$B$39:$B$782,N$155)+'СЕТ СН'!$F$12</f>
        <v>300.16305998000001</v>
      </c>
      <c r="O171" s="36">
        <f>SUMIFS(СВЦЭМ!$E$39:$E$782,СВЦЭМ!$A$39:$A$782,$A171,СВЦЭМ!$B$39:$B$782,O$155)+'СЕТ СН'!$F$12</f>
        <v>302.35830519000001</v>
      </c>
      <c r="P171" s="36">
        <f>SUMIFS(СВЦЭМ!$E$39:$E$782,СВЦЭМ!$A$39:$A$782,$A171,СВЦЭМ!$B$39:$B$782,P$155)+'СЕТ СН'!$F$12</f>
        <v>304.53830479999999</v>
      </c>
      <c r="Q171" s="36">
        <f>SUMIFS(СВЦЭМ!$E$39:$E$782,СВЦЭМ!$A$39:$A$782,$A171,СВЦЭМ!$B$39:$B$782,Q$155)+'СЕТ СН'!$F$12</f>
        <v>305.02129547999999</v>
      </c>
      <c r="R171" s="36">
        <f>SUMIFS(СВЦЭМ!$E$39:$E$782,СВЦЭМ!$A$39:$A$782,$A171,СВЦЭМ!$B$39:$B$782,R$155)+'СЕТ СН'!$F$12</f>
        <v>305.44665126000001</v>
      </c>
      <c r="S171" s="36">
        <f>SUMIFS(СВЦЭМ!$E$39:$E$782,СВЦЭМ!$A$39:$A$782,$A171,СВЦЭМ!$B$39:$B$782,S$155)+'СЕТ СН'!$F$12</f>
        <v>299.09860121999998</v>
      </c>
      <c r="T171" s="36">
        <f>SUMIFS(СВЦЭМ!$E$39:$E$782,СВЦЭМ!$A$39:$A$782,$A171,СВЦЭМ!$B$39:$B$782,T$155)+'СЕТ СН'!$F$12</f>
        <v>299.27146436999999</v>
      </c>
      <c r="U171" s="36">
        <f>SUMIFS(СВЦЭМ!$E$39:$E$782,СВЦЭМ!$A$39:$A$782,$A171,СВЦЭМ!$B$39:$B$782,U$155)+'СЕТ СН'!$F$12</f>
        <v>298.50520225000002</v>
      </c>
      <c r="V171" s="36">
        <f>SUMIFS(СВЦЭМ!$E$39:$E$782,СВЦЭМ!$A$39:$A$782,$A171,СВЦЭМ!$B$39:$B$782,V$155)+'СЕТ СН'!$F$12</f>
        <v>299.96968076000002</v>
      </c>
      <c r="W171" s="36">
        <f>SUMIFS(СВЦЭМ!$E$39:$E$782,СВЦЭМ!$A$39:$A$782,$A171,СВЦЭМ!$B$39:$B$782,W$155)+'СЕТ СН'!$F$12</f>
        <v>302.52305097999999</v>
      </c>
      <c r="X171" s="36">
        <f>SUMIFS(СВЦЭМ!$E$39:$E$782,СВЦЭМ!$A$39:$A$782,$A171,СВЦЭМ!$B$39:$B$782,X$155)+'СЕТ СН'!$F$12</f>
        <v>304.76104356000002</v>
      </c>
      <c r="Y171" s="36">
        <f>SUMIFS(СВЦЭМ!$E$39:$E$782,СВЦЭМ!$A$39:$A$782,$A171,СВЦЭМ!$B$39:$B$782,Y$155)+'СЕТ СН'!$F$12</f>
        <v>310.20708327</v>
      </c>
    </row>
    <row r="172" spans="1:25" ht="15.75" x14ac:dyDescent="0.2">
      <c r="A172" s="35">
        <f t="shared" si="4"/>
        <v>44943</v>
      </c>
      <c r="B172" s="36">
        <f>SUMIFS(СВЦЭМ!$E$39:$E$782,СВЦЭМ!$A$39:$A$782,$A172,СВЦЭМ!$B$39:$B$782,B$155)+'СЕТ СН'!$F$12</f>
        <v>313.04315387000003</v>
      </c>
      <c r="C172" s="36">
        <f>SUMIFS(СВЦЭМ!$E$39:$E$782,СВЦЭМ!$A$39:$A$782,$A172,СВЦЭМ!$B$39:$B$782,C$155)+'СЕТ СН'!$F$12</f>
        <v>317.60242751999999</v>
      </c>
      <c r="D172" s="36">
        <f>SUMIFS(СВЦЭМ!$E$39:$E$782,СВЦЭМ!$A$39:$A$782,$A172,СВЦЭМ!$B$39:$B$782,D$155)+'СЕТ СН'!$F$12</f>
        <v>318.83975436999998</v>
      </c>
      <c r="E172" s="36">
        <f>SUMIFS(СВЦЭМ!$E$39:$E$782,СВЦЭМ!$A$39:$A$782,$A172,СВЦЭМ!$B$39:$B$782,E$155)+'СЕТ СН'!$F$12</f>
        <v>318.56628826999997</v>
      </c>
      <c r="F172" s="36">
        <f>SUMIFS(СВЦЭМ!$E$39:$E$782,СВЦЭМ!$A$39:$A$782,$A172,СВЦЭМ!$B$39:$B$782,F$155)+'СЕТ СН'!$F$12</f>
        <v>318.50989985000001</v>
      </c>
      <c r="G172" s="36">
        <f>SUMIFS(СВЦЭМ!$E$39:$E$782,СВЦЭМ!$A$39:$A$782,$A172,СВЦЭМ!$B$39:$B$782,G$155)+'СЕТ СН'!$F$12</f>
        <v>317.56334830999998</v>
      </c>
      <c r="H172" s="36">
        <f>SUMIFS(СВЦЭМ!$E$39:$E$782,СВЦЭМ!$A$39:$A$782,$A172,СВЦЭМ!$B$39:$B$782,H$155)+'СЕТ СН'!$F$12</f>
        <v>313.54978161999998</v>
      </c>
      <c r="I172" s="36">
        <f>SUMIFS(СВЦЭМ!$E$39:$E$782,СВЦЭМ!$A$39:$A$782,$A172,СВЦЭМ!$B$39:$B$782,I$155)+'СЕТ СН'!$F$12</f>
        <v>305.70953711999999</v>
      </c>
      <c r="J172" s="36">
        <f>SUMIFS(СВЦЭМ!$E$39:$E$782,СВЦЭМ!$A$39:$A$782,$A172,СВЦЭМ!$B$39:$B$782,J$155)+'СЕТ СН'!$F$12</f>
        <v>299.18057386999999</v>
      </c>
      <c r="K172" s="36">
        <f>SUMIFS(СВЦЭМ!$E$39:$E$782,СВЦЭМ!$A$39:$A$782,$A172,СВЦЭМ!$B$39:$B$782,K$155)+'СЕТ СН'!$F$12</f>
        <v>297.56787002999999</v>
      </c>
      <c r="L172" s="36">
        <f>SUMIFS(СВЦЭМ!$E$39:$E$782,СВЦЭМ!$A$39:$A$782,$A172,СВЦЭМ!$B$39:$B$782,L$155)+'СЕТ СН'!$F$12</f>
        <v>294.92586546000001</v>
      </c>
      <c r="M172" s="36">
        <f>SUMIFS(СВЦЭМ!$E$39:$E$782,СВЦЭМ!$A$39:$A$782,$A172,СВЦЭМ!$B$39:$B$782,M$155)+'СЕТ СН'!$F$12</f>
        <v>295.37230178999999</v>
      </c>
      <c r="N172" s="36">
        <f>SUMIFS(СВЦЭМ!$E$39:$E$782,СВЦЭМ!$A$39:$A$782,$A172,СВЦЭМ!$B$39:$B$782,N$155)+'СЕТ СН'!$F$12</f>
        <v>298.13370221999998</v>
      </c>
      <c r="O172" s="36">
        <f>SUMIFS(СВЦЭМ!$E$39:$E$782,СВЦЭМ!$A$39:$A$782,$A172,СВЦЭМ!$B$39:$B$782,O$155)+'СЕТ СН'!$F$12</f>
        <v>300.37978633</v>
      </c>
      <c r="P172" s="36">
        <f>SUMIFS(СВЦЭМ!$E$39:$E$782,СВЦЭМ!$A$39:$A$782,$A172,СВЦЭМ!$B$39:$B$782,P$155)+'СЕТ СН'!$F$12</f>
        <v>303.40604954999998</v>
      </c>
      <c r="Q172" s="36">
        <f>SUMIFS(СВЦЭМ!$E$39:$E$782,СВЦЭМ!$A$39:$A$782,$A172,СВЦЭМ!$B$39:$B$782,Q$155)+'СЕТ СН'!$F$12</f>
        <v>304.64701701000001</v>
      </c>
      <c r="R172" s="36">
        <f>SUMIFS(СВЦЭМ!$E$39:$E$782,СВЦЭМ!$A$39:$A$782,$A172,СВЦЭМ!$B$39:$B$782,R$155)+'СЕТ СН'!$F$12</f>
        <v>298.43230987999999</v>
      </c>
      <c r="S172" s="36">
        <f>SUMIFS(СВЦЭМ!$E$39:$E$782,СВЦЭМ!$A$39:$A$782,$A172,СВЦЭМ!$B$39:$B$782,S$155)+'СЕТ СН'!$F$12</f>
        <v>298.14139511000002</v>
      </c>
      <c r="T172" s="36">
        <f>SUMIFS(СВЦЭМ!$E$39:$E$782,СВЦЭМ!$A$39:$A$782,$A172,СВЦЭМ!$B$39:$B$782,T$155)+'СЕТ СН'!$F$12</f>
        <v>293.89191223</v>
      </c>
      <c r="U172" s="36">
        <f>SUMIFS(СВЦЭМ!$E$39:$E$782,СВЦЭМ!$A$39:$A$782,$A172,СВЦЭМ!$B$39:$B$782,U$155)+'СЕТ СН'!$F$12</f>
        <v>295.86144718999998</v>
      </c>
      <c r="V172" s="36">
        <f>SUMIFS(СВЦЭМ!$E$39:$E$782,СВЦЭМ!$A$39:$A$782,$A172,СВЦЭМ!$B$39:$B$782,V$155)+'СЕТ СН'!$F$12</f>
        <v>299.54568124999997</v>
      </c>
      <c r="W172" s="36">
        <f>SUMIFS(СВЦЭМ!$E$39:$E$782,СВЦЭМ!$A$39:$A$782,$A172,СВЦЭМ!$B$39:$B$782,W$155)+'СЕТ СН'!$F$12</f>
        <v>301.26381091000002</v>
      </c>
      <c r="X172" s="36">
        <f>SUMIFS(СВЦЭМ!$E$39:$E$782,СВЦЭМ!$A$39:$A$782,$A172,СВЦЭМ!$B$39:$B$782,X$155)+'СЕТ СН'!$F$12</f>
        <v>302.95204493</v>
      </c>
      <c r="Y172" s="36">
        <f>SUMIFS(СВЦЭМ!$E$39:$E$782,СВЦЭМ!$A$39:$A$782,$A172,СВЦЭМ!$B$39:$B$782,Y$155)+'СЕТ СН'!$F$12</f>
        <v>307.78454880999999</v>
      </c>
    </row>
    <row r="173" spans="1:25" ht="15.75" x14ac:dyDescent="0.2">
      <c r="A173" s="35">
        <f t="shared" si="4"/>
        <v>44944</v>
      </c>
      <c r="B173" s="36">
        <f>SUMIFS(СВЦЭМ!$E$39:$E$782,СВЦЭМ!$A$39:$A$782,$A173,СВЦЭМ!$B$39:$B$782,B$155)+'СЕТ СН'!$F$12</f>
        <v>313.21584115000002</v>
      </c>
      <c r="C173" s="36">
        <f>SUMIFS(СВЦЭМ!$E$39:$E$782,СВЦЭМ!$A$39:$A$782,$A173,СВЦЭМ!$B$39:$B$782,C$155)+'СЕТ СН'!$F$12</f>
        <v>316.48503890000001</v>
      </c>
      <c r="D173" s="36">
        <f>SUMIFS(СВЦЭМ!$E$39:$E$782,СВЦЭМ!$A$39:$A$782,$A173,СВЦЭМ!$B$39:$B$782,D$155)+'СЕТ СН'!$F$12</f>
        <v>313.86432146999999</v>
      </c>
      <c r="E173" s="36">
        <f>SUMIFS(СВЦЭМ!$E$39:$E$782,СВЦЭМ!$A$39:$A$782,$A173,СВЦЭМ!$B$39:$B$782,E$155)+'СЕТ СН'!$F$12</f>
        <v>314.50982442999998</v>
      </c>
      <c r="F173" s="36">
        <f>SUMIFS(СВЦЭМ!$E$39:$E$782,СВЦЭМ!$A$39:$A$782,$A173,СВЦЭМ!$B$39:$B$782,F$155)+'СЕТ СН'!$F$12</f>
        <v>309.62583093000001</v>
      </c>
      <c r="G173" s="36">
        <f>SUMIFS(СВЦЭМ!$E$39:$E$782,СВЦЭМ!$A$39:$A$782,$A173,СВЦЭМ!$B$39:$B$782,G$155)+'СЕТ СН'!$F$12</f>
        <v>301.37206959999997</v>
      </c>
      <c r="H173" s="36">
        <f>SUMIFS(СВЦЭМ!$E$39:$E$782,СВЦЭМ!$A$39:$A$782,$A173,СВЦЭМ!$B$39:$B$782,H$155)+'СЕТ СН'!$F$12</f>
        <v>293.35042414999998</v>
      </c>
      <c r="I173" s="36">
        <f>SUMIFS(СВЦЭМ!$E$39:$E$782,СВЦЭМ!$A$39:$A$782,$A173,СВЦЭМ!$B$39:$B$782,I$155)+'СЕТ СН'!$F$12</f>
        <v>288.77385973999998</v>
      </c>
      <c r="J173" s="36">
        <f>SUMIFS(СВЦЭМ!$E$39:$E$782,СВЦЭМ!$A$39:$A$782,$A173,СВЦЭМ!$B$39:$B$782,J$155)+'СЕТ СН'!$F$12</f>
        <v>287.3351432</v>
      </c>
      <c r="K173" s="36">
        <f>SUMIFS(СВЦЭМ!$E$39:$E$782,СВЦЭМ!$A$39:$A$782,$A173,СВЦЭМ!$B$39:$B$782,K$155)+'СЕТ СН'!$F$12</f>
        <v>286.49718853000002</v>
      </c>
      <c r="L173" s="36">
        <f>SUMIFS(СВЦЭМ!$E$39:$E$782,СВЦЭМ!$A$39:$A$782,$A173,СВЦЭМ!$B$39:$B$782,L$155)+'СЕТ СН'!$F$12</f>
        <v>288.78329840999999</v>
      </c>
      <c r="M173" s="36">
        <f>SUMIFS(СВЦЭМ!$E$39:$E$782,СВЦЭМ!$A$39:$A$782,$A173,СВЦЭМ!$B$39:$B$782,M$155)+'СЕТ СН'!$F$12</f>
        <v>289.0860629</v>
      </c>
      <c r="N173" s="36">
        <f>SUMIFS(СВЦЭМ!$E$39:$E$782,СВЦЭМ!$A$39:$A$782,$A173,СВЦЭМ!$B$39:$B$782,N$155)+'СЕТ СН'!$F$12</f>
        <v>293.26536035999999</v>
      </c>
      <c r="O173" s="36">
        <f>SUMIFS(СВЦЭМ!$E$39:$E$782,СВЦЭМ!$A$39:$A$782,$A173,СВЦЭМ!$B$39:$B$782,O$155)+'СЕТ СН'!$F$12</f>
        <v>299.19243781</v>
      </c>
      <c r="P173" s="36">
        <f>SUMIFS(СВЦЭМ!$E$39:$E$782,СВЦЭМ!$A$39:$A$782,$A173,СВЦЭМ!$B$39:$B$782,P$155)+'СЕТ СН'!$F$12</f>
        <v>302.27363479000002</v>
      </c>
      <c r="Q173" s="36">
        <f>SUMIFS(СВЦЭМ!$E$39:$E$782,СВЦЭМ!$A$39:$A$782,$A173,СВЦЭМ!$B$39:$B$782,Q$155)+'СЕТ СН'!$F$12</f>
        <v>303.0622477</v>
      </c>
      <c r="R173" s="36">
        <f>SUMIFS(СВЦЭМ!$E$39:$E$782,СВЦЭМ!$A$39:$A$782,$A173,СВЦЭМ!$B$39:$B$782,R$155)+'СЕТ СН'!$F$12</f>
        <v>300.90701094999997</v>
      </c>
      <c r="S173" s="36">
        <f>SUMIFS(СВЦЭМ!$E$39:$E$782,СВЦЭМ!$A$39:$A$782,$A173,СВЦЭМ!$B$39:$B$782,S$155)+'СЕТ СН'!$F$12</f>
        <v>295.04987086</v>
      </c>
      <c r="T173" s="36">
        <f>SUMIFS(СВЦЭМ!$E$39:$E$782,СВЦЭМ!$A$39:$A$782,$A173,СВЦЭМ!$B$39:$B$782,T$155)+'СЕТ СН'!$F$12</f>
        <v>291.60414945000002</v>
      </c>
      <c r="U173" s="36">
        <f>SUMIFS(СВЦЭМ!$E$39:$E$782,СВЦЭМ!$A$39:$A$782,$A173,СВЦЭМ!$B$39:$B$782,U$155)+'СЕТ СН'!$F$12</f>
        <v>292.21513428999998</v>
      </c>
      <c r="V173" s="36">
        <f>SUMIFS(СВЦЭМ!$E$39:$E$782,СВЦЭМ!$A$39:$A$782,$A173,СВЦЭМ!$B$39:$B$782,V$155)+'СЕТ СН'!$F$12</f>
        <v>296.35089149999999</v>
      </c>
      <c r="W173" s="36">
        <f>SUMIFS(СВЦЭМ!$E$39:$E$782,СВЦЭМ!$A$39:$A$782,$A173,СВЦЭМ!$B$39:$B$782,W$155)+'СЕТ СН'!$F$12</f>
        <v>299.20597323999999</v>
      </c>
      <c r="X173" s="36">
        <f>SUMIFS(СВЦЭМ!$E$39:$E$782,СВЦЭМ!$A$39:$A$782,$A173,СВЦЭМ!$B$39:$B$782,X$155)+'СЕТ СН'!$F$12</f>
        <v>304.06342549999999</v>
      </c>
      <c r="Y173" s="36">
        <f>SUMIFS(СВЦЭМ!$E$39:$E$782,СВЦЭМ!$A$39:$A$782,$A173,СВЦЭМ!$B$39:$B$782,Y$155)+'СЕТ СН'!$F$12</f>
        <v>310.21683259999998</v>
      </c>
    </row>
    <row r="174" spans="1:25" ht="15.75" x14ac:dyDescent="0.2">
      <c r="A174" s="35">
        <f t="shared" si="4"/>
        <v>44945</v>
      </c>
      <c r="B174" s="36">
        <f>SUMIFS(СВЦЭМ!$E$39:$E$782,СВЦЭМ!$A$39:$A$782,$A174,СВЦЭМ!$B$39:$B$782,B$155)+'СЕТ СН'!$F$12</f>
        <v>301.45540120999999</v>
      </c>
      <c r="C174" s="36">
        <f>SUMIFS(СВЦЭМ!$E$39:$E$782,СВЦЭМ!$A$39:$A$782,$A174,СВЦЭМ!$B$39:$B$782,C$155)+'СЕТ СН'!$F$12</f>
        <v>309.25697498</v>
      </c>
      <c r="D174" s="36">
        <f>SUMIFS(СВЦЭМ!$E$39:$E$782,СВЦЭМ!$A$39:$A$782,$A174,СВЦЭМ!$B$39:$B$782,D$155)+'СЕТ СН'!$F$12</f>
        <v>308.14414914000002</v>
      </c>
      <c r="E174" s="36">
        <f>SUMIFS(СВЦЭМ!$E$39:$E$782,СВЦЭМ!$A$39:$A$782,$A174,СВЦЭМ!$B$39:$B$782,E$155)+'СЕТ СН'!$F$12</f>
        <v>306.92827183999998</v>
      </c>
      <c r="F174" s="36">
        <f>SUMIFS(СВЦЭМ!$E$39:$E$782,СВЦЭМ!$A$39:$A$782,$A174,СВЦЭМ!$B$39:$B$782,F$155)+'СЕТ СН'!$F$12</f>
        <v>305.71649446999999</v>
      </c>
      <c r="G174" s="36">
        <f>SUMIFS(СВЦЭМ!$E$39:$E$782,СВЦЭМ!$A$39:$A$782,$A174,СВЦЭМ!$B$39:$B$782,G$155)+'СЕТ СН'!$F$12</f>
        <v>294.97257594000001</v>
      </c>
      <c r="H174" s="36">
        <f>SUMIFS(СВЦЭМ!$E$39:$E$782,СВЦЭМ!$A$39:$A$782,$A174,СВЦЭМ!$B$39:$B$782,H$155)+'СЕТ СН'!$F$12</f>
        <v>293.84849517999999</v>
      </c>
      <c r="I174" s="36">
        <f>SUMIFS(СВЦЭМ!$E$39:$E$782,СВЦЭМ!$A$39:$A$782,$A174,СВЦЭМ!$B$39:$B$782,I$155)+'СЕТ СН'!$F$12</f>
        <v>288.01433281999999</v>
      </c>
      <c r="J174" s="36">
        <f>SUMIFS(СВЦЭМ!$E$39:$E$782,СВЦЭМ!$A$39:$A$782,$A174,СВЦЭМ!$B$39:$B$782,J$155)+'СЕТ СН'!$F$12</f>
        <v>283.46878113000002</v>
      </c>
      <c r="K174" s="36">
        <f>SUMIFS(СВЦЭМ!$E$39:$E$782,СВЦЭМ!$A$39:$A$782,$A174,СВЦЭМ!$B$39:$B$782,K$155)+'СЕТ СН'!$F$12</f>
        <v>283.60459655</v>
      </c>
      <c r="L174" s="36">
        <f>SUMIFS(СВЦЭМ!$E$39:$E$782,СВЦЭМ!$A$39:$A$782,$A174,СВЦЭМ!$B$39:$B$782,L$155)+'СЕТ СН'!$F$12</f>
        <v>286.53221079999997</v>
      </c>
      <c r="M174" s="36">
        <f>SUMIFS(СВЦЭМ!$E$39:$E$782,СВЦЭМ!$A$39:$A$782,$A174,СВЦЭМ!$B$39:$B$782,M$155)+'СЕТ СН'!$F$12</f>
        <v>285.60760062000003</v>
      </c>
      <c r="N174" s="36">
        <f>SUMIFS(СВЦЭМ!$E$39:$E$782,СВЦЭМ!$A$39:$A$782,$A174,СВЦЭМ!$B$39:$B$782,N$155)+'СЕТ СН'!$F$12</f>
        <v>289.12330445999999</v>
      </c>
      <c r="O174" s="36">
        <f>SUMIFS(СВЦЭМ!$E$39:$E$782,СВЦЭМ!$A$39:$A$782,$A174,СВЦЭМ!$B$39:$B$782,O$155)+'СЕТ СН'!$F$12</f>
        <v>290.89272652</v>
      </c>
      <c r="P174" s="36">
        <f>SUMIFS(СВЦЭМ!$E$39:$E$782,СВЦЭМ!$A$39:$A$782,$A174,СВЦЭМ!$B$39:$B$782,P$155)+'СЕТ СН'!$F$12</f>
        <v>292.05233657999997</v>
      </c>
      <c r="Q174" s="36">
        <f>SUMIFS(СВЦЭМ!$E$39:$E$782,СВЦЭМ!$A$39:$A$782,$A174,СВЦЭМ!$B$39:$B$782,Q$155)+'СЕТ СН'!$F$12</f>
        <v>293.10799417999999</v>
      </c>
      <c r="R174" s="36">
        <f>SUMIFS(СВЦЭМ!$E$39:$E$782,СВЦЭМ!$A$39:$A$782,$A174,СВЦЭМ!$B$39:$B$782,R$155)+'СЕТ СН'!$F$12</f>
        <v>292.31632499</v>
      </c>
      <c r="S174" s="36">
        <f>SUMIFS(СВЦЭМ!$E$39:$E$782,СВЦЭМ!$A$39:$A$782,$A174,СВЦЭМ!$B$39:$B$782,S$155)+'СЕТ СН'!$F$12</f>
        <v>289.45365966999998</v>
      </c>
      <c r="T174" s="36">
        <f>SUMIFS(СВЦЭМ!$E$39:$E$782,СВЦЭМ!$A$39:$A$782,$A174,СВЦЭМ!$B$39:$B$782,T$155)+'СЕТ СН'!$F$12</f>
        <v>284.07920818000002</v>
      </c>
      <c r="U174" s="36">
        <f>SUMIFS(СВЦЭМ!$E$39:$E$782,СВЦЭМ!$A$39:$A$782,$A174,СВЦЭМ!$B$39:$B$782,U$155)+'СЕТ СН'!$F$12</f>
        <v>286.26376991000001</v>
      </c>
      <c r="V174" s="36">
        <f>SUMIFS(СВЦЭМ!$E$39:$E$782,СВЦЭМ!$A$39:$A$782,$A174,СВЦЭМ!$B$39:$B$782,V$155)+'СЕТ СН'!$F$12</f>
        <v>288.27228550000001</v>
      </c>
      <c r="W174" s="36">
        <f>SUMIFS(СВЦЭМ!$E$39:$E$782,СВЦЭМ!$A$39:$A$782,$A174,СВЦЭМ!$B$39:$B$782,W$155)+'СЕТ СН'!$F$12</f>
        <v>289.61065616000002</v>
      </c>
      <c r="X174" s="36">
        <f>SUMIFS(СВЦЭМ!$E$39:$E$782,СВЦЭМ!$A$39:$A$782,$A174,СВЦЭМ!$B$39:$B$782,X$155)+'СЕТ СН'!$F$12</f>
        <v>291.42828738999998</v>
      </c>
      <c r="Y174" s="36">
        <f>SUMIFS(СВЦЭМ!$E$39:$E$782,СВЦЭМ!$A$39:$A$782,$A174,СВЦЭМ!$B$39:$B$782,Y$155)+'СЕТ СН'!$F$12</f>
        <v>300.75754117999998</v>
      </c>
    </row>
    <row r="175" spans="1:25" ht="15.75" x14ac:dyDescent="0.2">
      <c r="A175" s="35">
        <f t="shared" si="4"/>
        <v>44946</v>
      </c>
      <c r="B175" s="36">
        <f>SUMIFS(СВЦЭМ!$E$39:$E$782,СВЦЭМ!$A$39:$A$782,$A175,СВЦЭМ!$B$39:$B$782,B$155)+'СЕТ СН'!$F$12</f>
        <v>322.15933532000003</v>
      </c>
      <c r="C175" s="36">
        <f>SUMIFS(СВЦЭМ!$E$39:$E$782,СВЦЭМ!$A$39:$A$782,$A175,СВЦЭМ!$B$39:$B$782,C$155)+'СЕТ СН'!$F$12</f>
        <v>326.50939539000001</v>
      </c>
      <c r="D175" s="36">
        <f>SUMIFS(СВЦЭМ!$E$39:$E$782,СВЦЭМ!$A$39:$A$782,$A175,СВЦЭМ!$B$39:$B$782,D$155)+'СЕТ СН'!$F$12</f>
        <v>324.59663071</v>
      </c>
      <c r="E175" s="36">
        <f>SUMIFS(СВЦЭМ!$E$39:$E$782,СВЦЭМ!$A$39:$A$782,$A175,СВЦЭМ!$B$39:$B$782,E$155)+'СЕТ СН'!$F$12</f>
        <v>322.76708150000002</v>
      </c>
      <c r="F175" s="36">
        <f>SUMIFS(СВЦЭМ!$E$39:$E$782,СВЦЭМ!$A$39:$A$782,$A175,СВЦЭМ!$B$39:$B$782,F$155)+'СЕТ СН'!$F$12</f>
        <v>318.09563986000001</v>
      </c>
      <c r="G175" s="36">
        <f>SUMIFS(СВЦЭМ!$E$39:$E$782,СВЦЭМ!$A$39:$A$782,$A175,СВЦЭМ!$B$39:$B$782,G$155)+'СЕТ СН'!$F$12</f>
        <v>309.52363358999997</v>
      </c>
      <c r="H175" s="36">
        <f>SUMIFS(СВЦЭМ!$E$39:$E$782,СВЦЭМ!$A$39:$A$782,$A175,СВЦЭМ!$B$39:$B$782,H$155)+'СЕТ СН'!$F$12</f>
        <v>303.69485888000003</v>
      </c>
      <c r="I175" s="36">
        <f>SUMIFS(СВЦЭМ!$E$39:$E$782,СВЦЭМ!$A$39:$A$782,$A175,СВЦЭМ!$B$39:$B$782,I$155)+'СЕТ СН'!$F$12</f>
        <v>298.91368273</v>
      </c>
      <c r="J175" s="36">
        <f>SUMIFS(СВЦЭМ!$E$39:$E$782,СВЦЭМ!$A$39:$A$782,$A175,СВЦЭМ!$B$39:$B$782,J$155)+'СЕТ СН'!$F$12</f>
        <v>293.98466043000002</v>
      </c>
      <c r="K175" s="36">
        <f>SUMIFS(СВЦЭМ!$E$39:$E$782,СВЦЭМ!$A$39:$A$782,$A175,СВЦЭМ!$B$39:$B$782,K$155)+'СЕТ СН'!$F$12</f>
        <v>293.16785096000001</v>
      </c>
      <c r="L175" s="36">
        <f>SUMIFS(СВЦЭМ!$E$39:$E$782,СВЦЭМ!$A$39:$A$782,$A175,СВЦЭМ!$B$39:$B$782,L$155)+'СЕТ СН'!$F$12</f>
        <v>294.08281862000001</v>
      </c>
      <c r="M175" s="36">
        <f>SUMIFS(СВЦЭМ!$E$39:$E$782,СВЦЭМ!$A$39:$A$782,$A175,СВЦЭМ!$B$39:$B$782,M$155)+'СЕТ СН'!$F$12</f>
        <v>300.07018672999999</v>
      </c>
      <c r="N175" s="36">
        <f>SUMIFS(СВЦЭМ!$E$39:$E$782,СВЦЭМ!$A$39:$A$782,$A175,СВЦЭМ!$B$39:$B$782,N$155)+'СЕТ СН'!$F$12</f>
        <v>302.40419616000003</v>
      </c>
      <c r="O175" s="36">
        <f>SUMIFS(СВЦЭМ!$E$39:$E$782,СВЦЭМ!$A$39:$A$782,$A175,СВЦЭМ!$B$39:$B$782,O$155)+'СЕТ СН'!$F$12</f>
        <v>304.33707883</v>
      </c>
      <c r="P175" s="36">
        <f>SUMIFS(СВЦЭМ!$E$39:$E$782,СВЦЭМ!$A$39:$A$782,$A175,СВЦЭМ!$B$39:$B$782,P$155)+'СЕТ СН'!$F$12</f>
        <v>306.54026051</v>
      </c>
      <c r="Q175" s="36">
        <f>SUMIFS(СВЦЭМ!$E$39:$E$782,СВЦЭМ!$A$39:$A$782,$A175,СВЦЭМ!$B$39:$B$782,Q$155)+'СЕТ СН'!$F$12</f>
        <v>305.80764241000003</v>
      </c>
      <c r="R175" s="36">
        <f>SUMIFS(СВЦЭМ!$E$39:$E$782,СВЦЭМ!$A$39:$A$782,$A175,СВЦЭМ!$B$39:$B$782,R$155)+'СЕТ СН'!$F$12</f>
        <v>306.53564046999998</v>
      </c>
      <c r="S175" s="36">
        <f>SUMIFS(СВЦЭМ!$E$39:$E$782,СВЦЭМ!$A$39:$A$782,$A175,СВЦЭМ!$B$39:$B$782,S$155)+'СЕТ СН'!$F$12</f>
        <v>299.78026076999998</v>
      </c>
      <c r="T175" s="36">
        <f>SUMIFS(СВЦЭМ!$E$39:$E$782,СВЦЭМ!$A$39:$A$782,$A175,СВЦЭМ!$B$39:$B$782,T$155)+'СЕТ СН'!$F$12</f>
        <v>297.76585169999998</v>
      </c>
      <c r="U175" s="36">
        <f>SUMIFS(СВЦЭМ!$E$39:$E$782,СВЦЭМ!$A$39:$A$782,$A175,СВЦЭМ!$B$39:$B$782,U$155)+'СЕТ СН'!$F$12</f>
        <v>300.83733260000002</v>
      </c>
      <c r="V175" s="36">
        <f>SUMIFS(СВЦЭМ!$E$39:$E$782,СВЦЭМ!$A$39:$A$782,$A175,СВЦЭМ!$B$39:$B$782,V$155)+'СЕТ СН'!$F$12</f>
        <v>302.42075053999997</v>
      </c>
      <c r="W175" s="36">
        <f>SUMIFS(СВЦЭМ!$E$39:$E$782,СВЦЭМ!$A$39:$A$782,$A175,СВЦЭМ!$B$39:$B$782,W$155)+'СЕТ СН'!$F$12</f>
        <v>305.32800666999998</v>
      </c>
      <c r="X175" s="36">
        <f>SUMIFS(СВЦЭМ!$E$39:$E$782,СВЦЭМ!$A$39:$A$782,$A175,СВЦЭМ!$B$39:$B$782,X$155)+'СЕТ СН'!$F$12</f>
        <v>307.43423362999999</v>
      </c>
      <c r="Y175" s="36">
        <f>SUMIFS(СВЦЭМ!$E$39:$E$782,СВЦЭМ!$A$39:$A$782,$A175,СВЦЭМ!$B$39:$B$782,Y$155)+'СЕТ СН'!$F$12</f>
        <v>320.76879078000002</v>
      </c>
    </row>
    <row r="176" spans="1:25" ht="15.75" x14ac:dyDescent="0.2">
      <c r="A176" s="35">
        <f t="shared" si="4"/>
        <v>44947</v>
      </c>
      <c r="B176" s="36">
        <f>SUMIFS(СВЦЭМ!$E$39:$E$782,СВЦЭМ!$A$39:$A$782,$A176,СВЦЭМ!$B$39:$B$782,B$155)+'СЕТ СН'!$F$12</f>
        <v>323.57338496</v>
      </c>
      <c r="C176" s="36">
        <f>SUMIFS(СВЦЭМ!$E$39:$E$782,СВЦЭМ!$A$39:$A$782,$A176,СВЦЭМ!$B$39:$B$782,C$155)+'СЕТ СН'!$F$12</f>
        <v>326.21761586999997</v>
      </c>
      <c r="D176" s="36">
        <f>SUMIFS(СВЦЭМ!$E$39:$E$782,СВЦЭМ!$A$39:$A$782,$A176,СВЦЭМ!$B$39:$B$782,D$155)+'СЕТ СН'!$F$12</f>
        <v>326.30921013</v>
      </c>
      <c r="E176" s="36">
        <f>SUMIFS(СВЦЭМ!$E$39:$E$782,СВЦЭМ!$A$39:$A$782,$A176,СВЦЭМ!$B$39:$B$782,E$155)+'СЕТ СН'!$F$12</f>
        <v>327.67519750000002</v>
      </c>
      <c r="F176" s="36">
        <f>SUMIFS(СВЦЭМ!$E$39:$E$782,СВЦЭМ!$A$39:$A$782,$A176,СВЦЭМ!$B$39:$B$782,F$155)+'СЕТ СН'!$F$12</f>
        <v>325.50158075000002</v>
      </c>
      <c r="G176" s="36">
        <f>SUMIFS(СВЦЭМ!$E$39:$E$782,СВЦЭМ!$A$39:$A$782,$A176,СВЦЭМ!$B$39:$B$782,G$155)+'СЕТ СН'!$F$12</f>
        <v>321.92280420999998</v>
      </c>
      <c r="H176" s="36">
        <f>SUMIFS(СВЦЭМ!$E$39:$E$782,СВЦЭМ!$A$39:$A$782,$A176,СВЦЭМ!$B$39:$B$782,H$155)+'СЕТ СН'!$F$12</f>
        <v>314.88330213</v>
      </c>
      <c r="I176" s="36">
        <f>SUMIFS(СВЦЭМ!$E$39:$E$782,СВЦЭМ!$A$39:$A$782,$A176,СВЦЭМ!$B$39:$B$782,I$155)+'СЕТ СН'!$F$12</f>
        <v>304.02405204000002</v>
      </c>
      <c r="J176" s="36">
        <f>SUMIFS(СВЦЭМ!$E$39:$E$782,СВЦЭМ!$A$39:$A$782,$A176,СВЦЭМ!$B$39:$B$782,J$155)+'СЕТ СН'!$F$12</f>
        <v>295.25924977</v>
      </c>
      <c r="K176" s="36">
        <f>SUMIFS(СВЦЭМ!$E$39:$E$782,СВЦЭМ!$A$39:$A$782,$A176,СВЦЭМ!$B$39:$B$782,K$155)+'СЕТ СН'!$F$12</f>
        <v>297.91974141999998</v>
      </c>
      <c r="L176" s="36">
        <f>SUMIFS(СВЦЭМ!$E$39:$E$782,СВЦЭМ!$A$39:$A$782,$A176,СВЦЭМ!$B$39:$B$782,L$155)+'СЕТ СН'!$F$12</f>
        <v>296.74080250999998</v>
      </c>
      <c r="M176" s="36">
        <f>SUMIFS(СВЦЭМ!$E$39:$E$782,СВЦЭМ!$A$39:$A$782,$A176,СВЦЭМ!$B$39:$B$782,M$155)+'СЕТ СН'!$F$12</f>
        <v>300.25849593999999</v>
      </c>
      <c r="N176" s="36">
        <f>SUMIFS(СВЦЭМ!$E$39:$E$782,СВЦЭМ!$A$39:$A$782,$A176,СВЦЭМ!$B$39:$B$782,N$155)+'СЕТ СН'!$F$12</f>
        <v>303.85825851999999</v>
      </c>
      <c r="O176" s="36">
        <f>SUMIFS(СВЦЭМ!$E$39:$E$782,СВЦЭМ!$A$39:$A$782,$A176,СВЦЭМ!$B$39:$B$782,O$155)+'СЕТ СН'!$F$12</f>
        <v>306.66146633</v>
      </c>
      <c r="P176" s="36">
        <f>SUMIFS(СВЦЭМ!$E$39:$E$782,СВЦЭМ!$A$39:$A$782,$A176,СВЦЭМ!$B$39:$B$782,P$155)+'СЕТ СН'!$F$12</f>
        <v>310.03995319000001</v>
      </c>
      <c r="Q176" s="36">
        <f>SUMIFS(СВЦЭМ!$E$39:$E$782,СВЦЭМ!$A$39:$A$782,$A176,СВЦЭМ!$B$39:$B$782,Q$155)+'СЕТ СН'!$F$12</f>
        <v>310.52058557999999</v>
      </c>
      <c r="R176" s="36">
        <f>SUMIFS(СВЦЭМ!$E$39:$E$782,СВЦЭМ!$A$39:$A$782,$A176,СВЦЭМ!$B$39:$B$782,R$155)+'СЕТ СН'!$F$12</f>
        <v>306.19775155999997</v>
      </c>
      <c r="S176" s="36">
        <f>SUMIFS(СВЦЭМ!$E$39:$E$782,СВЦЭМ!$A$39:$A$782,$A176,СВЦЭМ!$B$39:$B$782,S$155)+'СЕТ СН'!$F$12</f>
        <v>301.13580494000001</v>
      </c>
      <c r="T176" s="36">
        <f>SUMIFS(СВЦЭМ!$E$39:$E$782,СВЦЭМ!$A$39:$A$782,$A176,СВЦЭМ!$B$39:$B$782,T$155)+'СЕТ СН'!$F$12</f>
        <v>301.66314586999999</v>
      </c>
      <c r="U176" s="36">
        <f>SUMIFS(СВЦЭМ!$E$39:$E$782,СВЦЭМ!$A$39:$A$782,$A176,СВЦЭМ!$B$39:$B$782,U$155)+'СЕТ СН'!$F$12</f>
        <v>303.92031145999999</v>
      </c>
      <c r="V176" s="36">
        <f>SUMIFS(СВЦЭМ!$E$39:$E$782,СВЦЭМ!$A$39:$A$782,$A176,СВЦЭМ!$B$39:$B$782,V$155)+'СЕТ СН'!$F$12</f>
        <v>306.11515865000001</v>
      </c>
      <c r="W176" s="36">
        <f>SUMIFS(СВЦЭМ!$E$39:$E$782,СВЦЭМ!$A$39:$A$782,$A176,СВЦЭМ!$B$39:$B$782,W$155)+'СЕТ СН'!$F$12</f>
        <v>308.51262650000001</v>
      </c>
      <c r="X176" s="36">
        <f>SUMIFS(СВЦЭМ!$E$39:$E$782,СВЦЭМ!$A$39:$A$782,$A176,СВЦЭМ!$B$39:$B$782,X$155)+'СЕТ СН'!$F$12</f>
        <v>314.23822102999998</v>
      </c>
      <c r="Y176" s="36">
        <f>SUMIFS(СВЦЭМ!$E$39:$E$782,СВЦЭМ!$A$39:$A$782,$A176,СВЦЭМ!$B$39:$B$782,Y$155)+'СЕТ СН'!$F$12</f>
        <v>318.21699586</v>
      </c>
    </row>
    <row r="177" spans="1:27" ht="15.75" x14ac:dyDescent="0.2">
      <c r="A177" s="35">
        <f t="shared" si="4"/>
        <v>44948</v>
      </c>
      <c r="B177" s="36">
        <f>SUMIFS(СВЦЭМ!$E$39:$E$782,СВЦЭМ!$A$39:$A$782,$A177,СВЦЭМ!$B$39:$B$782,B$155)+'СЕТ СН'!$F$12</f>
        <v>321.12302706999998</v>
      </c>
      <c r="C177" s="36">
        <f>SUMIFS(СВЦЭМ!$E$39:$E$782,СВЦЭМ!$A$39:$A$782,$A177,СВЦЭМ!$B$39:$B$782,C$155)+'СЕТ СН'!$F$12</f>
        <v>327.55031194999998</v>
      </c>
      <c r="D177" s="36">
        <f>SUMIFS(СВЦЭМ!$E$39:$E$782,СВЦЭМ!$A$39:$A$782,$A177,СВЦЭМ!$B$39:$B$782,D$155)+'СЕТ СН'!$F$12</f>
        <v>329.29631017999998</v>
      </c>
      <c r="E177" s="36">
        <f>SUMIFS(СВЦЭМ!$E$39:$E$782,СВЦЭМ!$A$39:$A$782,$A177,СВЦЭМ!$B$39:$B$782,E$155)+'СЕТ СН'!$F$12</f>
        <v>332.03107381000001</v>
      </c>
      <c r="F177" s="36">
        <f>SUMIFS(СВЦЭМ!$E$39:$E$782,СВЦЭМ!$A$39:$A$782,$A177,СВЦЭМ!$B$39:$B$782,F$155)+'СЕТ СН'!$F$12</f>
        <v>329.57795539</v>
      </c>
      <c r="G177" s="36">
        <f>SUMIFS(СВЦЭМ!$E$39:$E$782,СВЦЭМ!$A$39:$A$782,$A177,СВЦЭМ!$B$39:$B$782,G$155)+'СЕТ СН'!$F$12</f>
        <v>328.92032934999997</v>
      </c>
      <c r="H177" s="36">
        <f>SUMIFS(СВЦЭМ!$E$39:$E$782,СВЦЭМ!$A$39:$A$782,$A177,СВЦЭМ!$B$39:$B$782,H$155)+'СЕТ СН'!$F$12</f>
        <v>329.02315350999999</v>
      </c>
      <c r="I177" s="36">
        <f>SUMIFS(СВЦЭМ!$E$39:$E$782,СВЦЭМ!$A$39:$A$782,$A177,СВЦЭМ!$B$39:$B$782,I$155)+'СЕТ СН'!$F$12</f>
        <v>328.35179636999999</v>
      </c>
      <c r="J177" s="36">
        <f>SUMIFS(СВЦЭМ!$E$39:$E$782,СВЦЭМ!$A$39:$A$782,$A177,СВЦЭМ!$B$39:$B$782,J$155)+'СЕТ СН'!$F$12</f>
        <v>320.69767501000001</v>
      </c>
      <c r="K177" s="36">
        <f>SUMIFS(СВЦЭМ!$E$39:$E$782,СВЦЭМ!$A$39:$A$782,$A177,СВЦЭМ!$B$39:$B$782,K$155)+'СЕТ СН'!$F$12</f>
        <v>311.42552101000001</v>
      </c>
      <c r="L177" s="36">
        <f>SUMIFS(СВЦЭМ!$E$39:$E$782,СВЦЭМ!$A$39:$A$782,$A177,СВЦЭМ!$B$39:$B$782,L$155)+'СЕТ СН'!$F$12</f>
        <v>305.5097596</v>
      </c>
      <c r="M177" s="36">
        <f>SUMIFS(СВЦЭМ!$E$39:$E$782,СВЦЭМ!$A$39:$A$782,$A177,СВЦЭМ!$B$39:$B$782,M$155)+'СЕТ СН'!$F$12</f>
        <v>303.60443591000001</v>
      </c>
      <c r="N177" s="36">
        <f>SUMIFS(СВЦЭМ!$E$39:$E$782,СВЦЭМ!$A$39:$A$782,$A177,СВЦЭМ!$B$39:$B$782,N$155)+'СЕТ СН'!$F$12</f>
        <v>303.52018535000002</v>
      </c>
      <c r="O177" s="36">
        <f>SUMIFS(СВЦЭМ!$E$39:$E$782,СВЦЭМ!$A$39:$A$782,$A177,СВЦЭМ!$B$39:$B$782,O$155)+'СЕТ СН'!$F$12</f>
        <v>307.69816963</v>
      </c>
      <c r="P177" s="36">
        <f>SUMIFS(СВЦЭМ!$E$39:$E$782,СВЦЭМ!$A$39:$A$782,$A177,СВЦЭМ!$B$39:$B$782,P$155)+'СЕТ СН'!$F$12</f>
        <v>310.13810165000001</v>
      </c>
      <c r="Q177" s="36">
        <f>SUMIFS(СВЦЭМ!$E$39:$E$782,СВЦЭМ!$A$39:$A$782,$A177,СВЦЭМ!$B$39:$B$782,Q$155)+'СЕТ СН'!$F$12</f>
        <v>312.36248354999998</v>
      </c>
      <c r="R177" s="36">
        <f>SUMIFS(СВЦЭМ!$E$39:$E$782,СВЦЭМ!$A$39:$A$782,$A177,СВЦЭМ!$B$39:$B$782,R$155)+'СЕТ СН'!$F$12</f>
        <v>312.37029804999997</v>
      </c>
      <c r="S177" s="36">
        <f>SUMIFS(СВЦЭМ!$E$39:$E$782,СВЦЭМ!$A$39:$A$782,$A177,СВЦЭМ!$B$39:$B$782,S$155)+'СЕТ СН'!$F$12</f>
        <v>305.67424856000002</v>
      </c>
      <c r="T177" s="36">
        <f>SUMIFS(СВЦЭМ!$E$39:$E$782,СВЦЭМ!$A$39:$A$782,$A177,СВЦЭМ!$B$39:$B$782,T$155)+'СЕТ СН'!$F$12</f>
        <v>298.26317948000002</v>
      </c>
      <c r="U177" s="36">
        <f>SUMIFS(СВЦЭМ!$E$39:$E$782,СВЦЭМ!$A$39:$A$782,$A177,СВЦЭМ!$B$39:$B$782,U$155)+'СЕТ СН'!$F$12</f>
        <v>299.57189829999999</v>
      </c>
      <c r="V177" s="36">
        <f>SUMIFS(СВЦЭМ!$E$39:$E$782,СВЦЭМ!$A$39:$A$782,$A177,СВЦЭМ!$B$39:$B$782,V$155)+'СЕТ СН'!$F$12</f>
        <v>302.11557929999998</v>
      </c>
      <c r="W177" s="36">
        <f>SUMIFS(СВЦЭМ!$E$39:$E$782,СВЦЭМ!$A$39:$A$782,$A177,СВЦЭМ!$B$39:$B$782,W$155)+'СЕТ СН'!$F$12</f>
        <v>302.73921401000001</v>
      </c>
      <c r="X177" s="36">
        <f>SUMIFS(СВЦЭМ!$E$39:$E$782,СВЦЭМ!$A$39:$A$782,$A177,СВЦЭМ!$B$39:$B$782,X$155)+'СЕТ СН'!$F$12</f>
        <v>308.60912546999998</v>
      </c>
      <c r="Y177" s="36">
        <f>SUMIFS(СВЦЭМ!$E$39:$E$782,СВЦЭМ!$A$39:$A$782,$A177,СВЦЭМ!$B$39:$B$782,Y$155)+'СЕТ СН'!$F$12</f>
        <v>314.64506129</v>
      </c>
    </row>
    <row r="178" spans="1:27" ht="15.75" x14ac:dyDescent="0.2">
      <c r="A178" s="35">
        <f t="shared" si="4"/>
        <v>44949</v>
      </c>
      <c r="B178" s="36">
        <f>SUMIFS(СВЦЭМ!$E$39:$E$782,СВЦЭМ!$A$39:$A$782,$A178,СВЦЭМ!$B$39:$B$782,B$155)+'СЕТ СН'!$F$12</f>
        <v>317.96949826999997</v>
      </c>
      <c r="C178" s="36">
        <f>SUMIFS(СВЦЭМ!$E$39:$E$782,СВЦЭМ!$A$39:$A$782,$A178,СВЦЭМ!$B$39:$B$782,C$155)+'СЕТ СН'!$F$12</f>
        <v>317.21925561</v>
      </c>
      <c r="D178" s="36">
        <f>SUMIFS(СВЦЭМ!$E$39:$E$782,СВЦЭМ!$A$39:$A$782,$A178,СВЦЭМ!$B$39:$B$782,D$155)+'СЕТ СН'!$F$12</f>
        <v>314.64103247999998</v>
      </c>
      <c r="E178" s="36">
        <f>SUMIFS(СВЦЭМ!$E$39:$E$782,СВЦЭМ!$A$39:$A$782,$A178,СВЦЭМ!$B$39:$B$782,E$155)+'СЕТ СН'!$F$12</f>
        <v>317.6021586</v>
      </c>
      <c r="F178" s="36">
        <f>SUMIFS(СВЦЭМ!$E$39:$E$782,СВЦЭМ!$A$39:$A$782,$A178,СВЦЭМ!$B$39:$B$782,F$155)+'СЕТ СН'!$F$12</f>
        <v>317.12618212000001</v>
      </c>
      <c r="G178" s="36">
        <f>SUMIFS(СВЦЭМ!$E$39:$E$782,СВЦЭМ!$A$39:$A$782,$A178,СВЦЭМ!$B$39:$B$782,G$155)+'СЕТ СН'!$F$12</f>
        <v>315.34524336999999</v>
      </c>
      <c r="H178" s="36">
        <f>SUMIFS(СВЦЭМ!$E$39:$E$782,СВЦЭМ!$A$39:$A$782,$A178,СВЦЭМ!$B$39:$B$782,H$155)+'СЕТ СН'!$F$12</f>
        <v>320.30571814000001</v>
      </c>
      <c r="I178" s="36">
        <f>SUMIFS(СВЦЭМ!$E$39:$E$782,СВЦЭМ!$A$39:$A$782,$A178,СВЦЭМ!$B$39:$B$782,I$155)+'СЕТ СН'!$F$12</f>
        <v>311.78383315000002</v>
      </c>
      <c r="J178" s="36">
        <f>SUMIFS(СВЦЭМ!$E$39:$E$782,СВЦЭМ!$A$39:$A$782,$A178,СВЦЭМ!$B$39:$B$782,J$155)+'СЕТ СН'!$F$12</f>
        <v>303.85082287</v>
      </c>
      <c r="K178" s="36">
        <f>SUMIFS(СВЦЭМ!$E$39:$E$782,СВЦЭМ!$A$39:$A$782,$A178,СВЦЭМ!$B$39:$B$782,K$155)+'СЕТ СН'!$F$12</f>
        <v>300.49817737000001</v>
      </c>
      <c r="L178" s="36">
        <f>SUMIFS(СВЦЭМ!$E$39:$E$782,СВЦЭМ!$A$39:$A$782,$A178,СВЦЭМ!$B$39:$B$782,L$155)+'СЕТ СН'!$F$12</f>
        <v>297.46404389999998</v>
      </c>
      <c r="M178" s="36">
        <f>SUMIFS(СВЦЭМ!$E$39:$E$782,СВЦЭМ!$A$39:$A$782,$A178,СВЦЭМ!$B$39:$B$782,M$155)+'СЕТ СН'!$F$12</f>
        <v>300.12871226999999</v>
      </c>
      <c r="N178" s="36">
        <f>SUMIFS(СВЦЭМ!$E$39:$E$782,СВЦЭМ!$A$39:$A$782,$A178,СВЦЭМ!$B$39:$B$782,N$155)+'СЕТ СН'!$F$12</f>
        <v>304.17091713999997</v>
      </c>
      <c r="O178" s="36">
        <f>SUMIFS(СВЦЭМ!$E$39:$E$782,СВЦЭМ!$A$39:$A$782,$A178,СВЦЭМ!$B$39:$B$782,O$155)+'СЕТ СН'!$F$12</f>
        <v>306.30080161000001</v>
      </c>
      <c r="P178" s="36">
        <f>SUMIFS(СВЦЭМ!$E$39:$E$782,СВЦЭМ!$A$39:$A$782,$A178,СВЦЭМ!$B$39:$B$782,P$155)+'СЕТ СН'!$F$12</f>
        <v>308.57853660000001</v>
      </c>
      <c r="Q178" s="36">
        <f>SUMIFS(СВЦЭМ!$E$39:$E$782,СВЦЭМ!$A$39:$A$782,$A178,СВЦЭМ!$B$39:$B$782,Q$155)+'СЕТ СН'!$F$12</f>
        <v>311.87117746000001</v>
      </c>
      <c r="R178" s="36">
        <f>SUMIFS(СВЦЭМ!$E$39:$E$782,СВЦЭМ!$A$39:$A$782,$A178,СВЦЭМ!$B$39:$B$782,R$155)+'СЕТ СН'!$F$12</f>
        <v>310.84953575999998</v>
      </c>
      <c r="S178" s="36">
        <f>SUMIFS(СВЦЭМ!$E$39:$E$782,СВЦЭМ!$A$39:$A$782,$A178,СВЦЭМ!$B$39:$B$782,S$155)+'СЕТ СН'!$F$12</f>
        <v>308.01547876000001</v>
      </c>
      <c r="T178" s="36">
        <f>SUMIFS(СВЦЭМ!$E$39:$E$782,СВЦЭМ!$A$39:$A$782,$A178,СВЦЭМ!$B$39:$B$782,T$155)+'СЕТ СН'!$F$12</f>
        <v>299.74869598999999</v>
      </c>
      <c r="U178" s="36">
        <f>SUMIFS(СВЦЭМ!$E$39:$E$782,СВЦЭМ!$A$39:$A$782,$A178,СВЦЭМ!$B$39:$B$782,U$155)+'СЕТ СН'!$F$12</f>
        <v>300.53604374000003</v>
      </c>
      <c r="V178" s="36">
        <f>SUMIFS(СВЦЭМ!$E$39:$E$782,СВЦЭМ!$A$39:$A$782,$A178,СВЦЭМ!$B$39:$B$782,V$155)+'СЕТ СН'!$F$12</f>
        <v>303.20220336</v>
      </c>
      <c r="W178" s="36">
        <f>SUMIFS(СВЦЭМ!$E$39:$E$782,СВЦЭМ!$A$39:$A$782,$A178,СВЦЭМ!$B$39:$B$782,W$155)+'СЕТ СН'!$F$12</f>
        <v>305.90701754000003</v>
      </c>
      <c r="X178" s="36">
        <f>SUMIFS(СВЦЭМ!$E$39:$E$782,СВЦЭМ!$A$39:$A$782,$A178,СВЦЭМ!$B$39:$B$782,X$155)+'СЕТ СН'!$F$12</f>
        <v>305.77288471000003</v>
      </c>
      <c r="Y178" s="36">
        <f>SUMIFS(СВЦЭМ!$E$39:$E$782,СВЦЭМ!$A$39:$A$782,$A178,СВЦЭМ!$B$39:$B$782,Y$155)+'СЕТ СН'!$F$12</f>
        <v>309.64925770000002</v>
      </c>
    </row>
    <row r="179" spans="1:27" ht="15.75" x14ac:dyDescent="0.2">
      <c r="A179" s="35">
        <f t="shared" si="4"/>
        <v>44950</v>
      </c>
      <c r="B179" s="36">
        <f>SUMIFS(СВЦЭМ!$E$39:$E$782,СВЦЭМ!$A$39:$A$782,$A179,СВЦЭМ!$B$39:$B$782,B$155)+'СЕТ СН'!$F$12</f>
        <v>303.30289211000002</v>
      </c>
      <c r="C179" s="36">
        <f>SUMIFS(СВЦЭМ!$E$39:$E$782,СВЦЭМ!$A$39:$A$782,$A179,СВЦЭМ!$B$39:$B$782,C$155)+'СЕТ СН'!$F$12</f>
        <v>302.83809014000002</v>
      </c>
      <c r="D179" s="36">
        <f>SUMIFS(СВЦЭМ!$E$39:$E$782,СВЦЭМ!$A$39:$A$782,$A179,СВЦЭМ!$B$39:$B$782,D$155)+'СЕТ СН'!$F$12</f>
        <v>301.31599583000002</v>
      </c>
      <c r="E179" s="36">
        <f>SUMIFS(СВЦЭМ!$E$39:$E$782,СВЦЭМ!$A$39:$A$782,$A179,СВЦЭМ!$B$39:$B$782,E$155)+'СЕТ СН'!$F$12</f>
        <v>300.64277992000001</v>
      </c>
      <c r="F179" s="36">
        <f>SUMIFS(СВЦЭМ!$E$39:$E$782,СВЦЭМ!$A$39:$A$782,$A179,СВЦЭМ!$B$39:$B$782,F$155)+'СЕТ СН'!$F$12</f>
        <v>302.53898943000002</v>
      </c>
      <c r="G179" s="36">
        <f>SUMIFS(СВЦЭМ!$E$39:$E$782,СВЦЭМ!$A$39:$A$782,$A179,СВЦЭМ!$B$39:$B$782,G$155)+'СЕТ СН'!$F$12</f>
        <v>300.00166665</v>
      </c>
      <c r="H179" s="36">
        <f>SUMIFS(СВЦЭМ!$E$39:$E$782,СВЦЭМ!$A$39:$A$782,$A179,СВЦЭМ!$B$39:$B$782,H$155)+'СЕТ СН'!$F$12</f>
        <v>298.19252561000002</v>
      </c>
      <c r="I179" s="36">
        <f>SUMIFS(СВЦЭМ!$E$39:$E$782,СВЦЭМ!$A$39:$A$782,$A179,СВЦЭМ!$B$39:$B$782,I$155)+'СЕТ СН'!$F$12</f>
        <v>294.12171440999998</v>
      </c>
      <c r="J179" s="36">
        <f>SUMIFS(СВЦЭМ!$E$39:$E$782,СВЦЭМ!$A$39:$A$782,$A179,СВЦЭМ!$B$39:$B$782,J$155)+'СЕТ СН'!$F$12</f>
        <v>288.11252261999999</v>
      </c>
      <c r="K179" s="36">
        <f>SUMIFS(СВЦЭМ!$E$39:$E$782,СВЦЭМ!$A$39:$A$782,$A179,СВЦЭМ!$B$39:$B$782,K$155)+'СЕТ СН'!$F$12</f>
        <v>284.39742389000003</v>
      </c>
      <c r="L179" s="36">
        <f>SUMIFS(СВЦЭМ!$E$39:$E$782,СВЦЭМ!$A$39:$A$782,$A179,СВЦЭМ!$B$39:$B$782,L$155)+'СЕТ СН'!$F$12</f>
        <v>283.91774591000001</v>
      </c>
      <c r="M179" s="36">
        <f>SUMIFS(СВЦЭМ!$E$39:$E$782,СВЦЭМ!$A$39:$A$782,$A179,СВЦЭМ!$B$39:$B$782,M$155)+'СЕТ СН'!$F$12</f>
        <v>285.79385502000002</v>
      </c>
      <c r="N179" s="36">
        <f>SUMIFS(СВЦЭМ!$E$39:$E$782,СВЦЭМ!$A$39:$A$782,$A179,СВЦЭМ!$B$39:$B$782,N$155)+'СЕТ СН'!$F$12</f>
        <v>288.71757276</v>
      </c>
      <c r="O179" s="36">
        <f>SUMIFS(СВЦЭМ!$E$39:$E$782,СВЦЭМ!$A$39:$A$782,$A179,СВЦЭМ!$B$39:$B$782,O$155)+'СЕТ СН'!$F$12</f>
        <v>290.27864370999998</v>
      </c>
      <c r="P179" s="36">
        <f>SUMIFS(СВЦЭМ!$E$39:$E$782,СВЦЭМ!$A$39:$A$782,$A179,СВЦЭМ!$B$39:$B$782,P$155)+'СЕТ СН'!$F$12</f>
        <v>294.70151909999998</v>
      </c>
      <c r="Q179" s="36">
        <f>SUMIFS(СВЦЭМ!$E$39:$E$782,СВЦЭМ!$A$39:$A$782,$A179,СВЦЭМ!$B$39:$B$782,Q$155)+'СЕТ СН'!$F$12</f>
        <v>295.73491378</v>
      </c>
      <c r="R179" s="36">
        <f>SUMIFS(СВЦЭМ!$E$39:$E$782,СВЦЭМ!$A$39:$A$782,$A179,СВЦЭМ!$B$39:$B$782,R$155)+'СЕТ СН'!$F$12</f>
        <v>295.10674617000001</v>
      </c>
      <c r="S179" s="36">
        <f>SUMIFS(СВЦЭМ!$E$39:$E$782,СВЦЭМ!$A$39:$A$782,$A179,СВЦЭМ!$B$39:$B$782,S$155)+'СЕТ СН'!$F$12</f>
        <v>290.38775741000001</v>
      </c>
      <c r="T179" s="36">
        <f>SUMIFS(СВЦЭМ!$E$39:$E$782,СВЦЭМ!$A$39:$A$782,$A179,СВЦЭМ!$B$39:$B$782,T$155)+'СЕТ СН'!$F$12</f>
        <v>283.36763680000001</v>
      </c>
      <c r="U179" s="36">
        <f>SUMIFS(СВЦЭМ!$E$39:$E$782,СВЦЭМ!$A$39:$A$782,$A179,СВЦЭМ!$B$39:$B$782,U$155)+'СЕТ СН'!$F$12</f>
        <v>285.05056724999997</v>
      </c>
      <c r="V179" s="36">
        <f>SUMIFS(СВЦЭМ!$E$39:$E$782,СВЦЭМ!$A$39:$A$782,$A179,СВЦЭМ!$B$39:$B$782,V$155)+'СЕТ СН'!$F$12</f>
        <v>288.55184405</v>
      </c>
      <c r="W179" s="36">
        <f>SUMIFS(СВЦЭМ!$E$39:$E$782,СВЦЭМ!$A$39:$A$782,$A179,СВЦЭМ!$B$39:$B$782,W$155)+'СЕТ СН'!$F$12</f>
        <v>290.16783967999999</v>
      </c>
      <c r="X179" s="36">
        <f>SUMIFS(СВЦЭМ!$E$39:$E$782,СВЦЭМ!$A$39:$A$782,$A179,СВЦЭМ!$B$39:$B$782,X$155)+'СЕТ СН'!$F$12</f>
        <v>293.11773284999998</v>
      </c>
      <c r="Y179" s="36">
        <f>SUMIFS(СВЦЭМ!$E$39:$E$782,СВЦЭМ!$A$39:$A$782,$A179,СВЦЭМ!$B$39:$B$782,Y$155)+'СЕТ СН'!$F$12</f>
        <v>295.96690626999998</v>
      </c>
    </row>
    <row r="180" spans="1:27" ht="15.75" x14ac:dyDescent="0.2">
      <c r="A180" s="35">
        <f t="shared" si="4"/>
        <v>44951</v>
      </c>
      <c r="B180" s="36">
        <f>SUMIFS(СВЦЭМ!$E$39:$E$782,СВЦЭМ!$A$39:$A$782,$A180,СВЦЭМ!$B$39:$B$782,B$155)+'СЕТ СН'!$F$12</f>
        <v>305.55002241</v>
      </c>
      <c r="C180" s="36">
        <f>SUMIFS(СВЦЭМ!$E$39:$E$782,СВЦЭМ!$A$39:$A$782,$A180,СВЦЭМ!$B$39:$B$782,C$155)+'СЕТ СН'!$F$12</f>
        <v>310.85203446000003</v>
      </c>
      <c r="D180" s="36">
        <f>SUMIFS(СВЦЭМ!$E$39:$E$782,СВЦЭМ!$A$39:$A$782,$A180,СВЦЭМ!$B$39:$B$782,D$155)+'СЕТ СН'!$F$12</f>
        <v>312.46721273999998</v>
      </c>
      <c r="E180" s="36">
        <f>SUMIFS(СВЦЭМ!$E$39:$E$782,СВЦЭМ!$A$39:$A$782,$A180,СВЦЭМ!$B$39:$B$782,E$155)+'СЕТ СН'!$F$12</f>
        <v>314.32751194000002</v>
      </c>
      <c r="F180" s="36">
        <f>SUMIFS(СВЦЭМ!$E$39:$E$782,СВЦЭМ!$A$39:$A$782,$A180,СВЦЭМ!$B$39:$B$782,F$155)+'СЕТ СН'!$F$12</f>
        <v>313.81928065</v>
      </c>
      <c r="G180" s="36">
        <f>SUMIFS(СВЦЭМ!$E$39:$E$782,СВЦЭМ!$A$39:$A$782,$A180,СВЦЭМ!$B$39:$B$782,G$155)+'СЕТ СН'!$F$12</f>
        <v>312.08893007</v>
      </c>
      <c r="H180" s="36">
        <f>SUMIFS(СВЦЭМ!$E$39:$E$782,СВЦЭМ!$A$39:$A$782,$A180,СВЦЭМ!$B$39:$B$782,H$155)+'СЕТ СН'!$F$12</f>
        <v>312.04036057000002</v>
      </c>
      <c r="I180" s="36">
        <f>SUMIFS(СВЦЭМ!$E$39:$E$782,СВЦЭМ!$A$39:$A$782,$A180,СВЦЭМ!$B$39:$B$782,I$155)+'СЕТ СН'!$F$12</f>
        <v>311.65541259000003</v>
      </c>
      <c r="J180" s="36">
        <f>SUMIFS(СВЦЭМ!$E$39:$E$782,СВЦЭМ!$A$39:$A$782,$A180,СВЦЭМ!$B$39:$B$782,J$155)+'СЕТ СН'!$F$12</f>
        <v>308.25711125999999</v>
      </c>
      <c r="K180" s="36">
        <f>SUMIFS(СВЦЭМ!$E$39:$E$782,СВЦЭМ!$A$39:$A$782,$A180,СВЦЭМ!$B$39:$B$782,K$155)+'СЕТ СН'!$F$12</f>
        <v>304.21880736000003</v>
      </c>
      <c r="L180" s="36">
        <f>SUMIFS(СВЦЭМ!$E$39:$E$782,СВЦЭМ!$A$39:$A$782,$A180,СВЦЭМ!$B$39:$B$782,L$155)+'СЕТ СН'!$F$12</f>
        <v>298.60650264999998</v>
      </c>
      <c r="M180" s="36">
        <f>SUMIFS(СВЦЭМ!$E$39:$E$782,СВЦЭМ!$A$39:$A$782,$A180,СВЦЭМ!$B$39:$B$782,M$155)+'СЕТ СН'!$F$12</f>
        <v>293.09136353999997</v>
      </c>
      <c r="N180" s="36">
        <f>SUMIFS(СВЦЭМ!$E$39:$E$782,СВЦЭМ!$A$39:$A$782,$A180,СВЦЭМ!$B$39:$B$782,N$155)+'СЕТ СН'!$F$12</f>
        <v>295.09273078000001</v>
      </c>
      <c r="O180" s="36">
        <f>SUMIFS(СВЦЭМ!$E$39:$E$782,СВЦЭМ!$A$39:$A$782,$A180,СВЦЭМ!$B$39:$B$782,O$155)+'СЕТ СН'!$F$12</f>
        <v>296.10697299999998</v>
      </c>
      <c r="P180" s="36">
        <f>SUMIFS(СВЦЭМ!$E$39:$E$782,СВЦЭМ!$A$39:$A$782,$A180,СВЦЭМ!$B$39:$B$782,P$155)+'СЕТ СН'!$F$12</f>
        <v>297.69317378</v>
      </c>
      <c r="Q180" s="36">
        <f>SUMIFS(СВЦЭМ!$E$39:$E$782,СВЦЭМ!$A$39:$A$782,$A180,СВЦЭМ!$B$39:$B$782,Q$155)+'СЕТ СН'!$F$12</f>
        <v>297.48575535999998</v>
      </c>
      <c r="R180" s="36">
        <f>SUMIFS(СВЦЭМ!$E$39:$E$782,СВЦЭМ!$A$39:$A$782,$A180,СВЦЭМ!$B$39:$B$782,R$155)+'СЕТ СН'!$F$12</f>
        <v>295.85310167</v>
      </c>
      <c r="S180" s="36">
        <f>SUMIFS(СВЦЭМ!$E$39:$E$782,СВЦЭМ!$A$39:$A$782,$A180,СВЦЭМ!$B$39:$B$782,S$155)+'СЕТ СН'!$F$12</f>
        <v>292.82589598999999</v>
      </c>
      <c r="T180" s="36">
        <f>SUMIFS(СВЦЭМ!$E$39:$E$782,СВЦЭМ!$A$39:$A$782,$A180,СВЦЭМ!$B$39:$B$782,T$155)+'СЕТ СН'!$F$12</f>
        <v>289.67860322000001</v>
      </c>
      <c r="U180" s="36">
        <f>SUMIFS(СВЦЭМ!$E$39:$E$782,СВЦЭМ!$A$39:$A$782,$A180,СВЦЭМ!$B$39:$B$782,U$155)+'СЕТ СН'!$F$12</f>
        <v>290.35996951999999</v>
      </c>
      <c r="V180" s="36">
        <f>SUMIFS(СВЦЭМ!$E$39:$E$782,СВЦЭМ!$A$39:$A$782,$A180,СВЦЭМ!$B$39:$B$782,V$155)+'СЕТ СН'!$F$12</f>
        <v>292.38443289999998</v>
      </c>
      <c r="W180" s="36">
        <f>SUMIFS(СВЦЭМ!$E$39:$E$782,СВЦЭМ!$A$39:$A$782,$A180,СВЦЭМ!$B$39:$B$782,W$155)+'СЕТ СН'!$F$12</f>
        <v>294.52895867000001</v>
      </c>
      <c r="X180" s="36">
        <f>SUMIFS(СВЦЭМ!$E$39:$E$782,СВЦЭМ!$A$39:$A$782,$A180,СВЦЭМ!$B$39:$B$782,X$155)+'СЕТ СН'!$F$12</f>
        <v>297.67901516000001</v>
      </c>
      <c r="Y180" s="36">
        <f>SUMIFS(СВЦЭМ!$E$39:$E$782,СВЦЭМ!$A$39:$A$782,$A180,СВЦЭМ!$B$39:$B$782,Y$155)+'СЕТ СН'!$F$12</f>
        <v>301.94909876000003</v>
      </c>
    </row>
    <row r="181" spans="1:27" ht="15.75" x14ac:dyDescent="0.2">
      <c r="A181" s="35">
        <f t="shared" si="4"/>
        <v>44952</v>
      </c>
      <c r="B181" s="36">
        <f>SUMIFS(СВЦЭМ!$E$39:$E$782,СВЦЭМ!$A$39:$A$782,$A181,СВЦЭМ!$B$39:$B$782,B$155)+'СЕТ СН'!$F$12</f>
        <v>310.70876719</v>
      </c>
      <c r="C181" s="36">
        <f>SUMIFS(СВЦЭМ!$E$39:$E$782,СВЦЭМ!$A$39:$A$782,$A181,СВЦЭМ!$B$39:$B$782,C$155)+'СЕТ СН'!$F$12</f>
        <v>317.94208280999999</v>
      </c>
      <c r="D181" s="36">
        <f>SUMIFS(СВЦЭМ!$E$39:$E$782,СВЦЭМ!$A$39:$A$782,$A181,СВЦЭМ!$B$39:$B$782,D$155)+'СЕТ СН'!$F$12</f>
        <v>321.12962530999999</v>
      </c>
      <c r="E181" s="36">
        <f>SUMIFS(СВЦЭМ!$E$39:$E$782,СВЦЭМ!$A$39:$A$782,$A181,СВЦЭМ!$B$39:$B$782,E$155)+'СЕТ СН'!$F$12</f>
        <v>318.62482347000002</v>
      </c>
      <c r="F181" s="36">
        <f>SUMIFS(СВЦЭМ!$E$39:$E$782,СВЦЭМ!$A$39:$A$782,$A181,СВЦЭМ!$B$39:$B$782,F$155)+'СЕТ СН'!$F$12</f>
        <v>316.95344425000002</v>
      </c>
      <c r="G181" s="36">
        <f>SUMIFS(СВЦЭМ!$E$39:$E$782,СВЦЭМ!$A$39:$A$782,$A181,СВЦЭМ!$B$39:$B$782,G$155)+'СЕТ СН'!$F$12</f>
        <v>317.32670024999999</v>
      </c>
      <c r="H181" s="36">
        <f>SUMIFS(СВЦЭМ!$E$39:$E$782,СВЦЭМ!$A$39:$A$782,$A181,СВЦЭМ!$B$39:$B$782,H$155)+'СЕТ СН'!$F$12</f>
        <v>310.48412552000002</v>
      </c>
      <c r="I181" s="36">
        <f>SUMIFS(СВЦЭМ!$E$39:$E$782,СВЦЭМ!$A$39:$A$782,$A181,СВЦЭМ!$B$39:$B$782,I$155)+'СЕТ СН'!$F$12</f>
        <v>305.16122204999999</v>
      </c>
      <c r="J181" s="36">
        <f>SUMIFS(СВЦЭМ!$E$39:$E$782,СВЦЭМ!$A$39:$A$782,$A181,СВЦЭМ!$B$39:$B$782,J$155)+'СЕТ СН'!$F$12</f>
        <v>299.67897854</v>
      </c>
      <c r="K181" s="36">
        <f>SUMIFS(СВЦЭМ!$E$39:$E$782,СВЦЭМ!$A$39:$A$782,$A181,СВЦЭМ!$B$39:$B$782,K$155)+'СЕТ СН'!$F$12</f>
        <v>292.62578116999998</v>
      </c>
      <c r="L181" s="36">
        <f>SUMIFS(СВЦЭМ!$E$39:$E$782,СВЦЭМ!$A$39:$A$782,$A181,СВЦЭМ!$B$39:$B$782,L$155)+'СЕТ СН'!$F$12</f>
        <v>288.63531448999998</v>
      </c>
      <c r="M181" s="36">
        <f>SUMIFS(СВЦЭМ!$E$39:$E$782,СВЦЭМ!$A$39:$A$782,$A181,СВЦЭМ!$B$39:$B$782,M$155)+'СЕТ СН'!$F$12</f>
        <v>288.87752485999999</v>
      </c>
      <c r="N181" s="36">
        <f>SUMIFS(СВЦЭМ!$E$39:$E$782,СВЦЭМ!$A$39:$A$782,$A181,СВЦЭМ!$B$39:$B$782,N$155)+'СЕТ СН'!$F$12</f>
        <v>290.69969076000001</v>
      </c>
      <c r="O181" s="36">
        <f>SUMIFS(СВЦЭМ!$E$39:$E$782,СВЦЭМ!$A$39:$A$782,$A181,СВЦЭМ!$B$39:$B$782,O$155)+'СЕТ СН'!$F$12</f>
        <v>290.42480442999999</v>
      </c>
      <c r="P181" s="36">
        <f>SUMIFS(СВЦЭМ!$E$39:$E$782,СВЦЭМ!$A$39:$A$782,$A181,СВЦЭМ!$B$39:$B$782,P$155)+'СЕТ СН'!$F$12</f>
        <v>292.66835775999999</v>
      </c>
      <c r="Q181" s="36">
        <f>SUMIFS(СВЦЭМ!$E$39:$E$782,СВЦЭМ!$A$39:$A$782,$A181,СВЦЭМ!$B$39:$B$782,Q$155)+'СЕТ СН'!$F$12</f>
        <v>295.18843270000002</v>
      </c>
      <c r="R181" s="36">
        <f>SUMIFS(СВЦЭМ!$E$39:$E$782,СВЦЭМ!$A$39:$A$782,$A181,СВЦЭМ!$B$39:$B$782,R$155)+'СЕТ СН'!$F$12</f>
        <v>295.87979332999998</v>
      </c>
      <c r="S181" s="36">
        <f>SUMIFS(СВЦЭМ!$E$39:$E$782,СВЦЭМ!$A$39:$A$782,$A181,СВЦЭМ!$B$39:$B$782,S$155)+'СЕТ СН'!$F$12</f>
        <v>293.99490350999997</v>
      </c>
      <c r="T181" s="36">
        <f>SUMIFS(СВЦЭМ!$E$39:$E$782,СВЦЭМ!$A$39:$A$782,$A181,СВЦЭМ!$B$39:$B$782,T$155)+'СЕТ СН'!$F$12</f>
        <v>285.90432845999999</v>
      </c>
      <c r="U181" s="36">
        <f>SUMIFS(СВЦЭМ!$E$39:$E$782,СВЦЭМ!$A$39:$A$782,$A181,СВЦЭМ!$B$39:$B$782,U$155)+'СЕТ СН'!$F$12</f>
        <v>286.37839685</v>
      </c>
      <c r="V181" s="36">
        <f>SUMIFS(СВЦЭМ!$E$39:$E$782,СВЦЭМ!$A$39:$A$782,$A181,СВЦЭМ!$B$39:$B$782,V$155)+'СЕТ СН'!$F$12</f>
        <v>287.74270575000003</v>
      </c>
      <c r="W181" s="36">
        <f>SUMIFS(СВЦЭМ!$E$39:$E$782,СВЦЭМ!$A$39:$A$782,$A181,СВЦЭМ!$B$39:$B$782,W$155)+'СЕТ СН'!$F$12</f>
        <v>290.55526458999998</v>
      </c>
      <c r="X181" s="36">
        <f>SUMIFS(СВЦЭМ!$E$39:$E$782,СВЦЭМ!$A$39:$A$782,$A181,СВЦЭМ!$B$39:$B$782,X$155)+'СЕТ СН'!$F$12</f>
        <v>295.49511517000002</v>
      </c>
      <c r="Y181" s="36">
        <f>SUMIFS(СВЦЭМ!$E$39:$E$782,СВЦЭМ!$A$39:$A$782,$A181,СВЦЭМ!$B$39:$B$782,Y$155)+'СЕТ СН'!$F$12</f>
        <v>300.69031404999998</v>
      </c>
    </row>
    <row r="182" spans="1:27" ht="15.75" x14ac:dyDescent="0.2">
      <c r="A182" s="35">
        <f t="shared" si="4"/>
        <v>44953</v>
      </c>
      <c r="B182" s="36">
        <f>SUMIFS(СВЦЭМ!$E$39:$E$782,СВЦЭМ!$A$39:$A$782,$A182,СВЦЭМ!$B$39:$B$782,B$155)+'СЕТ СН'!$F$12</f>
        <v>307.49054985999999</v>
      </c>
      <c r="C182" s="36">
        <f>SUMIFS(СВЦЭМ!$E$39:$E$782,СВЦЭМ!$A$39:$A$782,$A182,СВЦЭМ!$B$39:$B$782,C$155)+'СЕТ СН'!$F$12</f>
        <v>302.25971867999999</v>
      </c>
      <c r="D182" s="36">
        <f>SUMIFS(СВЦЭМ!$E$39:$E$782,СВЦЭМ!$A$39:$A$782,$A182,СВЦЭМ!$B$39:$B$782,D$155)+'СЕТ СН'!$F$12</f>
        <v>301.86429022999999</v>
      </c>
      <c r="E182" s="36">
        <f>SUMIFS(СВЦЭМ!$E$39:$E$782,СВЦЭМ!$A$39:$A$782,$A182,СВЦЭМ!$B$39:$B$782,E$155)+'СЕТ СН'!$F$12</f>
        <v>303.91145025999998</v>
      </c>
      <c r="F182" s="36">
        <f>SUMIFS(СВЦЭМ!$E$39:$E$782,СВЦЭМ!$A$39:$A$782,$A182,СВЦЭМ!$B$39:$B$782,F$155)+'СЕТ СН'!$F$12</f>
        <v>305.14668220999999</v>
      </c>
      <c r="G182" s="36">
        <f>SUMIFS(СВЦЭМ!$E$39:$E$782,СВЦЭМ!$A$39:$A$782,$A182,СВЦЭМ!$B$39:$B$782,G$155)+'СЕТ СН'!$F$12</f>
        <v>307.21060799000003</v>
      </c>
      <c r="H182" s="36">
        <f>SUMIFS(СВЦЭМ!$E$39:$E$782,СВЦЭМ!$A$39:$A$782,$A182,СВЦЭМ!$B$39:$B$782,H$155)+'СЕТ СН'!$F$12</f>
        <v>305.25294019</v>
      </c>
      <c r="I182" s="36">
        <f>SUMIFS(СВЦЭМ!$E$39:$E$782,СВЦЭМ!$A$39:$A$782,$A182,СВЦЭМ!$B$39:$B$782,I$155)+'СЕТ СН'!$F$12</f>
        <v>299.10599568999999</v>
      </c>
      <c r="J182" s="36">
        <f>SUMIFS(СВЦЭМ!$E$39:$E$782,СВЦЭМ!$A$39:$A$782,$A182,СВЦЭМ!$B$39:$B$782,J$155)+'СЕТ СН'!$F$12</f>
        <v>292.37328260999999</v>
      </c>
      <c r="K182" s="36">
        <f>SUMIFS(СВЦЭМ!$E$39:$E$782,СВЦЭМ!$A$39:$A$782,$A182,СВЦЭМ!$B$39:$B$782,K$155)+'СЕТ СН'!$F$12</f>
        <v>288.64257122999999</v>
      </c>
      <c r="L182" s="36">
        <f>SUMIFS(СВЦЭМ!$E$39:$E$782,СВЦЭМ!$A$39:$A$782,$A182,СВЦЭМ!$B$39:$B$782,L$155)+'СЕТ СН'!$F$12</f>
        <v>286.14466272999999</v>
      </c>
      <c r="M182" s="36">
        <f>SUMIFS(СВЦЭМ!$E$39:$E$782,СВЦЭМ!$A$39:$A$782,$A182,СВЦЭМ!$B$39:$B$782,M$155)+'СЕТ СН'!$F$12</f>
        <v>285.66449451</v>
      </c>
      <c r="N182" s="36">
        <f>SUMIFS(СВЦЭМ!$E$39:$E$782,СВЦЭМ!$A$39:$A$782,$A182,СВЦЭМ!$B$39:$B$782,N$155)+'СЕТ СН'!$F$12</f>
        <v>290.78583710999999</v>
      </c>
      <c r="O182" s="36">
        <f>SUMIFS(СВЦЭМ!$E$39:$E$782,СВЦЭМ!$A$39:$A$782,$A182,СВЦЭМ!$B$39:$B$782,O$155)+'СЕТ СН'!$F$12</f>
        <v>294.45405312999998</v>
      </c>
      <c r="P182" s="36">
        <f>SUMIFS(СВЦЭМ!$E$39:$E$782,СВЦЭМ!$A$39:$A$782,$A182,СВЦЭМ!$B$39:$B$782,P$155)+'СЕТ СН'!$F$12</f>
        <v>299.35197898000001</v>
      </c>
      <c r="Q182" s="36">
        <f>SUMIFS(СВЦЭМ!$E$39:$E$782,СВЦЭМ!$A$39:$A$782,$A182,СВЦЭМ!$B$39:$B$782,Q$155)+'СЕТ СН'!$F$12</f>
        <v>295.03535734000002</v>
      </c>
      <c r="R182" s="36">
        <f>SUMIFS(СВЦЭМ!$E$39:$E$782,СВЦЭМ!$A$39:$A$782,$A182,СВЦЭМ!$B$39:$B$782,R$155)+'СЕТ СН'!$F$12</f>
        <v>298.17985980999998</v>
      </c>
      <c r="S182" s="36">
        <f>SUMIFS(СВЦЭМ!$E$39:$E$782,СВЦЭМ!$A$39:$A$782,$A182,СВЦЭМ!$B$39:$B$782,S$155)+'СЕТ СН'!$F$12</f>
        <v>295.08560175999997</v>
      </c>
      <c r="T182" s="36">
        <f>SUMIFS(СВЦЭМ!$E$39:$E$782,СВЦЭМ!$A$39:$A$782,$A182,СВЦЭМ!$B$39:$B$782,T$155)+'СЕТ СН'!$F$12</f>
        <v>288.17706532</v>
      </c>
      <c r="U182" s="36">
        <f>SUMIFS(СВЦЭМ!$E$39:$E$782,СВЦЭМ!$A$39:$A$782,$A182,СВЦЭМ!$B$39:$B$782,U$155)+'СЕТ СН'!$F$12</f>
        <v>289.51075925999999</v>
      </c>
      <c r="V182" s="36">
        <f>SUMIFS(СВЦЭМ!$E$39:$E$782,СВЦЭМ!$A$39:$A$782,$A182,СВЦЭМ!$B$39:$B$782,V$155)+'СЕТ СН'!$F$12</f>
        <v>293.65742095000002</v>
      </c>
      <c r="W182" s="36">
        <f>SUMIFS(СВЦЭМ!$E$39:$E$782,СВЦЭМ!$A$39:$A$782,$A182,СВЦЭМ!$B$39:$B$782,W$155)+'СЕТ СН'!$F$12</f>
        <v>299.05313429</v>
      </c>
      <c r="X182" s="36">
        <f>SUMIFS(СВЦЭМ!$E$39:$E$782,СВЦЭМ!$A$39:$A$782,$A182,СВЦЭМ!$B$39:$B$782,X$155)+'СЕТ СН'!$F$12</f>
        <v>301.05316307999999</v>
      </c>
      <c r="Y182" s="36">
        <f>SUMIFS(СВЦЭМ!$E$39:$E$782,СВЦЭМ!$A$39:$A$782,$A182,СВЦЭМ!$B$39:$B$782,Y$155)+'СЕТ СН'!$F$12</f>
        <v>314.78378666999998</v>
      </c>
    </row>
    <row r="183" spans="1:27" ht="15.75" x14ac:dyDescent="0.2">
      <c r="A183" s="35">
        <f t="shared" si="4"/>
        <v>44954</v>
      </c>
      <c r="B183" s="36">
        <f>SUMIFS(СВЦЭМ!$E$39:$E$782,СВЦЭМ!$A$39:$A$782,$A183,СВЦЭМ!$B$39:$B$782,B$155)+'СЕТ СН'!$F$12</f>
        <v>310.07893188999998</v>
      </c>
      <c r="C183" s="36">
        <f>SUMIFS(СВЦЭМ!$E$39:$E$782,СВЦЭМ!$A$39:$A$782,$A183,СВЦЭМ!$B$39:$B$782,C$155)+'СЕТ СН'!$F$12</f>
        <v>316.62985923999997</v>
      </c>
      <c r="D183" s="36">
        <f>SUMIFS(СВЦЭМ!$E$39:$E$782,СВЦЭМ!$A$39:$A$782,$A183,СВЦЭМ!$B$39:$B$782,D$155)+'СЕТ СН'!$F$12</f>
        <v>316.11954981000002</v>
      </c>
      <c r="E183" s="36">
        <f>SUMIFS(СВЦЭМ!$E$39:$E$782,СВЦЭМ!$A$39:$A$782,$A183,СВЦЭМ!$B$39:$B$782,E$155)+'СЕТ СН'!$F$12</f>
        <v>315.48717678999998</v>
      </c>
      <c r="F183" s="36">
        <f>SUMIFS(СВЦЭМ!$E$39:$E$782,СВЦЭМ!$A$39:$A$782,$A183,СВЦЭМ!$B$39:$B$782,F$155)+'СЕТ СН'!$F$12</f>
        <v>314.61343835000002</v>
      </c>
      <c r="G183" s="36">
        <f>SUMIFS(СВЦЭМ!$E$39:$E$782,СВЦЭМ!$A$39:$A$782,$A183,СВЦЭМ!$B$39:$B$782,G$155)+'СЕТ СН'!$F$12</f>
        <v>315.09828601999999</v>
      </c>
      <c r="H183" s="36">
        <f>SUMIFS(СВЦЭМ!$E$39:$E$782,СВЦЭМ!$A$39:$A$782,$A183,СВЦЭМ!$B$39:$B$782,H$155)+'СЕТ СН'!$F$12</f>
        <v>307.31300714000002</v>
      </c>
      <c r="I183" s="36">
        <f>SUMIFS(СВЦЭМ!$E$39:$E$782,СВЦЭМ!$A$39:$A$782,$A183,СВЦЭМ!$B$39:$B$782,I$155)+'СЕТ СН'!$F$12</f>
        <v>307.82987391</v>
      </c>
      <c r="J183" s="36">
        <f>SUMIFS(СВЦЭМ!$E$39:$E$782,СВЦЭМ!$A$39:$A$782,$A183,СВЦЭМ!$B$39:$B$782,J$155)+'СЕТ СН'!$F$12</f>
        <v>307.39846329</v>
      </c>
      <c r="K183" s="36">
        <f>SUMIFS(СВЦЭМ!$E$39:$E$782,СВЦЭМ!$A$39:$A$782,$A183,СВЦЭМ!$B$39:$B$782,K$155)+'СЕТ СН'!$F$12</f>
        <v>293.89504799000002</v>
      </c>
      <c r="L183" s="36">
        <f>SUMIFS(СВЦЭМ!$E$39:$E$782,СВЦЭМ!$A$39:$A$782,$A183,СВЦЭМ!$B$39:$B$782,L$155)+'СЕТ СН'!$F$12</f>
        <v>286.18861183000001</v>
      </c>
      <c r="M183" s="36">
        <f>SUMIFS(СВЦЭМ!$E$39:$E$782,СВЦЭМ!$A$39:$A$782,$A183,СВЦЭМ!$B$39:$B$782,M$155)+'СЕТ СН'!$F$12</f>
        <v>285.03928772</v>
      </c>
      <c r="N183" s="36">
        <f>SUMIFS(СВЦЭМ!$E$39:$E$782,СВЦЭМ!$A$39:$A$782,$A183,СВЦЭМ!$B$39:$B$782,N$155)+'СЕТ СН'!$F$12</f>
        <v>285.64240551</v>
      </c>
      <c r="O183" s="36">
        <f>SUMIFS(СВЦЭМ!$E$39:$E$782,СВЦЭМ!$A$39:$A$782,$A183,СВЦЭМ!$B$39:$B$782,O$155)+'СЕТ СН'!$F$12</f>
        <v>287.23576316999998</v>
      </c>
      <c r="P183" s="36">
        <f>SUMIFS(СВЦЭМ!$E$39:$E$782,СВЦЭМ!$A$39:$A$782,$A183,СВЦЭМ!$B$39:$B$782,P$155)+'СЕТ СН'!$F$12</f>
        <v>290.36853613</v>
      </c>
      <c r="Q183" s="36">
        <f>SUMIFS(СВЦЭМ!$E$39:$E$782,СВЦЭМ!$A$39:$A$782,$A183,СВЦЭМ!$B$39:$B$782,Q$155)+'СЕТ СН'!$F$12</f>
        <v>292.28813260999999</v>
      </c>
      <c r="R183" s="36">
        <f>SUMIFS(СВЦЭМ!$E$39:$E$782,СВЦЭМ!$A$39:$A$782,$A183,СВЦЭМ!$B$39:$B$782,R$155)+'СЕТ СН'!$F$12</f>
        <v>293.19541383000001</v>
      </c>
      <c r="S183" s="36">
        <f>SUMIFS(СВЦЭМ!$E$39:$E$782,СВЦЭМ!$A$39:$A$782,$A183,СВЦЭМ!$B$39:$B$782,S$155)+'СЕТ СН'!$F$12</f>
        <v>289.06178118000003</v>
      </c>
      <c r="T183" s="36">
        <f>SUMIFS(СВЦЭМ!$E$39:$E$782,СВЦЭМ!$A$39:$A$782,$A183,СВЦЭМ!$B$39:$B$782,T$155)+'СЕТ СН'!$F$12</f>
        <v>284.36925374999998</v>
      </c>
      <c r="U183" s="36">
        <f>SUMIFS(СВЦЭМ!$E$39:$E$782,СВЦЭМ!$A$39:$A$782,$A183,СВЦЭМ!$B$39:$B$782,U$155)+'СЕТ СН'!$F$12</f>
        <v>284.13154371000002</v>
      </c>
      <c r="V183" s="36">
        <f>SUMIFS(СВЦЭМ!$E$39:$E$782,СВЦЭМ!$A$39:$A$782,$A183,СВЦЭМ!$B$39:$B$782,V$155)+'СЕТ СН'!$F$12</f>
        <v>287.13779333999997</v>
      </c>
      <c r="W183" s="36">
        <f>SUMIFS(СВЦЭМ!$E$39:$E$782,СВЦЭМ!$A$39:$A$782,$A183,СВЦЭМ!$B$39:$B$782,W$155)+'СЕТ СН'!$F$12</f>
        <v>288.56160076999998</v>
      </c>
      <c r="X183" s="36">
        <f>SUMIFS(СВЦЭМ!$E$39:$E$782,СВЦЭМ!$A$39:$A$782,$A183,СВЦЭМ!$B$39:$B$782,X$155)+'СЕТ СН'!$F$12</f>
        <v>292.14977297000001</v>
      </c>
      <c r="Y183" s="36">
        <f>SUMIFS(СВЦЭМ!$E$39:$E$782,СВЦЭМ!$A$39:$A$782,$A183,СВЦЭМ!$B$39:$B$782,Y$155)+'СЕТ СН'!$F$12</f>
        <v>297.95698031000001</v>
      </c>
    </row>
    <row r="184" spans="1:27" ht="15.75" x14ac:dyDescent="0.2">
      <c r="A184" s="35">
        <f t="shared" si="4"/>
        <v>44955</v>
      </c>
      <c r="B184" s="36">
        <f>SUMIFS(СВЦЭМ!$E$39:$E$782,СВЦЭМ!$A$39:$A$782,$A184,СВЦЭМ!$B$39:$B$782,B$155)+'СЕТ СН'!$F$12</f>
        <v>297.98601544000002</v>
      </c>
      <c r="C184" s="36">
        <f>SUMIFS(СВЦЭМ!$E$39:$E$782,СВЦЭМ!$A$39:$A$782,$A184,СВЦЭМ!$B$39:$B$782,C$155)+'СЕТ СН'!$F$12</f>
        <v>305.87171189999998</v>
      </c>
      <c r="D184" s="36">
        <f>SUMIFS(СВЦЭМ!$E$39:$E$782,СВЦЭМ!$A$39:$A$782,$A184,СВЦЭМ!$B$39:$B$782,D$155)+'СЕТ СН'!$F$12</f>
        <v>309.18773662000001</v>
      </c>
      <c r="E184" s="36">
        <f>SUMIFS(СВЦЭМ!$E$39:$E$782,СВЦЭМ!$A$39:$A$782,$A184,СВЦЭМ!$B$39:$B$782,E$155)+'СЕТ СН'!$F$12</f>
        <v>310.3906594</v>
      </c>
      <c r="F184" s="36">
        <f>SUMIFS(СВЦЭМ!$E$39:$E$782,СВЦЭМ!$A$39:$A$782,$A184,СВЦЭМ!$B$39:$B$782,F$155)+'СЕТ СН'!$F$12</f>
        <v>311.07755100999998</v>
      </c>
      <c r="G184" s="36">
        <f>SUMIFS(СВЦЭМ!$E$39:$E$782,СВЦЭМ!$A$39:$A$782,$A184,СВЦЭМ!$B$39:$B$782,G$155)+'СЕТ СН'!$F$12</f>
        <v>307.76283488000001</v>
      </c>
      <c r="H184" s="36">
        <f>SUMIFS(СВЦЭМ!$E$39:$E$782,СВЦЭМ!$A$39:$A$782,$A184,СВЦЭМ!$B$39:$B$782,H$155)+'СЕТ СН'!$F$12</f>
        <v>306.46586273999998</v>
      </c>
      <c r="I184" s="36">
        <f>SUMIFS(СВЦЭМ!$E$39:$E$782,СВЦЭМ!$A$39:$A$782,$A184,СВЦЭМ!$B$39:$B$782,I$155)+'СЕТ СН'!$F$12</f>
        <v>303.66996519000003</v>
      </c>
      <c r="J184" s="36">
        <f>SUMIFS(СВЦЭМ!$E$39:$E$782,СВЦЭМ!$A$39:$A$782,$A184,СВЦЭМ!$B$39:$B$782,J$155)+'СЕТ СН'!$F$12</f>
        <v>295.71266652000003</v>
      </c>
      <c r="K184" s="36">
        <f>SUMIFS(СВЦЭМ!$E$39:$E$782,СВЦЭМ!$A$39:$A$782,$A184,СВЦЭМ!$B$39:$B$782,K$155)+'СЕТ СН'!$F$12</f>
        <v>287.40597795000002</v>
      </c>
      <c r="L184" s="36">
        <f>SUMIFS(СВЦЭМ!$E$39:$E$782,СВЦЭМ!$A$39:$A$782,$A184,СВЦЭМ!$B$39:$B$782,L$155)+'СЕТ СН'!$F$12</f>
        <v>284.61885398999999</v>
      </c>
      <c r="M184" s="36">
        <f>SUMIFS(СВЦЭМ!$E$39:$E$782,СВЦЭМ!$A$39:$A$782,$A184,СВЦЭМ!$B$39:$B$782,M$155)+'СЕТ СН'!$F$12</f>
        <v>284.66859681</v>
      </c>
      <c r="N184" s="36">
        <f>SUMIFS(СВЦЭМ!$E$39:$E$782,СВЦЭМ!$A$39:$A$782,$A184,СВЦЭМ!$B$39:$B$782,N$155)+'СЕТ СН'!$F$12</f>
        <v>286.65064149</v>
      </c>
      <c r="O184" s="36">
        <f>SUMIFS(СВЦЭМ!$E$39:$E$782,СВЦЭМ!$A$39:$A$782,$A184,СВЦЭМ!$B$39:$B$782,O$155)+'СЕТ СН'!$F$12</f>
        <v>288.88184360000002</v>
      </c>
      <c r="P184" s="36">
        <f>SUMIFS(СВЦЭМ!$E$39:$E$782,СВЦЭМ!$A$39:$A$782,$A184,СВЦЭМ!$B$39:$B$782,P$155)+'СЕТ СН'!$F$12</f>
        <v>291.51256239999998</v>
      </c>
      <c r="Q184" s="36">
        <f>SUMIFS(СВЦЭМ!$E$39:$E$782,СВЦЭМ!$A$39:$A$782,$A184,СВЦЭМ!$B$39:$B$782,Q$155)+'СЕТ СН'!$F$12</f>
        <v>292.96186305999998</v>
      </c>
      <c r="R184" s="36">
        <f>SUMIFS(СВЦЭМ!$E$39:$E$782,СВЦЭМ!$A$39:$A$782,$A184,СВЦЭМ!$B$39:$B$782,R$155)+'СЕТ СН'!$F$12</f>
        <v>292.06638393999998</v>
      </c>
      <c r="S184" s="36">
        <f>SUMIFS(СВЦЭМ!$E$39:$E$782,СВЦЭМ!$A$39:$A$782,$A184,СВЦЭМ!$B$39:$B$782,S$155)+'СЕТ СН'!$F$12</f>
        <v>289.89315004000002</v>
      </c>
      <c r="T184" s="36">
        <f>SUMIFS(СВЦЭМ!$E$39:$E$782,СВЦЭМ!$A$39:$A$782,$A184,СВЦЭМ!$B$39:$B$782,T$155)+'СЕТ СН'!$F$12</f>
        <v>282.72851944000001</v>
      </c>
      <c r="U184" s="36">
        <f>SUMIFS(СВЦЭМ!$E$39:$E$782,СВЦЭМ!$A$39:$A$782,$A184,СВЦЭМ!$B$39:$B$782,U$155)+'СЕТ СН'!$F$12</f>
        <v>280.79491049000001</v>
      </c>
      <c r="V184" s="36">
        <f>SUMIFS(СВЦЭМ!$E$39:$E$782,СВЦЭМ!$A$39:$A$782,$A184,СВЦЭМ!$B$39:$B$782,V$155)+'СЕТ СН'!$F$12</f>
        <v>283.35287492999998</v>
      </c>
      <c r="W184" s="36">
        <f>SUMIFS(СВЦЭМ!$E$39:$E$782,СВЦЭМ!$A$39:$A$782,$A184,СВЦЭМ!$B$39:$B$782,W$155)+'СЕТ СН'!$F$12</f>
        <v>285.28245378000003</v>
      </c>
      <c r="X184" s="36">
        <f>SUMIFS(СВЦЭМ!$E$39:$E$782,СВЦЭМ!$A$39:$A$782,$A184,СВЦЭМ!$B$39:$B$782,X$155)+'СЕТ СН'!$F$12</f>
        <v>290.13654972</v>
      </c>
      <c r="Y184" s="36">
        <f>SUMIFS(СВЦЭМ!$E$39:$E$782,СВЦЭМ!$A$39:$A$782,$A184,СВЦЭМ!$B$39:$B$782,Y$155)+'СЕТ СН'!$F$12</f>
        <v>295.49730826000001</v>
      </c>
    </row>
    <row r="185" spans="1:27" ht="15.75" x14ac:dyDescent="0.2">
      <c r="A185" s="35">
        <f t="shared" si="4"/>
        <v>44956</v>
      </c>
      <c r="B185" s="36">
        <f>SUMIFS(СВЦЭМ!$E$39:$E$782,СВЦЭМ!$A$39:$A$782,$A185,СВЦЭМ!$B$39:$B$782,B$155)+'СЕТ СН'!$F$12</f>
        <v>295.54667540000003</v>
      </c>
      <c r="C185" s="36">
        <f>SUMIFS(СВЦЭМ!$E$39:$E$782,СВЦЭМ!$A$39:$A$782,$A185,СВЦЭМ!$B$39:$B$782,C$155)+'СЕТ СН'!$F$12</f>
        <v>299.89502470999997</v>
      </c>
      <c r="D185" s="36">
        <f>SUMIFS(СВЦЭМ!$E$39:$E$782,СВЦЭМ!$A$39:$A$782,$A185,СВЦЭМ!$B$39:$B$782,D$155)+'СЕТ СН'!$F$12</f>
        <v>302.90020083000002</v>
      </c>
      <c r="E185" s="36">
        <f>SUMIFS(СВЦЭМ!$E$39:$E$782,СВЦЭМ!$A$39:$A$782,$A185,СВЦЭМ!$B$39:$B$782,E$155)+'СЕТ СН'!$F$12</f>
        <v>301.47844944000002</v>
      </c>
      <c r="F185" s="36">
        <f>SUMIFS(СВЦЭМ!$E$39:$E$782,СВЦЭМ!$A$39:$A$782,$A185,СВЦЭМ!$B$39:$B$782,F$155)+'СЕТ СН'!$F$12</f>
        <v>297.64740305999999</v>
      </c>
      <c r="G185" s="36">
        <f>SUMIFS(СВЦЭМ!$E$39:$E$782,СВЦЭМ!$A$39:$A$782,$A185,СВЦЭМ!$B$39:$B$782,G$155)+'СЕТ СН'!$F$12</f>
        <v>300.97197038000002</v>
      </c>
      <c r="H185" s="36">
        <f>SUMIFS(СВЦЭМ!$E$39:$E$782,СВЦЭМ!$A$39:$A$782,$A185,СВЦЭМ!$B$39:$B$782,H$155)+'СЕТ СН'!$F$12</f>
        <v>301.65826931999999</v>
      </c>
      <c r="I185" s="36">
        <f>SUMIFS(СВЦЭМ!$E$39:$E$782,СВЦЭМ!$A$39:$A$782,$A185,СВЦЭМ!$B$39:$B$782,I$155)+'СЕТ СН'!$F$12</f>
        <v>298.51431201999998</v>
      </c>
      <c r="J185" s="36">
        <f>SUMIFS(СВЦЭМ!$E$39:$E$782,СВЦЭМ!$A$39:$A$782,$A185,СВЦЭМ!$B$39:$B$782,J$155)+'СЕТ СН'!$F$12</f>
        <v>290.45130130000001</v>
      </c>
      <c r="K185" s="36">
        <f>SUMIFS(СВЦЭМ!$E$39:$E$782,СВЦЭМ!$A$39:$A$782,$A185,СВЦЭМ!$B$39:$B$782,K$155)+'СЕТ СН'!$F$12</f>
        <v>286.10160497999999</v>
      </c>
      <c r="L185" s="36">
        <f>SUMIFS(СВЦЭМ!$E$39:$E$782,СВЦЭМ!$A$39:$A$782,$A185,СВЦЭМ!$B$39:$B$782,L$155)+'СЕТ СН'!$F$12</f>
        <v>284.10125904</v>
      </c>
      <c r="M185" s="36">
        <f>SUMIFS(СВЦЭМ!$E$39:$E$782,СВЦЭМ!$A$39:$A$782,$A185,СВЦЭМ!$B$39:$B$782,M$155)+'СЕТ СН'!$F$12</f>
        <v>284.77480365999998</v>
      </c>
      <c r="N185" s="36">
        <f>SUMIFS(СВЦЭМ!$E$39:$E$782,СВЦЭМ!$A$39:$A$782,$A185,СВЦЭМ!$B$39:$B$782,N$155)+'СЕТ СН'!$F$12</f>
        <v>288.58399279000002</v>
      </c>
      <c r="O185" s="36">
        <f>SUMIFS(СВЦЭМ!$E$39:$E$782,СВЦЭМ!$A$39:$A$782,$A185,СВЦЭМ!$B$39:$B$782,O$155)+'СЕТ СН'!$F$12</f>
        <v>286.30460747000001</v>
      </c>
      <c r="P185" s="36">
        <f>SUMIFS(СВЦЭМ!$E$39:$E$782,СВЦЭМ!$A$39:$A$782,$A185,СВЦЭМ!$B$39:$B$782,P$155)+'СЕТ СН'!$F$12</f>
        <v>288.14790928000002</v>
      </c>
      <c r="Q185" s="36">
        <f>SUMIFS(СВЦЭМ!$E$39:$E$782,СВЦЭМ!$A$39:$A$782,$A185,СВЦЭМ!$B$39:$B$782,Q$155)+'СЕТ СН'!$F$12</f>
        <v>288.84833204</v>
      </c>
      <c r="R185" s="36">
        <f>SUMIFS(СВЦЭМ!$E$39:$E$782,СВЦЭМ!$A$39:$A$782,$A185,СВЦЭМ!$B$39:$B$782,R$155)+'СЕТ СН'!$F$12</f>
        <v>288.65418717</v>
      </c>
      <c r="S185" s="36">
        <f>SUMIFS(СВЦЭМ!$E$39:$E$782,СВЦЭМ!$A$39:$A$782,$A185,СВЦЭМ!$B$39:$B$782,S$155)+'СЕТ СН'!$F$12</f>
        <v>284.85808717999998</v>
      </c>
      <c r="T185" s="36">
        <f>SUMIFS(СВЦЭМ!$E$39:$E$782,СВЦЭМ!$A$39:$A$782,$A185,СВЦЭМ!$B$39:$B$782,T$155)+'СЕТ СН'!$F$12</f>
        <v>287.20984363000002</v>
      </c>
      <c r="U185" s="36">
        <f>SUMIFS(СВЦЭМ!$E$39:$E$782,СВЦЭМ!$A$39:$A$782,$A185,СВЦЭМ!$B$39:$B$782,U$155)+'СЕТ СН'!$F$12</f>
        <v>288.59908883000003</v>
      </c>
      <c r="V185" s="36">
        <f>SUMIFS(СВЦЭМ!$E$39:$E$782,СВЦЭМ!$A$39:$A$782,$A185,СВЦЭМ!$B$39:$B$782,V$155)+'СЕТ СН'!$F$12</f>
        <v>293.58422645000002</v>
      </c>
      <c r="W185" s="36">
        <f>SUMIFS(СВЦЭМ!$E$39:$E$782,СВЦЭМ!$A$39:$A$782,$A185,СВЦЭМ!$B$39:$B$782,W$155)+'СЕТ СН'!$F$12</f>
        <v>296.18753243999998</v>
      </c>
      <c r="X185" s="36">
        <f>SUMIFS(СВЦЭМ!$E$39:$E$782,СВЦЭМ!$A$39:$A$782,$A185,СВЦЭМ!$B$39:$B$782,X$155)+'СЕТ СН'!$F$12</f>
        <v>296.97233591000003</v>
      </c>
      <c r="Y185" s="36">
        <f>SUMIFS(СВЦЭМ!$E$39:$E$782,СВЦЭМ!$A$39:$A$782,$A185,СВЦЭМ!$B$39:$B$782,Y$155)+'СЕТ СН'!$F$12</f>
        <v>298.29385703999998</v>
      </c>
    </row>
    <row r="186" spans="1:27" ht="15.75" x14ac:dyDescent="0.2">
      <c r="A186" s="35">
        <f t="shared" si="4"/>
        <v>44957</v>
      </c>
      <c r="B186" s="36">
        <f>SUMIFS(СВЦЭМ!$E$39:$E$782,СВЦЭМ!$A$39:$A$782,$A186,СВЦЭМ!$B$39:$B$782,B$155)+'СЕТ СН'!$F$12</f>
        <v>297.79399713999999</v>
      </c>
      <c r="C186" s="36">
        <f>SUMIFS(СВЦЭМ!$E$39:$E$782,СВЦЭМ!$A$39:$A$782,$A186,СВЦЭМ!$B$39:$B$782,C$155)+'СЕТ СН'!$F$12</f>
        <v>298.12199196</v>
      </c>
      <c r="D186" s="36">
        <f>SUMIFS(СВЦЭМ!$E$39:$E$782,СВЦЭМ!$A$39:$A$782,$A186,СВЦЭМ!$B$39:$B$782,D$155)+'СЕТ СН'!$F$12</f>
        <v>299.76576247999998</v>
      </c>
      <c r="E186" s="36">
        <f>SUMIFS(СВЦЭМ!$E$39:$E$782,СВЦЭМ!$A$39:$A$782,$A186,СВЦЭМ!$B$39:$B$782,E$155)+'СЕТ СН'!$F$12</f>
        <v>299.73282594</v>
      </c>
      <c r="F186" s="36">
        <f>SUMIFS(СВЦЭМ!$E$39:$E$782,СВЦЭМ!$A$39:$A$782,$A186,СВЦЭМ!$B$39:$B$782,F$155)+'СЕТ СН'!$F$12</f>
        <v>299.70388018</v>
      </c>
      <c r="G186" s="36">
        <f>SUMIFS(СВЦЭМ!$E$39:$E$782,СВЦЭМ!$A$39:$A$782,$A186,СВЦЭМ!$B$39:$B$782,G$155)+'СЕТ СН'!$F$12</f>
        <v>299.01605619999998</v>
      </c>
      <c r="H186" s="36">
        <f>SUMIFS(СВЦЭМ!$E$39:$E$782,СВЦЭМ!$A$39:$A$782,$A186,СВЦЭМ!$B$39:$B$782,H$155)+'СЕТ СН'!$F$12</f>
        <v>293.71862906000001</v>
      </c>
      <c r="I186" s="36">
        <f>SUMIFS(СВЦЭМ!$E$39:$E$782,СВЦЭМ!$A$39:$A$782,$A186,СВЦЭМ!$B$39:$B$782,I$155)+'СЕТ СН'!$F$12</f>
        <v>290.30033040000001</v>
      </c>
      <c r="J186" s="36">
        <f>SUMIFS(СВЦЭМ!$E$39:$E$782,СВЦЭМ!$A$39:$A$782,$A186,СВЦЭМ!$B$39:$B$782,J$155)+'СЕТ СН'!$F$12</f>
        <v>285.06016124000001</v>
      </c>
      <c r="K186" s="36">
        <f>SUMIFS(СВЦЭМ!$E$39:$E$782,СВЦЭМ!$A$39:$A$782,$A186,СВЦЭМ!$B$39:$B$782,K$155)+'СЕТ СН'!$F$12</f>
        <v>284.08860251999999</v>
      </c>
      <c r="L186" s="36">
        <f>SUMIFS(СВЦЭМ!$E$39:$E$782,СВЦЭМ!$A$39:$A$782,$A186,СВЦЭМ!$B$39:$B$782,L$155)+'СЕТ СН'!$F$12</f>
        <v>283.49484453000002</v>
      </c>
      <c r="M186" s="36">
        <f>SUMIFS(СВЦЭМ!$E$39:$E$782,СВЦЭМ!$A$39:$A$782,$A186,СВЦЭМ!$B$39:$B$782,M$155)+'СЕТ СН'!$F$12</f>
        <v>286.34330494</v>
      </c>
      <c r="N186" s="36">
        <f>SUMIFS(СВЦЭМ!$E$39:$E$782,СВЦЭМ!$A$39:$A$782,$A186,СВЦЭМ!$B$39:$B$782,N$155)+'СЕТ СН'!$F$12</f>
        <v>288.81035018</v>
      </c>
      <c r="O186" s="36">
        <f>SUMIFS(СВЦЭМ!$E$39:$E$782,СВЦЭМ!$A$39:$A$782,$A186,СВЦЭМ!$B$39:$B$782,O$155)+'СЕТ СН'!$F$12</f>
        <v>289.32746162000001</v>
      </c>
      <c r="P186" s="36">
        <f>SUMIFS(СВЦЭМ!$E$39:$E$782,СВЦЭМ!$A$39:$A$782,$A186,СВЦЭМ!$B$39:$B$782,P$155)+'СЕТ СН'!$F$12</f>
        <v>291.90708641999998</v>
      </c>
      <c r="Q186" s="36">
        <f>SUMIFS(СВЦЭМ!$E$39:$E$782,СВЦЭМ!$A$39:$A$782,$A186,СВЦЭМ!$B$39:$B$782,Q$155)+'СЕТ СН'!$F$12</f>
        <v>292.40358457000002</v>
      </c>
      <c r="R186" s="36">
        <f>SUMIFS(СВЦЭМ!$E$39:$E$782,СВЦЭМ!$A$39:$A$782,$A186,СВЦЭМ!$B$39:$B$782,R$155)+'СЕТ СН'!$F$12</f>
        <v>292.71232430999999</v>
      </c>
      <c r="S186" s="36">
        <f>SUMIFS(СВЦЭМ!$E$39:$E$782,СВЦЭМ!$A$39:$A$782,$A186,СВЦЭМ!$B$39:$B$782,S$155)+'СЕТ СН'!$F$12</f>
        <v>290.49492519</v>
      </c>
      <c r="T186" s="36">
        <f>SUMIFS(СВЦЭМ!$E$39:$E$782,СВЦЭМ!$A$39:$A$782,$A186,СВЦЭМ!$B$39:$B$782,T$155)+'СЕТ СН'!$F$12</f>
        <v>285.99915070999998</v>
      </c>
      <c r="U186" s="36">
        <f>SUMIFS(СВЦЭМ!$E$39:$E$782,СВЦЭМ!$A$39:$A$782,$A186,СВЦЭМ!$B$39:$B$782,U$155)+'СЕТ СН'!$F$12</f>
        <v>286.32871244</v>
      </c>
      <c r="V186" s="36">
        <f>SUMIFS(СВЦЭМ!$E$39:$E$782,СВЦЭМ!$A$39:$A$782,$A186,СВЦЭМ!$B$39:$B$782,V$155)+'СЕТ СН'!$F$12</f>
        <v>287.96710653999997</v>
      </c>
      <c r="W186" s="36">
        <f>SUMIFS(СВЦЭМ!$E$39:$E$782,СВЦЭМ!$A$39:$A$782,$A186,СВЦЭМ!$B$39:$B$782,W$155)+'СЕТ СН'!$F$12</f>
        <v>290.72820784999999</v>
      </c>
      <c r="X186" s="36">
        <f>SUMIFS(СВЦЭМ!$E$39:$E$782,СВЦЭМ!$A$39:$A$782,$A186,СВЦЭМ!$B$39:$B$782,X$155)+'СЕТ СН'!$F$12</f>
        <v>289.05517835000001</v>
      </c>
      <c r="Y186" s="36">
        <f>SUMIFS(СВЦЭМ!$E$39:$E$782,СВЦЭМ!$A$39:$A$782,$A186,СВЦЭМ!$B$39:$B$782,Y$155)+'СЕТ СН'!$F$12</f>
        <v>304.11027777999999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01.01.2023</v>
      </c>
      <c r="B191" s="36">
        <f>SUMIFS(СВЦЭМ!$F$39:$F$782,СВЦЭМ!$A$39:$A$782,$A191,СВЦЭМ!$B$39:$B$782,B$190)+'СЕТ СН'!$F$12</f>
        <v>324.64919673000003</v>
      </c>
      <c r="C191" s="36">
        <f>SUMIFS(СВЦЭМ!$F$39:$F$782,СВЦЭМ!$A$39:$A$782,$A191,СВЦЭМ!$B$39:$B$782,C$190)+'СЕТ СН'!$F$12</f>
        <v>327.69532600000002</v>
      </c>
      <c r="D191" s="36">
        <f>SUMIFS(СВЦЭМ!$F$39:$F$782,СВЦЭМ!$A$39:$A$782,$A191,СВЦЭМ!$B$39:$B$782,D$190)+'СЕТ СН'!$F$12</f>
        <v>319.12029720999999</v>
      </c>
      <c r="E191" s="36">
        <f>SUMIFS(СВЦЭМ!$F$39:$F$782,СВЦЭМ!$A$39:$A$782,$A191,СВЦЭМ!$B$39:$B$782,E$190)+'СЕТ СН'!$F$12</f>
        <v>319.18473583000002</v>
      </c>
      <c r="F191" s="36">
        <f>SUMIFS(СВЦЭМ!$F$39:$F$782,СВЦЭМ!$A$39:$A$782,$A191,СВЦЭМ!$B$39:$B$782,F$190)+'СЕТ СН'!$F$12</f>
        <v>318.99005431</v>
      </c>
      <c r="G191" s="36">
        <f>SUMIFS(СВЦЭМ!$F$39:$F$782,СВЦЭМ!$A$39:$A$782,$A191,СВЦЭМ!$B$39:$B$782,G$190)+'СЕТ СН'!$F$12</f>
        <v>319.78173930000003</v>
      </c>
      <c r="H191" s="36">
        <f>SUMIFS(СВЦЭМ!$F$39:$F$782,СВЦЭМ!$A$39:$A$782,$A191,СВЦЭМ!$B$39:$B$782,H$190)+'СЕТ СН'!$F$12</f>
        <v>319.9970854</v>
      </c>
      <c r="I191" s="36">
        <f>SUMIFS(СВЦЭМ!$F$39:$F$782,СВЦЭМ!$A$39:$A$782,$A191,СВЦЭМ!$B$39:$B$782,I$190)+'СЕТ СН'!$F$12</f>
        <v>319.55285436999998</v>
      </c>
      <c r="J191" s="36">
        <f>SUMIFS(СВЦЭМ!$F$39:$F$782,СВЦЭМ!$A$39:$A$782,$A191,СВЦЭМ!$B$39:$B$782,J$190)+'СЕТ СН'!$F$12</f>
        <v>319.63460860999999</v>
      </c>
      <c r="K191" s="36">
        <f>SUMIFS(СВЦЭМ!$F$39:$F$782,СВЦЭМ!$A$39:$A$782,$A191,СВЦЭМ!$B$39:$B$782,K$190)+'СЕТ СН'!$F$12</f>
        <v>324.4243821</v>
      </c>
      <c r="L191" s="36">
        <f>SUMIFS(СВЦЭМ!$F$39:$F$782,СВЦЭМ!$A$39:$A$782,$A191,СВЦЭМ!$B$39:$B$782,L$190)+'СЕТ СН'!$F$12</f>
        <v>322.19233924999997</v>
      </c>
      <c r="M191" s="36">
        <f>SUMIFS(СВЦЭМ!$F$39:$F$782,СВЦЭМ!$A$39:$A$782,$A191,СВЦЭМ!$B$39:$B$782,M$190)+'СЕТ СН'!$F$12</f>
        <v>318.55002912999998</v>
      </c>
      <c r="N191" s="36">
        <f>SUMIFS(СВЦЭМ!$F$39:$F$782,СВЦЭМ!$A$39:$A$782,$A191,СВЦЭМ!$B$39:$B$782,N$190)+'СЕТ СН'!$F$12</f>
        <v>316.14721711999999</v>
      </c>
      <c r="O191" s="36">
        <f>SUMIFS(СВЦЭМ!$F$39:$F$782,СВЦЭМ!$A$39:$A$782,$A191,СВЦЭМ!$B$39:$B$782,O$190)+'СЕТ СН'!$F$12</f>
        <v>314.44397315999998</v>
      </c>
      <c r="P191" s="36">
        <f>SUMIFS(СВЦЭМ!$F$39:$F$782,СВЦЭМ!$A$39:$A$782,$A191,СВЦЭМ!$B$39:$B$782,P$190)+'СЕТ СН'!$F$12</f>
        <v>318.60435851</v>
      </c>
      <c r="Q191" s="36">
        <f>SUMIFS(СВЦЭМ!$F$39:$F$782,СВЦЭМ!$A$39:$A$782,$A191,СВЦЭМ!$B$39:$B$782,Q$190)+'СЕТ СН'!$F$12</f>
        <v>316.91840395000003</v>
      </c>
      <c r="R191" s="36">
        <f>SUMIFS(СВЦЭМ!$F$39:$F$782,СВЦЭМ!$A$39:$A$782,$A191,СВЦЭМ!$B$39:$B$782,R$190)+'СЕТ СН'!$F$12</f>
        <v>314.81070093</v>
      </c>
      <c r="S191" s="36">
        <f>SUMIFS(СВЦЭМ!$F$39:$F$782,СВЦЭМ!$A$39:$A$782,$A191,СВЦЭМ!$B$39:$B$782,S$190)+'СЕТ СН'!$F$12</f>
        <v>304.52457945999998</v>
      </c>
      <c r="T191" s="36">
        <f>SUMIFS(СВЦЭМ!$F$39:$F$782,СВЦЭМ!$A$39:$A$782,$A191,СВЦЭМ!$B$39:$B$782,T$190)+'СЕТ СН'!$F$12</f>
        <v>301.70909225999998</v>
      </c>
      <c r="U191" s="36">
        <f>SUMIFS(СВЦЭМ!$F$39:$F$782,СВЦЭМ!$A$39:$A$782,$A191,СВЦЭМ!$B$39:$B$782,U$190)+'СЕТ СН'!$F$12</f>
        <v>304.69763171</v>
      </c>
      <c r="V191" s="36">
        <f>SUMIFS(СВЦЭМ!$F$39:$F$782,СВЦЭМ!$A$39:$A$782,$A191,СВЦЭМ!$B$39:$B$782,V$190)+'СЕТ СН'!$F$12</f>
        <v>305.44150380999997</v>
      </c>
      <c r="W191" s="36">
        <f>SUMIFS(СВЦЭМ!$F$39:$F$782,СВЦЭМ!$A$39:$A$782,$A191,СВЦЭМ!$B$39:$B$782,W$190)+'СЕТ СН'!$F$12</f>
        <v>309.64473305000001</v>
      </c>
      <c r="X191" s="36">
        <f>SUMIFS(СВЦЭМ!$F$39:$F$782,СВЦЭМ!$A$39:$A$782,$A191,СВЦЭМ!$B$39:$B$782,X$190)+'СЕТ СН'!$F$12</f>
        <v>315.54265027999998</v>
      </c>
      <c r="Y191" s="36">
        <f>SUMIFS(СВЦЭМ!$F$39:$F$782,СВЦЭМ!$A$39:$A$782,$A191,СВЦЭМ!$B$39:$B$782,Y$190)+'СЕТ СН'!$F$12</f>
        <v>330.32593197</v>
      </c>
      <c r="AA191" s="45"/>
    </row>
    <row r="192" spans="1:27" ht="15.75" x14ac:dyDescent="0.2">
      <c r="A192" s="35">
        <f>A191+1</f>
        <v>44928</v>
      </c>
      <c r="B192" s="36">
        <f>SUMIFS(СВЦЭМ!$F$39:$F$782,СВЦЭМ!$A$39:$A$782,$A192,СВЦЭМ!$B$39:$B$782,B$190)+'СЕТ СН'!$F$12</f>
        <v>327.84115593000001</v>
      </c>
      <c r="C192" s="36">
        <f>SUMIFS(СВЦЭМ!$F$39:$F$782,СВЦЭМ!$A$39:$A$782,$A192,СВЦЭМ!$B$39:$B$782,C$190)+'СЕТ СН'!$F$12</f>
        <v>326.21619885000001</v>
      </c>
      <c r="D192" s="36">
        <f>SUMIFS(СВЦЭМ!$F$39:$F$782,СВЦЭМ!$A$39:$A$782,$A192,СВЦЭМ!$B$39:$B$782,D$190)+'СЕТ СН'!$F$12</f>
        <v>328.01499314</v>
      </c>
      <c r="E192" s="36">
        <f>SUMIFS(СВЦЭМ!$F$39:$F$782,СВЦЭМ!$A$39:$A$782,$A192,СВЦЭМ!$B$39:$B$782,E$190)+'СЕТ СН'!$F$12</f>
        <v>328.12271771000002</v>
      </c>
      <c r="F192" s="36">
        <f>SUMIFS(СВЦЭМ!$F$39:$F$782,СВЦЭМ!$A$39:$A$782,$A192,СВЦЭМ!$B$39:$B$782,F$190)+'СЕТ СН'!$F$12</f>
        <v>325.47331064000002</v>
      </c>
      <c r="G192" s="36">
        <f>SUMIFS(СВЦЭМ!$F$39:$F$782,СВЦЭМ!$A$39:$A$782,$A192,СВЦЭМ!$B$39:$B$782,G$190)+'СЕТ СН'!$F$12</f>
        <v>324.74405299</v>
      </c>
      <c r="H192" s="36">
        <f>SUMIFS(СВЦЭМ!$F$39:$F$782,СВЦЭМ!$A$39:$A$782,$A192,СВЦЭМ!$B$39:$B$782,H$190)+'СЕТ СН'!$F$12</f>
        <v>320.29095196999998</v>
      </c>
      <c r="I192" s="36">
        <f>SUMIFS(СВЦЭМ!$F$39:$F$782,СВЦЭМ!$A$39:$A$782,$A192,СВЦЭМ!$B$39:$B$782,I$190)+'СЕТ СН'!$F$12</f>
        <v>316.96790996999999</v>
      </c>
      <c r="J192" s="36">
        <f>SUMIFS(СВЦЭМ!$F$39:$F$782,СВЦЭМ!$A$39:$A$782,$A192,СВЦЭМ!$B$39:$B$782,J$190)+'СЕТ СН'!$F$12</f>
        <v>312.9093977</v>
      </c>
      <c r="K192" s="36">
        <f>SUMIFS(СВЦЭМ!$F$39:$F$782,СВЦЭМ!$A$39:$A$782,$A192,СВЦЭМ!$B$39:$B$782,K$190)+'СЕТ СН'!$F$12</f>
        <v>311.79811610000002</v>
      </c>
      <c r="L192" s="36">
        <f>SUMIFS(СВЦЭМ!$F$39:$F$782,СВЦЭМ!$A$39:$A$782,$A192,СВЦЭМ!$B$39:$B$782,L$190)+'СЕТ СН'!$F$12</f>
        <v>310.88791142999997</v>
      </c>
      <c r="M192" s="36">
        <f>SUMIFS(СВЦЭМ!$F$39:$F$782,СВЦЭМ!$A$39:$A$782,$A192,СВЦЭМ!$B$39:$B$782,M$190)+'СЕТ СН'!$F$12</f>
        <v>314.00095768</v>
      </c>
      <c r="N192" s="36">
        <f>SUMIFS(СВЦЭМ!$F$39:$F$782,СВЦЭМ!$A$39:$A$782,$A192,СВЦЭМ!$B$39:$B$782,N$190)+'СЕТ СН'!$F$12</f>
        <v>312.99852765000003</v>
      </c>
      <c r="O192" s="36">
        <f>SUMIFS(СВЦЭМ!$F$39:$F$782,СВЦЭМ!$A$39:$A$782,$A192,СВЦЭМ!$B$39:$B$782,O$190)+'СЕТ СН'!$F$12</f>
        <v>313.60671991999999</v>
      </c>
      <c r="P192" s="36">
        <f>SUMIFS(СВЦЭМ!$F$39:$F$782,СВЦЭМ!$A$39:$A$782,$A192,СВЦЭМ!$B$39:$B$782,P$190)+'СЕТ СН'!$F$12</f>
        <v>314.30181327000003</v>
      </c>
      <c r="Q192" s="36">
        <f>SUMIFS(СВЦЭМ!$F$39:$F$782,СВЦЭМ!$A$39:$A$782,$A192,СВЦЭМ!$B$39:$B$782,Q$190)+'СЕТ СН'!$F$12</f>
        <v>311.46746100000001</v>
      </c>
      <c r="R192" s="36">
        <f>SUMIFS(СВЦЭМ!$F$39:$F$782,СВЦЭМ!$A$39:$A$782,$A192,СВЦЭМ!$B$39:$B$782,R$190)+'СЕТ СН'!$F$12</f>
        <v>307.04351309999998</v>
      </c>
      <c r="S192" s="36">
        <f>SUMIFS(СВЦЭМ!$F$39:$F$782,СВЦЭМ!$A$39:$A$782,$A192,СВЦЭМ!$B$39:$B$782,S$190)+'СЕТ СН'!$F$12</f>
        <v>300.99044663000001</v>
      </c>
      <c r="T192" s="36">
        <f>SUMIFS(СВЦЭМ!$F$39:$F$782,СВЦЭМ!$A$39:$A$782,$A192,СВЦЭМ!$B$39:$B$782,T$190)+'СЕТ СН'!$F$12</f>
        <v>297.58376014999999</v>
      </c>
      <c r="U192" s="36">
        <f>SUMIFS(СВЦЭМ!$F$39:$F$782,СВЦЭМ!$A$39:$A$782,$A192,СВЦЭМ!$B$39:$B$782,U$190)+'СЕТ СН'!$F$12</f>
        <v>301.77697061999999</v>
      </c>
      <c r="V192" s="36">
        <f>SUMIFS(СВЦЭМ!$F$39:$F$782,СВЦЭМ!$A$39:$A$782,$A192,СВЦЭМ!$B$39:$B$782,V$190)+'СЕТ СН'!$F$12</f>
        <v>304.99470223999998</v>
      </c>
      <c r="W192" s="36">
        <f>SUMIFS(СВЦЭМ!$F$39:$F$782,СВЦЭМ!$A$39:$A$782,$A192,СВЦЭМ!$B$39:$B$782,W$190)+'СЕТ СН'!$F$12</f>
        <v>307.38170380000003</v>
      </c>
      <c r="X192" s="36">
        <f>SUMIFS(СВЦЭМ!$F$39:$F$782,СВЦЭМ!$A$39:$A$782,$A192,СВЦЭМ!$B$39:$B$782,X$190)+'СЕТ СН'!$F$12</f>
        <v>313.64911366000001</v>
      </c>
      <c r="Y192" s="36">
        <f>SUMIFS(СВЦЭМ!$F$39:$F$782,СВЦЭМ!$A$39:$A$782,$A192,СВЦЭМ!$B$39:$B$782,Y$190)+'СЕТ СН'!$F$12</f>
        <v>322.83243155999997</v>
      </c>
    </row>
    <row r="193" spans="1:25" ht="15.75" x14ac:dyDescent="0.2">
      <c r="A193" s="35">
        <f t="shared" ref="A193:A221" si="5">A192+1</f>
        <v>44929</v>
      </c>
      <c r="B193" s="36">
        <f>SUMIFS(СВЦЭМ!$F$39:$F$782,СВЦЭМ!$A$39:$A$782,$A193,СВЦЭМ!$B$39:$B$782,B$190)+'СЕТ СН'!$F$12</f>
        <v>319.69687713000002</v>
      </c>
      <c r="C193" s="36">
        <f>SUMIFS(СВЦЭМ!$F$39:$F$782,СВЦЭМ!$A$39:$A$782,$A193,СВЦЭМ!$B$39:$B$782,C$190)+'СЕТ СН'!$F$12</f>
        <v>315.18553689999999</v>
      </c>
      <c r="D193" s="36">
        <f>SUMIFS(СВЦЭМ!$F$39:$F$782,СВЦЭМ!$A$39:$A$782,$A193,СВЦЭМ!$B$39:$B$782,D$190)+'СЕТ СН'!$F$12</f>
        <v>315.56767248</v>
      </c>
      <c r="E193" s="36">
        <f>SUMIFS(СВЦЭМ!$F$39:$F$782,СВЦЭМ!$A$39:$A$782,$A193,СВЦЭМ!$B$39:$B$782,E$190)+'СЕТ СН'!$F$12</f>
        <v>312.22999589</v>
      </c>
      <c r="F193" s="36">
        <f>SUMIFS(СВЦЭМ!$F$39:$F$782,СВЦЭМ!$A$39:$A$782,$A193,СВЦЭМ!$B$39:$B$782,F$190)+'СЕТ СН'!$F$12</f>
        <v>314.54784554000003</v>
      </c>
      <c r="G193" s="36">
        <f>SUMIFS(СВЦЭМ!$F$39:$F$782,СВЦЭМ!$A$39:$A$782,$A193,СВЦЭМ!$B$39:$B$782,G$190)+'СЕТ СН'!$F$12</f>
        <v>315.58688153999998</v>
      </c>
      <c r="H193" s="36">
        <f>SUMIFS(СВЦЭМ!$F$39:$F$782,СВЦЭМ!$A$39:$A$782,$A193,СВЦЭМ!$B$39:$B$782,H$190)+'СЕТ СН'!$F$12</f>
        <v>310.40028009999997</v>
      </c>
      <c r="I193" s="36">
        <f>SUMIFS(СВЦЭМ!$F$39:$F$782,СВЦЭМ!$A$39:$A$782,$A193,СВЦЭМ!$B$39:$B$782,I$190)+'СЕТ СН'!$F$12</f>
        <v>306.49198811000002</v>
      </c>
      <c r="J193" s="36">
        <f>SUMIFS(СВЦЭМ!$F$39:$F$782,СВЦЭМ!$A$39:$A$782,$A193,СВЦЭМ!$B$39:$B$782,J$190)+'СЕТ СН'!$F$12</f>
        <v>304.69161285000001</v>
      </c>
      <c r="K193" s="36">
        <f>SUMIFS(СВЦЭМ!$F$39:$F$782,СВЦЭМ!$A$39:$A$782,$A193,СВЦЭМ!$B$39:$B$782,K$190)+'СЕТ СН'!$F$12</f>
        <v>307.09248796000003</v>
      </c>
      <c r="L193" s="36">
        <f>SUMIFS(СВЦЭМ!$F$39:$F$782,СВЦЭМ!$A$39:$A$782,$A193,СВЦЭМ!$B$39:$B$782,L$190)+'СЕТ СН'!$F$12</f>
        <v>310.2136931</v>
      </c>
      <c r="M193" s="36">
        <f>SUMIFS(СВЦЭМ!$F$39:$F$782,СВЦЭМ!$A$39:$A$782,$A193,СВЦЭМ!$B$39:$B$782,M$190)+'СЕТ СН'!$F$12</f>
        <v>311.05443838999997</v>
      </c>
      <c r="N193" s="36">
        <f>SUMIFS(СВЦЭМ!$F$39:$F$782,СВЦЭМ!$A$39:$A$782,$A193,СВЦЭМ!$B$39:$B$782,N$190)+'СЕТ СН'!$F$12</f>
        <v>316.07997687</v>
      </c>
      <c r="O193" s="36">
        <f>SUMIFS(СВЦЭМ!$F$39:$F$782,СВЦЭМ!$A$39:$A$782,$A193,СВЦЭМ!$B$39:$B$782,O$190)+'СЕТ СН'!$F$12</f>
        <v>318.26791150999998</v>
      </c>
      <c r="P193" s="36">
        <f>SUMIFS(СВЦЭМ!$F$39:$F$782,СВЦЭМ!$A$39:$A$782,$A193,СВЦЭМ!$B$39:$B$782,P$190)+'СЕТ СН'!$F$12</f>
        <v>317.33656295999998</v>
      </c>
      <c r="Q193" s="36">
        <f>SUMIFS(СВЦЭМ!$F$39:$F$782,СВЦЭМ!$A$39:$A$782,$A193,СВЦЭМ!$B$39:$B$782,Q$190)+'СЕТ СН'!$F$12</f>
        <v>315.36329998000002</v>
      </c>
      <c r="R193" s="36">
        <f>SUMIFS(СВЦЭМ!$F$39:$F$782,СВЦЭМ!$A$39:$A$782,$A193,СВЦЭМ!$B$39:$B$782,R$190)+'СЕТ СН'!$F$12</f>
        <v>308.416312</v>
      </c>
      <c r="S193" s="36">
        <f>SUMIFS(СВЦЭМ!$F$39:$F$782,СВЦЭМ!$A$39:$A$782,$A193,СВЦЭМ!$B$39:$B$782,S$190)+'СЕТ СН'!$F$12</f>
        <v>304.42191444999997</v>
      </c>
      <c r="T193" s="36">
        <f>SUMIFS(СВЦЭМ!$F$39:$F$782,СВЦЭМ!$A$39:$A$782,$A193,СВЦЭМ!$B$39:$B$782,T$190)+'СЕТ СН'!$F$12</f>
        <v>305.21257815000001</v>
      </c>
      <c r="U193" s="36">
        <f>SUMIFS(СВЦЭМ!$F$39:$F$782,СВЦЭМ!$A$39:$A$782,$A193,СВЦЭМ!$B$39:$B$782,U$190)+'СЕТ СН'!$F$12</f>
        <v>305.90847607000001</v>
      </c>
      <c r="V193" s="36">
        <f>SUMIFS(СВЦЭМ!$F$39:$F$782,СВЦЭМ!$A$39:$A$782,$A193,СВЦЭМ!$B$39:$B$782,V$190)+'СЕТ СН'!$F$12</f>
        <v>307.39356462000001</v>
      </c>
      <c r="W193" s="36">
        <f>SUMIFS(СВЦЭМ!$F$39:$F$782,СВЦЭМ!$A$39:$A$782,$A193,СВЦЭМ!$B$39:$B$782,W$190)+'СЕТ СН'!$F$12</f>
        <v>312.09129290999999</v>
      </c>
      <c r="X193" s="36">
        <f>SUMIFS(СВЦЭМ!$F$39:$F$782,СВЦЭМ!$A$39:$A$782,$A193,СВЦЭМ!$B$39:$B$782,X$190)+'СЕТ СН'!$F$12</f>
        <v>315.80070790000002</v>
      </c>
      <c r="Y193" s="36">
        <f>SUMIFS(СВЦЭМ!$F$39:$F$782,СВЦЭМ!$A$39:$A$782,$A193,СВЦЭМ!$B$39:$B$782,Y$190)+'СЕТ СН'!$F$12</f>
        <v>324.03743480000003</v>
      </c>
    </row>
    <row r="194" spans="1:25" ht="15.75" x14ac:dyDescent="0.2">
      <c r="A194" s="35">
        <f t="shared" si="5"/>
        <v>44930</v>
      </c>
      <c r="B194" s="36">
        <f>SUMIFS(СВЦЭМ!$F$39:$F$782,СВЦЭМ!$A$39:$A$782,$A194,СВЦЭМ!$B$39:$B$782,B$190)+'СЕТ СН'!$F$12</f>
        <v>317.75976261</v>
      </c>
      <c r="C194" s="36">
        <f>SUMIFS(СВЦЭМ!$F$39:$F$782,СВЦЭМ!$A$39:$A$782,$A194,СВЦЭМ!$B$39:$B$782,C$190)+'СЕТ СН'!$F$12</f>
        <v>324.29725637000001</v>
      </c>
      <c r="D194" s="36">
        <f>SUMIFS(СВЦЭМ!$F$39:$F$782,СВЦЭМ!$A$39:$A$782,$A194,СВЦЭМ!$B$39:$B$782,D$190)+'СЕТ СН'!$F$12</f>
        <v>328.22802386000001</v>
      </c>
      <c r="E194" s="36">
        <f>SUMIFS(СВЦЭМ!$F$39:$F$782,СВЦЭМ!$A$39:$A$782,$A194,СВЦЭМ!$B$39:$B$782,E$190)+'СЕТ СН'!$F$12</f>
        <v>330.16764007</v>
      </c>
      <c r="F194" s="36">
        <f>SUMIFS(СВЦЭМ!$F$39:$F$782,СВЦЭМ!$A$39:$A$782,$A194,СВЦЭМ!$B$39:$B$782,F$190)+'СЕТ СН'!$F$12</f>
        <v>326.35031042999998</v>
      </c>
      <c r="G194" s="36">
        <f>SUMIFS(СВЦЭМ!$F$39:$F$782,СВЦЭМ!$A$39:$A$782,$A194,СВЦЭМ!$B$39:$B$782,G$190)+'СЕТ СН'!$F$12</f>
        <v>313.79472181</v>
      </c>
      <c r="H194" s="36">
        <f>SUMIFS(СВЦЭМ!$F$39:$F$782,СВЦЭМ!$A$39:$A$782,$A194,СВЦЭМ!$B$39:$B$782,H$190)+'СЕТ СН'!$F$12</f>
        <v>311.22569089000001</v>
      </c>
      <c r="I194" s="36">
        <f>SUMIFS(СВЦЭМ!$F$39:$F$782,СВЦЭМ!$A$39:$A$782,$A194,СВЦЭМ!$B$39:$B$782,I$190)+'СЕТ СН'!$F$12</f>
        <v>306.81344275999999</v>
      </c>
      <c r="J194" s="36">
        <f>SUMIFS(СВЦЭМ!$F$39:$F$782,СВЦЭМ!$A$39:$A$782,$A194,СВЦЭМ!$B$39:$B$782,J$190)+'СЕТ СН'!$F$12</f>
        <v>301.99509141999999</v>
      </c>
      <c r="K194" s="36">
        <f>SUMIFS(СВЦЭМ!$F$39:$F$782,СВЦЭМ!$A$39:$A$782,$A194,СВЦЭМ!$B$39:$B$782,K$190)+'СЕТ СН'!$F$12</f>
        <v>300.41489491999999</v>
      </c>
      <c r="L194" s="36">
        <f>SUMIFS(СВЦЭМ!$F$39:$F$782,СВЦЭМ!$A$39:$A$782,$A194,СВЦЭМ!$B$39:$B$782,L$190)+'СЕТ СН'!$F$12</f>
        <v>298.59884312999998</v>
      </c>
      <c r="M194" s="36">
        <f>SUMIFS(СВЦЭМ!$F$39:$F$782,СВЦЭМ!$A$39:$A$782,$A194,СВЦЭМ!$B$39:$B$782,M$190)+'СЕТ СН'!$F$12</f>
        <v>297.62965785</v>
      </c>
      <c r="N194" s="36">
        <f>SUMIFS(СВЦЭМ!$F$39:$F$782,СВЦЭМ!$A$39:$A$782,$A194,СВЦЭМ!$B$39:$B$782,N$190)+'СЕТ СН'!$F$12</f>
        <v>301.27595633999999</v>
      </c>
      <c r="O194" s="36">
        <f>SUMIFS(СВЦЭМ!$F$39:$F$782,СВЦЭМ!$A$39:$A$782,$A194,СВЦЭМ!$B$39:$B$782,O$190)+'СЕТ СН'!$F$12</f>
        <v>300.81114932999998</v>
      </c>
      <c r="P194" s="36">
        <f>SUMIFS(СВЦЭМ!$F$39:$F$782,СВЦЭМ!$A$39:$A$782,$A194,СВЦЭМ!$B$39:$B$782,P$190)+'СЕТ СН'!$F$12</f>
        <v>302.10711945000003</v>
      </c>
      <c r="Q194" s="36">
        <f>SUMIFS(СВЦЭМ!$F$39:$F$782,СВЦЭМ!$A$39:$A$782,$A194,СВЦЭМ!$B$39:$B$782,Q$190)+'СЕТ СН'!$F$12</f>
        <v>300.93923225999998</v>
      </c>
      <c r="R194" s="36">
        <f>SUMIFS(СВЦЭМ!$F$39:$F$782,СВЦЭМ!$A$39:$A$782,$A194,СВЦЭМ!$B$39:$B$782,R$190)+'СЕТ СН'!$F$12</f>
        <v>299.89112065</v>
      </c>
      <c r="S194" s="36">
        <f>SUMIFS(СВЦЭМ!$F$39:$F$782,СВЦЭМ!$A$39:$A$782,$A194,СВЦЭМ!$B$39:$B$782,S$190)+'СЕТ СН'!$F$12</f>
        <v>289.61976865000003</v>
      </c>
      <c r="T194" s="36">
        <f>SUMIFS(СВЦЭМ!$F$39:$F$782,СВЦЭМ!$A$39:$A$782,$A194,СВЦЭМ!$B$39:$B$782,T$190)+'СЕТ СН'!$F$12</f>
        <v>290.29772817000003</v>
      </c>
      <c r="U194" s="36">
        <f>SUMIFS(СВЦЭМ!$F$39:$F$782,СВЦЭМ!$A$39:$A$782,$A194,СВЦЭМ!$B$39:$B$782,U$190)+'СЕТ СН'!$F$12</f>
        <v>293.11689924000001</v>
      </c>
      <c r="V194" s="36">
        <f>SUMIFS(СВЦЭМ!$F$39:$F$782,СВЦЭМ!$A$39:$A$782,$A194,СВЦЭМ!$B$39:$B$782,V$190)+'СЕТ СН'!$F$12</f>
        <v>295.33354878</v>
      </c>
      <c r="W194" s="36">
        <f>SUMIFS(СВЦЭМ!$F$39:$F$782,СВЦЭМ!$A$39:$A$782,$A194,СВЦЭМ!$B$39:$B$782,W$190)+'СЕТ СН'!$F$12</f>
        <v>297.79196643</v>
      </c>
      <c r="X194" s="36">
        <f>SUMIFS(СВЦЭМ!$F$39:$F$782,СВЦЭМ!$A$39:$A$782,$A194,СВЦЭМ!$B$39:$B$782,X$190)+'СЕТ СН'!$F$12</f>
        <v>301.75339852000002</v>
      </c>
      <c r="Y194" s="36">
        <f>SUMIFS(СВЦЭМ!$F$39:$F$782,СВЦЭМ!$A$39:$A$782,$A194,СВЦЭМ!$B$39:$B$782,Y$190)+'СЕТ СН'!$F$12</f>
        <v>306.11869891999999</v>
      </c>
    </row>
    <row r="195" spans="1:25" ht="15.75" x14ac:dyDescent="0.2">
      <c r="A195" s="35">
        <f t="shared" si="5"/>
        <v>44931</v>
      </c>
      <c r="B195" s="36">
        <f>SUMIFS(СВЦЭМ!$F$39:$F$782,СВЦЭМ!$A$39:$A$782,$A195,СВЦЭМ!$B$39:$B$782,B$190)+'СЕТ СН'!$F$12</f>
        <v>306.14179940999998</v>
      </c>
      <c r="C195" s="36">
        <f>SUMIFS(СВЦЭМ!$F$39:$F$782,СВЦЭМ!$A$39:$A$782,$A195,СВЦЭМ!$B$39:$B$782,C$190)+'СЕТ СН'!$F$12</f>
        <v>302.39094711000001</v>
      </c>
      <c r="D195" s="36">
        <f>SUMIFS(СВЦЭМ!$F$39:$F$782,СВЦЭМ!$A$39:$A$782,$A195,СВЦЭМ!$B$39:$B$782,D$190)+'СЕТ СН'!$F$12</f>
        <v>304.54370900999999</v>
      </c>
      <c r="E195" s="36">
        <f>SUMIFS(СВЦЭМ!$F$39:$F$782,СВЦЭМ!$A$39:$A$782,$A195,СВЦЭМ!$B$39:$B$782,E$190)+'СЕТ СН'!$F$12</f>
        <v>307.47896752000003</v>
      </c>
      <c r="F195" s="36">
        <f>SUMIFS(СВЦЭМ!$F$39:$F$782,СВЦЭМ!$A$39:$A$782,$A195,СВЦЭМ!$B$39:$B$782,F$190)+'СЕТ СН'!$F$12</f>
        <v>315.67911644999998</v>
      </c>
      <c r="G195" s="36">
        <f>SUMIFS(СВЦЭМ!$F$39:$F$782,СВЦЭМ!$A$39:$A$782,$A195,СВЦЭМ!$B$39:$B$782,G$190)+'СЕТ СН'!$F$12</f>
        <v>314.88183893000001</v>
      </c>
      <c r="H195" s="36">
        <f>SUMIFS(СВЦЭМ!$F$39:$F$782,СВЦЭМ!$A$39:$A$782,$A195,СВЦЭМ!$B$39:$B$782,H$190)+'СЕТ СН'!$F$12</f>
        <v>314.93058425999999</v>
      </c>
      <c r="I195" s="36">
        <f>SUMIFS(СВЦЭМ!$F$39:$F$782,СВЦЭМ!$A$39:$A$782,$A195,СВЦЭМ!$B$39:$B$782,I$190)+'СЕТ СН'!$F$12</f>
        <v>312.69106003000002</v>
      </c>
      <c r="J195" s="36">
        <f>SUMIFS(СВЦЭМ!$F$39:$F$782,СВЦЭМ!$A$39:$A$782,$A195,СВЦЭМ!$B$39:$B$782,J$190)+'СЕТ СН'!$F$12</f>
        <v>309.54060466999999</v>
      </c>
      <c r="K195" s="36">
        <f>SUMIFS(СВЦЭМ!$F$39:$F$782,СВЦЭМ!$A$39:$A$782,$A195,СВЦЭМ!$B$39:$B$782,K$190)+'СЕТ СН'!$F$12</f>
        <v>302.16163389000002</v>
      </c>
      <c r="L195" s="36">
        <f>SUMIFS(СВЦЭМ!$F$39:$F$782,СВЦЭМ!$A$39:$A$782,$A195,СВЦЭМ!$B$39:$B$782,L$190)+'СЕТ СН'!$F$12</f>
        <v>299.30070764999999</v>
      </c>
      <c r="M195" s="36">
        <f>SUMIFS(СВЦЭМ!$F$39:$F$782,СВЦЭМ!$A$39:$A$782,$A195,СВЦЭМ!$B$39:$B$782,M$190)+'СЕТ СН'!$F$12</f>
        <v>298.19901628000002</v>
      </c>
      <c r="N195" s="36">
        <f>SUMIFS(СВЦЭМ!$F$39:$F$782,СВЦЭМ!$A$39:$A$782,$A195,СВЦЭМ!$B$39:$B$782,N$190)+'СЕТ СН'!$F$12</f>
        <v>300.19978791</v>
      </c>
      <c r="O195" s="36">
        <f>SUMIFS(СВЦЭМ!$F$39:$F$782,СВЦЭМ!$A$39:$A$782,$A195,СВЦЭМ!$B$39:$B$782,O$190)+'СЕТ СН'!$F$12</f>
        <v>303.83930206999997</v>
      </c>
      <c r="P195" s="36">
        <f>SUMIFS(СВЦЭМ!$F$39:$F$782,СВЦЭМ!$A$39:$A$782,$A195,СВЦЭМ!$B$39:$B$782,P$190)+'СЕТ СН'!$F$12</f>
        <v>303.42633453000002</v>
      </c>
      <c r="Q195" s="36">
        <f>SUMIFS(СВЦЭМ!$F$39:$F$782,СВЦЭМ!$A$39:$A$782,$A195,СВЦЭМ!$B$39:$B$782,Q$190)+'СЕТ СН'!$F$12</f>
        <v>304.58392099000002</v>
      </c>
      <c r="R195" s="36">
        <f>SUMIFS(СВЦЭМ!$F$39:$F$782,СВЦЭМ!$A$39:$A$782,$A195,СВЦЭМ!$B$39:$B$782,R$190)+'СЕТ СН'!$F$12</f>
        <v>305.72521540000002</v>
      </c>
      <c r="S195" s="36">
        <f>SUMIFS(СВЦЭМ!$F$39:$F$782,СВЦЭМ!$A$39:$A$782,$A195,СВЦЭМ!$B$39:$B$782,S$190)+'СЕТ СН'!$F$12</f>
        <v>309.77289064000001</v>
      </c>
      <c r="T195" s="36">
        <f>SUMIFS(СВЦЭМ!$F$39:$F$782,СВЦЭМ!$A$39:$A$782,$A195,СВЦЭМ!$B$39:$B$782,T$190)+'СЕТ СН'!$F$12</f>
        <v>295.80036288999997</v>
      </c>
      <c r="U195" s="36">
        <f>SUMIFS(СВЦЭМ!$F$39:$F$782,СВЦЭМ!$A$39:$A$782,$A195,СВЦЭМ!$B$39:$B$782,U$190)+'СЕТ СН'!$F$12</f>
        <v>298.33777562</v>
      </c>
      <c r="V195" s="36">
        <f>SUMIFS(СВЦЭМ!$F$39:$F$782,СВЦЭМ!$A$39:$A$782,$A195,СВЦЭМ!$B$39:$B$782,V$190)+'СЕТ СН'!$F$12</f>
        <v>300.32038104999998</v>
      </c>
      <c r="W195" s="36">
        <f>SUMIFS(СВЦЭМ!$F$39:$F$782,СВЦЭМ!$A$39:$A$782,$A195,СВЦЭМ!$B$39:$B$782,W$190)+'СЕТ СН'!$F$12</f>
        <v>301.93279335</v>
      </c>
      <c r="X195" s="36">
        <f>SUMIFS(СВЦЭМ!$F$39:$F$782,СВЦЭМ!$A$39:$A$782,$A195,СВЦЭМ!$B$39:$B$782,X$190)+'СЕТ СН'!$F$12</f>
        <v>306.39960067999999</v>
      </c>
      <c r="Y195" s="36">
        <f>SUMIFS(СВЦЭМ!$F$39:$F$782,СВЦЭМ!$A$39:$A$782,$A195,СВЦЭМ!$B$39:$B$782,Y$190)+'СЕТ СН'!$F$12</f>
        <v>309.25749287000002</v>
      </c>
    </row>
    <row r="196" spans="1:25" ht="15.75" x14ac:dyDescent="0.2">
      <c r="A196" s="35">
        <f t="shared" si="5"/>
        <v>44932</v>
      </c>
      <c r="B196" s="36">
        <f>SUMIFS(СВЦЭМ!$F$39:$F$782,СВЦЭМ!$A$39:$A$782,$A196,СВЦЭМ!$B$39:$B$782,B$190)+'СЕТ СН'!$F$12</f>
        <v>291.54776218000001</v>
      </c>
      <c r="C196" s="36">
        <f>SUMIFS(СВЦЭМ!$F$39:$F$782,СВЦЭМ!$A$39:$A$782,$A196,СВЦЭМ!$B$39:$B$782,C$190)+'СЕТ СН'!$F$12</f>
        <v>295.05470172000003</v>
      </c>
      <c r="D196" s="36">
        <f>SUMIFS(СВЦЭМ!$F$39:$F$782,СВЦЭМ!$A$39:$A$782,$A196,СВЦЭМ!$B$39:$B$782,D$190)+'СЕТ СН'!$F$12</f>
        <v>297.33688640000003</v>
      </c>
      <c r="E196" s="36">
        <f>SUMIFS(СВЦЭМ!$F$39:$F$782,СВЦЭМ!$A$39:$A$782,$A196,СВЦЭМ!$B$39:$B$782,E$190)+'СЕТ СН'!$F$12</f>
        <v>296.94559178999998</v>
      </c>
      <c r="F196" s="36">
        <f>SUMIFS(СВЦЭМ!$F$39:$F$782,СВЦЭМ!$A$39:$A$782,$A196,СВЦЭМ!$B$39:$B$782,F$190)+'СЕТ СН'!$F$12</f>
        <v>295.77425708999999</v>
      </c>
      <c r="G196" s="36">
        <f>SUMIFS(СВЦЭМ!$F$39:$F$782,СВЦЭМ!$A$39:$A$782,$A196,СВЦЭМ!$B$39:$B$782,G$190)+'СЕТ СН'!$F$12</f>
        <v>293.70929103999998</v>
      </c>
      <c r="H196" s="36">
        <f>SUMIFS(СВЦЭМ!$F$39:$F$782,СВЦЭМ!$A$39:$A$782,$A196,СВЦЭМ!$B$39:$B$782,H$190)+'СЕТ СН'!$F$12</f>
        <v>290.35286182999999</v>
      </c>
      <c r="I196" s="36">
        <f>SUMIFS(СВЦЭМ!$F$39:$F$782,СВЦЭМ!$A$39:$A$782,$A196,СВЦЭМ!$B$39:$B$782,I$190)+'СЕТ СН'!$F$12</f>
        <v>282.40919578</v>
      </c>
      <c r="J196" s="36">
        <f>SUMIFS(СВЦЭМ!$F$39:$F$782,СВЦЭМ!$A$39:$A$782,$A196,СВЦЭМ!$B$39:$B$782,J$190)+'СЕТ СН'!$F$12</f>
        <v>274.49051780999997</v>
      </c>
      <c r="K196" s="36">
        <f>SUMIFS(СВЦЭМ!$F$39:$F$782,СВЦЭМ!$A$39:$A$782,$A196,СВЦЭМ!$B$39:$B$782,K$190)+'СЕТ СН'!$F$12</f>
        <v>272.00941946</v>
      </c>
      <c r="L196" s="36">
        <f>SUMIFS(СВЦЭМ!$F$39:$F$782,СВЦЭМ!$A$39:$A$782,$A196,СВЦЭМ!$B$39:$B$782,L$190)+'СЕТ СН'!$F$12</f>
        <v>271.91727748</v>
      </c>
      <c r="M196" s="36">
        <f>SUMIFS(СВЦЭМ!$F$39:$F$782,СВЦЭМ!$A$39:$A$782,$A196,СВЦЭМ!$B$39:$B$782,M$190)+'СЕТ СН'!$F$12</f>
        <v>274.89152532999998</v>
      </c>
      <c r="N196" s="36">
        <f>SUMIFS(СВЦЭМ!$F$39:$F$782,СВЦЭМ!$A$39:$A$782,$A196,СВЦЭМ!$B$39:$B$782,N$190)+'СЕТ СН'!$F$12</f>
        <v>279.41432455</v>
      </c>
      <c r="O196" s="36">
        <f>SUMIFS(СВЦЭМ!$F$39:$F$782,СВЦЭМ!$A$39:$A$782,$A196,СВЦЭМ!$B$39:$B$782,O$190)+'СЕТ СН'!$F$12</f>
        <v>283.88353952</v>
      </c>
      <c r="P196" s="36">
        <f>SUMIFS(СВЦЭМ!$F$39:$F$782,СВЦЭМ!$A$39:$A$782,$A196,СВЦЭМ!$B$39:$B$782,P$190)+'СЕТ СН'!$F$12</f>
        <v>288.08526925000001</v>
      </c>
      <c r="Q196" s="36">
        <f>SUMIFS(СВЦЭМ!$F$39:$F$782,СВЦЭМ!$A$39:$A$782,$A196,СВЦЭМ!$B$39:$B$782,Q$190)+'СЕТ СН'!$F$12</f>
        <v>288.79398026000001</v>
      </c>
      <c r="R196" s="36">
        <f>SUMIFS(СВЦЭМ!$F$39:$F$782,СВЦЭМ!$A$39:$A$782,$A196,СВЦЭМ!$B$39:$B$782,R$190)+'СЕТ СН'!$F$12</f>
        <v>281.16674762999997</v>
      </c>
      <c r="S196" s="36">
        <f>SUMIFS(СВЦЭМ!$F$39:$F$782,СВЦЭМ!$A$39:$A$782,$A196,СВЦЭМ!$B$39:$B$782,S$190)+'СЕТ СН'!$F$12</f>
        <v>277.68367441999999</v>
      </c>
      <c r="T196" s="36">
        <f>SUMIFS(СВЦЭМ!$F$39:$F$782,СВЦЭМ!$A$39:$A$782,$A196,СВЦЭМ!$B$39:$B$782,T$190)+'СЕТ СН'!$F$12</f>
        <v>278.73654872999998</v>
      </c>
      <c r="U196" s="36">
        <f>SUMIFS(СВЦЭМ!$F$39:$F$782,СВЦЭМ!$A$39:$A$782,$A196,СВЦЭМ!$B$39:$B$782,U$190)+'СЕТ СН'!$F$12</f>
        <v>279.20257999</v>
      </c>
      <c r="V196" s="36">
        <f>SUMIFS(СВЦЭМ!$F$39:$F$782,СВЦЭМ!$A$39:$A$782,$A196,СВЦЭМ!$B$39:$B$782,V$190)+'СЕТ СН'!$F$12</f>
        <v>279.39527680999998</v>
      </c>
      <c r="W196" s="36">
        <f>SUMIFS(СВЦЭМ!$F$39:$F$782,СВЦЭМ!$A$39:$A$782,$A196,СВЦЭМ!$B$39:$B$782,W$190)+'СЕТ СН'!$F$12</f>
        <v>281.32727512999998</v>
      </c>
      <c r="X196" s="36">
        <f>SUMIFS(СВЦЭМ!$F$39:$F$782,СВЦЭМ!$A$39:$A$782,$A196,СВЦЭМ!$B$39:$B$782,X$190)+'СЕТ СН'!$F$12</f>
        <v>283.52170188999997</v>
      </c>
      <c r="Y196" s="36">
        <f>SUMIFS(СВЦЭМ!$F$39:$F$782,СВЦЭМ!$A$39:$A$782,$A196,СВЦЭМ!$B$39:$B$782,Y$190)+'СЕТ СН'!$F$12</f>
        <v>291.88046507000001</v>
      </c>
    </row>
    <row r="197" spans="1:25" ht="15.75" x14ac:dyDescent="0.2">
      <c r="A197" s="35">
        <f t="shared" si="5"/>
        <v>44933</v>
      </c>
      <c r="B197" s="36">
        <f>SUMIFS(СВЦЭМ!$F$39:$F$782,СВЦЭМ!$A$39:$A$782,$A197,СВЦЭМ!$B$39:$B$782,B$190)+'СЕТ СН'!$F$12</f>
        <v>305.17742887999998</v>
      </c>
      <c r="C197" s="36">
        <f>SUMIFS(СВЦЭМ!$F$39:$F$782,СВЦЭМ!$A$39:$A$782,$A197,СВЦЭМ!$B$39:$B$782,C$190)+'СЕТ СН'!$F$12</f>
        <v>312.44953218000001</v>
      </c>
      <c r="D197" s="36">
        <f>SUMIFS(СВЦЭМ!$F$39:$F$782,СВЦЭМ!$A$39:$A$782,$A197,СВЦЭМ!$B$39:$B$782,D$190)+'СЕТ СН'!$F$12</f>
        <v>315.01756476999998</v>
      </c>
      <c r="E197" s="36">
        <f>SUMIFS(СВЦЭМ!$F$39:$F$782,СВЦЭМ!$A$39:$A$782,$A197,СВЦЭМ!$B$39:$B$782,E$190)+'СЕТ СН'!$F$12</f>
        <v>316.22016471000001</v>
      </c>
      <c r="F197" s="36">
        <f>SUMIFS(СВЦЭМ!$F$39:$F$782,СВЦЭМ!$A$39:$A$782,$A197,СВЦЭМ!$B$39:$B$782,F$190)+'СЕТ СН'!$F$12</f>
        <v>313.89407890000001</v>
      </c>
      <c r="G197" s="36">
        <f>SUMIFS(СВЦЭМ!$F$39:$F$782,СВЦЭМ!$A$39:$A$782,$A197,СВЦЭМ!$B$39:$B$782,G$190)+'СЕТ СН'!$F$12</f>
        <v>312.84697008000001</v>
      </c>
      <c r="H197" s="36">
        <f>SUMIFS(СВЦЭМ!$F$39:$F$782,СВЦЭМ!$A$39:$A$782,$A197,СВЦЭМ!$B$39:$B$782,H$190)+'СЕТ СН'!$F$12</f>
        <v>308.76046022000003</v>
      </c>
      <c r="I197" s="36">
        <f>SUMIFS(СВЦЭМ!$F$39:$F$782,СВЦЭМ!$A$39:$A$782,$A197,СВЦЭМ!$B$39:$B$782,I$190)+'СЕТ СН'!$F$12</f>
        <v>307.86045211999999</v>
      </c>
      <c r="J197" s="36">
        <f>SUMIFS(СВЦЭМ!$F$39:$F$782,СВЦЭМ!$A$39:$A$782,$A197,СВЦЭМ!$B$39:$B$782,J$190)+'СЕТ СН'!$F$12</f>
        <v>298.84353879999998</v>
      </c>
      <c r="K197" s="36">
        <f>SUMIFS(СВЦЭМ!$F$39:$F$782,СВЦЭМ!$A$39:$A$782,$A197,СВЦЭМ!$B$39:$B$782,K$190)+'СЕТ СН'!$F$12</f>
        <v>296.05687628999999</v>
      </c>
      <c r="L197" s="36">
        <f>SUMIFS(СВЦЭМ!$F$39:$F$782,СВЦЭМ!$A$39:$A$782,$A197,СВЦЭМ!$B$39:$B$782,L$190)+'СЕТ СН'!$F$12</f>
        <v>292.38453966999998</v>
      </c>
      <c r="M197" s="36">
        <f>SUMIFS(СВЦЭМ!$F$39:$F$782,СВЦЭМ!$A$39:$A$782,$A197,СВЦЭМ!$B$39:$B$782,M$190)+'СЕТ СН'!$F$12</f>
        <v>295.53093611000003</v>
      </c>
      <c r="N197" s="36">
        <f>SUMIFS(СВЦЭМ!$F$39:$F$782,СВЦЭМ!$A$39:$A$782,$A197,СВЦЭМ!$B$39:$B$782,N$190)+'СЕТ СН'!$F$12</f>
        <v>300.11317666000002</v>
      </c>
      <c r="O197" s="36">
        <f>SUMIFS(СВЦЭМ!$F$39:$F$782,СВЦЭМ!$A$39:$A$782,$A197,СВЦЭМ!$B$39:$B$782,O$190)+'СЕТ СН'!$F$12</f>
        <v>301.34042882</v>
      </c>
      <c r="P197" s="36">
        <f>SUMIFS(СВЦЭМ!$F$39:$F$782,СВЦЭМ!$A$39:$A$782,$A197,СВЦЭМ!$B$39:$B$782,P$190)+'СЕТ СН'!$F$12</f>
        <v>304.1425413</v>
      </c>
      <c r="Q197" s="36">
        <f>SUMIFS(СВЦЭМ!$F$39:$F$782,СВЦЭМ!$A$39:$A$782,$A197,СВЦЭМ!$B$39:$B$782,Q$190)+'СЕТ СН'!$F$12</f>
        <v>302.63979962000002</v>
      </c>
      <c r="R197" s="36">
        <f>SUMIFS(СВЦЭМ!$F$39:$F$782,СВЦЭМ!$A$39:$A$782,$A197,СВЦЭМ!$B$39:$B$782,R$190)+'СЕТ СН'!$F$12</f>
        <v>298.09290885000001</v>
      </c>
      <c r="S197" s="36">
        <f>SUMIFS(СВЦЭМ!$F$39:$F$782,СВЦЭМ!$A$39:$A$782,$A197,СВЦЭМ!$B$39:$B$782,S$190)+'СЕТ СН'!$F$12</f>
        <v>296.00556111999998</v>
      </c>
      <c r="T197" s="36">
        <f>SUMIFS(СВЦЭМ!$F$39:$F$782,СВЦЭМ!$A$39:$A$782,$A197,СВЦЭМ!$B$39:$B$782,T$190)+'СЕТ СН'!$F$12</f>
        <v>295.20472675000002</v>
      </c>
      <c r="U197" s="36">
        <f>SUMIFS(СВЦЭМ!$F$39:$F$782,СВЦЭМ!$A$39:$A$782,$A197,СВЦЭМ!$B$39:$B$782,U$190)+'СЕТ СН'!$F$12</f>
        <v>296.10497478000002</v>
      </c>
      <c r="V197" s="36">
        <f>SUMIFS(СВЦЭМ!$F$39:$F$782,СВЦЭМ!$A$39:$A$782,$A197,СВЦЭМ!$B$39:$B$782,V$190)+'СЕТ СН'!$F$12</f>
        <v>299.74343596</v>
      </c>
      <c r="W197" s="36">
        <f>SUMIFS(СВЦЭМ!$F$39:$F$782,СВЦЭМ!$A$39:$A$782,$A197,СВЦЭМ!$B$39:$B$782,W$190)+'СЕТ СН'!$F$12</f>
        <v>301.03338944000001</v>
      </c>
      <c r="X197" s="36">
        <f>SUMIFS(СВЦЭМ!$F$39:$F$782,СВЦЭМ!$A$39:$A$782,$A197,СВЦЭМ!$B$39:$B$782,X$190)+'СЕТ СН'!$F$12</f>
        <v>298.82610525000001</v>
      </c>
      <c r="Y197" s="36">
        <f>SUMIFS(СВЦЭМ!$F$39:$F$782,СВЦЭМ!$A$39:$A$782,$A197,СВЦЭМ!$B$39:$B$782,Y$190)+'СЕТ СН'!$F$12</f>
        <v>309.50312270000001</v>
      </c>
    </row>
    <row r="198" spans="1:25" ht="15.75" x14ac:dyDescent="0.2">
      <c r="A198" s="35">
        <f t="shared" si="5"/>
        <v>44934</v>
      </c>
      <c r="B198" s="36">
        <f>SUMIFS(СВЦЭМ!$F$39:$F$782,СВЦЭМ!$A$39:$A$782,$A198,СВЦЭМ!$B$39:$B$782,B$190)+'СЕТ СН'!$F$12</f>
        <v>332.86098208999999</v>
      </c>
      <c r="C198" s="36">
        <f>SUMIFS(СВЦЭМ!$F$39:$F$782,СВЦЭМ!$A$39:$A$782,$A198,СВЦЭМ!$B$39:$B$782,C$190)+'СЕТ СН'!$F$12</f>
        <v>336.83113300999997</v>
      </c>
      <c r="D198" s="36">
        <f>SUMIFS(СВЦЭМ!$F$39:$F$782,СВЦЭМ!$A$39:$A$782,$A198,СВЦЭМ!$B$39:$B$782,D$190)+'СЕТ СН'!$F$12</f>
        <v>340.39686882000001</v>
      </c>
      <c r="E198" s="36">
        <f>SUMIFS(СВЦЭМ!$F$39:$F$782,СВЦЭМ!$A$39:$A$782,$A198,СВЦЭМ!$B$39:$B$782,E$190)+'СЕТ СН'!$F$12</f>
        <v>340.54882759999998</v>
      </c>
      <c r="F198" s="36">
        <f>SUMIFS(СВЦЭМ!$F$39:$F$782,СВЦЭМ!$A$39:$A$782,$A198,СВЦЭМ!$B$39:$B$782,F$190)+'СЕТ СН'!$F$12</f>
        <v>341.20499047999999</v>
      </c>
      <c r="G198" s="36">
        <f>SUMIFS(СВЦЭМ!$F$39:$F$782,СВЦЭМ!$A$39:$A$782,$A198,СВЦЭМ!$B$39:$B$782,G$190)+'СЕТ СН'!$F$12</f>
        <v>339.0172839</v>
      </c>
      <c r="H198" s="36">
        <f>SUMIFS(СВЦЭМ!$F$39:$F$782,СВЦЭМ!$A$39:$A$782,$A198,СВЦЭМ!$B$39:$B$782,H$190)+'СЕТ СН'!$F$12</f>
        <v>335.86285497</v>
      </c>
      <c r="I198" s="36">
        <f>SUMIFS(СВЦЭМ!$F$39:$F$782,СВЦЭМ!$A$39:$A$782,$A198,СВЦЭМ!$B$39:$B$782,I$190)+'СЕТ СН'!$F$12</f>
        <v>325.83797836999997</v>
      </c>
      <c r="J198" s="36">
        <f>SUMIFS(СВЦЭМ!$F$39:$F$782,СВЦЭМ!$A$39:$A$782,$A198,СВЦЭМ!$B$39:$B$782,J$190)+'СЕТ СН'!$F$12</f>
        <v>321.10052612999999</v>
      </c>
      <c r="K198" s="36">
        <f>SUMIFS(СВЦЭМ!$F$39:$F$782,СВЦЭМ!$A$39:$A$782,$A198,СВЦЭМ!$B$39:$B$782,K$190)+'СЕТ СН'!$F$12</f>
        <v>316.79590230000002</v>
      </c>
      <c r="L198" s="36">
        <f>SUMIFS(СВЦЭМ!$F$39:$F$782,СВЦЭМ!$A$39:$A$782,$A198,СВЦЭМ!$B$39:$B$782,L$190)+'СЕТ СН'!$F$12</f>
        <v>316.35067062000002</v>
      </c>
      <c r="M198" s="36">
        <f>SUMIFS(СВЦЭМ!$F$39:$F$782,СВЦЭМ!$A$39:$A$782,$A198,СВЦЭМ!$B$39:$B$782,M$190)+'СЕТ СН'!$F$12</f>
        <v>319.21234513000002</v>
      </c>
      <c r="N198" s="36">
        <f>SUMIFS(СВЦЭМ!$F$39:$F$782,СВЦЭМ!$A$39:$A$782,$A198,СВЦЭМ!$B$39:$B$782,N$190)+'СЕТ СН'!$F$12</f>
        <v>320.72279750000001</v>
      </c>
      <c r="O198" s="36">
        <f>SUMIFS(СВЦЭМ!$F$39:$F$782,СВЦЭМ!$A$39:$A$782,$A198,СВЦЭМ!$B$39:$B$782,O$190)+'СЕТ СН'!$F$12</f>
        <v>324.57350898999999</v>
      </c>
      <c r="P198" s="36">
        <f>SUMIFS(СВЦЭМ!$F$39:$F$782,СВЦЭМ!$A$39:$A$782,$A198,СВЦЭМ!$B$39:$B$782,P$190)+'СЕТ СН'!$F$12</f>
        <v>325.27864367000001</v>
      </c>
      <c r="Q198" s="36">
        <f>SUMIFS(СВЦЭМ!$F$39:$F$782,СВЦЭМ!$A$39:$A$782,$A198,СВЦЭМ!$B$39:$B$782,Q$190)+'СЕТ СН'!$F$12</f>
        <v>323.67645354000001</v>
      </c>
      <c r="R198" s="36">
        <f>SUMIFS(СВЦЭМ!$F$39:$F$782,СВЦЭМ!$A$39:$A$782,$A198,СВЦЭМ!$B$39:$B$782,R$190)+'СЕТ СН'!$F$12</f>
        <v>318.88088878999997</v>
      </c>
      <c r="S198" s="36">
        <f>SUMIFS(СВЦЭМ!$F$39:$F$782,СВЦЭМ!$A$39:$A$782,$A198,СВЦЭМ!$B$39:$B$782,S$190)+'СЕТ СН'!$F$12</f>
        <v>306.27744209999997</v>
      </c>
      <c r="T198" s="36">
        <f>SUMIFS(СВЦЭМ!$F$39:$F$782,СВЦЭМ!$A$39:$A$782,$A198,СВЦЭМ!$B$39:$B$782,T$190)+'СЕТ СН'!$F$12</f>
        <v>308.321867</v>
      </c>
      <c r="U198" s="36">
        <f>SUMIFS(СВЦЭМ!$F$39:$F$782,СВЦЭМ!$A$39:$A$782,$A198,СВЦЭМ!$B$39:$B$782,U$190)+'СЕТ СН'!$F$12</f>
        <v>310.52833769</v>
      </c>
      <c r="V198" s="36">
        <f>SUMIFS(СВЦЭМ!$F$39:$F$782,СВЦЭМ!$A$39:$A$782,$A198,СВЦЭМ!$B$39:$B$782,V$190)+'СЕТ СН'!$F$12</f>
        <v>314.71288092999998</v>
      </c>
      <c r="W198" s="36">
        <f>SUMIFS(СВЦЭМ!$F$39:$F$782,СВЦЭМ!$A$39:$A$782,$A198,СВЦЭМ!$B$39:$B$782,W$190)+'СЕТ СН'!$F$12</f>
        <v>319.48079473000001</v>
      </c>
      <c r="X198" s="36">
        <f>SUMIFS(СВЦЭМ!$F$39:$F$782,СВЦЭМ!$A$39:$A$782,$A198,СВЦЭМ!$B$39:$B$782,X$190)+'СЕТ СН'!$F$12</f>
        <v>324.29504266999999</v>
      </c>
      <c r="Y198" s="36">
        <f>SUMIFS(СВЦЭМ!$F$39:$F$782,СВЦЭМ!$A$39:$A$782,$A198,СВЦЭМ!$B$39:$B$782,Y$190)+'СЕТ СН'!$F$12</f>
        <v>332.12740568999999</v>
      </c>
    </row>
    <row r="199" spans="1:25" ht="15.75" x14ac:dyDescent="0.2">
      <c r="A199" s="35">
        <f t="shared" si="5"/>
        <v>44935</v>
      </c>
      <c r="B199" s="36">
        <f>SUMIFS(СВЦЭМ!$F$39:$F$782,СВЦЭМ!$A$39:$A$782,$A199,СВЦЭМ!$B$39:$B$782,B$190)+'СЕТ СН'!$F$12</f>
        <v>322.53824255000001</v>
      </c>
      <c r="C199" s="36">
        <f>SUMIFS(СВЦЭМ!$F$39:$F$782,СВЦЭМ!$A$39:$A$782,$A199,СВЦЭМ!$B$39:$B$782,C$190)+'СЕТ СН'!$F$12</f>
        <v>319.2726485</v>
      </c>
      <c r="D199" s="36">
        <f>SUMIFS(СВЦЭМ!$F$39:$F$782,СВЦЭМ!$A$39:$A$782,$A199,СВЦЭМ!$B$39:$B$782,D$190)+'СЕТ СН'!$F$12</f>
        <v>315.80786612999998</v>
      </c>
      <c r="E199" s="36">
        <f>SUMIFS(СВЦЭМ!$F$39:$F$782,СВЦЭМ!$A$39:$A$782,$A199,СВЦЭМ!$B$39:$B$782,E$190)+'СЕТ СН'!$F$12</f>
        <v>315.13961477999999</v>
      </c>
      <c r="F199" s="36">
        <f>SUMIFS(СВЦЭМ!$F$39:$F$782,СВЦЭМ!$A$39:$A$782,$A199,СВЦЭМ!$B$39:$B$782,F$190)+'СЕТ СН'!$F$12</f>
        <v>317.18411952999998</v>
      </c>
      <c r="G199" s="36">
        <f>SUMIFS(СВЦЭМ!$F$39:$F$782,СВЦЭМ!$A$39:$A$782,$A199,СВЦЭМ!$B$39:$B$782,G$190)+'СЕТ СН'!$F$12</f>
        <v>314.67516831</v>
      </c>
      <c r="H199" s="36">
        <f>SUMIFS(СВЦЭМ!$F$39:$F$782,СВЦЭМ!$A$39:$A$782,$A199,СВЦЭМ!$B$39:$B$782,H$190)+'СЕТ СН'!$F$12</f>
        <v>317.02881148</v>
      </c>
      <c r="I199" s="36">
        <f>SUMIFS(СВЦЭМ!$F$39:$F$782,СВЦЭМ!$A$39:$A$782,$A199,СВЦЭМ!$B$39:$B$782,I$190)+'СЕТ СН'!$F$12</f>
        <v>316.52781750000003</v>
      </c>
      <c r="J199" s="36">
        <f>SUMIFS(СВЦЭМ!$F$39:$F$782,СВЦЭМ!$A$39:$A$782,$A199,СВЦЭМ!$B$39:$B$782,J$190)+'СЕТ СН'!$F$12</f>
        <v>323.59274849000002</v>
      </c>
      <c r="K199" s="36">
        <f>SUMIFS(СВЦЭМ!$F$39:$F$782,СВЦЭМ!$A$39:$A$782,$A199,СВЦЭМ!$B$39:$B$782,K$190)+'СЕТ СН'!$F$12</f>
        <v>320.24913801000002</v>
      </c>
      <c r="L199" s="36">
        <f>SUMIFS(СВЦЭМ!$F$39:$F$782,СВЦЭМ!$A$39:$A$782,$A199,СВЦЭМ!$B$39:$B$782,L$190)+'СЕТ СН'!$F$12</f>
        <v>316.72275308000002</v>
      </c>
      <c r="M199" s="36">
        <f>SUMIFS(СВЦЭМ!$F$39:$F$782,СВЦЭМ!$A$39:$A$782,$A199,СВЦЭМ!$B$39:$B$782,M$190)+'СЕТ СН'!$F$12</f>
        <v>319.77614119999998</v>
      </c>
      <c r="N199" s="36">
        <f>SUMIFS(СВЦЭМ!$F$39:$F$782,СВЦЭМ!$A$39:$A$782,$A199,СВЦЭМ!$B$39:$B$782,N$190)+'СЕТ СН'!$F$12</f>
        <v>315.72156260000003</v>
      </c>
      <c r="O199" s="36">
        <f>SUMIFS(СВЦЭМ!$F$39:$F$782,СВЦЭМ!$A$39:$A$782,$A199,СВЦЭМ!$B$39:$B$782,O$190)+'СЕТ СН'!$F$12</f>
        <v>315.03007047</v>
      </c>
      <c r="P199" s="36">
        <f>SUMIFS(СВЦЭМ!$F$39:$F$782,СВЦЭМ!$A$39:$A$782,$A199,СВЦЭМ!$B$39:$B$782,P$190)+'СЕТ СН'!$F$12</f>
        <v>316.59364805000001</v>
      </c>
      <c r="Q199" s="36">
        <f>SUMIFS(СВЦЭМ!$F$39:$F$782,СВЦЭМ!$A$39:$A$782,$A199,СВЦЭМ!$B$39:$B$782,Q$190)+'СЕТ СН'!$F$12</f>
        <v>316.10013464000002</v>
      </c>
      <c r="R199" s="36">
        <f>SUMIFS(СВЦЭМ!$F$39:$F$782,СВЦЭМ!$A$39:$A$782,$A199,СВЦЭМ!$B$39:$B$782,R$190)+'СЕТ СН'!$F$12</f>
        <v>318.10909420000002</v>
      </c>
      <c r="S199" s="36">
        <f>SUMIFS(СВЦЭМ!$F$39:$F$782,СВЦЭМ!$A$39:$A$782,$A199,СВЦЭМ!$B$39:$B$782,S$190)+'СЕТ СН'!$F$12</f>
        <v>315.96136762999998</v>
      </c>
      <c r="T199" s="36">
        <f>SUMIFS(СВЦЭМ!$F$39:$F$782,СВЦЭМ!$A$39:$A$782,$A199,СВЦЭМ!$B$39:$B$782,T$190)+'СЕТ СН'!$F$12</f>
        <v>311.56635903</v>
      </c>
      <c r="U199" s="36">
        <f>SUMIFS(СВЦЭМ!$F$39:$F$782,СВЦЭМ!$A$39:$A$782,$A199,СВЦЭМ!$B$39:$B$782,U$190)+'СЕТ СН'!$F$12</f>
        <v>311.76794704999998</v>
      </c>
      <c r="V199" s="36">
        <f>SUMIFS(СВЦЭМ!$F$39:$F$782,СВЦЭМ!$A$39:$A$782,$A199,СВЦЭМ!$B$39:$B$782,V$190)+'СЕТ СН'!$F$12</f>
        <v>317.86771227000003</v>
      </c>
      <c r="W199" s="36">
        <f>SUMIFS(СВЦЭМ!$F$39:$F$782,СВЦЭМ!$A$39:$A$782,$A199,СВЦЭМ!$B$39:$B$782,W$190)+'СЕТ СН'!$F$12</f>
        <v>319.804216</v>
      </c>
      <c r="X199" s="36">
        <f>SUMIFS(СВЦЭМ!$F$39:$F$782,СВЦЭМ!$A$39:$A$782,$A199,СВЦЭМ!$B$39:$B$782,X$190)+'СЕТ СН'!$F$12</f>
        <v>320.48510836999998</v>
      </c>
      <c r="Y199" s="36">
        <f>SUMIFS(СВЦЭМ!$F$39:$F$782,СВЦЭМ!$A$39:$A$782,$A199,СВЦЭМ!$B$39:$B$782,Y$190)+'СЕТ СН'!$F$12</f>
        <v>327.12181671000002</v>
      </c>
    </row>
    <row r="200" spans="1:25" ht="15.75" x14ac:dyDescent="0.2">
      <c r="A200" s="35">
        <f t="shared" si="5"/>
        <v>44936</v>
      </c>
      <c r="B200" s="36">
        <f>SUMIFS(СВЦЭМ!$F$39:$F$782,СВЦЭМ!$A$39:$A$782,$A200,СВЦЭМ!$B$39:$B$782,B$190)+'СЕТ СН'!$F$12</f>
        <v>302.92915533000001</v>
      </c>
      <c r="C200" s="36">
        <f>SUMIFS(СВЦЭМ!$F$39:$F$782,СВЦЭМ!$A$39:$A$782,$A200,СВЦЭМ!$B$39:$B$782,C$190)+'СЕТ СН'!$F$12</f>
        <v>306.91394636000001</v>
      </c>
      <c r="D200" s="36">
        <f>SUMIFS(СВЦЭМ!$F$39:$F$782,СВЦЭМ!$A$39:$A$782,$A200,СВЦЭМ!$B$39:$B$782,D$190)+'СЕТ СН'!$F$12</f>
        <v>308.97440803000001</v>
      </c>
      <c r="E200" s="36">
        <f>SUMIFS(СВЦЭМ!$F$39:$F$782,СВЦЭМ!$A$39:$A$782,$A200,СВЦЭМ!$B$39:$B$782,E$190)+'СЕТ СН'!$F$12</f>
        <v>309.86923281000003</v>
      </c>
      <c r="F200" s="36">
        <f>SUMIFS(СВЦЭМ!$F$39:$F$782,СВЦЭМ!$A$39:$A$782,$A200,СВЦЭМ!$B$39:$B$782,F$190)+'СЕТ СН'!$F$12</f>
        <v>314.16094755</v>
      </c>
      <c r="G200" s="36">
        <f>SUMIFS(СВЦЭМ!$F$39:$F$782,СВЦЭМ!$A$39:$A$782,$A200,СВЦЭМ!$B$39:$B$782,G$190)+'СЕТ СН'!$F$12</f>
        <v>313.67655173999998</v>
      </c>
      <c r="H200" s="36">
        <f>SUMIFS(СВЦЭМ!$F$39:$F$782,СВЦЭМ!$A$39:$A$782,$A200,СВЦЭМ!$B$39:$B$782,H$190)+'СЕТ СН'!$F$12</f>
        <v>310.44571616000002</v>
      </c>
      <c r="I200" s="36">
        <f>SUMIFS(СВЦЭМ!$F$39:$F$782,СВЦЭМ!$A$39:$A$782,$A200,СВЦЭМ!$B$39:$B$782,I$190)+'СЕТ СН'!$F$12</f>
        <v>304.88947860000002</v>
      </c>
      <c r="J200" s="36">
        <f>SUMIFS(СВЦЭМ!$F$39:$F$782,СВЦЭМ!$A$39:$A$782,$A200,СВЦЭМ!$B$39:$B$782,J$190)+'СЕТ СН'!$F$12</f>
        <v>300.31858145000001</v>
      </c>
      <c r="K200" s="36">
        <f>SUMIFS(СВЦЭМ!$F$39:$F$782,СВЦЭМ!$A$39:$A$782,$A200,СВЦЭМ!$B$39:$B$782,K$190)+'СЕТ СН'!$F$12</f>
        <v>298.19949150999997</v>
      </c>
      <c r="L200" s="36">
        <f>SUMIFS(СВЦЭМ!$F$39:$F$782,СВЦЭМ!$A$39:$A$782,$A200,СВЦЭМ!$B$39:$B$782,L$190)+'СЕТ СН'!$F$12</f>
        <v>296.68226004000002</v>
      </c>
      <c r="M200" s="36">
        <f>SUMIFS(СВЦЭМ!$F$39:$F$782,СВЦЭМ!$A$39:$A$782,$A200,СВЦЭМ!$B$39:$B$782,M$190)+'СЕТ СН'!$F$12</f>
        <v>298.46599251999999</v>
      </c>
      <c r="N200" s="36">
        <f>SUMIFS(СВЦЭМ!$F$39:$F$782,СВЦЭМ!$A$39:$A$782,$A200,СВЦЭМ!$B$39:$B$782,N$190)+'СЕТ СН'!$F$12</f>
        <v>298.02544905000002</v>
      </c>
      <c r="O200" s="36">
        <f>SUMIFS(СВЦЭМ!$F$39:$F$782,СВЦЭМ!$A$39:$A$782,$A200,СВЦЭМ!$B$39:$B$782,O$190)+'СЕТ СН'!$F$12</f>
        <v>300.37015048000001</v>
      </c>
      <c r="P200" s="36">
        <f>SUMIFS(СВЦЭМ!$F$39:$F$782,СВЦЭМ!$A$39:$A$782,$A200,СВЦЭМ!$B$39:$B$782,P$190)+'СЕТ СН'!$F$12</f>
        <v>301.97803508999999</v>
      </c>
      <c r="Q200" s="36">
        <f>SUMIFS(СВЦЭМ!$F$39:$F$782,СВЦЭМ!$A$39:$A$782,$A200,СВЦЭМ!$B$39:$B$782,Q$190)+'СЕТ СН'!$F$12</f>
        <v>304.68974522000002</v>
      </c>
      <c r="R200" s="36">
        <f>SUMIFS(СВЦЭМ!$F$39:$F$782,СВЦЭМ!$A$39:$A$782,$A200,СВЦЭМ!$B$39:$B$782,R$190)+'СЕТ СН'!$F$12</f>
        <v>301.30012409</v>
      </c>
      <c r="S200" s="36">
        <f>SUMIFS(СВЦЭМ!$F$39:$F$782,СВЦЭМ!$A$39:$A$782,$A200,СВЦЭМ!$B$39:$B$782,S$190)+'СЕТ СН'!$F$12</f>
        <v>294.73049344999998</v>
      </c>
      <c r="T200" s="36">
        <f>SUMIFS(СВЦЭМ!$F$39:$F$782,СВЦЭМ!$A$39:$A$782,$A200,СВЦЭМ!$B$39:$B$782,T$190)+'СЕТ СН'!$F$12</f>
        <v>293.81388956000001</v>
      </c>
      <c r="U200" s="36">
        <f>SUMIFS(СВЦЭМ!$F$39:$F$782,СВЦЭМ!$A$39:$A$782,$A200,СВЦЭМ!$B$39:$B$782,U$190)+'СЕТ СН'!$F$12</f>
        <v>292.85866081</v>
      </c>
      <c r="V200" s="36">
        <f>SUMIFS(СВЦЭМ!$F$39:$F$782,СВЦЭМ!$A$39:$A$782,$A200,СВЦЭМ!$B$39:$B$782,V$190)+'СЕТ СН'!$F$12</f>
        <v>294.14135659999999</v>
      </c>
      <c r="W200" s="36">
        <f>SUMIFS(СВЦЭМ!$F$39:$F$782,СВЦЭМ!$A$39:$A$782,$A200,СВЦЭМ!$B$39:$B$782,W$190)+'СЕТ СН'!$F$12</f>
        <v>295.89399637000002</v>
      </c>
      <c r="X200" s="36">
        <f>SUMIFS(СВЦЭМ!$F$39:$F$782,СВЦЭМ!$A$39:$A$782,$A200,СВЦЭМ!$B$39:$B$782,X$190)+'СЕТ СН'!$F$12</f>
        <v>300.92902168000001</v>
      </c>
      <c r="Y200" s="36">
        <f>SUMIFS(СВЦЭМ!$F$39:$F$782,СВЦЭМ!$A$39:$A$782,$A200,СВЦЭМ!$B$39:$B$782,Y$190)+'СЕТ СН'!$F$12</f>
        <v>304.64896474</v>
      </c>
    </row>
    <row r="201" spans="1:25" ht="15.75" x14ac:dyDescent="0.2">
      <c r="A201" s="35">
        <f t="shared" si="5"/>
        <v>44937</v>
      </c>
      <c r="B201" s="36">
        <f>SUMIFS(СВЦЭМ!$F$39:$F$782,СВЦЭМ!$A$39:$A$782,$A201,СВЦЭМ!$B$39:$B$782,B$190)+'СЕТ СН'!$F$12</f>
        <v>293.46399498</v>
      </c>
      <c r="C201" s="36">
        <f>SUMIFS(СВЦЭМ!$F$39:$F$782,СВЦЭМ!$A$39:$A$782,$A201,СВЦЭМ!$B$39:$B$782,C$190)+'СЕТ СН'!$F$12</f>
        <v>294.64752325000001</v>
      </c>
      <c r="D201" s="36">
        <f>SUMIFS(СВЦЭМ!$F$39:$F$782,СВЦЭМ!$A$39:$A$782,$A201,СВЦЭМ!$B$39:$B$782,D$190)+'СЕТ СН'!$F$12</f>
        <v>293.31843644999998</v>
      </c>
      <c r="E201" s="36">
        <f>SUMIFS(СВЦЭМ!$F$39:$F$782,СВЦЭМ!$A$39:$A$782,$A201,СВЦЭМ!$B$39:$B$782,E$190)+'СЕТ СН'!$F$12</f>
        <v>292.63895457000001</v>
      </c>
      <c r="F201" s="36">
        <f>SUMIFS(СВЦЭМ!$F$39:$F$782,СВЦЭМ!$A$39:$A$782,$A201,СВЦЭМ!$B$39:$B$782,F$190)+'СЕТ СН'!$F$12</f>
        <v>291.84280526999999</v>
      </c>
      <c r="G201" s="36">
        <f>SUMIFS(СВЦЭМ!$F$39:$F$782,СВЦЭМ!$A$39:$A$782,$A201,СВЦЭМ!$B$39:$B$782,G$190)+'СЕТ СН'!$F$12</f>
        <v>292.73638846</v>
      </c>
      <c r="H201" s="36">
        <f>SUMIFS(СВЦЭМ!$F$39:$F$782,СВЦЭМ!$A$39:$A$782,$A201,СВЦЭМ!$B$39:$B$782,H$190)+'СЕТ СН'!$F$12</f>
        <v>290.82608060000001</v>
      </c>
      <c r="I201" s="36">
        <f>SUMIFS(СВЦЭМ!$F$39:$F$782,СВЦЭМ!$A$39:$A$782,$A201,СВЦЭМ!$B$39:$B$782,I$190)+'СЕТ СН'!$F$12</f>
        <v>288.79322057000002</v>
      </c>
      <c r="J201" s="36">
        <f>SUMIFS(СВЦЭМ!$F$39:$F$782,СВЦЭМ!$A$39:$A$782,$A201,СВЦЭМ!$B$39:$B$782,J$190)+'СЕТ СН'!$F$12</f>
        <v>284.79266713999999</v>
      </c>
      <c r="K201" s="36">
        <f>SUMIFS(СВЦЭМ!$F$39:$F$782,СВЦЭМ!$A$39:$A$782,$A201,СВЦЭМ!$B$39:$B$782,K$190)+'СЕТ СН'!$F$12</f>
        <v>283.09358655</v>
      </c>
      <c r="L201" s="36">
        <f>SUMIFS(СВЦЭМ!$F$39:$F$782,СВЦЭМ!$A$39:$A$782,$A201,СВЦЭМ!$B$39:$B$782,L$190)+'СЕТ СН'!$F$12</f>
        <v>284.76498655</v>
      </c>
      <c r="M201" s="36">
        <f>SUMIFS(СВЦЭМ!$F$39:$F$782,СВЦЭМ!$A$39:$A$782,$A201,СВЦЭМ!$B$39:$B$782,M$190)+'СЕТ СН'!$F$12</f>
        <v>286.42237127999999</v>
      </c>
      <c r="N201" s="36">
        <f>SUMIFS(СВЦЭМ!$F$39:$F$782,СВЦЭМ!$A$39:$A$782,$A201,СВЦЭМ!$B$39:$B$782,N$190)+'СЕТ СН'!$F$12</f>
        <v>290.66286583999999</v>
      </c>
      <c r="O201" s="36">
        <f>SUMIFS(СВЦЭМ!$F$39:$F$782,СВЦЭМ!$A$39:$A$782,$A201,СВЦЭМ!$B$39:$B$782,O$190)+'СЕТ СН'!$F$12</f>
        <v>286.81428067000002</v>
      </c>
      <c r="P201" s="36">
        <f>SUMIFS(СВЦЭМ!$F$39:$F$782,СВЦЭМ!$A$39:$A$782,$A201,СВЦЭМ!$B$39:$B$782,P$190)+'СЕТ СН'!$F$12</f>
        <v>288.98267802999999</v>
      </c>
      <c r="Q201" s="36">
        <f>SUMIFS(СВЦЭМ!$F$39:$F$782,СВЦЭМ!$A$39:$A$782,$A201,СВЦЭМ!$B$39:$B$782,Q$190)+'СЕТ СН'!$F$12</f>
        <v>290.86917212999998</v>
      </c>
      <c r="R201" s="36">
        <f>SUMIFS(СВЦЭМ!$F$39:$F$782,СВЦЭМ!$A$39:$A$782,$A201,СВЦЭМ!$B$39:$B$782,R$190)+'СЕТ СН'!$F$12</f>
        <v>293.27346947000001</v>
      </c>
      <c r="S201" s="36">
        <f>SUMIFS(СВЦЭМ!$F$39:$F$782,СВЦЭМ!$A$39:$A$782,$A201,СВЦЭМ!$B$39:$B$782,S$190)+'СЕТ СН'!$F$12</f>
        <v>288.66125012999998</v>
      </c>
      <c r="T201" s="36">
        <f>SUMIFS(СВЦЭМ!$F$39:$F$782,СВЦЭМ!$A$39:$A$782,$A201,СВЦЭМ!$B$39:$B$782,T$190)+'СЕТ СН'!$F$12</f>
        <v>282.87015616000002</v>
      </c>
      <c r="U201" s="36">
        <f>SUMIFS(СВЦЭМ!$F$39:$F$782,СВЦЭМ!$A$39:$A$782,$A201,СВЦЭМ!$B$39:$B$782,U$190)+'СЕТ СН'!$F$12</f>
        <v>284.41645181000001</v>
      </c>
      <c r="V201" s="36">
        <f>SUMIFS(СВЦЭМ!$F$39:$F$782,СВЦЭМ!$A$39:$A$782,$A201,СВЦЭМ!$B$39:$B$782,V$190)+'СЕТ СН'!$F$12</f>
        <v>288.02769690999997</v>
      </c>
      <c r="W201" s="36">
        <f>SUMIFS(СВЦЭМ!$F$39:$F$782,СВЦЭМ!$A$39:$A$782,$A201,СВЦЭМ!$B$39:$B$782,W$190)+'СЕТ СН'!$F$12</f>
        <v>289.65510449999999</v>
      </c>
      <c r="X201" s="36">
        <f>SUMIFS(СВЦЭМ!$F$39:$F$782,СВЦЭМ!$A$39:$A$782,$A201,СВЦЭМ!$B$39:$B$782,X$190)+'СЕТ СН'!$F$12</f>
        <v>291.14807851</v>
      </c>
      <c r="Y201" s="36">
        <f>SUMIFS(СВЦЭМ!$F$39:$F$782,СВЦЭМ!$A$39:$A$782,$A201,СВЦЭМ!$B$39:$B$782,Y$190)+'СЕТ СН'!$F$12</f>
        <v>296.116916</v>
      </c>
    </row>
    <row r="202" spans="1:25" ht="15.75" x14ac:dyDescent="0.2">
      <c r="A202" s="35">
        <f t="shared" si="5"/>
        <v>44938</v>
      </c>
      <c r="B202" s="36">
        <f>SUMIFS(СВЦЭМ!$F$39:$F$782,СВЦЭМ!$A$39:$A$782,$A202,СВЦЭМ!$B$39:$B$782,B$190)+'СЕТ СН'!$F$12</f>
        <v>299.12152200999998</v>
      </c>
      <c r="C202" s="36">
        <f>SUMIFS(СВЦЭМ!$F$39:$F$782,СВЦЭМ!$A$39:$A$782,$A202,СВЦЭМ!$B$39:$B$782,C$190)+'СЕТ СН'!$F$12</f>
        <v>304.52805195000002</v>
      </c>
      <c r="D202" s="36">
        <f>SUMIFS(СВЦЭМ!$F$39:$F$782,СВЦЭМ!$A$39:$A$782,$A202,СВЦЭМ!$B$39:$B$782,D$190)+'СЕТ СН'!$F$12</f>
        <v>308.17525610000001</v>
      </c>
      <c r="E202" s="36">
        <f>SUMIFS(СВЦЭМ!$F$39:$F$782,СВЦЭМ!$A$39:$A$782,$A202,СВЦЭМ!$B$39:$B$782,E$190)+'СЕТ СН'!$F$12</f>
        <v>308.70018520000002</v>
      </c>
      <c r="F202" s="36">
        <f>SUMIFS(СВЦЭМ!$F$39:$F$782,СВЦЭМ!$A$39:$A$782,$A202,СВЦЭМ!$B$39:$B$782,F$190)+'СЕТ СН'!$F$12</f>
        <v>308.82806190999997</v>
      </c>
      <c r="G202" s="36">
        <f>SUMIFS(СВЦЭМ!$F$39:$F$782,СВЦЭМ!$A$39:$A$782,$A202,СВЦЭМ!$B$39:$B$782,G$190)+'СЕТ СН'!$F$12</f>
        <v>307.14390271000002</v>
      </c>
      <c r="H202" s="36">
        <f>SUMIFS(СВЦЭМ!$F$39:$F$782,СВЦЭМ!$A$39:$A$782,$A202,СВЦЭМ!$B$39:$B$782,H$190)+'СЕТ СН'!$F$12</f>
        <v>302.71055511999998</v>
      </c>
      <c r="I202" s="36">
        <f>SUMIFS(СВЦЭМ!$F$39:$F$782,СВЦЭМ!$A$39:$A$782,$A202,СВЦЭМ!$B$39:$B$782,I$190)+'СЕТ СН'!$F$12</f>
        <v>295.30297034</v>
      </c>
      <c r="J202" s="36">
        <f>SUMIFS(СВЦЭМ!$F$39:$F$782,СВЦЭМ!$A$39:$A$782,$A202,СВЦЭМ!$B$39:$B$782,J$190)+'СЕТ СН'!$F$12</f>
        <v>287.76205909999999</v>
      </c>
      <c r="K202" s="36">
        <f>SUMIFS(СВЦЭМ!$F$39:$F$782,СВЦЭМ!$A$39:$A$782,$A202,СВЦЭМ!$B$39:$B$782,K$190)+'СЕТ СН'!$F$12</f>
        <v>287.68115705999998</v>
      </c>
      <c r="L202" s="36">
        <f>SUMIFS(СВЦЭМ!$F$39:$F$782,СВЦЭМ!$A$39:$A$782,$A202,СВЦЭМ!$B$39:$B$782,L$190)+'СЕТ СН'!$F$12</f>
        <v>285.99752703000001</v>
      </c>
      <c r="M202" s="36">
        <f>SUMIFS(СВЦЭМ!$F$39:$F$782,СВЦЭМ!$A$39:$A$782,$A202,СВЦЭМ!$B$39:$B$782,M$190)+'СЕТ СН'!$F$12</f>
        <v>285.96026977999998</v>
      </c>
      <c r="N202" s="36">
        <f>SUMIFS(СВЦЭМ!$F$39:$F$782,СВЦЭМ!$A$39:$A$782,$A202,СВЦЭМ!$B$39:$B$782,N$190)+'СЕТ СН'!$F$12</f>
        <v>289.92954624999999</v>
      </c>
      <c r="O202" s="36">
        <f>SUMIFS(СВЦЭМ!$F$39:$F$782,СВЦЭМ!$A$39:$A$782,$A202,СВЦЭМ!$B$39:$B$782,O$190)+'СЕТ СН'!$F$12</f>
        <v>291.12126699999999</v>
      </c>
      <c r="P202" s="36">
        <f>SUMIFS(СВЦЭМ!$F$39:$F$782,СВЦЭМ!$A$39:$A$782,$A202,СВЦЭМ!$B$39:$B$782,P$190)+'СЕТ СН'!$F$12</f>
        <v>288.52864038000001</v>
      </c>
      <c r="Q202" s="36">
        <f>SUMIFS(СВЦЭМ!$F$39:$F$782,СВЦЭМ!$A$39:$A$782,$A202,СВЦЭМ!$B$39:$B$782,Q$190)+'СЕТ СН'!$F$12</f>
        <v>290.00141251999997</v>
      </c>
      <c r="R202" s="36">
        <f>SUMIFS(СВЦЭМ!$F$39:$F$782,СВЦЭМ!$A$39:$A$782,$A202,СВЦЭМ!$B$39:$B$782,R$190)+'СЕТ СН'!$F$12</f>
        <v>291.81279247999998</v>
      </c>
      <c r="S202" s="36">
        <f>SUMIFS(СВЦЭМ!$F$39:$F$782,СВЦЭМ!$A$39:$A$782,$A202,СВЦЭМ!$B$39:$B$782,S$190)+'СЕТ СН'!$F$12</f>
        <v>291.66723066999998</v>
      </c>
      <c r="T202" s="36">
        <f>SUMIFS(СВЦЭМ!$F$39:$F$782,СВЦЭМ!$A$39:$A$782,$A202,СВЦЭМ!$B$39:$B$782,T$190)+'СЕТ СН'!$F$12</f>
        <v>287.06005218000001</v>
      </c>
      <c r="U202" s="36">
        <f>SUMIFS(СВЦЭМ!$F$39:$F$782,СВЦЭМ!$A$39:$A$782,$A202,СВЦЭМ!$B$39:$B$782,U$190)+'СЕТ СН'!$F$12</f>
        <v>284.74393803999999</v>
      </c>
      <c r="V202" s="36">
        <f>SUMIFS(СВЦЭМ!$F$39:$F$782,СВЦЭМ!$A$39:$A$782,$A202,СВЦЭМ!$B$39:$B$782,V$190)+'СЕТ СН'!$F$12</f>
        <v>285.93141426</v>
      </c>
      <c r="W202" s="36">
        <f>SUMIFS(СВЦЭМ!$F$39:$F$782,СВЦЭМ!$A$39:$A$782,$A202,СВЦЭМ!$B$39:$B$782,W$190)+'СЕТ СН'!$F$12</f>
        <v>287.62287595999999</v>
      </c>
      <c r="X202" s="36">
        <f>SUMIFS(СВЦЭМ!$F$39:$F$782,СВЦЭМ!$A$39:$A$782,$A202,СВЦЭМ!$B$39:$B$782,X$190)+'СЕТ СН'!$F$12</f>
        <v>291.12507087</v>
      </c>
      <c r="Y202" s="36">
        <f>SUMIFS(СВЦЭМ!$F$39:$F$782,СВЦЭМ!$A$39:$A$782,$A202,СВЦЭМ!$B$39:$B$782,Y$190)+'СЕТ СН'!$F$12</f>
        <v>292.23031387999998</v>
      </c>
    </row>
    <row r="203" spans="1:25" ht="15.75" x14ac:dyDescent="0.2">
      <c r="A203" s="35">
        <f t="shared" si="5"/>
        <v>44939</v>
      </c>
      <c r="B203" s="36">
        <f>SUMIFS(СВЦЭМ!$F$39:$F$782,СВЦЭМ!$A$39:$A$782,$A203,СВЦЭМ!$B$39:$B$782,B$190)+'СЕТ СН'!$F$12</f>
        <v>313.45092670999998</v>
      </c>
      <c r="C203" s="36">
        <f>SUMIFS(СВЦЭМ!$F$39:$F$782,СВЦЭМ!$A$39:$A$782,$A203,СВЦЭМ!$B$39:$B$782,C$190)+'СЕТ СН'!$F$12</f>
        <v>316.48486923000002</v>
      </c>
      <c r="D203" s="36">
        <f>SUMIFS(СВЦЭМ!$F$39:$F$782,СВЦЭМ!$A$39:$A$782,$A203,СВЦЭМ!$B$39:$B$782,D$190)+'СЕТ СН'!$F$12</f>
        <v>316.69708527</v>
      </c>
      <c r="E203" s="36">
        <f>SUMIFS(СВЦЭМ!$F$39:$F$782,СВЦЭМ!$A$39:$A$782,$A203,СВЦЭМ!$B$39:$B$782,E$190)+'СЕТ СН'!$F$12</f>
        <v>317.96836351000002</v>
      </c>
      <c r="F203" s="36">
        <f>SUMIFS(СВЦЭМ!$F$39:$F$782,СВЦЭМ!$A$39:$A$782,$A203,СВЦЭМ!$B$39:$B$782,F$190)+'СЕТ СН'!$F$12</f>
        <v>315.93903232000002</v>
      </c>
      <c r="G203" s="36">
        <f>SUMIFS(СВЦЭМ!$F$39:$F$782,СВЦЭМ!$A$39:$A$782,$A203,СВЦЭМ!$B$39:$B$782,G$190)+'СЕТ СН'!$F$12</f>
        <v>309.48347645000001</v>
      </c>
      <c r="H203" s="36">
        <f>SUMIFS(СВЦЭМ!$F$39:$F$782,СВЦЭМ!$A$39:$A$782,$A203,СВЦЭМ!$B$39:$B$782,H$190)+'СЕТ СН'!$F$12</f>
        <v>298.92718365000002</v>
      </c>
      <c r="I203" s="36">
        <f>SUMIFS(СВЦЭМ!$F$39:$F$782,СВЦЭМ!$A$39:$A$782,$A203,СВЦЭМ!$B$39:$B$782,I$190)+'СЕТ СН'!$F$12</f>
        <v>294.90950484000001</v>
      </c>
      <c r="J203" s="36">
        <f>SUMIFS(СВЦЭМ!$F$39:$F$782,СВЦЭМ!$A$39:$A$782,$A203,СВЦЭМ!$B$39:$B$782,J$190)+'СЕТ СН'!$F$12</f>
        <v>291.88113134999998</v>
      </c>
      <c r="K203" s="36">
        <f>SUMIFS(СВЦЭМ!$F$39:$F$782,СВЦЭМ!$A$39:$A$782,$A203,СВЦЭМ!$B$39:$B$782,K$190)+'СЕТ СН'!$F$12</f>
        <v>287.92427936000001</v>
      </c>
      <c r="L203" s="36">
        <f>SUMIFS(СВЦЭМ!$F$39:$F$782,СВЦЭМ!$A$39:$A$782,$A203,СВЦЭМ!$B$39:$B$782,L$190)+'СЕТ СН'!$F$12</f>
        <v>286.25205922999999</v>
      </c>
      <c r="M203" s="36">
        <f>SUMIFS(СВЦЭМ!$F$39:$F$782,СВЦЭМ!$A$39:$A$782,$A203,СВЦЭМ!$B$39:$B$782,M$190)+'СЕТ СН'!$F$12</f>
        <v>290.26739772000002</v>
      </c>
      <c r="N203" s="36">
        <f>SUMIFS(СВЦЭМ!$F$39:$F$782,СВЦЭМ!$A$39:$A$782,$A203,СВЦЭМ!$B$39:$B$782,N$190)+'СЕТ СН'!$F$12</f>
        <v>294.76251710999998</v>
      </c>
      <c r="O203" s="36">
        <f>SUMIFS(СВЦЭМ!$F$39:$F$782,СВЦЭМ!$A$39:$A$782,$A203,СВЦЭМ!$B$39:$B$782,O$190)+'СЕТ СН'!$F$12</f>
        <v>297.69630672</v>
      </c>
      <c r="P203" s="36">
        <f>SUMIFS(СВЦЭМ!$F$39:$F$782,СВЦЭМ!$A$39:$A$782,$A203,СВЦЭМ!$B$39:$B$782,P$190)+'СЕТ СН'!$F$12</f>
        <v>295.37584353</v>
      </c>
      <c r="Q203" s="36">
        <f>SUMIFS(СВЦЭМ!$F$39:$F$782,СВЦЭМ!$A$39:$A$782,$A203,СВЦЭМ!$B$39:$B$782,Q$190)+'СЕТ СН'!$F$12</f>
        <v>295.10042814000002</v>
      </c>
      <c r="R203" s="36">
        <f>SUMIFS(СВЦЭМ!$F$39:$F$782,СВЦЭМ!$A$39:$A$782,$A203,СВЦЭМ!$B$39:$B$782,R$190)+'СЕТ СН'!$F$12</f>
        <v>292.49809053000001</v>
      </c>
      <c r="S203" s="36">
        <f>SUMIFS(СВЦЭМ!$F$39:$F$782,СВЦЭМ!$A$39:$A$782,$A203,СВЦЭМ!$B$39:$B$782,S$190)+'СЕТ СН'!$F$12</f>
        <v>288.60999163999998</v>
      </c>
      <c r="T203" s="36">
        <f>SUMIFS(СВЦЭМ!$F$39:$F$782,СВЦЭМ!$A$39:$A$782,$A203,СВЦЭМ!$B$39:$B$782,T$190)+'СЕТ СН'!$F$12</f>
        <v>287.90784803000003</v>
      </c>
      <c r="U203" s="36">
        <f>SUMIFS(СВЦЭМ!$F$39:$F$782,СВЦЭМ!$A$39:$A$782,$A203,СВЦЭМ!$B$39:$B$782,U$190)+'СЕТ СН'!$F$12</f>
        <v>290.30160174000002</v>
      </c>
      <c r="V203" s="36">
        <f>SUMIFS(СВЦЭМ!$F$39:$F$782,СВЦЭМ!$A$39:$A$782,$A203,СВЦЭМ!$B$39:$B$782,V$190)+'СЕТ СН'!$F$12</f>
        <v>291.08938943999999</v>
      </c>
      <c r="W203" s="36">
        <f>SUMIFS(СВЦЭМ!$F$39:$F$782,СВЦЭМ!$A$39:$A$782,$A203,СВЦЭМ!$B$39:$B$782,W$190)+'СЕТ СН'!$F$12</f>
        <v>294.14431338999998</v>
      </c>
      <c r="X203" s="36">
        <f>SUMIFS(СВЦЭМ!$F$39:$F$782,СВЦЭМ!$A$39:$A$782,$A203,СВЦЭМ!$B$39:$B$782,X$190)+'СЕТ СН'!$F$12</f>
        <v>300.80996524</v>
      </c>
      <c r="Y203" s="36">
        <f>SUMIFS(СВЦЭМ!$F$39:$F$782,СВЦЭМ!$A$39:$A$782,$A203,СВЦЭМ!$B$39:$B$782,Y$190)+'СЕТ СН'!$F$12</f>
        <v>314.61066517</v>
      </c>
    </row>
    <row r="204" spans="1:25" ht="15.75" x14ac:dyDescent="0.2">
      <c r="A204" s="35">
        <f t="shared" si="5"/>
        <v>44940</v>
      </c>
      <c r="B204" s="36">
        <f>SUMIFS(СВЦЭМ!$F$39:$F$782,СВЦЭМ!$A$39:$A$782,$A204,СВЦЭМ!$B$39:$B$782,B$190)+'СЕТ СН'!$F$12</f>
        <v>292.89139917</v>
      </c>
      <c r="C204" s="36">
        <f>SUMIFS(СВЦЭМ!$F$39:$F$782,СВЦЭМ!$A$39:$A$782,$A204,СВЦЭМ!$B$39:$B$782,C$190)+'СЕТ СН'!$F$12</f>
        <v>289.22195857999998</v>
      </c>
      <c r="D204" s="36">
        <f>SUMIFS(СВЦЭМ!$F$39:$F$782,СВЦЭМ!$A$39:$A$782,$A204,СВЦЭМ!$B$39:$B$782,D$190)+'СЕТ СН'!$F$12</f>
        <v>291.54071176000002</v>
      </c>
      <c r="E204" s="36">
        <f>SUMIFS(СВЦЭМ!$F$39:$F$782,СВЦЭМ!$A$39:$A$782,$A204,СВЦЭМ!$B$39:$B$782,E$190)+'СЕТ СН'!$F$12</f>
        <v>288.94383629999999</v>
      </c>
      <c r="F204" s="36">
        <f>SUMIFS(СВЦЭМ!$F$39:$F$782,СВЦЭМ!$A$39:$A$782,$A204,СВЦЭМ!$B$39:$B$782,F$190)+'СЕТ СН'!$F$12</f>
        <v>288.63687392999998</v>
      </c>
      <c r="G204" s="36">
        <f>SUMIFS(СВЦЭМ!$F$39:$F$782,СВЦЭМ!$A$39:$A$782,$A204,СВЦЭМ!$B$39:$B$782,G$190)+'СЕТ СН'!$F$12</f>
        <v>284.58513851999999</v>
      </c>
      <c r="H204" s="36">
        <f>SUMIFS(СВЦЭМ!$F$39:$F$782,СВЦЭМ!$A$39:$A$782,$A204,СВЦЭМ!$B$39:$B$782,H$190)+'СЕТ СН'!$F$12</f>
        <v>286.03696229000002</v>
      </c>
      <c r="I204" s="36">
        <f>SUMIFS(СВЦЭМ!$F$39:$F$782,СВЦЭМ!$A$39:$A$782,$A204,СВЦЭМ!$B$39:$B$782,I$190)+'СЕТ СН'!$F$12</f>
        <v>290.18315482999998</v>
      </c>
      <c r="J204" s="36">
        <f>SUMIFS(СВЦЭМ!$F$39:$F$782,СВЦЭМ!$A$39:$A$782,$A204,СВЦЭМ!$B$39:$B$782,J$190)+'СЕТ СН'!$F$12</f>
        <v>287.04250915</v>
      </c>
      <c r="K204" s="36">
        <f>SUMIFS(СВЦЭМ!$F$39:$F$782,СВЦЭМ!$A$39:$A$782,$A204,СВЦЭМ!$B$39:$B$782,K$190)+'СЕТ СН'!$F$12</f>
        <v>286.94325433</v>
      </c>
      <c r="L204" s="36">
        <f>SUMIFS(СВЦЭМ!$F$39:$F$782,СВЦЭМ!$A$39:$A$782,$A204,СВЦЭМ!$B$39:$B$782,L$190)+'СЕТ СН'!$F$12</f>
        <v>281.43543964999998</v>
      </c>
      <c r="M204" s="36">
        <f>SUMIFS(СВЦЭМ!$F$39:$F$782,СВЦЭМ!$A$39:$A$782,$A204,СВЦЭМ!$B$39:$B$782,M$190)+'СЕТ СН'!$F$12</f>
        <v>281.19984463999998</v>
      </c>
      <c r="N204" s="36">
        <f>SUMIFS(СВЦЭМ!$F$39:$F$782,СВЦЭМ!$A$39:$A$782,$A204,СВЦЭМ!$B$39:$B$782,N$190)+'СЕТ СН'!$F$12</f>
        <v>284.17066994999999</v>
      </c>
      <c r="O204" s="36">
        <f>SUMIFS(СВЦЭМ!$F$39:$F$782,СВЦЭМ!$A$39:$A$782,$A204,СВЦЭМ!$B$39:$B$782,O$190)+'СЕТ СН'!$F$12</f>
        <v>287.28125134999999</v>
      </c>
      <c r="P204" s="36">
        <f>SUMIFS(СВЦЭМ!$F$39:$F$782,СВЦЭМ!$A$39:$A$782,$A204,СВЦЭМ!$B$39:$B$782,P$190)+'СЕТ СН'!$F$12</f>
        <v>288.90719410000003</v>
      </c>
      <c r="Q204" s="36">
        <f>SUMIFS(СВЦЭМ!$F$39:$F$782,СВЦЭМ!$A$39:$A$782,$A204,СВЦЭМ!$B$39:$B$782,Q$190)+'СЕТ СН'!$F$12</f>
        <v>285.60051014999999</v>
      </c>
      <c r="R204" s="36">
        <f>SUMIFS(СВЦЭМ!$F$39:$F$782,СВЦЭМ!$A$39:$A$782,$A204,СВЦЭМ!$B$39:$B$782,R$190)+'СЕТ СН'!$F$12</f>
        <v>279.27556771000002</v>
      </c>
      <c r="S204" s="36">
        <f>SUMIFS(СВЦЭМ!$F$39:$F$782,СВЦЭМ!$A$39:$A$782,$A204,СВЦЭМ!$B$39:$B$782,S$190)+'СЕТ СН'!$F$12</f>
        <v>272.51963519999998</v>
      </c>
      <c r="T204" s="36">
        <f>SUMIFS(СВЦЭМ!$F$39:$F$782,СВЦЭМ!$A$39:$A$782,$A204,СВЦЭМ!$B$39:$B$782,T$190)+'СЕТ СН'!$F$12</f>
        <v>270.12178236</v>
      </c>
      <c r="U204" s="36">
        <f>SUMIFS(СВЦЭМ!$F$39:$F$782,СВЦЭМ!$A$39:$A$782,$A204,СВЦЭМ!$B$39:$B$782,U$190)+'СЕТ СН'!$F$12</f>
        <v>270.95331728999997</v>
      </c>
      <c r="V204" s="36">
        <f>SUMIFS(СВЦЭМ!$F$39:$F$782,СВЦЭМ!$A$39:$A$782,$A204,СВЦЭМ!$B$39:$B$782,V$190)+'СЕТ СН'!$F$12</f>
        <v>272.32441043</v>
      </c>
      <c r="W204" s="36">
        <f>SUMIFS(СВЦЭМ!$F$39:$F$782,СВЦЭМ!$A$39:$A$782,$A204,СВЦЭМ!$B$39:$B$782,W$190)+'СЕТ СН'!$F$12</f>
        <v>273.98988704999999</v>
      </c>
      <c r="X204" s="36">
        <f>SUMIFS(СВЦЭМ!$F$39:$F$782,СВЦЭМ!$A$39:$A$782,$A204,СВЦЭМ!$B$39:$B$782,X$190)+'СЕТ СН'!$F$12</f>
        <v>278.57623883000002</v>
      </c>
      <c r="Y204" s="36">
        <f>SUMIFS(СВЦЭМ!$F$39:$F$782,СВЦЭМ!$A$39:$A$782,$A204,СВЦЭМ!$B$39:$B$782,Y$190)+'СЕТ СН'!$F$12</f>
        <v>282.16990945999999</v>
      </c>
    </row>
    <row r="205" spans="1:25" ht="15.75" x14ac:dyDescent="0.2">
      <c r="A205" s="35">
        <f t="shared" si="5"/>
        <v>44941</v>
      </c>
      <c r="B205" s="36">
        <f>SUMIFS(СВЦЭМ!$F$39:$F$782,СВЦЭМ!$A$39:$A$782,$A205,СВЦЭМ!$B$39:$B$782,B$190)+'СЕТ СН'!$F$12</f>
        <v>320.63449226</v>
      </c>
      <c r="C205" s="36">
        <f>SUMIFS(СВЦЭМ!$F$39:$F$782,СВЦЭМ!$A$39:$A$782,$A205,СВЦЭМ!$B$39:$B$782,C$190)+'СЕТ СН'!$F$12</f>
        <v>323.59877482000002</v>
      </c>
      <c r="D205" s="36">
        <f>SUMIFS(СВЦЭМ!$F$39:$F$782,СВЦЭМ!$A$39:$A$782,$A205,СВЦЭМ!$B$39:$B$782,D$190)+'СЕТ СН'!$F$12</f>
        <v>326.57215318999999</v>
      </c>
      <c r="E205" s="36">
        <f>SUMIFS(СВЦЭМ!$F$39:$F$782,СВЦЭМ!$A$39:$A$782,$A205,СВЦЭМ!$B$39:$B$782,E$190)+'СЕТ СН'!$F$12</f>
        <v>328.36284389000002</v>
      </c>
      <c r="F205" s="36">
        <f>SUMIFS(СВЦЭМ!$F$39:$F$782,СВЦЭМ!$A$39:$A$782,$A205,СВЦЭМ!$B$39:$B$782,F$190)+'СЕТ СН'!$F$12</f>
        <v>326.69030606000001</v>
      </c>
      <c r="G205" s="36">
        <f>SUMIFS(СВЦЭМ!$F$39:$F$782,СВЦЭМ!$A$39:$A$782,$A205,СВЦЭМ!$B$39:$B$782,G$190)+'СЕТ СН'!$F$12</f>
        <v>330.96488427999998</v>
      </c>
      <c r="H205" s="36">
        <f>SUMIFS(СВЦЭМ!$F$39:$F$782,СВЦЭМ!$A$39:$A$782,$A205,СВЦЭМ!$B$39:$B$782,H$190)+'СЕТ СН'!$F$12</f>
        <v>328.18538339999998</v>
      </c>
      <c r="I205" s="36">
        <f>SUMIFS(СВЦЭМ!$F$39:$F$782,СВЦЭМ!$A$39:$A$782,$A205,СВЦЭМ!$B$39:$B$782,I$190)+'СЕТ СН'!$F$12</f>
        <v>318.76647923000002</v>
      </c>
      <c r="J205" s="36">
        <f>SUMIFS(СВЦЭМ!$F$39:$F$782,СВЦЭМ!$A$39:$A$782,$A205,СВЦЭМ!$B$39:$B$782,J$190)+'СЕТ СН'!$F$12</f>
        <v>307.89118364000001</v>
      </c>
      <c r="K205" s="36">
        <f>SUMIFS(СВЦЭМ!$F$39:$F$782,СВЦЭМ!$A$39:$A$782,$A205,СВЦЭМ!$B$39:$B$782,K$190)+'СЕТ СН'!$F$12</f>
        <v>304.38346217999998</v>
      </c>
      <c r="L205" s="36">
        <f>SUMIFS(СВЦЭМ!$F$39:$F$782,СВЦЭМ!$A$39:$A$782,$A205,СВЦЭМ!$B$39:$B$782,L$190)+'СЕТ СН'!$F$12</f>
        <v>302.74999580999997</v>
      </c>
      <c r="M205" s="36">
        <f>SUMIFS(СВЦЭМ!$F$39:$F$782,СВЦЭМ!$A$39:$A$782,$A205,СВЦЭМ!$B$39:$B$782,M$190)+'СЕТ СН'!$F$12</f>
        <v>303.34032940999998</v>
      </c>
      <c r="N205" s="36">
        <f>SUMIFS(СВЦЭМ!$F$39:$F$782,СВЦЭМ!$A$39:$A$782,$A205,СВЦЭМ!$B$39:$B$782,N$190)+'СЕТ СН'!$F$12</f>
        <v>303.74023145000001</v>
      </c>
      <c r="O205" s="36">
        <f>SUMIFS(СВЦЭМ!$F$39:$F$782,СВЦЭМ!$A$39:$A$782,$A205,СВЦЭМ!$B$39:$B$782,O$190)+'СЕТ СН'!$F$12</f>
        <v>304.14912783</v>
      </c>
      <c r="P205" s="36">
        <f>SUMIFS(СВЦЭМ!$F$39:$F$782,СВЦЭМ!$A$39:$A$782,$A205,СВЦЭМ!$B$39:$B$782,P$190)+'СЕТ СН'!$F$12</f>
        <v>306.37756682000003</v>
      </c>
      <c r="Q205" s="36">
        <f>SUMIFS(СВЦЭМ!$F$39:$F$782,СВЦЭМ!$A$39:$A$782,$A205,СВЦЭМ!$B$39:$B$782,Q$190)+'СЕТ СН'!$F$12</f>
        <v>304.07221658999998</v>
      </c>
      <c r="R205" s="36">
        <f>SUMIFS(СВЦЭМ!$F$39:$F$782,СВЦЭМ!$A$39:$A$782,$A205,СВЦЭМ!$B$39:$B$782,R$190)+'СЕТ СН'!$F$12</f>
        <v>300.81529429</v>
      </c>
      <c r="S205" s="36">
        <f>SUMIFS(СВЦЭМ!$F$39:$F$782,СВЦЭМ!$A$39:$A$782,$A205,СВЦЭМ!$B$39:$B$782,S$190)+'СЕТ СН'!$F$12</f>
        <v>293.98593727000002</v>
      </c>
      <c r="T205" s="36">
        <f>SUMIFS(СВЦЭМ!$F$39:$F$782,СВЦЭМ!$A$39:$A$782,$A205,СВЦЭМ!$B$39:$B$782,T$190)+'СЕТ СН'!$F$12</f>
        <v>288.69660850999998</v>
      </c>
      <c r="U205" s="36">
        <f>SUMIFS(СВЦЭМ!$F$39:$F$782,СВЦЭМ!$A$39:$A$782,$A205,СВЦЭМ!$B$39:$B$782,U$190)+'СЕТ СН'!$F$12</f>
        <v>288.26135119999998</v>
      </c>
      <c r="V205" s="36">
        <f>SUMIFS(СВЦЭМ!$F$39:$F$782,СВЦЭМ!$A$39:$A$782,$A205,СВЦЭМ!$B$39:$B$782,V$190)+'СЕТ СН'!$F$12</f>
        <v>293.70363134000002</v>
      </c>
      <c r="W205" s="36">
        <f>SUMIFS(СВЦЭМ!$F$39:$F$782,СВЦЭМ!$A$39:$A$782,$A205,СВЦЭМ!$B$39:$B$782,W$190)+'СЕТ СН'!$F$12</f>
        <v>296.89390358000003</v>
      </c>
      <c r="X205" s="36">
        <f>SUMIFS(СВЦЭМ!$F$39:$F$782,СВЦЭМ!$A$39:$A$782,$A205,СВЦЭМ!$B$39:$B$782,X$190)+'СЕТ СН'!$F$12</f>
        <v>300.94809810999999</v>
      </c>
      <c r="Y205" s="36">
        <f>SUMIFS(СВЦЭМ!$F$39:$F$782,СВЦЭМ!$A$39:$A$782,$A205,СВЦЭМ!$B$39:$B$782,Y$190)+'СЕТ СН'!$F$12</f>
        <v>310.33586634</v>
      </c>
    </row>
    <row r="206" spans="1:25" ht="15.75" x14ac:dyDescent="0.2">
      <c r="A206" s="35">
        <f t="shared" si="5"/>
        <v>44942</v>
      </c>
      <c r="B206" s="36">
        <f>SUMIFS(СВЦЭМ!$F$39:$F$782,СВЦЭМ!$A$39:$A$782,$A206,СВЦЭМ!$B$39:$B$782,B$190)+'СЕТ СН'!$F$12</f>
        <v>308.99879470000002</v>
      </c>
      <c r="C206" s="36">
        <f>SUMIFS(СВЦЭМ!$F$39:$F$782,СВЦЭМ!$A$39:$A$782,$A206,СВЦЭМ!$B$39:$B$782,C$190)+'СЕТ СН'!$F$12</f>
        <v>312.45106972999997</v>
      </c>
      <c r="D206" s="36">
        <f>SUMIFS(СВЦЭМ!$F$39:$F$782,СВЦЭМ!$A$39:$A$782,$A206,СВЦЭМ!$B$39:$B$782,D$190)+'СЕТ СН'!$F$12</f>
        <v>313.27784452999998</v>
      </c>
      <c r="E206" s="36">
        <f>SUMIFS(СВЦЭМ!$F$39:$F$782,СВЦЭМ!$A$39:$A$782,$A206,СВЦЭМ!$B$39:$B$782,E$190)+'СЕТ СН'!$F$12</f>
        <v>314.24629607999998</v>
      </c>
      <c r="F206" s="36">
        <f>SUMIFS(СВЦЭМ!$F$39:$F$782,СВЦЭМ!$A$39:$A$782,$A206,СВЦЭМ!$B$39:$B$782,F$190)+'СЕТ СН'!$F$12</f>
        <v>313.71655584000001</v>
      </c>
      <c r="G206" s="36">
        <f>SUMIFS(СВЦЭМ!$F$39:$F$782,СВЦЭМ!$A$39:$A$782,$A206,СВЦЭМ!$B$39:$B$782,G$190)+'СЕТ СН'!$F$12</f>
        <v>312.35668623999999</v>
      </c>
      <c r="H206" s="36">
        <f>SUMIFS(СВЦЭМ!$F$39:$F$782,СВЦЭМ!$A$39:$A$782,$A206,СВЦЭМ!$B$39:$B$782,H$190)+'СЕТ СН'!$F$12</f>
        <v>306.19065763999998</v>
      </c>
      <c r="I206" s="36">
        <f>SUMIFS(СВЦЭМ!$F$39:$F$782,СВЦЭМ!$A$39:$A$782,$A206,СВЦЭМ!$B$39:$B$782,I$190)+'СЕТ СН'!$F$12</f>
        <v>301.61567710999998</v>
      </c>
      <c r="J206" s="36">
        <f>SUMIFS(СВЦЭМ!$F$39:$F$782,СВЦЭМ!$A$39:$A$782,$A206,СВЦЭМ!$B$39:$B$782,J$190)+'СЕТ СН'!$F$12</f>
        <v>295.77202835000003</v>
      </c>
      <c r="K206" s="36">
        <f>SUMIFS(СВЦЭМ!$F$39:$F$782,СВЦЭМ!$A$39:$A$782,$A206,СВЦЭМ!$B$39:$B$782,K$190)+'СЕТ СН'!$F$12</f>
        <v>293.80088544</v>
      </c>
      <c r="L206" s="36">
        <f>SUMIFS(СВЦЭМ!$F$39:$F$782,СВЦЭМ!$A$39:$A$782,$A206,СВЦЭМ!$B$39:$B$782,L$190)+'СЕТ СН'!$F$12</f>
        <v>295.78705769999999</v>
      </c>
      <c r="M206" s="36">
        <f>SUMIFS(СВЦЭМ!$F$39:$F$782,СВЦЭМ!$A$39:$A$782,$A206,СВЦЭМ!$B$39:$B$782,M$190)+'СЕТ СН'!$F$12</f>
        <v>298.68566582</v>
      </c>
      <c r="N206" s="36">
        <f>SUMIFS(СВЦЭМ!$F$39:$F$782,СВЦЭМ!$A$39:$A$782,$A206,СВЦЭМ!$B$39:$B$782,N$190)+'СЕТ СН'!$F$12</f>
        <v>300.16305998000001</v>
      </c>
      <c r="O206" s="36">
        <f>SUMIFS(СВЦЭМ!$F$39:$F$782,СВЦЭМ!$A$39:$A$782,$A206,СВЦЭМ!$B$39:$B$782,O$190)+'СЕТ СН'!$F$12</f>
        <v>302.35830519000001</v>
      </c>
      <c r="P206" s="36">
        <f>SUMIFS(СВЦЭМ!$F$39:$F$782,СВЦЭМ!$A$39:$A$782,$A206,СВЦЭМ!$B$39:$B$782,P$190)+'СЕТ СН'!$F$12</f>
        <v>304.53830479999999</v>
      </c>
      <c r="Q206" s="36">
        <f>SUMIFS(СВЦЭМ!$F$39:$F$782,СВЦЭМ!$A$39:$A$782,$A206,СВЦЭМ!$B$39:$B$782,Q$190)+'СЕТ СН'!$F$12</f>
        <v>305.02129547999999</v>
      </c>
      <c r="R206" s="36">
        <f>SUMIFS(СВЦЭМ!$F$39:$F$782,СВЦЭМ!$A$39:$A$782,$A206,СВЦЭМ!$B$39:$B$782,R$190)+'СЕТ СН'!$F$12</f>
        <v>305.44665126000001</v>
      </c>
      <c r="S206" s="36">
        <f>SUMIFS(СВЦЭМ!$F$39:$F$782,СВЦЭМ!$A$39:$A$782,$A206,СВЦЭМ!$B$39:$B$782,S$190)+'СЕТ СН'!$F$12</f>
        <v>299.09860121999998</v>
      </c>
      <c r="T206" s="36">
        <f>SUMIFS(СВЦЭМ!$F$39:$F$782,СВЦЭМ!$A$39:$A$782,$A206,СВЦЭМ!$B$39:$B$782,T$190)+'СЕТ СН'!$F$12</f>
        <v>299.27146436999999</v>
      </c>
      <c r="U206" s="36">
        <f>SUMIFS(СВЦЭМ!$F$39:$F$782,СВЦЭМ!$A$39:$A$782,$A206,СВЦЭМ!$B$39:$B$782,U$190)+'СЕТ СН'!$F$12</f>
        <v>298.50520225000002</v>
      </c>
      <c r="V206" s="36">
        <f>SUMIFS(СВЦЭМ!$F$39:$F$782,СВЦЭМ!$A$39:$A$782,$A206,СВЦЭМ!$B$39:$B$782,V$190)+'СЕТ СН'!$F$12</f>
        <v>299.96968076000002</v>
      </c>
      <c r="W206" s="36">
        <f>SUMIFS(СВЦЭМ!$F$39:$F$782,СВЦЭМ!$A$39:$A$782,$A206,СВЦЭМ!$B$39:$B$782,W$190)+'СЕТ СН'!$F$12</f>
        <v>302.52305097999999</v>
      </c>
      <c r="X206" s="36">
        <f>SUMIFS(СВЦЭМ!$F$39:$F$782,СВЦЭМ!$A$39:$A$782,$A206,СВЦЭМ!$B$39:$B$782,X$190)+'СЕТ СН'!$F$12</f>
        <v>304.76104356000002</v>
      </c>
      <c r="Y206" s="36">
        <f>SUMIFS(СВЦЭМ!$F$39:$F$782,СВЦЭМ!$A$39:$A$782,$A206,СВЦЭМ!$B$39:$B$782,Y$190)+'СЕТ СН'!$F$12</f>
        <v>310.20708327</v>
      </c>
    </row>
    <row r="207" spans="1:25" ht="15.75" x14ac:dyDescent="0.2">
      <c r="A207" s="35">
        <f t="shared" si="5"/>
        <v>44943</v>
      </c>
      <c r="B207" s="36">
        <f>SUMIFS(СВЦЭМ!$F$39:$F$782,СВЦЭМ!$A$39:$A$782,$A207,СВЦЭМ!$B$39:$B$782,B$190)+'СЕТ СН'!$F$12</f>
        <v>313.04315387000003</v>
      </c>
      <c r="C207" s="36">
        <f>SUMIFS(СВЦЭМ!$F$39:$F$782,СВЦЭМ!$A$39:$A$782,$A207,СВЦЭМ!$B$39:$B$782,C$190)+'СЕТ СН'!$F$12</f>
        <v>317.60242751999999</v>
      </c>
      <c r="D207" s="36">
        <f>SUMIFS(СВЦЭМ!$F$39:$F$782,СВЦЭМ!$A$39:$A$782,$A207,СВЦЭМ!$B$39:$B$782,D$190)+'СЕТ СН'!$F$12</f>
        <v>318.83975436999998</v>
      </c>
      <c r="E207" s="36">
        <f>SUMIFS(СВЦЭМ!$F$39:$F$782,СВЦЭМ!$A$39:$A$782,$A207,СВЦЭМ!$B$39:$B$782,E$190)+'СЕТ СН'!$F$12</f>
        <v>318.56628826999997</v>
      </c>
      <c r="F207" s="36">
        <f>SUMIFS(СВЦЭМ!$F$39:$F$782,СВЦЭМ!$A$39:$A$782,$A207,СВЦЭМ!$B$39:$B$782,F$190)+'СЕТ СН'!$F$12</f>
        <v>318.50989985000001</v>
      </c>
      <c r="G207" s="36">
        <f>SUMIFS(СВЦЭМ!$F$39:$F$782,СВЦЭМ!$A$39:$A$782,$A207,СВЦЭМ!$B$39:$B$782,G$190)+'СЕТ СН'!$F$12</f>
        <v>317.56334830999998</v>
      </c>
      <c r="H207" s="36">
        <f>SUMIFS(СВЦЭМ!$F$39:$F$782,СВЦЭМ!$A$39:$A$782,$A207,СВЦЭМ!$B$39:$B$782,H$190)+'СЕТ СН'!$F$12</f>
        <v>313.54978161999998</v>
      </c>
      <c r="I207" s="36">
        <f>SUMIFS(СВЦЭМ!$F$39:$F$782,СВЦЭМ!$A$39:$A$782,$A207,СВЦЭМ!$B$39:$B$782,I$190)+'СЕТ СН'!$F$12</f>
        <v>305.70953711999999</v>
      </c>
      <c r="J207" s="36">
        <f>SUMIFS(СВЦЭМ!$F$39:$F$782,СВЦЭМ!$A$39:$A$782,$A207,СВЦЭМ!$B$39:$B$782,J$190)+'СЕТ СН'!$F$12</f>
        <v>299.18057386999999</v>
      </c>
      <c r="K207" s="36">
        <f>SUMIFS(СВЦЭМ!$F$39:$F$782,СВЦЭМ!$A$39:$A$782,$A207,СВЦЭМ!$B$39:$B$782,K$190)+'СЕТ СН'!$F$12</f>
        <v>297.56787002999999</v>
      </c>
      <c r="L207" s="36">
        <f>SUMIFS(СВЦЭМ!$F$39:$F$782,СВЦЭМ!$A$39:$A$782,$A207,СВЦЭМ!$B$39:$B$782,L$190)+'СЕТ СН'!$F$12</f>
        <v>294.92586546000001</v>
      </c>
      <c r="M207" s="36">
        <f>SUMIFS(СВЦЭМ!$F$39:$F$782,СВЦЭМ!$A$39:$A$782,$A207,СВЦЭМ!$B$39:$B$782,M$190)+'СЕТ СН'!$F$12</f>
        <v>295.37230178999999</v>
      </c>
      <c r="N207" s="36">
        <f>SUMIFS(СВЦЭМ!$F$39:$F$782,СВЦЭМ!$A$39:$A$782,$A207,СВЦЭМ!$B$39:$B$782,N$190)+'СЕТ СН'!$F$12</f>
        <v>298.13370221999998</v>
      </c>
      <c r="O207" s="36">
        <f>SUMIFS(СВЦЭМ!$F$39:$F$782,СВЦЭМ!$A$39:$A$782,$A207,СВЦЭМ!$B$39:$B$782,O$190)+'СЕТ СН'!$F$12</f>
        <v>300.37978633</v>
      </c>
      <c r="P207" s="36">
        <f>SUMIFS(СВЦЭМ!$F$39:$F$782,СВЦЭМ!$A$39:$A$782,$A207,СВЦЭМ!$B$39:$B$782,P$190)+'СЕТ СН'!$F$12</f>
        <v>303.40604954999998</v>
      </c>
      <c r="Q207" s="36">
        <f>SUMIFS(СВЦЭМ!$F$39:$F$782,СВЦЭМ!$A$39:$A$782,$A207,СВЦЭМ!$B$39:$B$782,Q$190)+'СЕТ СН'!$F$12</f>
        <v>304.64701701000001</v>
      </c>
      <c r="R207" s="36">
        <f>SUMIFS(СВЦЭМ!$F$39:$F$782,СВЦЭМ!$A$39:$A$782,$A207,СВЦЭМ!$B$39:$B$782,R$190)+'СЕТ СН'!$F$12</f>
        <v>298.43230987999999</v>
      </c>
      <c r="S207" s="36">
        <f>SUMIFS(СВЦЭМ!$F$39:$F$782,СВЦЭМ!$A$39:$A$782,$A207,СВЦЭМ!$B$39:$B$782,S$190)+'СЕТ СН'!$F$12</f>
        <v>298.14139511000002</v>
      </c>
      <c r="T207" s="36">
        <f>SUMIFS(СВЦЭМ!$F$39:$F$782,СВЦЭМ!$A$39:$A$782,$A207,СВЦЭМ!$B$39:$B$782,T$190)+'СЕТ СН'!$F$12</f>
        <v>293.89191223</v>
      </c>
      <c r="U207" s="36">
        <f>SUMIFS(СВЦЭМ!$F$39:$F$782,СВЦЭМ!$A$39:$A$782,$A207,СВЦЭМ!$B$39:$B$782,U$190)+'СЕТ СН'!$F$12</f>
        <v>295.86144718999998</v>
      </c>
      <c r="V207" s="36">
        <f>SUMIFS(СВЦЭМ!$F$39:$F$782,СВЦЭМ!$A$39:$A$782,$A207,СВЦЭМ!$B$39:$B$782,V$190)+'СЕТ СН'!$F$12</f>
        <v>299.54568124999997</v>
      </c>
      <c r="W207" s="36">
        <f>SUMIFS(СВЦЭМ!$F$39:$F$782,СВЦЭМ!$A$39:$A$782,$A207,СВЦЭМ!$B$39:$B$782,W$190)+'СЕТ СН'!$F$12</f>
        <v>301.26381091000002</v>
      </c>
      <c r="X207" s="36">
        <f>SUMIFS(СВЦЭМ!$F$39:$F$782,СВЦЭМ!$A$39:$A$782,$A207,СВЦЭМ!$B$39:$B$782,X$190)+'СЕТ СН'!$F$12</f>
        <v>302.95204493</v>
      </c>
      <c r="Y207" s="36">
        <f>SUMIFS(СВЦЭМ!$F$39:$F$782,СВЦЭМ!$A$39:$A$782,$A207,СВЦЭМ!$B$39:$B$782,Y$190)+'СЕТ СН'!$F$12</f>
        <v>307.78454880999999</v>
      </c>
    </row>
    <row r="208" spans="1:25" ht="15.75" x14ac:dyDescent="0.2">
      <c r="A208" s="35">
        <f t="shared" si="5"/>
        <v>44944</v>
      </c>
      <c r="B208" s="36">
        <f>SUMIFS(СВЦЭМ!$F$39:$F$782,СВЦЭМ!$A$39:$A$782,$A208,СВЦЭМ!$B$39:$B$782,B$190)+'СЕТ СН'!$F$12</f>
        <v>313.21584115000002</v>
      </c>
      <c r="C208" s="36">
        <f>SUMIFS(СВЦЭМ!$F$39:$F$782,СВЦЭМ!$A$39:$A$782,$A208,СВЦЭМ!$B$39:$B$782,C$190)+'СЕТ СН'!$F$12</f>
        <v>316.48503890000001</v>
      </c>
      <c r="D208" s="36">
        <f>SUMIFS(СВЦЭМ!$F$39:$F$782,СВЦЭМ!$A$39:$A$782,$A208,СВЦЭМ!$B$39:$B$782,D$190)+'СЕТ СН'!$F$12</f>
        <v>313.86432146999999</v>
      </c>
      <c r="E208" s="36">
        <f>SUMIFS(СВЦЭМ!$F$39:$F$782,СВЦЭМ!$A$39:$A$782,$A208,СВЦЭМ!$B$39:$B$782,E$190)+'СЕТ СН'!$F$12</f>
        <v>314.50982442999998</v>
      </c>
      <c r="F208" s="36">
        <f>SUMIFS(СВЦЭМ!$F$39:$F$782,СВЦЭМ!$A$39:$A$782,$A208,СВЦЭМ!$B$39:$B$782,F$190)+'СЕТ СН'!$F$12</f>
        <v>309.62583093000001</v>
      </c>
      <c r="G208" s="36">
        <f>SUMIFS(СВЦЭМ!$F$39:$F$782,СВЦЭМ!$A$39:$A$782,$A208,СВЦЭМ!$B$39:$B$782,G$190)+'СЕТ СН'!$F$12</f>
        <v>301.37206959999997</v>
      </c>
      <c r="H208" s="36">
        <f>SUMIFS(СВЦЭМ!$F$39:$F$782,СВЦЭМ!$A$39:$A$782,$A208,СВЦЭМ!$B$39:$B$782,H$190)+'СЕТ СН'!$F$12</f>
        <v>293.35042414999998</v>
      </c>
      <c r="I208" s="36">
        <f>SUMIFS(СВЦЭМ!$F$39:$F$782,СВЦЭМ!$A$39:$A$782,$A208,СВЦЭМ!$B$39:$B$782,I$190)+'СЕТ СН'!$F$12</f>
        <v>288.77385973999998</v>
      </c>
      <c r="J208" s="36">
        <f>SUMIFS(СВЦЭМ!$F$39:$F$782,СВЦЭМ!$A$39:$A$782,$A208,СВЦЭМ!$B$39:$B$782,J$190)+'СЕТ СН'!$F$12</f>
        <v>287.3351432</v>
      </c>
      <c r="K208" s="36">
        <f>SUMIFS(СВЦЭМ!$F$39:$F$782,СВЦЭМ!$A$39:$A$782,$A208,СВЦЭМ!$B$39:$B$782,K$190)+'СЕТ СН'!$F$12</f>
        <v>286.49718853000002</v>
      </c>
      <c r="L208" s="36">
        <f>SUMIFS(СВЦЭМ!$F$39:$F$782,СВЦЭМ!$A$39:$A$782,$A208,СВЦЭМ!$B$39:$B$782,L$190)+'СЕТ СН'!$F$12</f>
        <v>288.78329840999999</v>
      </c>
      <c r="M208" s="36">
        <f>SUMIFS(СВЦЭМ!$F$39:$F$782,СВЦЭМ!$A$39:$A$782,$A208,СВЦЭМ!$B$39:$B$782,M$190)+'СЕТ СН'!$F$12</f>
        <v>289.0860629</v>
      </c>
      <c r="N208" s="36">
        <f>SUMIFS(СВЦЭМ!$F$39:$F$782,СВЦЭМ!$A$39:$A$782,$A208,СВЦЭМ!$B$39:$B$782,N$190)+'СЕТ СН'!$F$12</f>
        <v>293.26536035999999</v>
      </c>
      <c r="O208" s="36">
        <f>SUMIFS(СВЦЭМ!$F$39:$F$782,СВЦЭМ!$A$39:$A$782,$A208,СВЦЭМ!$B$39:$B$782,O$190)+'СЕТ СН'!$F$12</f>
        <v>299.19243781</v>
      </c>
      <c r="P208" s="36">
        <f>SUMIFS(СВЦЭМ!$F$39:$F$782,СВЦЭМ!$A$39:$A$782,$A208,СВЦЭМ!$B$39:$B$782,P$190)+'СЕТ СН'!$F$12</f>
        <v>302.27363479000002</v>
      </c>
      <c r="Q208" s="36">
        <f>SUMIFS(СВЦЭМ!$F$39:$F$782,СВЦЭМ!$A$39:$A$782,$A208,СВЦЭМ!$B$39:$B$782,Q$190)+'СЕТ СН'!$F$12</f>
        <v>303.0622477</v>
      </c>
      <c r="R208" s="36">
        <f>SUMIFS(СВЦЭМ!$F$39:$F$782,СВЦЭМ!$A$39:$A$782,$A208,СВЦЭМ!$B$39:$B$782,R$190)+'СЕТ СН'!$F$12</f>
        <v>300.90701094999997</v>
      </c>
      <c r="S208" s="36">
        <f>SUMIFS(СВЦЭМ!$F$39:$F$782,СВЦЭМ!$A$39:$A$782,$A208,СВЦЭМ!$B$39:$B$782,S$190)+'СЕТ СН'!$F$12</f>
        <v>295.04987086</v>
      </c>
      <c r="T208" s="36">
        <f>SUMIFS(СВЦЭМ!$F$39:$F$782,СВЦЭМ!$A$39:$A$782,$A208,СВЦЭМ!$B$39:$B$782,T$190)+'СЕТ СН'!$F$12</f>
        <v>291.60414945000002</v>
      </c>
      <c r="U208" s="36">
        <f>SUMIFS(СВЦЭМ!$F$39:$F$782,СВЦЭМ!$A$39:$A$782,$A208,СВЦЭМ!$B$39:$B$782,U$190)+'СЕТ СН'!$F$12</f>
        <v>292.21513428999998</v>
      </c>
      <c r="V208" s="36">
        <f>SUMIFS(СВЦЭМ!$F$39:$F$782,СВЦЭМ!$A$39:$A$782,$A208,СВЦЭМ!$B$39:$B$782,V$190)+'СЕТ СН'!$F$12</f>
        <v>296.35089149999999</v>
      </c>
      <c r="W208" s="36">
        <f>SUMIFS(СВЦЭМ!$F$39:$F$782,СВЦЭМ!$A$39:$A$782,$A208,СВЦЭМ!$B$39:$B$782,W$190)+'СЕТ СН'!$F$12</f>
        <v>299.20597323999999</v>
      </c>
      <c r="X208" s="36">
        <f>SUMIFS(СВЦЭМ!$F$39:$F$782,СВЦЭМ!$A$39:$A$782,$A208,СВЦЭМ!$B$39:$B$782,X$190)+'СЕТ СН'!$F$12</f>
        <v>304.06342549999999</v>
      </c>
      <c r="Y208" s="36">
        <f>SUMIFS(СВЦЭМ!$F$39:$F$782,СВЦЭМ!$A$39:$A$782,$A208,СВЦЭМ!$B$39:$B$782,Y$190)+'СЕТ СН'!$F$12</f>
        <v>310.21683259999998</v>
      </c>
    </row>
    <row r="209" spans="1:25" ht="15.75" x14ac:dyDescent="0.2">
      <c r="A209" s="35">
        <f t="shared" si="5"/>
        <v>44945</v>
      </c>
      <c r="B209" s="36">
        <f>SUMIFS(СВЦЭМ!$F$39:$F$782,СВЦЭМ!$A$39:$A$782,$A209,СВЦЭМ!$B$39:$B$782,B$190)+'СЕТ СН'!$F$12</f>
        <v>301.45540120999999</v>
      </c>
      <c r="C209" s="36">
        <f>SUMIFS(СВЦЭМ!$F$39:$F$782,СВЦЭМ!$A$39:$A$782,$A209,СВЦЭМ!$B$39:$B$782,C$190)+'СЕТ СН'!$F$12</f>
        <v>309.25697498</v>
      </c>
      <c r="D209" s="36">
        <f>SUMIFS(СВЦЭМ!$F$39:$F$782,СВЦЭМ!$A$39:$A$782,$A209,СВЦЭМ!$B$39:$B$782,D$190)+'СЕТ СН'!$F$12</f>
        <v>308.14414914000002</v>
      </c>
      <c r="E209" s="36">
        <f>SUMIFS(СВЦЭМ!$F$39:$F$782,СВЦЭМ!$A$39:$A$782,$A209,СВЦЭМ!$B$39:$B$782,E$190)+'СЕТ СН'!$F$12</f>
        <v>306.92827183999998</v>
      </c>
      <c r="F209" s="36">
        <f>SUMIFS(СВЦЭМ!$F$39:$F$782,СВЦЭМ!$A$39:$A$782,$A209,СВЦЭМ!$B$39:$B$782,F$190)+'СЕТ СН'!$F$12</f>
        <v>305.71649446999999</v>
      </c>
      <c r="G209" s="36">
        <f>SUMIFS(СВЦЭМ!$F$39:$F$782,СВЦЭМ!$A$39:$A$782,$A209,СВЦЭМ!$B$39:$B$782,G$190)+'СЕТ СН'!$F$12</f>
        <v>294.97257594000001</v>
      </c>
      <c r="H209" s="36">
        <f>SUMIFS(СВЦЭМ!$F$39:$F$782,СВЦЭМ!$A$39:$A$782,$A209,СВЦЭМ!$B$39:$B$782,H$190)+'СЕТ СН'!$F$12</f>
        <v>293.84849517999999</v>
      </c>
      <c r="I209" s="36">
        <f>SUMIFS(СВЦЭМ!$F$39:$F$782,СВЦЭМ!$A$39:$A$782,$A209,СВЦЭМ!$B$39:$B$782,I$190)+'СЕТ СН'!$F$12</f>
        <v>288.01433281999999</v>
      </c>
      <c r="J209" s="36">
        <f>SUMIFS(СВЦЭМ!$F$39:$F$782,СВЦЭМ!$A$39:$A$782,$A209,СВЦЭМ!$B$39:$B$782,J$190)+'СЕТ СН'!$F$12</f>
        <v>283.46878113000002</v>
      </c>
      <c r="K209" s="36">
        <f>SUMIFS(СВЦЭМ!$F$39:$F$782,СВЦЭМ!$A$39:$A$782,$A209,СВЦЭМ!$B$39:$B$782,K$190)+'СЕТ СН'!$F$12</f>
        <v>283.60459655</v>
      </c>
      <c r="L209" s="36">
        <f>SUMIFS(СВЦЭМ!$F$39:$F$782,СВЦЭМ!$A$39:$A$782,$A209,СВЦЭМ!$B$39:$B$782,L$190)+'СЕТ СН'!$F$12</f>
        <v>286.53221079999997</v>
      </c>
      <c r="M209" s="36">
        <f>SUMIFS(СВЦЭМ!$F$39:$F$782,СВЦЭМ!$A$39:$A$782,$A209,СВЦЭМ!$B$39:$B$782,M$190)+'СЕТ СН'!$F$12</f>
        <v>285.60760062000003</v>
      </c>
      <c r="N209" s="36">
        <f>SUMIFS(СВЦЭМ!$F$39:$F$782,СВЦЭМ!$A$39:$A$782,$A209,СВЦЭМ!$B$39:$B$782,N$190)+'СЕТ СН'!$F$12</f>
        <v>289.12330445999999</v>
      </c>
      <c r="O209" s="36">
        <f>SUMIFS(СВЦЭМ!$F$39:$F$782,СВЦЭМ!$A$39:$A$782,$A209,СВЦЭМ!$B$39:$B$782,O$190)+'СЕТ СН'!$F$12</f>
        <v>290.89272652</v>
      </c>
      <c r="P209" s="36">
        <f>SUMIFS(СВЦЭМ!$F$39:$F$782,СВЦЭМ!$A$39:$A$782,$A209,СВЦЭМ!$B$39:$B$782,P$190)+'СЕТ СН'!$F$12</f>
        <v>292.05233657999997</v>
      </c>
      <c r="Q209" s="36">
        <f>SUMIFS(СВЦЭМ!$F$39:$F$782,СВЦЭМ!$A$39:$A$782,$A209,СВЦЭМ!$B$39:$B$782,Q$190)+'СЕТ СН'!$F$12</f>
        <v>293.10799417999999</v>
      </c>
      <c r="R209" s="36">
        <f>SUMIFS(СВЦЭМ!$F$39:$F$782,СВЦЭМ!$A$39:$A$782,$A209,СВЦЭМ!$B$39:$B$782,R$190)+'СЕТ СН'!$F$12</f>
        <v>292.31632499</v>
      </c>
      <c r="S209" s="36">
        <f>SUMIFS(СВЦЭМ!$F$39:$F$782,СВЦЭМ!$A$39:$A$782,$A209,СВЦЭМ!$B$39:$B$782,S$190)+'СЕТ СН'!$F$12</f>
        <v>289.45365966999998</v>
      </c>
      <c r="T209" s="36">
        <f>SUMIFS(СВЦЭМ!$F$39:$F$782,СВЦЭМ!$A$39:$A$782,$A209,СВЦЭМ!$B$39:$B$782,T$190)+'СЕТ СН'!$F$12</f>
        <v>284.07920818000002</v>
      </c>
      <c r="U209" s="36">
        <f>SUMIFS(СВЦЭМ!$F$39:$F$782,СВЦЭМ!$A$39:$A$782,$A209,СВЦЭМ!$B$39:$B$782,U$190)+'СЕТ СН'!$F$12</f>
        <v>286.26376991000001</v>
      </c>
      <c r="V209" s="36">
        <f>SUMIFS(СВЦЭМ!$F$39:$F$782,СВЦЭМ!$A$39:$A$782,$A209,СВЦЭМ!$B$39:$B$782,V$190)+'СЕТ СН'!$F$12</f>
        <v>288.27228550000001</v>
      </c>
      <c r="W209" s="36">
        <f>SUMIFS(СВЦЭМ!$F$39:$F$782,СВЦЭМ!$A$39:$A$782,$A209,СВЦЭМ!$B$39:$B$782,W$190)+'СЕТ СН'!$F$12</f>
        <v>289.61065616000002</v>
      </c>
      <c r="X209" s="36">
        <f>SUMIFS(СВЦЭМ!$F$39:$F$782,СВЦЭМ!$A$39:$A$782,$A209,СВЦЭМ!$B$39:$B$782,X$190)+'СЕТ СН'!$F$12</f>
        <v>291.42828738999998</v>
      </c>
      <c r="Y209" s="36">
        <f>SUMIFS(СВЦЭМ!$F$39:$F$782,СВЦЭМ!$A$39:$A$782,$A209,СВЦЭМ!$B$39:$B$782,Y$190)+'СЕТ СН'!$F$12</f>
        <v>300.75754117999998</v>
      </c>
    </row>
    <row r="210" spans="1:25" ht="15.75" x14ac:dyDescent="0.2">
      <c r="A210" s="35">
        <f t="shared" si="5"/>
        <v>44946</v>
      </c>
      <c r="B210" s="36">
        <f>SUMIFS(СВЦЭМ!$F$39:$F$782,СВЦЭМ!$A$39:$A$782,$A210,СВЦЭМ!$B$39:$B$782,B$190)+'СЕТ СН'!$F$12</f>
        <v>322.15933532000003</v>
      </c>
      <c r="C210" s="36">
        <f>SUMIFS(СВЦЭМ!$F$39:$F$782,СВЦЭМ!$A$39:$A$782,$A210,СВЦЭМ!$B$39:$B$782,C$190)+'СЕТ СН'!$F$12</f>
        <v>326.50939539000001</v>
      </c>
      <c r="D210" s="36">
        <f>SUMIFS(СВЦЭМ!$F$39:$F$782,СВЦЭМ!$A$39:$A$782,$A210,СВЦЭМ!$B$39:$B$782,D$190)+'СЕТ СН'!$F$12</f>
        <v>324.59663071</v>
      </c>
      <c r="E210" s="36">
        <f>SUMIFS(СВЦЭМ!$F$39:$F$782,СВЦЭМ!$A$39:$A$782,$A210,СВЦЭМ!$B$39:$B$782,E$190)+'СЕТ СН'!$F$12</f>
        <v>322.76708150000002</v>
      </c>
      <c r="F210" s="36">
        <f>SUMIFS(СВЦЭМ!$F$39:$F$782,СВЦЭМ!$A$39:$A$782,$A210,СВЦЭМ!$B$39:$B$782,F$190)+'СЕТ СН'!$F$12</f>
        <v>318.09563986000001</v>
      </c>
      <c r="G210" s="36">
        <f>SUMIFS(СВЦЭМ!$F$39:$F$782,СВЦЭМ!$A$39:$A$782,$A210,СВЦЭМ!$B$39:$B$782,G$190)+'СЕТ СН'!$F$12</f>
        <v>309.52363358999997</v>
      </c>
      <c r="H210" s="36">
        <f>SUMIFS(СВЦЭМ!$F$39:$F$782,СВЦЭМ!$A$39:$A$782,$A210,СВЦЭМ!$B$39:$B$782,H$190)+'СЕТ СН'!$F$12</f>
        <v>303.69485888000003</v>
      </c>
      <c r="I210" s="36">
        <f>SUMIFS(СВЦЭМ!$F$39:$F$782,СВЦЭМ!$A$39:$A$782,$A210,СВЦЭМ!$B$39:$B$782,I$190)+'СЕТ СН'!$F$12</f>
        <v>298.91368273</v>
      </c>
      <c r="J210" s="36">
        <f>SUMIFS(СВЦЭМ!$F$39:$F$782,СВЦЭМ!$A$39:$A$782,$A210,СВЦЭМ!$B$39:$B$782,J$190)+'СЕТ СН'!$F$12</f>
        <v>293.98466043000002</v>
      </c>
      <c r="K210" s="36">
        <f>SUMIFS(СВЦЭМ!$F$39:$F$782,СВЦЭМ!$A$39:$A$782,$A210,СВЦЭМ!$B$39:$B$782,K$190)+'СЕТ СН'!$F$12</f>
        <v>293.16785096000001</v>
      </c>
      <c r="L210" s="36">
        <f>SUMIFS(СВЦЭМ!$F$39:$F$782,СВЦЭМ!$A$39:$A$782,$A210,СВЦЭМ!$B$39:$B$782,L$190)+'СЕТ СН'!$F$12</f>
        <v>294.08281862000001</v>
      </c>
      <c r="M210" s="36">
        <f>SUMIFS(СВЦЭМ!$F$39:$F$782,СВЦЭМ!$A$39:$A$782,$A210,СВЦЭМ!$B$39:$B$782,M$190)+'СЕТ СН'!$F$12</f>
        <v>300.07018672999999</v>
      </c>
      <c r="N210" s="36">
        <f>SUMIFS(СВЦЭМ!$F$39:$F$782,СВЦЭМ!$A$39:$A$782,$A210,СВЦЭМ!$B$39:$B$782,N$190)+'СЕТ СН'!$F$12</f>
        <v>302.40419616000003</v>
      </c>
      <c r="O210" s="36">
        <f>SUMIFS(СВЦЭМ!$F$39:$F$782,СВЦЭМ!$A$39:$A$782,$A210,СВЦЭМ!$B$39:$B$782,O$190)+'СЕТ СН'!$F$12</f>
        <v>304.33707883</v>
      </c>
      <c r="P210" s="36">
        <f>SUMIFS(СВЦЭМ!$F$39:$F$782,СВЦЭМ!$A$39:$A$782,$A210,СВЦЭМ!$B$39:$B$782,P$190)+'СЕТ СН'!$F$12</f>
        <v>306.54026051</v>
      </c>
      <c r="Q210" s="36">
        <f>SUMIFS(СВЦЭМ!$F$39:$F$782,СВЦЭМ!$A$39:$A$782,$A210,СВЦЭМ!$B$39:$B$782,Q$190)+'СЕТ СН'!$F$12</f>
        <v>305.80764241000003</v>
      </c>
      <c r="R210" s="36">
        <f>SUMIFS(СВЦЭМ!$F$39:$F$782,СВЦЭМ!$A$39:$A$782,$A210,СВЦЭМ!$B$39:$B$782,R$190)+'СЕТ СН'!$F$12</f>
        <v>306.53564046999998</v>
      </c>
      <c r="S210" s="36">
        <f>SUMIFS(СВЦЭМ!$F$39:$F$782,СВЦЭМ!$A$39:$A$782,$A210,СВЦЭМ!$B$39:$B$782,S$190)+'СЕТ СН'!$F$12</f>
        <v>299.78026076999998</v>
      </c>
      <c r="T210" s="36">
        <f>SUMIFS(СВЦЭМ!$F$39:$F$782,СВЦЭМ!$A$39:$A$782,$A210,СВЦЭМ!$B$39:$B$782,T$190)+'СЕТ СН'!$F$12</f>
        <v>297.76585169999998</v>
      </c>
      <c r="U210" s="36">
        <f>SUMIFS(СВЦЭМ!$F$39:$F$782,СВЦЭМ!$A$39:$A$782,$A210,СВЦЭМ!$B$39:$B$782,U$190)+'СЕТ СН'!$F$12</f>
        <v>300.83733260000002</v>
      </c>
      <c r="V210" s="36">
        <f>SUMIFS(СВЦЭМ!$F$39:$F$782,СВЦЭМ!$A$39:$A$782,$A210,СВЦЭМ!$B$39:$B$782,V$190)+'СЕТ СН'!$F$12</f>
        <v>302.42075053999997</v>
      </c>
      <c r="W210" s="36">
        <f>SUMIFS(СВЦЭМ!$F$39:$F$782,СВЦЭМ!$A$39:$A$782,$A210,СВЦЭМ!$B$39:$B$782,W$190)+'СЕТ СН'!$F$12</f>
        <v>305.32800666999998</v>
      </c>
      <c r="X210" s="36">
        <f>SUMIFS(СВЦЭМ!$F$39:$F$782,СВЦЭМ!$A$39:$A$782,$A210,СВЦЭМ!$B$39:$B$782,X$190)+'СЕТ СН'!$F$12</f>
        <v>307.43423362999999</v>
      </c>
      <c r="Y210" s="36">
        <f>SUMIFS(СВЦЭМ!$F$39:$F$782,СВЦЭМ!$A$39:$A$782,$A210,СВЦЭМ!$B$39:$B$782,Y$190)+'СЕТ СН'!$F$12</f>
        <v>320.76879078000002</v>
      </c>
    </row>
    <row r="211" spans="1:25" ht="15.75" x14ac:dyDescent="0.2">
      <c r="A211" s="35">
        <f t="shared" si="5"/>
        <v>44947</v>
      </c>
      <c r="B211" s="36">
        <f>SUMIFS(СВЦЭМ!$F$39:$F$782,СВЦЭМ!$A$39:$A$782,$A211,СВЦЭМ!$B$39:$B$782,B$190)+'СЕТ СН'!$F$12</f>
        <v>323.57338496</v>
      </c>
      <c r="C211" s="36">
        <f>SUMIFS(СВЦЭМ!$F$39:$F$782,СВЦЭМ!$A$39:$A$782,$A211,СВЦЭМ!$B$39:$B$782,C$190)+'СЕТ СН'!$F$12</f>
        <v>326.21761586999997</v>
      </c>
      <c r="D211" s="36">
        <f>SUMIFS(СВЦЭМ!$F$39:$F$782,СВЦЭМ!$A$39:$A$782,$A211,СВЦЭМ!$B$39:$B$782,D$190)+'СЕТ СН'!$F$12</f>
        <v>326.30921013</v>
      </c>
      <c r="E211" s="36">
        <f>SUMIFS(СВЦЭМ!$F$39:$F$782,СВЦЭМ!$A$39:$A$782,$A211,СВЦЭМ!$B$39:$B$782,E$190)+'СЕТ СН'!$F$12</f>
        <v>327.67519750000002</v>
      </c>
      <c r="F211" s="36">
        <f>SUMIFS(СВЦЭМ!$F$39:$F$782,СВЦЭМ!$A$39:$A$782,$A211,СВЦЭМ!$B$39:$B$782,F$190)+'СЕТ СН'!$F$12</f>
        <v>325.50158075000002</v>
      </c>
      <c r="G211" s="36">
        <f>SUMIFS(СВЦЭМ!$F$39:$F$782,СВЦЭМ!$A$39:$A$782,$A211,СВЦЭМ!$B$39:$B$782,G$190)+'СЕТ СН'!$F$12</f>
        <v>321.92280420999998</v>
      </c>
      <c r="H211" s="36">
        <f>SUMIFS(СВЦЭМ!$F$39:$F$782,СВЦЭМ!$A$39:$A$782,$A211,СВЦЭМ!$B$39:$B$782,H$190)+'СЕТ СН'!$F$12</f>
        <v>314.88330213</v>
      </c>
      <c r="I211" s="36">
        <f>SUMIFS(СВЦЭМ!$F$39:$F$782,СВЦЭМ!$A$39:$A$782,$A211,СВЦЭМ!$B$39:$B$782,I$190)+'СЕТ СН'!$F$12</f>
        <v>304.02405204000002</v>
      </c>
      <c r="J211" s="36">
        <f>SUMIFS(СВЦЭМ!$F$39:$F$782,СВЦЭМ!$A$39:$A$782,$A211,СВЦЭМ!$B$39:$B$782,J$190)+'СЕТ СН'!$F$12</f>
        <v>295.25924977</v>
      </c>
      <c r="K211" s="36">
        <f>SUMIFS(СВЦЭМ!$F$39:$F$782,СВЦЭМ!$A$39:$A$782,$A211,СВЦЭМ!$B$39:$B$782,K$190)+'СЕТ СН'!$F$12</f>
        <v>297.91974141999998</v>
      </c>
      <c r="L211" s="36">
        <f>SUMIFS(СВЦЭМ!$F$39:$F$782,СВЦЭМ!$A$39:$A$782,$A211,СВЦЭМ!$B$39:$B$782,L$190)+'СЕТ СН'!$F$12</f>
        <v>296.74080250999998</v>
      </c>
      <c r="M211" s="36">
        <f>SUMIFS(СВЦЭМ!$F$39:$F$782,СВЦЭМ!$A$39:$A$782,$A211,СВЦЭМ!$B$39:$B$782,M$190)+'СЕТ СН'!$F$12</f>
        <v>300.25849593999999</v>
      </c>
      <c r="N211" s="36">
        <f>SUMIFS(СВЦЭМ!$F$39:$F$782,СВЦЭМ!$A$39:$A$782,$A211,СВЦЭМ!$B$39:$B$782,N$190)+'СЕТ СН'!$F$12</f>
        <v>303.85825851999999</v>
      </c>
      <c r="O211" s="36">
        <f>SUMIFS(СВЦЭМ!$F$39:$F$782,СВЦЭМ!$A$39:$A$782,$A211,СВЦЭМ!$B$39:$B$782,O$190)+'СЕТ СН'!$F$12</f>
        <v>306.66146633</v>
      </c>
      <c r="P211" s="36">
        <f>SUMIFS(СВЦЭМ!$F$39:$F$782,СВЦЭМ!$A$39:$A$782,$A211,СВЦЭМ!$B$39:$B$782,P$190)+'СЕТ СН'!$F$12</f>
        <v>310.03995319000001</v>
      </c>
      <c r="Q211" s="36">
        <f>SUMIFS(СВЦЭМ!$F$39:$F$782,СВЦЭМ!$A$39:$A$782,$A211,СВЦЭМ!$B$39:$B$782,Q$190)+'СЕТ СН'!$F$12</f>
        <v>310.52058557999999</v>
      </c>
      <c r="R211" s="36">
        <f>SUMIFS(СВЦЭМ!$F$39:$F$782,СВЦЭМ!$A$39:$A$782,$A211,СВЦЭМ!$B$39:$B$782,R$190)+'СЕТ СН'!$F$12</f>
        <v>306.19775155999997</v>
      </c>
      <c r="S211" s="36">
        <f>SUMIFS(СВЦЭМ!$F$39:$F$782,СВЦЭМ!$A$39:$A$782,$A211,СВЦЭМ!$B$39:$B$782,S$190)+'СЕТ СН'!$F$12</f>
        <v>301.13580494000001</v>
      </c>
      <c r="T211" s="36">
        <f>SUMIFS(СВЦЭМ!$F$39:$F$782,СВЦЭМ!$A$39:$A$782,$A211,СВЦЭМ!$B$39:$B$782,T$190)+'СЕТ СН'!$F$12</f>
        <v>301.66314586999999</v>
      </c>
      <c r="U211" s="36">
        <f>SUMIFS(СВЦЭМ!$F$39:$F$782,СВЦЭМ!$A$39:$A$782,$A211,СВЦЭМ!$B$39:$B$782,U$190)+'СЕТ СН'!$F$12</f>
        <v>303.92031145999999</v>
      </c>
      <c r="V211" s="36">
        <f>SUMIFS(СВЦЭМ!$F$39:$F$782,СВЦЭМ!$A$39:$A$782,$A211,СВЦЭМ!$B$39:$B$782,V$190)+'СЕТ СН'!$F$12</f>
        <v>306.11515865000001</v>
      </c>
      <c r="W211" s="36">
        <f>SUMIFS(СВЦЭМ!$F$39:$F$782,СВЦЭМ!$A$39:$A$782,$A211,СВЦЭМ!$B$39:$B$782,W$190)+'СЕТ СН'!$F$12</f>
        <v>308.51262650000001</v>
      </c>
      <c r="X211" s="36">
        <f>SUMIFS(СВЦЭМ!$F$39:$F$782,СВЦЭМ!$A$39:$A$782,$A211,СВЦЭМ!$B$39:$B$782,X$190)+'СЕТ СН'!$F$12</f>
        <v>314.23822102999998</v>
      </c>
      <c r="Y211" s="36">
        <f>SUMIFS(СВЦЭМ!$F$39:$F$782,СВЦЭМ!$A$39:$A$782,$A211,СВЦЭМ!$B$39:$B$782,Y$190)+'СЕТ СН'!$F$12</f>
        <v>318.21699586</v>
      </c>
    </row>
    <row r="212" spans="1:25" ht="15.75" x14ac:dyDescent="0.2">
      <c r="A212" s="35">
        <f t="shared" si="5"/>
        <v>44948</v>
      </c>
      <c r="B212" s="36">
        <f>SUMIFS(СВЦЭМ!$F$39:$F$782,СВЦЭМ!$A$39:$A$782,$A212,СВЦЭМ!$B$39:$B$782,B$190)+'СЕТ СН'!$F$12</f>
        <v>321.12302706999998</v>
      </c>
      <c r="C212" s="36">
        <f>SUMIFS(СВЦЭМ!$F$39:$F$782,СВЦЭМ!$A$39:$A$782,$A212,СВЦЭМ!$B$39:$B$782,C$190)+'СЕТ СН'!$F$12</f>
        <v>327.55031194999998</v>
      </c>
      <c r="D212" s="36">
        <f>SUMIFS(СВЦЭМ!$F$39:$F$782,СВЦЭМ!$A$39:$A$782,$A212,СВЦЭМ!$B$39:$B$782,D$190)+'СЕТ СН'!$F$12</f>
        <v>329.29631017999998</v>
      </c>
      <c r="E212" s="36">
        <f>SUMIFS(СВЦЭМ!$F$39:$F$782,СВЦЭМ!$A$39:$A$782,$A212,СВЦЭМ!$B$39:$B$782,E$190)+'СЕТ СН'!$F$12</f>
        <v>332.03107381000001</v>
      </c>
      <c r="F212" s="36">
        <f>SUMIFS(СВЦЭМ!$F$39:$F$782,СВЦЭМ!$A$39:$A$782,$A212,СВЦЭМ!$B$39:$B$782,F$190)+'СЕТ СН'!$F$12</f>
        <v>329.57795539</v>
      </c>
      <c r="G212" s="36">
        <f>SUMIFS(СВЦЭМ!$F$39:$F$782,СВЦЭМ!$A$39:$A$782,$A212,СВЦЭМ!$B$39:$B$782,G$190)+'СЕТ СН'!$F$12</f>
        <v>328.92032934999997</v>
      </c>
      <c r="H212" s="36">
        <f>SUMIFS(СВЦЭМ!$F$39:$F$782,СВЦЭМ!$A$39:$A$782,$A212,СВЦЭМ!$B$39:$B$782,H$190)+'СЕТ СН'!$F$12</f>
        <v>329.02315350999999</v>
      </c>
      <c r="I212" s="36">
        <f>SUMIFS(СВЦЭМ!$F$39:$F$782,СВЦЭМ!$A$39:$A$782,$A212,СВЦЭМ!$B$39:$B$782,I$190)+'СЕТ СН'!$F$12</f>
        <v>328.35179636999999</v>
      </c>
      <c r="J212" s="36">
        <f>SUMIFS(СВЦЭМ!$F$39:$F$782,СВЦЭМ!$A$39:$A$782,$A212,СВЦЭМ!$B$39:$B$782,J$190)+'СЕТ СН'!$F$12</f>
        <v>320.69767501000001</v>
      </c>
      <c r="K212" s="36">
        <f>SUMIFS(СВЦЭМ!$F$39:$F$782,СВЦЭМ!$A$39:$A$782,$A212,СВЦЭМ!$B$39:$B$782,K$190)+'СЕТ СН'!$F$12</f>
        <v>311.42552101000001</v>
      </c>
      <c r="L212" s="36">
        <f>SUMIFS(СВЦЭМ!$F$39:$F$782,СВЦЭМ!$A$39:$A$782,$A212,СВЦЭМ!$B$39:$B$782,L$190)+'СЕТ СН'!$F$12</f>
        <v>305.5097596</v>
      </c>
      <c r="M212" s="36">
        <f>SUMIFS(СВЦЭМ!$F$39:$F$782,СВЦЭМ!$A$39:$A$782,$A212,СВЦЭМ!$B$39:$B$782,M$190)+'СЕТ СН'!$F$12</f>
        <v>303.60443591000001</v>
      </c>
      <c r="N212" s="36">
        <f>SUMIFS(СВЦЭМ!$F$39:$F$782,СВЦЭМ!$A$39:$A$782,$A212,СВЦЭМ!$B$39:$B$782,N$190)+'СЕТ СН'!$F$12</f>
        <v>303.52018535000002</v>
      </c>
      <c r="O212" s="36">
        <f>SUMIFS(СВЦЭМ!$F$39:$F$782,СВЦЭМ!$A$39:$A$782,$A212,СВЦЭМ!$B$39:$B$782,O$190)+'СЕТ СН'!$F$12</f>
        <v>307.69816963</v>
      </c>
      <c r="P212" s="36">
        <f>SUMIFS(СВЦЭМ!$F$39:$F$782,СВЦЭМ!$A$39:$A$782,$A212,СВЦЭМ!$B$39:$B$782,P$190)+'СЕТ СН'!$F$12</f>
        <v>310.13810165000001</v>
      </c>
      <c r="Q212" s="36">
        <f>SUMIFS(СВЦЭМ!$F$39:$F$782,СВЦЭМ!$A$39:$A$782,$A212,СВЦЭМ!$B$39:$B$782,Q$190)+'СЕТ СН'!$F$12</f>
        <v>312.36248354999998</v>
      </c>
      <c r="R212" s="36">
        <f>SUMIFS(СВЦЭМ!$F$39:$F$782,СВЦЭМ!$A$39:$A$782,$A212,СВЦЭМ!$B$39:$B$782,R$190)+'СЕТ СН'!$F$12</f>
        <v>312.37029804999997</v>
      </c>
      <c r="S212" s="36">
        <f>SUMIFS(СВЦЭМ!$F$39:$F$782,СВЦЭМ!$A$39:$A$782,$A212,СВЦЭМ!$B$39:$B$782,S$190)+'СЕТ СН'!$F$12</f>
        <v>305.67424856000002</v>
      </c>
      <c r="T212" s="36">
        <f>SUMIFS(СВЦЭМ!$F$39:$F$782,СВЦЭМ!$A$39:$A$782,$A212,СВЦЭМ!$B$39:$B$782,T$190)+'СЕТ СН'!$F$12</f>
        <v>298.26317948000002</v>
      </c>
      <c r="U212" s="36">
        <f>SUMIFS(СВЦЭМ!$F$39:$F$782,СВЦЭМ!$A$39:$A$782,$A212,СВЦЭМ!$B$39:$B$782,U$190)+'СЕТ СН'!$F$12</f>
        <v>299.57189829999999</v>
      </c>
      <c r="V212" s="36">
        <f>SUMIFS(СВЦЭМ!$F$39:$F$782,СВЦЭМ!$A$39:$A$782,$A212,СВЦЭМ!$B$39:$B$782,V$190)+'СЕТ СН'!$F$12</f>
        <v>302.11557929999998</v>
      </c>
      <c r="W212" s="36">
        <f>SUMIFS(СВЦЭМ!$F$39:$F$782,СВЦЭМ!$A$39:$A$782,$A212,СВЦЭМ!$B$39:$B$782,W$190)+'СЕТ СН'!$F$12</f>
        <v>302.73921401000001</v>
      </c>
      <c r="X212" s="36">
        <f>SUMIFS(СВЦЭМ!$F$39:$F$782,СВЦЭМ!$A$39:$A$782,$A212,СВЦЭМ!$B$39:$B$782,X$190)+'СЕТ СН'!$F$12</f>
        <v>308.60912546999998</v>
      </c>
      <c r="Y212" s="36">
        <f>SUMIFS(СВЦЭМ!$F$39:$F$782,СВЦЭМ!$A$39:$A$782,$A212,СВЦЭМ!$B$39:$B$782,Y$190)+'СЕТ СН'!$F$12</f>
        <v>314.64506129</v>
      </c>
    </row>
    <row r="213" spans="1:25" ht="15.75" x14ac:dyDescent="0.2">
      <c r="A213" s="35">
        <f t="shared" si="5"/>
        <v>44949</v>
      </c>
      <c r="B213" s="36">
        <f>SUMIFS(СВЦЭМ!$F$39:$F$782,СВЦЭМ!$A$39:$A$782,$A213,СВЦЭМ!$B$39:$B$782,B$190)+'СЕТ СН'!$F$12</f>
        <v>317.96949826999997</v>
      </c>
      <c r="C213" s="36">
        <f>SUMIFS(СВЦЭМ!$F$39:$F$782,СВЦЭМ!$A$39:$A$782,$A213,СВЦЭМ!$B$39:$B$782,C$190)+'СЕТ СН'!$F$12</f>
        <v>317.21925561</v>
      </c>
      <c r="D213" s="36">
        <f>SUMIFS(СВЦЭМ!$F$39:$F$782,СВЦЭМ!$A$39:$A$782,$A213,СВЦЭМ!$B$39:$B$782,D$190)+'СЕТ СН'!$F$12</f>
        <v>314.64103247999998</v>
      </c>
      <c r="E213" s="36">
        <f>SUMIFS(СВЦЭМ!$F$39:$F$782,СВЦЭМ!$A$39:$A$782,$A213,СВЦЭМ!$B$39:$B$782,E$190)+'СЕТ СН'!$F$12</f>
        <v>317.6021586</v>
      </c>
      <c r="F213" s="36">
        <f>SUMIFS(СВЦЭМ!$F$39:$F$782,СВЦЭМ!$A$39:$A$782,$A213,СВЦЭМ!$B$39:$B$782,F$190)+'СЕТ СН'!$F$12</f>
        <v>317.12618212000001</v>
      </c>
      <c r="G213" s="36">
        <f>SUMIFS(СВЦЭМ!$F$39:$F$782,СВЦЭМ!$A$39:$A$782,$A213,СВЦЭМ!$B$39:$B$782,G$190)+'СЕТ СН'!$F$12</f>
        <v>315.34524336999999</v>
      </c>
      <c r="H213" s="36">
        <f>SUMIFS(СВЦЭМ!$F$39:$F$782,СВЦЭМ!$A$39:$A$782,$A213,СВЦЭМ!$B$39:$B$782,H$190)+'СЕТ СН'!$F$12</f>
        <v>320.30571814000001</v>
      </c>
      <c r="I213" s="36">
        <f>SUMIFS(СВЦЭМ!$F$39:$F$782,СВЦЭМ!$A$39:$A$782,$A213,СВЦЭМ!$B$39:$B$782,I$190)+'СЕТ СН'!$F$12</f>
        <v>311.78383315000002</v>
      </c>
      <c r="J213" s="36">
        <f>SUMIFS(СВЦЭМ!$F$39:$F$782,СВЦЭМ!$A$39:$A$782,$A213,СВЦЭМ!$B$39:$B$782,J$190)+'СЕТ СН'!$F$12</f>
        <v>303.85082287</v>
      </c>
      <c r="K213" s="36">
        <f>SUMIFS(СВЦЭМ!$F$39:$F$782,СВЦЭМ!$A$39:$A$782,$A213,СВЦЭМ!$B$39:$B$782,K$190)+'СЕТ СН'!$F$12</f>
        <v>300.49817737000001</v>
      </c>
      <c r="L213" s="36">
        <f>SUMIFS(СВЦЭМ!$F$39:$F$782,СВЦЭМ!$A$39:$A$782,$A213,СВЦЭМ!$B$39:$B$782,L$190)+'СЕТ СН'!$F$12</f>
        <v>297.46404389999998</v>
      </c>
      <c r="M213" s="36">
        <f>SUMIFS(СВЦЭМ!$F$39:$F$782,СВЦЭМ!$A$39:$A$782,$A213,СВЦЭМ!$B$39:$B$782,M$190)+'СЕТ СН'!$F$12</f>
        <v>300.12871226999999</v>
      </c>
      <c r="N213" s="36">
        <f>SUMIFS(СВЦЭМ!$F$39:$F$782,СВЦЭМ!$A$39:$A$782,$A213,СВЦЭМ!$B$39:$B$782,N$190)+'СЕТ СН'!$F$12</f>
        <v>304.17091713999997</v>
      </c>
      <c r="O213" s="36">
        <f>SUMIFS(СВЦЭМ!$F$39:$F$782,СВЦЭМ!$A$39:$A$782,$A213,СВЦЭМ!$B$39:$B$782,O$190)+'СЕТ СН'!$F$12</f>
        <v>306.30080161000001</v>
      </c>
      <c r="P213" s="36">
        <f>SUMIFS(СВЦЭМ!$F$39:$F$782,СВЦЭМ!$A$39:$A$782,$A213,СВЦЭМ!$B$39:$B$782,P$190)+'СЕТ СН'!$F$12</f>
        <v>308.57853660000001</v>
      </c>
      <c r="Q213" s="36">
        <f>SUMIFS(СВЦЭМ!$F$39:$F$782,СВЦЭМ!$A$39:$A$782,$A213,СВЦЭМ!$B$39:$B$782,Q$190)+'СЕТ СН'!$F$12</f>
        <v>311.87117746000001</v>
      </c>
      <c r="R213" s="36">
        <f>SUMIFS(СВЦЭМ!$F$39:$F$782,СВЦЭМ!$A$39:$A$782,$A213,СВЦЭМ!$B$39:$B$782,R$190)+'СЕТ СН'!$F$12</f>
        <v>310.84953575999998</v>
      </c>
      <c r="S213" s="36">
        <f>SUMIFS(СВЦЭМ!$F$39:$F$782,СВЦЭМ!$A$39:$A$782,$A213,СВЦЭМ!$B$39:$B$782,S$190)+'СЕТ СН'!$F$12</f>
        <v>308.01547876000001</v>
      </c>
      <c r="T213" s="36">
        <f>SUMIFS(СВЦЭМ!$F$39:$F$782,СВЦЭМ!$A$39:$A$782,$A213,СВЦЭМ!$B$39:$B$782,T$190)+'СЕТ СН'!$F$12</f>
        <v>299.74869598999999</v>
      </c>
      <c r="U213" s="36">
        <f>SUMIFS(СВЦЭМ!$F$39:$F$782,СВЦЭМ!$A$39:$A$782,$A213,СВЦЭМ!$B$39:$B$782,U$190)+'СЕТ СН'!$F$12</f>
        <v>300.53604374000003</v>
      </c>
      <c r="V213" s="36">
        <f>SUMIFS(СВЦЭМ!$F$39:$F$782,СВЦЭМ!$A$39:$A$782,$A213,СВЦЭМ!$B$39:$B$782,V$190)+'СЕТ СН'!$F$12</f>
        <v>303.20220336</v>
      </c>
      <c r="W213" s="36">
        <f>SUMIFS(СВЦЭМ!$F$39:$F$782,СВЦЭМ!$A$39:$A$782,$A213,СВЦЭМ!$B$39:$B$782,W$190)+'СЕТ СН'!$F$12</f>
        <v>305.90701754000003</v>
      </c>
      <c r="X213" s="36">
        <f>SUMIFS(СВЦЭМ!$F$39:$F$782,СВЦЭМ!$A$39:$A$782,$A213,СВЦЭМ!$B$39:$B$782,X$190)+'СЕТ СН'!$F$12</f>
        <v>305.77288471000003</v>
      </c>
      <c r="Y213" s="36">
        <f>SUMIFS(СВЦЭМ!$F$39:$F$782,СВЦЭМ!$A$39:$A$782,$A213,СВЦЭМ!$B$39:$B$782,Y$190)+'СЕТ СН'!$F$12</f>
        <v>309.64925770000002</v>
      </c>
    </row>
    <row r="214" spans="1:25" ht="15.75" x14ac:dyDescent="0.2">
      <c r="A214" s="35">
        <f t="shared" si="5"/>
        <v>44950</v>
      </c>
      <c r="B214" s="36">
        <f>SUMIFS(СВЦЭМ!$F$39:$F$782,СВЦЭМ!$A$39:$A$782,$A214,СВЦЭМ!$B$39:$B$782,B$190)+'СЕТ СН'!$F$12</f>
        <v>303.30289211000002</v>
      </c>
      <c r="C214" s="36">
        <f>SUMIFS(СВЦЭМ!$F$39:$F$782,СВЦЭМ!$A$39:$A$782,$A214,СВЦЭМ!$B$39:$B$782,C$190)+'СЕТ СН'!$F$12</f>
        <v>302.83809014000002</v>
      </c>
      <c r="D214" s="36">
        <f>SUMIFS(СВЦЭМ!$F$39:$F$782,СВЦЭМ!$A$39:$A$782,$A214,СВЦЭМ!$B$39:$B$782,D$190)+'СЕТ СН'!$F$12</f>
        <v>301.31599583000002</v>
      </c>
      <c r="E214" s="36">
        <f>SUMIFS(СВЦЭМ!$F$39:$F$782,СВЦЭМ!$A$39:$A$782,$A214,СВЦЭМ!$B$39:$B$782,E$190)+'СЕТ СН'!$F$12</f>
        <v>300.64277992000001</v>
      </c>
      <c r="F214" s="36">
        <f>SUMIFS(СВЦЭМ!$F$39:$F$782,СВЦЭМ!$A$39:$A$782,$A214,СВЦЭМ!$B$39:$B$782,F$190)+'СЕТ СН'!$F$12</f>
        <v>302.53898943000002</v>
      </c>
      <c r="G214" s="36">
        <f>SUMIFS(СВЦЭМ!$F$39:$F$782,СВЦЭМ!$A$39:$A$782,$A214,СВЦЭМ!$B$39:$B$782,G$190)+'СЕТ СН'!$F$12</f>
        <v>300.00166665</v>
      </c>
      <c r="H214" s="36">
        <f>SUMIFS(СВЦЭМ!$F$39:$F$782,СВЦЭМ!$A$39:$A$782,$A214,СВЦЭМ!$B$39:$B$782,H$190)+'СЕТ СН'!$F$12</f>
        <v>298.19252561000002</v>
      </c>
      <c r="I214" s="36">
        <f>SUMIFS(СВЦЭМ!$F$39:$F$782,СВЦЭМ!$A$39:$A$782,$A214,СВЦЭМ!$B$39:$B$782,I$190)+'СЕТ СН'!$F$12</f>
        <v>294.12171440999998</v>
      </c>
      <c r="J214" s="36">
        <f>SUMIFS(СВЦЭМ!$F$39:$F$782,СВЦЭМ!$A$39:$A$782,$A214,СВЦЭМ!$B$39:$B$782,J$190)+'СЕТ СН'!$F$12</f>
        <v>288.11252261999999</v>
      </c>
      <c r="K214" s="36">
        <f>SUMIFS(СВЦЭМ!$F$39:$F$782,СВЦЭМ!$A$39:$A$782,$A214,СВЦЭМ!$B$39:$B$782,K$190)+'СЕТ СН'!$F$12</f>
        <v>284.39742389000003</v>
      </c>
      <c r="L214" s="36">
        <f>SUMIFS(СВЦЭМ!$F$39:$F$782,СВЦЭМ!$A$39:$A$782,$A214,СВЦЭМ!$B$39:$B$782,L$190)+'СЕТ СН'!$F$12</f>
        <v>283.91774591000001</v>
      </c>
      <c r="M214" s="36">
        <f>SUMIFS(СВЦЭМ!$F$39:$F$782,СВЦЭМ!$A$39:$A$782,$A214,СВЦЭМ!$B$39:$B$782,M$190)+'СЕТ СН'!$F$12</f>
        <v>285.79385502000002</v>
      </c>
      <c r="N214" s="36">
        <f>SUMIFS(СВЦЭМ!$F$39:$F$782,СВЦЭМ!$A$39:$A$782,$A214,СВЦЭМ!$B$39:$B$782,N$190)+'СЕТ СН'!$F$12</f>
        <v>288.71757276</v>
      </c>
      <c r="O214" s="36">
        <f>SUMIFS(СВЦЭМ!$F$39:$F$782,СВЦЭМ!$A$39:$A$782,$A214,СВЦЭМ!$B$39:$B$782,O$190)+'СЕТ СН'!$F$12</f>
        <v>290.27864370999998</v>
      </c>
      <c r="P214" s="36">
        <f>SUMIFS(СВЦЭМ!$F$39:$F$782,СВЦЭМ!$A$39:$A$782,$A214,СВЦЭМ!$B$39:$B$782,P$190)+'СЕТ СН'!$F$12</f>
        <v>294.70151909999998</v>
      </c>
      <c r="Q214" s="36">
        <f>SUMIFS(СВЦЭМ!$F$39:$F$782,СВЦЭМ!$A$39:$A$782,$A214,СВЦЭМ!$B$39:$B$782,Q$190)+'СЕТ СН'!$F$12</f>
        <v>295.73491378</v>
      </c>
      <c r="R214" s="36">
        <f>SUMIFS(СВЦЭМ!$F$39:$F$782,СВЦЭМ!$A$39:$A$782,$A214,СВЦЭМ!$B$39:$B$782,R$190)+'СЕТ СН'!$F$12</f>
        <v>295.10674617000001</v>
      </c>
      <c r="S214" s="36">
        <f>SUMIFS(СВЦЭМ!$F$39:$F$782,СВЦЭМ!$A$39:$A$782,$A214,СВЦЭМ!$B$39:$B$782,S$190)+'СЕТ СН'!$F$12</f>
        <v>290.38775741000001</v>
      </c>
      <c r="T214" s="36">
        <f>SUMIFS(СВЦЭМ!$F$39:$F$782,СВЦЭМ!$A$39:$A$782,$A214,СВЦЭМ!$B$39:$B$782,T$190)+'СЕТ СН'!$F$12</f>
        <v>283.36763680000001</v>
      </c>
      <c r="U214" s="36">
        <f>SUMIFS(СВЦЭМ!$F$39:$F$782,СВЦЭМ!$A$39:$A$782,$A214,СВЦЭМ!$B$39:$B$782,U$190)+'СЕТ СН'!$F$12</f>
        <v>285.05056724999997</v>
      </c>
      <c r="V214" s="36">
        <f>SUMIFS(СВЦЭМ!$F$39:$F$782,СВЦЭМ!$A$39:$A$782,$A214,СВЦЭМ!$B$39:$B$782,V$190)+'СЕТ СН'!$F$12</f>
        <v>288.55184405</v>
      </c>
      <c r="W214" s="36">
        <f>SUMIFS(СВЦЭМ!$F$39:$F$782,СВЦЭМ!$A$39:$A$782,$A214,СВЦЭМ!$B$39:$B$782,W$190)+'СЕТ СН'!$F$12</f>
        <v>290.16783967999999</v>
      </c>
      <c r="X214" s="36">
        <f>SUMIFS(СВЦЭМ!$F$39:$F$782,СВЦЭМ!$A$39:$A$782,$A214,СВЦЭМ!$B$39:$B$782,X$190)+'СЕТ СН'!$F$12</f>
        <v>293.11773284999998</v>
      </c>
      <c r="Y214" s="36">
        <f>SUMIFS(СВЦЭМ!$F$39:$F$782,СВЦЭМ!$A$39:$A$782,$A214,СВЦЭМ!$B$39:$B$782,Y$190)+'СЕТ СН'!$F$12</f>
        <v>295.96690626999998</v>
      </c>
    </row>
    <row r="215" spans="1:25" ht="15.75" x14ac:dyDescent="0.2">
      <c r="A215" s="35">
        <f t="shared" si="5"/>
        <v>44951</v>
      </c>
      <c r="B215" s="36">
        <f>SUMIFS(СВЦЭМ!$F$39:$F$782,СВЦЭМ!$A$39:$A$782,$A215,СВЦЭМ!$B$39:$B$782,B$190)+'СЕТ СН'!$F$12</f>
        <v>305.55002241</v>
      </c>
      <c r="C215" s="36">
        <f>SUMIFS(СВЦЭМ!$F$39:$F$782,СВЦЭМ!$A$39:$A$782,$A215,СВЦЭМ!$B$39:$B$782,C$190)+'СЕТ СН'!$F$12</f>
        <v>310.85203446000003</v>
      </c>
      <c r="D215" s="36">
        <f>SUMIFS(СВЦЭМ!$F$39:$F$782,СВЦЭМ!$A$39:$A$782,$A215,СВЦЭМ!$B$39:$B$782,D$190)+'СЕТ СН'!$F$12</f>
        <v>312.46721273999998</v>
      </c>
      <c r="E215" s="36">
        <f>SUMIFS(СВЦЭМ!$F$39:$F$782,СВЦЭМ!$A$39:$A$782,$A215,СВЦЭМ!$B$39:$B$782,E$190)+'СЕТ СН'!$F$12</f>
        <v>314.32751194000002</v>
      </c>
      <c r="F215" s="36">
        <f>SUMIFS(СВЦЭМ!$F$39:$F$782,СВЦЭМ!$A$39:$A$782,$A215,СВЦЭМ!$B$39:$B$782,F$190)+'СЕТ СН'!$F$12</f>
        <v>313.81928065</v>
      </c>
      <c r="G215" s="36">
        <f>SUMIFS(СВЦЭМ!$F$39:$F$782,СВЦЭМ!$A$39:$A$782,$A215,СВЦЭМ!$B$39:$B$782,G$190)+'СЕТ СН'!$F$12</f>
        <v>312.08893007</v>
      </c>
      <c r="H215" s="36">
        <f>SUMIFS(СВЦЭМ!$F$39:$F$782,СВЦЭМ!$A$39:$A$782,$A215,СВЦЭМ!$B$39:$B$782,H$190)+'СЕТ СН'!$F$12</f>
        <v>312.04036057000002</v>
      </c>
      <c r="I215" s="36">
        <f>SUMIFS(СВЦЭМ!$F$39:$F$782,СВЦЭМ!$A$39:$A$782,$A215,СВЦЭМ!$B$39:$B$782,I$190)+'СЕТ СН'!$F$12</f>
        <v>311.65541259000003</v>
      </c>
      <c r="J215" s="36">
        <f>SUMIFS(СВЦЭМ!$F$39:$F$782,СВЦЭМ!$A$39:$A$782,$A215,СВЦЭМ!$B$39:$B$782,J$190)+'СЕТ СН'!$F$12</f>
        <v>308.25711125999999</v>
      </c>
      <c r="K215" s="36">
        <f>SUMIFS(СВЦЭМ!$F$39:$F$782,СВЦЭМ!$A$39:$A$782,$A215,СВЦЭМ!$B$39:$B$782,K$190)+'СЕТ СН'!$F$12</f>
        <v>304.21880736000003</v>
      </c>
      <c r="L215" s="36">
        <f>SUMIFS(СВЦЭМ!$F$39:$F$782,СВЦЭМ!$A$39:$A$782,$A215,СВЦЭМ!$B$39:$B$782,L$190)+'СЕТ СН'!$F$12</f>
        <v>298.60650264999998</v>
      </c>
      <c r="M215" s="36">
        <f>SUMIFS(СВЦЭМ!$F$39:$F$782,СВЦЭМ!$A$39:$A$782,$A215,СВЦЭМ!$B$39:$B$782,M$190)+'СЕТ СН'!$F$12</f>
        <v>293.09136353999997</v>
      </c>
      <c r="N215" s="36">
        <f>SUMIFS(СВЦЭМ!$F$39:$F$782,СВЦЭМ!$A$39:$A$782,$A215,СВЦЭМ!$B$39:$B$782,N$190)+'СЕТ СН'!$F$12</f>
        <v>295.09273078000001</v>
      </c>
      <c r="O215" s="36">
        <f>SUMIFS(СВЦЭМ!$F$39:$F$782,СВЦЭМ!$A$39:$A$782,$A215,СВЦЭМ!$B$39:$B$782,O$190)+'СЕТ СН'!$F$12</f>
        <v>296.10697299999998</v>
      </c>
      <c r="P215" s="36">
        <f>SUMIFS(СВЦЭМ!$F$39:$F$782,СВЦЭМ!$A$39:$A$782,$A215,СВЦЭМ!$B$39:$B$782,P$190)+'СЕТ СН'!$F$12</f>
        <v>297.69317378</v>
      </c>
      <c r="Q215" s="36">
        <f>SUMIFS(СВЦЭМ!$F$39:$F$782,СВЦЭМ!$A$39:$A$782,$A215,СВЦЭМ!$B$39:$B$782,Q$190)+'СЕТ СН'!$F$12</f>
        <v>297.48575535999998</v>
      </c>
      <c r="R215" s="36">
        <f>SUMIFS(СВЦЭМ!$F$39:$F$782,СВЦЭМ!$A$39:$A$782,$A215,СВЦЭМ!$B$39:$B$782,R$190)+'СЕТ СН'!$F$12</f>
        <v>295.85310167</v>
      </c>
      <c r="S215" s="36">
        <f>SUMIFS(СВЦЭМ!$F$39:$F$782,СВЦЭМ!$A$39:$A$782,$A215,СВЦЭМ!$B$39:$B$782,S$190)+'СЕТ СН'!$F$12</f>
        <v>292.82589598999999</v>
      </c>
      <c r="T215" s="36">
        <f>SUMIFS(СВЦЭМ!$F$39:$F$782,СВЦЭМ!$A$39:$A$782,$A215,СВЦЭМ!$B$39:$B$782,T$190)+'СЕТ СН'!$F$12</f>
        <v>289.67860322000001</v>
      </c>
      <c r="U215" s="36">
        <f>SUMIFS(СВЦЭМ!$F$39:$F$782,СВЦЭМ!$A$39:$A$782,$A215,СВЦЭМ!$B$39:$B$782,U$190)+'СЕТ СН'!$F$12</f>
        <v>290.35996951999999</v>
      </c>
      <c r="V215" s="36">
        <f>SUMIFS(СВЦЭМ!$F$39:$F$782,СВЦЭМ!$A$39:$A$782,$A215,СВЦЭМ!$B$39:$B$782,V$190)+'СЕТ СН'!$F$12</f>
        <v>292.38443289999998</v>
      </c>
      <c r="W215" s="36">
        <f>SUMIFS(СВЦЭМ!$F$39:$F$782,СВЦЭМ!$A$39:$A$782,$A215,СВЦЭМ!$B$39:$B$782,W$190)+'СЕТ СН'!$F$12</f>
        <v>294.52895867000001</v>
      </c>
      <c r="X215" s="36">
        <f>SUMIFS(СВЦЭМ!$F$39:$F$782,СВЦЭМ!$A$39:$A$782,$A215,СВЦЭМ!$B$39:$B$782,X$190)+'СЕТ СН'!$F$12</f>
        <v>297.67901516000001</v>
      </c>
      <c r="Y215" s="36">
        <f>SUMIFS(СВЦЭМ!$F$39:$F$782,СВЦЭМ!$A$39:$A$782,$A215,СВЦЭМ!$B$39:$B$782,Y$190)+'СЕТ СН'!$F$12</f>
        <v>301.94909876000003</v>
      </c>
    </row>
    <row r="216" spans="1:25" ht="15.75" x14ac:dyDescent="0.2">
      <c r="A216" s="35">
        <f t="shared" si="5"/>
        <v>44952</v>
      </c>
      <c r="B216" s="36">
        <f>SUMIFS(СВЦЭМ!$F$39:$F$782,СВЦЭМ!$A$39:$A$782,$A216,СВЦЭМ!$B$39:$B$782,B$190)+'СЕТ СН'!$F$12</f>
        <v>310.70876719</v>
      </c>
      <c r="C216" s="36">
        <f>SUMIFS(СВЦЭМ!$F$39:$F$782,СВЦЭМ!$A$39:$A$782,$A216,СВЦЭМ!$B$39:$B$782,C$190)+'СЕТ СН'!$F$12</f>
        <v>317.94208280999999</v>
      </c>
      <c r="D216" s="36">
        <f>SUMIFS(СВЦЭМ!$F$39:$F$782,СВЦЭМ!$A$39:$A$782,$A216,СВЦЭМ!$B$39:$B$782,D$190)+'СЕТ СН'!$F$12</f>
        <v>321.12962530999999</v>
      </c>
      <c r="E216" s="36">
        <f>SUMIFS(СВЦЭМ!$F$39:$F$782,СВЦЭМ!$A$39:$A$782,$A216,СВЦЭМ!$B$39:$B$782,E$190)+'СЕТ СН'!$F$12</f>
        <v>318.62482347000002</v>
      </c>
      <c r="F216" s="36">
        <f>SUMIFS(СВЦЭМ!$F$39:$F$782,СВЦЭМ!$A$39:$A$782,$A216,СВЦЭМ!$B$39:$B$782,F$190)+'СЕТ СН'!$F$12</f>
        <v>316.95344425000002</v>
      </c>
      <c r="G216" s="36">
        <f>SUMIFS(СВЦЭМ!$F$39:$F$782,СВЦЭМ!$A$39:$A$782,$A216,СВЦЭМ!$B$39:$B$782,G$190)+'СЕТ СН'!$F$12</f>
        <v>317.32670024999999</v>
      </c>
      <c r="H216" s="36">
        <f>SUMIFS(СВЦЭМ!$F$39:$F$782,СВЦЭМ!$A$39:$A$782,$A216,СВЦЭМ!$B$39:$B$782,H$190)+'СЕТ СН'!$F$12</f>
        <v>310.48412552000002</v>
      </c>
      <c r="I216" s="36">
        <f>SUMIFS(СВЦЭМ!$F$39:$F$782,СВЦЭМ!$A$39:$A$782,$A216,СВЦЭМ!$B$39:$B$782,I$190)+'СЕТ СН'!$F$12</f>
        <v>305.16122204999999</v>
      </c>
      <c r="J216" s="36">
        <f>SUMIFS(СВЦЭМ!$F$39:$F$782,СВЦЭМ!$A$39:$A$782,$A216,СВЦЭМ!$B$39:$B$782,J$190)+'СЕТ СН'!$F$12</f>
        <v>299.67897854</v>
      </c>
      <c r="K216" s="36">
        <f>SUMIFS(СВЦЭМ!$F$39:$F$782,СВЦЭМ!$A$39:$A$782,$A216,СВЦЭМ!$B$39:$B$782,K$190)+'СЕТ СН'!$F$12</f>
        <v>292.62578116999998</v>
      </c>
      <c r="L216" s="36">
        <f>SUMIFS(СВЦЭМ!$F$39:$F$782,СВЦЭМ!$A$39:$A$782,$A216,СВЦЭМ!$B$39:$B$782,L$190)+'СЕТ СН'!$F$12</f>
        <v>288.63531448999998</v>
      </c>
      <c r="M216" s="36">
        <f>SUMIFS(СВЦЭМ!$F$39:$F$782,СВЦЭМ!$A$39:$A$782,$A216,СВЦЭМ!$B$39:$B$782,M$190)+'СЕТ СН'!$F$12</f>
        <v>288.87752485999999</v>
      </c>
      <c r="N216" s="36">
        <f>SUMIFS(СВЦЭМ!$F$39:$F$782,СВЦЭМ!$A$39:$A$782,$A216,СВЦЭМ!$B$39:$B$782,N$190)+'СЕТ СН'!$F$12</f>
        <v>290.69969076000001</v>
      </c>
      <c r="O216" s="36">
        <f>SUMIFS(СВЦЭМ!$F$39:$F$782,СВЦЭМ!$A$39:$A$782,$A216,СВЦЭМ!$B$39:$B$782,O$190)+'СЕТ СН'!$F$12</f>
        <v>290.42480442999999</v>
      </c>
      <c r="P216" s="36">
        <f>SUMIFS(СВЦЭМ!$F$39:$F$782,СВЦЭМ!$A$39:$A$782,$A216,СВЦЭМ!$B$39:$B$782,P$190)+'СЕТ СН'!$F$12</f>
        <v>292.66835775999999</v>
      </c>
      <c r="Q216" s="36">
        <f>SUMIFS(СВЦЭМ!$F$39:$F$782,СВЦЭМ!$A$39:$A$782,$A216,СВЦЭМ!$B$39:$B$782,Q$190)+'СЕТ СН'!$F$12</f>
        <v>295.18843270000002</v>
      </c>
      <c r="R216" s="36">
        <f>SUMIFS(СВЦЭМ!$F$39:$F$782,СВЦЭМ!$A$39:$A$782,$A216,СВЦЭМ!$B$39:$B$782,R$190)+'СЕТ СН'!$F$12</f>
        <v>295.87979332999998</v>
      </c>
      <c r="S216" s="36">
        <f>SUMIFS(СВЦЭМ!$F$39:$F$782,СВЦЭМ!$A$39:$A$782,$A216,СВЦЭМ!$B$39:$B$782,S$190)+'СЕТ СН'!$F$12</f>
        <v>293.99490350999997</v>
      </c>
      <c r="T216" s="36">
        <f>SUMIFS(СВЦЭМ!$F$39:$F$782,СВЦЭМ!$A$39:$A$782,$A216,СВЦЭМ!$B$39:$B$782,T$190)+'СЕТ СН'!$F$12</f>
        <v>285.90432845999999</v>
      </c>
      <c r="U216" s="36">
        <f>SUMIFS(СВЦЭМ!$F$39:$F$782,СВЦЭМ!$A$39:$A$782,$A216,СВЦЭМ!$B$39:$B$782,U$190)+'СЕТ СН'!$F$12</f>
        <v>286.37839685</v>
      </c>
      <c r="V216" s="36">
        <f>SUMIFS(СВЦЭМ!$F$39:$F$782,СВЦЭМ!$A$39:$A$782,$A216,СВЦЭМ!$B$39:$B$782,V$190)+'СЕТ СН'!$F$12</f>
        <v>287.74270575000003</v>
      </c>
      <c r="W216" s="36">
        <f>SUMIFS(СВЦЭМ!$F$39:$F$782,СВЦЭМ!$A$39:$A$782,$A216,СВЦЭМ!$B$39:$B$782,W$190)+'СЕТ СН'!$F$12</f>
        <v>290.55526458999998</v>
      </c>
      <c r="X216" s="36">
        <f>SUMIFS(СВЦЭМ!$F$39:$F$782,СВЦЭМ!$A$39:$A$782,$A216,СВЦЭМ!$B$39:$B$782,X$190)+'СЕТ СН'!$F$12</f>
        <v>295.49511517000002</v>
      </c>
      <c r="Y216" s="36">
        <f>SUMIFS(СВЦЭМ!$F$39:$F$782,СВЦЭМ!$A$39:$A$782,$A216,СВЦЭМ!$B$39:$B$782,Y$190)+'СЕТ СН'!$F$12</f>
        <v>300.69031404999998</v>
      </c>
    </row>
    <row r="217" spans="1:25" ht="15.75" x14ac:dyDescent="0.2">
      <c r="A217" s="35">
        <f t="shared" si="5"/>
        <v>44953</v>
      </c>
      <c r="B217" s="36">
        <f>SUMIFS(СВЦЭМ!$F$39:$F$782,СВЦЭМ!$A$39:$A$782,$A217,СВЦЭМ!$B$39:$B$782,B$190)+'СЕТ СН'!$F$12</f>
        <v>307.49054985999999</v>
      </c>
      <c r="C217" s="36">
        <f>SUMIFS(СВЦЭМ!$F$39:$F$782,СВЦЭМ!$A$39:$A$782,$A217,СВЦЭМ!$B$39:$B$782,C$190)+'СЕТ СН'!$F$12</f>
        <v>302.25971867999999</v>
      </c>
      <c r="D217" s="36">
        <f>SUMIFS(СВЦЭМ!$F$39:$F$782,СВЦЭМ!$A$39:$A$782,$A217,СВЦЭМ!$B$39:$B$782,D$190)+'СЕТ СН'!$F$12</f>
        <v>301.86429022999999</v>
      </c>
      <c r="E217" s="36">
        <f>SUMIFS(СВЦЭМ!$F$39:$F$782,СВЦЭМ!$A$39:$A$782,$A217,СВЦЭМ!$B$39:$B$782,E$190)+'СЕТ СН'!$F$12</f>
        <v>303.91145025999998</v>
      </c>
      <c r="F217" s="36">
        <f>SUMIFS(СВЦЭМ!$F$39:$F$782,СВЦЭМ!$A$39:$A$782,$A217,СВЦЭМ!$B$39:$B$782,F$190)+'СЕТ СН'!$F$12</f>
        <v>305.14668220999999</v>
      </c>
      <c r="G217" s="36">
        <f>SUMIFS(СВЦЭМ!$F$39:$F$782,СВЦЭМ!$A$39:$A$782,$A217,СВЦЭМ!$B$39:$B$782,G$190)+'СЕТ СН'!$F$12</f>
        <v>307.21060799000003</v>
      </c>
      <c r="H217" s="36">
        <f>SUMIFS(СВЦЭМ!$F$39:$F$782,СВЦЭМ!$A$39:$A$782,$A217,СВЦЭМ!$B$39:$B$782,H$190)+'СЕТ СН'!$F$12</f>
        <v>305.25294019</v>
      </c>
      <c r="I217" s="36">
        <f>SUMIFS(СВЦЭМ!$F$39:$F$782,СВЦЭМ!$A$39:$A$782,$A217,СВЦЭМ!$B$39:$B$782,I$190)+'СЕТ СН'!$F$12</f>
        <v>299.10599568999999</v>
      </c>
      <c r="J217" s="36">
        <f>SUMIFS(СВЦЭМ!$F$39:$F$782,СВЦЭМ!$A$39:$A$782,$A217,СВЦЭМ!$B$39:$B$782,J$190)+'СЕТ СН'!$F$12</f>
        <v>292.37328260999999</v>
      </c>
      <c r="K217" s="36">
        <f>SUMIFS(СВЦЭМ!$F$39:$F$782,СВЦЭМ!$A$39:$A$782,$A217,СВЦЭМ!$B$39:$B$782,K$190)+'СЕТ СН'!$F$12</f>
        <v>288.64257122999999</v>
      </c>
      <c r="L217" s="36">
        <f>SUMIFS(СВЦЭМ!$F$39:$F$782,СВЦЭМ!$A$39:$A$782,$A217,СВЦЭМ!$B$39:$B$782,L$190)+'СЕТ СН'!$F$12</f>
        <v>286.14466272999999</v>
      </c>
      <c r="M217" s="36">
        <f>SUMIFS(СВЦЭМ!$F$39:$F$782,СВЦЭМ!$A$39:$A$782,$A217,СВЦЭМ!$B$39:$B$782,M$190)+'СЕТ СН'!$F$12</f>
        <v>285.66449451</v>
      </c>
      <c r="N217" s="36">
        <f>SUMIFS(СВЦЭМ!$F$39:$F$782,СВЦЭМ!$A$39:$A$782,$A217,СВЦЭМ!$B$39:$B$782,N$190)+'СЕТ СН'!$F$12</f>
        <v>290.78583710999999</v>
      </c>
      <c r="O217" s="36">
        <f>SUMIFS(СВЦЭМ!$F$39:$F$782,СВЦЭМ!$A$39:$A$782,$A217,СВЦЭМ!$B$39:$B$782,O$190)+'СЕТ СН'!$F$12</f>
        <v>294.45405312999998</v>
      </c>
      <c r="P217" s="36">
        <f>SUMIFS(СВЦЭМ!$F$39:$F$782,СВЦЭМ!$A$39:$A$782,$A217,СВЦЭМ!$B$39:$B$782,P$190)+'СЕТ СН'!$F$12</f>
        <v>299.35197898000001</v>
      </c>
      <c r="Q217" s="36">
        <f>SUMIFS(СВЦЭМ!$F$39:$F$782,СВЦЭМ!$A$39:$A$782,$A217,СВЦЭМ!$B$39:$B$782,Q$190)+'СЕТ СН'!$F$12</f>
        <v>295.03535734000002</v>
      </c>
      <c r="R217" s="36">
        <f>SUMIFS(СВЦЭМ!$F$39:$F$782,СВЦЭМ!$A$39:$A$782,$A217,СВЦЭМ!$B$39:$B$782,R$190)+'СЕТ СН'!$F$12</f>
        <v>298.17985980999998</v>
      </c>
      <c r="S217" s="36">
        <f>SUMIFS(СВЦЭМ!$F$39:$F$782,СВЦЭМ!$A$39:$A$782,$A217,СВЦЭМ!$B$39:$B$782,S$190)+'СЕТ СН'!$F$12</f>
        <v>295.08560175999997</v>
      </c>
      <c r="T217" s="36">
        <f>SUMIFS(СВЦЭМ!$F$39:$F$782,СВЦЭМ!$A$39:$A$782,$A217,СВЦЭМ!$B$39:$B$782,T$190)+'СЕТ СН'!$F$12</f>
        <v>288.17706532</v>
      </c>
      <c r="U217" s="36">
        <f>SUMIFS(СВЦЭМ!$F$39:$F$782,СВЦЭМ!$A$39:$A$782,$A217,СВЦЭМ!$B$39:$B$782,U$190)+'СЕТ СН'!$F$12</f>
        <v>289.51075925999999</v>
      </c>
      <c r="V217" s="36">
        <f>SUMIFS(СВЦЭМ!$F$39:$F$782,СВЦЭМ!$A$39:$A$782,$A217,СВЦЭМ!$B$39:$B$782,V$190)+'СЕТ СН'!$F$12</f>
        <v>293.65742095000002</v>
      </c>
      <c r="W217" s="36">
        <f>SUMIFS(СВЦЭМ!$F$39:$F$782,СВЦЭМ!$A$39:$A$782,$A217,СВЦЭМ!$B$39:$B$782,W$190)+'СЕТ СН'!$F$12</f>
        <v>299.05313429</v>
      </c>
      <c r="X217" s="36">
        <f>SUMIFS(СВЦЭМ!$F$39:$F$782,СВЦЭМ!$A$39:$A$782,$A217,СВЦЭМ!$B$39:$B$782,X$190)+'СЕТ СН'!$F$12</f>
        <v>301.05316307999999</v>
      </c>
      <c r="Y217" s="36">
        <f>SUMIFS(СВЦЭМ!$F$39:$F$782,СВЦЭМ!$A$39:$A$782,$A217,СВЦЭМ!$B$39:$B$782,Y$190)+'СЕТ СН'!$F$12</f>
        <v>314.78378666999998</v>
      </c>
    </row>
    <row r="218" spans="1:25" ht="15.75" x14ac:dyDescent="0.2">
      <c r="A218" s="35">
        <f t="shared" si="5"/>
        <v>44954</v>
      </c>
      <c r="B218" s="36">
        <f>SUMIFS(СВЦЭМ!$F$39:$F$782,СВЦЭМ!$A$39:$A$782,$A218,СВЦЭМ!$B$39:$B$782,B$190)+'СЕТ СН'!$F$12</f>
        <v>310.07893188999998</v>
      </c>
      <c r="C218" s="36">
        <f>SUMIFS(СВЦЭМ!$F$39:$F$782,СВЦЭМ!$A$39:$A$782,$A218,СВЦЭМ!$B$39:$B$782,C$190)+'СЕТ СН'!$F$12</f>
        <v>316.62985923999997</v>
      </c>
      <c r="D218" s="36">
        <f>SUMIFS(СВЦЭМ!$F$39:$F$782,СВЦЭМ!$A$39:$A$782,$A218,СВЦЭМ!$B$39:$B$782,D$190)+'СЕТ СН'!$F$12</f>
        <v>316.11954981000002</v>
      </c>
      <c r="E218" s="36">
        <f>SUMIFS(СВЦЭМ!$F$39:$F$782,СВЦЭМ!$A$39:$A$782,$A218,СВЦЭМ!$B$39:$B$782,E$190)+'СЕТ СН'!$F$12</f>
        <v>315.48717678999998</v>
      </c>
      <c r="F218" s="36">
        <f>SUMIFS(СВЦЭМ!$F$39:$F$782,СВЦЭМ!$A$39:$A$782,$A218,СВЦЭМ!$B$39:$B$782,F$190)+'СЕТ СН'!$F$12</f>
        <v>314.61343835000002</v>
      </c>
      <c r="G218" s="36">
        <f>SUMIFS(СВЦЭМ!$F$39:$F$782,СВЦЭМ!$A$39:$A$782,$A218,СВЦЭМ!$B$39:$B$782,G$190)+'СЕТ СН'!$F$12</f>
        <v>315.09828601999999</v>
      </c>
      <c r="H218" s="36">
        <f>SUMIFS(СВЦЭМ!$F$39:$F$782,СВЦЭМ!$A$39:$A$782,$A218,СВЦЭМ!$B$39:$B$782,H$190)+'СЕТ СН'!$F$12</f>
        <v>307.31300714000002</v>
      </c>
      <c r="I218" s="36">
        <f>SUMIFS(СВЦЭМ!$F$39:$F$782,СВЦЭМ!$A$39:$A$782,$A218,СВЦЭМ!$B$39:$B$782,I$190)+'СЕТ СН'!$F$12</f>
        <v>307.82987391</v>
      </c>
      <c r="J218" s="36">
        <f>SUMIFS(СВЦЭМ!$F$39:$F$782,СВЦЭМ!$A$39:$A$782,$A218,СВЦЭМ!$B$39:$B$782,J$190)+'СЕТ СН'!$F$12</f>
        <v>307.39846329</v>
      </c>
      <c r="K218" s="36">
        <f>SUMIFS(СВЦЭМ!$F$39:$F$782,СВЦЭМ!$A$39:$A$782,$A218,СВЦЭМ!$B$39:$B$782,K$190)+'СЕТ СН'!$F$12</f>
        <v>293.89504799000002</v>
      </c>
      <c r="L218" s="36">
        <f>SUMIFS(СВЦЭМ!$F$39:$F$782,СВЦЭМ!$A$39:$A$782,$A218,СВЦЭМ!$B$39:$B$782,L$190)+'СЕТ СН'!$F$12</f>
        <v>286.18861183000001</v>
      </c>
      <c r="M218" s="36">
        <f>SUMIFS(СВЦЭМ!$F$39:$F$782,СВЦЭМ!$A$39:$A$782,$A218,СВЦЭМ!$B$39:$B$782,M$190)+'СЕТ СН'!$F$12</f>
        <v>285.03928772</v>
      </c>
      <c r="N218" s="36">
        <f>SUMIFS(СВЦЭМ!$F$39:$F$782,СВЦЭМ!$A$39:$A$782,$A218,СВЦЭМ!$B$39:$B$782,N$190)+'СЕТ СН'!$F$12</f>
        <v>285.64240551</v>
      </c>
      <c r="O218" s="36">
        <f>SUMIFS(СВЦЭМ!$F$39:$F$782,СВЦЭМ!$A$39:$A$782,$A218,СВЦЭМ!$B$39:$B$782,O$190)+'СЕТ СН'!$F$12</f>
        <v>287.23576316999998</v>
      </c>
      <c r="P218" s="36">
        <f>SUMIFS(СВЦЭМ!$F$39:$F$782,СВЦЭМ!$A$39:$A$782,$A218,СВЦЭМ!$B$39:$B$782,P$190)+'СЕТ СН'!$F$12</f>
        <v>290.36853613</v>
      </c>
      <c r="Q218" s="36">
        <f>SUMIFS(СВЦЭМ!$F$39:$F$782,СВЦЭМ!$A$39:$A$782,$A218,СВЦЭМ!$B$39:$B$782,Q$190)+'СЕТ СН'!$F$12</f>
        <v>292.28813260999999</v>
      </c>
      <c r="R218" s="36">
        <f>SUMIFS(СВЦЭМ!$F$39:$F$782,СВЦЭМ!$A$39:$A$782,$A218,СВЦЭМ!$B$39:$B$782,R$190)+'СЕТ СН'!$F$12</f>
        <v>293.19541383000001</v>
      </c>
      <c r="S218" s="36">
        <f>SUMIFS(СВЦЭМ!$F$39:$F$782,СВЦЭМ!$A$39:$A$782,$A218,СВЦЭМ!$B$39:$B$782,S$190)+'СЕТ СН'!$F$12</f>
        <v>289.06178118000003</v>
      </c>
      <c r="T218" s="36">
        <f>SUMIFS(СВЦЭМ!$F$39:$F$782,СВЦЭМ!$A$39:$A$782,$A218,СВЦЭМ!$B$39:$B$782,T$190)+'СЕТ СН'!$F$12</f>
        <v>284.36925374999998</v>
      </c>
      <c r="U218" s="36">
        <f>SUMIFS(СВЦЭМ!$F$39:$F$782,СВЦЭМ!$A$39:$A$782,$A218,СВЦЭМ!$B$39:$B$782,U$190)+'СЕТ СН'!$F$12</f>
        <v>284.13154371000002</v>
      </c>
      <c r="V218" s="36">
        <f>SUMIFS(СВЦЭМ!$F$39:$F$782,СВЦЭМ!$A$39:$A$782,$A218,СВЦЭМ!$B$39:$B$782,V$190)+'СЕТ СН'!$F$12</f>
        <v>287.13779333999997</v>
      </c>
      <c r="W218" s="36">
        <f>SUMIFS(СВЦЭМ!$F$39:$F$782,СВЦЭМ!$A$39:$A$782,$A218,СВЦЭМ!$B$39:$B$782,W$190)+'СЕТ СН'!$F$12</f>
        <v>288.56160076999998</v>
      </c>
      <c r="X218" s="36">
        <f>SUMIFS(СВЦЭМ!$F$39:$F$782,СВЦЭМ!$A$39:$A$782,$A218,СВЦЭМ!$B$39:$B$782,X$190)+'СЕТ СН'!$F$12</f>
        <v>292.14977297000001</v>
      </c>
      <c r="Y218" s="36">
        <f>SUMIFS(СВЦЭМ!$F$39:$F$782,СВЦЭМ!$A$39:$A$782,$A218,СВЦЭМ!$B$39:$B$782,Y$190)+'СЕТ СН'!$F$12</f>
        <v>297.95698031000001</v>
      </c>
    </row>
    <row r="219" spans="1:25" ht="15.75" x14ac:dyDescent="0.2">
      <c r="A219" s="35">
        <f t="shared" si="5"/>
        <v>44955</v>
      </c>
      <c r="B219" s="36">
        <f>SUMIFS(СВЦЭМ!$F$39:$F$782,СВЦЭМ!$A$39:$A$782,$A219,СВЦЭМ!$B$39:$B$782,B$190)+'СЕТ СН'!$F$12</f>
        <v>297.98601544000002</v>
      </c>
      <c r="C219" s="36">
        <f>SUMIFS(СВЦЭМ!$F$39:$F$782,СВЦЭМ!$A$39:$A$782,$A219,СВЦЭМ!$B$39:$B$782,C$190)+'СЕТ СН'!$F$12</f>
        <v>305.87171189999998</v>
      </c>
      <c r="D219" s="36">
        <f>SUMIFS(СВЦЭМ!$F$39:$F$782,СВЦЭМ!$A$39:$A$782,$A219,СВЦЭМ!$B$39:$B$782,D$190)+'СЕТ СН'!$F$12</f>
        <v>309.18773662000001</v>
      </c>
      <c r="E219" s="36">
        <f>SUMIFS(СВЦЭМ!$F$39:$F$782,СВЦЭМ!$A$39:$A$782,$A219,СВЦЭМ!$B$39:$B$782,E$190)+'СЕТ СН'!$F$12</f>
        <v>310.3906594</v>
      </c>
      <c r="F219" s="36">
        <f>SUMIFS(СВЦЭМ!$F$39:$F$782,СВЦЭМ!$A$39:$A$782,$A219,СВЦЭМ!$B$39:$B$782,F$190)+'СЕТ СН'!$F$12</f>
        <v>311.07755100999998</v>
      </c>
      <c r="G219" s="36">
        <f>SUMIFS(СВЦЭМ!$F$39:$F$782,СВЦЭМ!$A$39:$A$782,$A219,СВЦЭМ!$B$39:$B$782,G$190)+'СЕТ СН'!$F$12</f>
        <v>307.76283488000001</v>
      </c>
      <c r="H219" s="36">
        <f>SUMIFS(СВЦЭМ!$F$39:$F$782,СВЦЭМ!$A$39:$A$782,$A219,СВЦЭМ!$B$39:$B$782,H$190)+'СЕТ СН'!$F$12</f>
        <v>306.46586273999998</v>
      </c>
      <c r="I219" s="36">
        <f>SUMIFS(СВЦЭМ!$F$39:$F$782,СВЦЭМ!$A$39:$A$782,$A219,СВЦЭМ!$B$39:$B$782,I$190)+'СЕТ СН'!$F$12</f>
        <v>303.66996519000003</v>
      </c>
      <c r="J219" s="36">
        <f>SUMIFS(СВЦЭМ!$F$39:$F$782,СВЦЭМ!$A$39:$A$782,$A219,СВЦЭМ!$B$39:$B$782,J$190)+'СЕТ СН'!$F$12</f>
        <v>295.71266652000003</v>
      </c>
      <c r="K219" s="36">
        <f>SUMIFS(СВЦЭМ!$F$39:$F$782,СВЦЭМ!$A$39:$A$782,$A219,СВЦЭМ!$B$39:$B$782,K$190)+'СЕТ СН'!$F$12</f>
        <v>287.40597795000002</v>
      </c>
      <c r="L219" s="36">
        <f>SUMIFS(СВЦЭМ!$F$39:$F$782,СВЦЭМ!$A$39:$A$782,$A219,СВЦЭМ!$B$39:$B$782,L$190)+'СЕТ СН'!$F$12</f>
        <v>284.61885398999999</v>
      </c>
      <c r="M219" s="36">
        <f>SUMIFS(СВЦЭМ!$F$39:$F$782,СВЦЭМ!$A$39:$A$782,$A219,СВЦЭМ!$B$39:$B$782,M$190)+'СЕТ СН'!$F$12</f>
        <v>284.66859681</v>
      </c>
      <c r="N219" s="36">
        <f>SUMIFS(СВЦЭМ!$F$39:$F$782,СВЦЭМ!$A$39:$A$782,$A219,СВЦЭМ!$B$39:$B$782,N$190)+'СЕТ СН'!$F$12</f>
        <v>286.65064149</v>
      </c>
      <c r="O219" s="36">
        <f>SUMIFS(СВЦЭМ!$F$39:$F$782,СВЦЭМ!$A$39:$A$782,$A219,СВЦЭМ!$B$39:$B$782,O$190)+'СЕТ СН'!$F$12</f>
        <v>288.88184360000002</v>
      </c>
      <c r="P219" s="36">
        <f>SUMIFS(СВЦЭМ!$F$39:$F$782,СВЦЭМ!$A$39:$A$782,$A219,СВЦЭМ!$B$39:$B$782,P$190)+'СЕТ СН'!$F$12</f>
        <v>291.51256239999998</v>
      </c>
      <c r="Q219" s="36">
        <f>SUMIFS(СВЦЭМ!$F$39:$F$782,СВЦЭМ!$A$39:$A$782,$A219,СВЦЭМ!$B$39:$B$782,Q$190)+'СЕТ СН'!$F$12</f>
        <v>292.96186305999998</v>
      </c>
      <c r="R219" s="36">
        <f>SUMIFS(СВЦЭМ!$F$39:$F$782,СВЦЭМ!$A$39:$A$782,$A219,СВЦЭМ!$B$39:$B$782,R$190)+'СЕТ СН'!$F$12</f>
        <v>292.06638393999998</v>
      </c>
      <c r="S219" s="36">
        <f>SUMIFS(СВЦЭМ!$F$39:$F$782,СВЦЭМ!$A$39:$A$782,$A219,СВЦЭМ!$B$39:$B$782,S$190)+'СЕТ СН'!$F$12</f>
        <v>289.89315004000002</v>
      </c>
      <c r="T219" s="36">
        <f>SUMIFS(СВЦЭМ!$F$39:$F$782,СВЦЭМ!$A$39:$A$782,$A219,СВЦЭМ!$B$39:$B$782,T$190)+'СЕТ СН'!$F$12</f>
        <v>282.72851944000001</v>
      </c>
      <c r="U219" s="36">
        <f>SUMIFS(СВЦЭМ!$F$39:$F$782,СВЦЭМ!$A$39:$A$782,$A219,СВЦЭМ!$B$39:$B$782,U$190)+'СЕТ СН'!$F$12</f>
        <v>280.79491049000001</v>
      </c>
      <c r="V219" s="36">
        <f>SUMIFS(СВЦЭМ!$F$39:$F$782,СВЦЭМ!$A$39:$A$782,$A219,СВЦЭМ!$B$39:$B$782,V$190)+'СЕТ СН'!$F$12</f>
        <v>283.35287492999998</v>
      </c>
      <c r="W219" s="36">
        <f>SUMIFS(СВЦЭМ!$F$39:$F$782,СВЦЭМ!$A$39:$A$782,$A219,СВЦЭМ!$B$39:$B$782,W$190)+'СЕТ СН'!$F$12</f>
        <v>285.28245378000003</v>
      </c>
      <c r="X219" s="36">
        <f>SUMIFS(СВЦЭМ!$F$39:$F$782,СВЦЭМ!$A$39:$A$782,$A219,СВЦЭМ!$B$39:$B$782,X$190)+'СЕТ СН'!$F$12</f>
        <v>290.13654972</v>
      </c>
      <c r="Y219" s="36">
        <f>SUMIFS(СВЦЭМ!$F$39:$F$782,СВЦЭМ!$A$39:$A$782,$A219,СВЦЭМ!$B$39:$B$782,Y$190)+'СЕТ СН'!$F$12</f>
        <v>295.49730826000001</v>
      </c>
    </row>
    <row r="220" spans="1:25" ht="15.75" x14ac:dyDescent="0.2">
      <c r="A220" s="35">
        <f t="shared" si="5"/>
        <v>44956</v>
      </c>
      <c r="B220" s="36">
        <f>SUMIFS(СВЦЭМ!$F$39:$F$782,СВЦЭМ!$A$39:$A$782,$A220,СВЦЭМ!$B$39:$B$782,B$190)+'СЕТ СН'!$F$12</f>
        <v>295.54667540000003</v>
      </c>
      <c r="C220" s="36">
        <f>SUMIFS(СВЦЭМ!$F$39:$F$782,СВЦЭМ!$A$39:$A$782,$A220,СВЦЭМ!$B$39:$B$782,C$190)+'СЕТ СН'!$F$12</f>
        <v>299.89502470999997</v>
      </c>
      <c r="D220" s="36">
        <f>SUMIFS(СВЦЭМ!$F$39:$F$782,СВЦЭМ!$A$39:$A$782,$A220,СВЦЭМ!$B$39:$B$782,D$190)+'СЕТ СН'!$F$12</f>
        <v>302.90020083000002</v>
      </c>
      <c r="E220" s="36">
        <f>SUMIFS(СВЦЭМ!$F$39:$F$782,СВЦЭМ!$A$39:$A$782,$A220,СВЦЭМ!$B$39:$B$782,E$190)+'СЕТ СН'!$F$12</f>
        <v>301.47844944000002</v>
      </c>
      <c r="F220" s="36">
        <f>SUMIFS(СВЦЭМ!$F$39:$F$782,СВЦЭМ!$A$39:$A$782,$A220,СВЦЭМ!$B$39:$B$782,F$190)+'СЕТ СН'!$F$12</f>
        <v>297.64740305999999</v>
      </c>
      <c r="G220" s="36">
        <f>SUMIFS(СВЦЭМ!$F$39:$F$782,СВЦЭМ!$A$39:$A$782,$A220,СВЦЭМ!$B$39:$B$782,G$190)+'СЕТ СН'!$F$12</f>
        <v>300.97197038000002</v>
      </c>
      <c r="H220" s="36">
        <f>SUMIFS(СВЦЭМ!$F$39:$F$782,СВЦЭМ!$A$39:$A$782,$A220,СВЦЭМ!$B$39:$B$782,H$190)+'СЕТ СН'!$F$12</f>
        <v>301.65826931999999</v>
      </c>
      <c r="I220" s="36">
        <f>SUMIFS(СВЦЭМ!$F$39:$F$782,СВЦЭМ!$A$39:$A$782,$A220,СВЦЭМ!$B$39:$B$782,I$190)+'СЕТ СН'!$F$12</f>
        <v>298.51431201999998</v>
      </c>
      <c r="J220" s="36">
        <f>SUMIFS(СВЦЭМ!$F$39:$F$782,СВЦЭМ!$A$39:$A$782,$A220,СВЦЭМ!$B$39:$B$782,J$190)+'СЕТ СН'!$F$12</f>
        <v>290.45130130000001</v>
      </c>
      <c r="K220" s="36">
        <f>SUMIFS(СВЦЭМ!$F$39:$F$782,СВЦЭМ!$A$39:$A$782,$A220,СВЦЭМ!$B$39:$B$782,K$190)+'СЕТ СН'!$F$12</f>
        <v>286.10160497999999</v>
      </c>
      <c r="L220" s="36">
        <f>SUMIFS(СВЦЭМ!$F$39:$F$782,СВЦЭМ!$A$39:$A$782,$A220,СВЦЭМ!$B$39:$B$782,L$190)+'СЕТ СН'!$F$12</f>
        <v>284.10125904</v>
      </c>
      <c r="M220" s="36">
        <f>SUMIFS(СВЦЭМ!$F$39:$F$782,СВЦЭМ!$A$39:$A$782,$A220,СВЦЭМ!$B$39:$B$782,M$190)+'СЕТ СН'!$F$12</f>
        <v>284.77480365999998</v>
      </c>
      <c r="N220" s="36">
        <f>SUMIFS(СВЦЭМ!$F$39:$F$782,СВЦЭМ!$A$39:$A$782,$A220,СВЦЭМ!$B$39:$B$782,N$190)+'СЕТ СН'!$F$12</f>
        <v>288.58399279000002</v>
      </c>
      <c r="O220" s="36">
        <f>SUMIFS(СВЦЭМ!$F$39:$F$782,СВЦЭМ!$A$39:$A$782,$A220,СВЦЭМ!$B$39:$B$782,O$190)+'СЕТ СН'!$F$12</f>
        <v>286.30460747000001</v>
      </c>
      <c r="P220" s="36">
        <f>SUMIFS(СВЦЭМ!$F$39:$F$782,СВЦЭМ!$A$39:$A$782,$A220,СВЦЭМ!$B$39:$B$782,P$190)+'СЕТ СН'!$F$12</f>
        <v>288.14790928000002</v>
      </c>
      <c r="Q220" s="36">
        <f>SUMIFS(СВЦЭМ!$F$39:$F$782,СВЦЭМ!$A$39:$A$782,$A220,СВЦЭМ!$B$39:$B$782,Q$190)+'СЕТ СН'!$F$12</f>
        <v>288.84833204</v>
      </c>
      <c r="R220" s="36">
        <f>SUMIFS(СВЦЭМ!$F$39:$F$782,СВЦЭМ!$A$39:$A$782,$A220,СВЦЭМ!$B$39:$B$782,R$190)+'СЕТ СН'!$F$12</f>
        <v>288.65418717</v>
      </c>
      <c r="S220" s="36">
        <f>SUMIFS(СВЦЭМ!$F$39:$F$782,СВЦЭМ!$A$39:$A$782,$A220,СВЦЭМ!$B$39:$B$782,S$190)+'СЕТ СН'!$F$12</f>
        <v>284.85808717999998</v>
      </c>
      <c r="T220" s="36">
        <f>SUMIFS(СВЦЭМ!$F$39:$F$782,СВЦЭМ!$A$39:$A$782,$A220,СВЦЭМ!$B$39:$B$782,T$190)+'СЕТ СН'!$F$12</f>
        <v>287.20984363000002</v>
      </c>
      <c r="U220" s="36">
        <f>SUMIFS(СВЦЭМ!$F$39:$F$782,СВЦЭМ!$A$39:$A$782,$A220,СВЦЭМ!$B$39:$B$782,U$190)+'СЕТ СН'!$F$12</f>
        <v>288.59908883000003</v>
      </c>
      <c r="V220" s="36">
        <f>SUMIFS(СВЦЭМ!$F$39:$F$782,СВЦЭМ!$A$39:$A$782,$A220,СВЦЭМ!$B$39:$B$782,V$190)+'СЕТ СН'!$F$12</f>
        <v>293.58422645000002</v>
      </c>
      <c r="W220" s="36">
        <f>SUMIFS(СВЦЭМ!$F$39:$F$782,СВЦЭМ!$A$39:$A$782,$A220,СВЦЭМ!$B$39:$B$782,W$190)+'СЕТ СН'!$F$12</f>
        <v>296.18753243999998</v>
      </c>
      <c r="X220" s="36">
        <f>SUMIFS(СВЦЭМ!$F$39:$F$782,СВЦЭМ!$A$39:$A$782,$A220,СВЦЭМ!$B$39:$B$782,X$190)+'СЕТ СН'!$F$12</f>
        <v>296.97233591000003</v>
      </c>
      <c r="Y220" s="36">
        <f>SUMIFS(СВЦЭМ!$F$39:$F$782,СВЦЭМ!$A$39:$A$782,$A220,СВЦЭМ!$B$39:$B$782,Y$190)+'СЕТ СН'!$F$12</f>
        <v>298.29385703999998</v>
      </c>
    </row>
    <row r="221" spans="1:25" ht="15.75" x14ac:dyDescent="0.2">
      <c r="A221" s="35">
        <f t="shared" si="5"/>
        <v>44957</v>
      </c>
      <c r="B221" s="36">
        <f>SUMIFS(СВЦЭМ!$F$39:$F$782,СВЦЭМ!$A$39:$A$782,$A221,СВЦЭМ!$B$39:$B$782,B$190)+'СЕТ СН'!$F$12</f>
        <v>297.79399713999999</v>
      </c>
      <c r="C221" s="36">
        <f>SUMIFS(СВЦЭМ!$F$39:$F$782,СВЦЭМ!$A$39:$A$782,$A221,СВЦЭМ!$B$39:$B$782,C$190)+'СЕТ СН'!$F$12</f>
        <v>298.12199196</v>
      </c>
      <c r="D221" s="36">
        <f>SUMIFS(СВЦЭМ!$F$39:$F$782,СВЦЭМ!$A$39:$A$782,$A221,СВЦЭМ!$B$39:$B$782,D$190)+'СЕТ СН'!$F$12</f>
        <v>299.76576247999998</v>
      </c>
      <c r="E221" s="36">
        <f>SUMIFS(СВЦЭМ!$F$39:$F$782,СВЦЭМ!$A$39:$A$782,$A221,СВЦЭМ!$B$39:$B$782,E$190)+'СЕТ СН'!$F$12</f>
        <v>299.73282594</v>
      </c>
      <c r="F221" s="36">
        <f>SUMIFS(СВЦЭМ!$F$39:$F$782,СВЦЭМ!$A$39:$A$782,$A221,СВЦЭМ!$B$39:$B$782,F$190)+'СЕТ СН'!$F$12</f>
        <v>299.70388018</v>
      </c>
      <c r="G221" s="36">
        <f>SUMIFS(СВЦЭМ!$F$39:$F$782,СВЦЭМ!$A$39:$A$782,$A221,СВЦЭМ!$B$39:$B$782,G$190)+'СЕТ СН'!$F$12</f>
        <v>299.01605619999998</v>
      </c>
      <c r="H221" s="36">
        <f>SUMIFS(СВЦЭМ!$F$39:$F$782,СВЦЭМ!$A$39:$A$782,$A221,СВЦЭМ!$B$39:$B$782,H$190)+'СЕТ СН'!$F$12</f>
        <v>293.71862906000001</v>
      </c>
      <c r="I221" s="36">
        <f>SUMIFS(СВЦЭМ!$F$39:$F$782,СВЦЭМ!$A$39:$A$782,$A221,СВЦЭМ!$B$39:$B$782,I$190)+'СЕТ СН'!$F$12</f>
        <v>290.30033040000001</v>
      </c>
      <c r="J221" s="36">
        <f>SUMIFS(СВЦЭМ!$F$39:$F$782,СВЦЭМ!$A$39:$A$782,$A221,СВЦЭМ!$B$39:$B$782,J$190)+'СЕТ СН'!$F$12</f>
        <v>285.06016124000001</v>
      </c>
      <c r="K221" s="36">
        <f>SUMIFS(СВЦЭМ!$F$39:$F$782,СВЦЭМ!$A$39:$A$782,$A221,СВЦЭМ!$B$39:$B$782,K$190)+'СЕТ СН'!$F$12</f>
        <v>284.08860251999999</v>
      </c>
      <c r="L221" s="36">
        <f>SUMIFS(СВЦЭМ!$F$39:$F$782,СВЦЭМ!$A$39:$A$782,$A221,СВЦЭМ!$B$39:$B$782,L$190)+'СЕТ СН'!$F$12</f>
        <v>283.49484453000002</v>
      </c>
      <c r="M221" s="36">
        <f>SUMIFS(СВЦЭМ!$F$39:$F$782,СВЦЭМ!$A$39:$A$782,$A221,СВЦЭМ!$B$39:$B$782,M$190)+'СЕТ СН'!$F$12</f>
        <v>286.34330494</v>
      </c>
      <c r="N221" s="36">
        <f>SUMIFS(СВЦЭМ!$F$39:$F$782,СВЦЭМ!$A$39:$A$782,$A221,СВЦЭМ!$B$39:$B$782,N$190)+'СЕТ СН'!$F$12</f>
        <v>288.81035018</v>
      </c>
      <c r="O221" s="36">
        <f>SUMIFS(СВЦЭМ!$F$39:$F$782,СВЦЭМ!$A$39:$A$782,$A221,СВЦЭМ!$B$39:$B$782,O$190)+'СЕТ СН'!$F$12</f>
        <v>289.32746162000001</v>
      </c>
      <c r="P221" s="36">
        <f>SUMIFS(СВЦЭМ!$F$39:$F$782,СВЦЭМ!$A$39:$A$782,$A221,СВЦЭМ!$B$39:$B$782,P$190)+'СЕТ СН'!$F$12</f>
        <v>291.90708641999998</v>
      </c>
      <c r="Q221" s="36">
        <f>SUMIFS(СВЦЭМ!$F$39:$F$782,СВЦЭМ!$A$39:$A$782,$A221,СВЦЭМ!$B$39:$B$782,Q$190)+'СЕТ СН'!$F$12</f>
        <v>292.40358457000002</v>
      </c>
      <c r="R221" s="36">
        <f>SUMIFS(СВЦЭМ!$F$39:$F$782,СВЦЭМ!$A$39:$A$782,$A221,СВЦЭМ!$B$39:$B$782,R$190)+'СЕТ СН'!$F$12</f>
        <v>292.71232430999999</v>
      </c>
      <c r="S221" s="36">
        <f>SUMIFS(СВЦЭМ!$F$39:$F$782,СВЦЭМ!$A$39:$A$782,$A221,СВЦЭМ!$B$39:$B$782,S$190)+'СЕТ СН'!$F$12</f>
        <v>290.49492519</v>
      </c>
      <c r="T221" s="36">
        <f>SUMIFS(СВЦЭМ!$F$39:$F$782,СВЦЭМ!$A$39:$A$782,$A221,СВЦЭМ!$B$39:$B$782,T$190)+'СЕТ СН'!$F$12</f>
        <v>285.99915070999998</v>
      </c>
      <c r="U221" s="36">
        <f>SUMIFS(СВЦЭМ!$F$39:$F$782,СВЦЭМ!$A$39:$A$782,$A221,СВЦЭМ!$B$39:$B$782,U$190)+'СЕТ СН'!$F$12</f>
        <v>286.32871244</v>
      </c>
      <c r="V221" s="36">
        <f>SUMIFS(СВЦЭМ!$F$39:$F$782,СВЦЭМ!$A$39:$A$782,$A221,СВЦЭМ!$B$39:$B$782,V$190)+'СЕТ СН'!$F$12</f>
        <v>287.96710653999997</v>
      </c>
      <c r="W221" s="36">
        <f>SUMIFS(СВЦЭМ!$F$39:$F$782,СВЦЭМ!$A$39:$A$782,$A221,СВЦЭМ!$B$39:$B$782,W$190)+'СЕТ СН'!$F$12</f>
        <v>290.72820784999999</v>
      </c>
      <c r="X221" s="36">
        <f>SUMIFS(СВЦЭМ!$F$39:$F$782,СВЦЭМ!$A$39:$A$782,$A221,СВЦЭМ!$B$39:$B$782,X$190)+'СЕТ СН'!$F$12</f>
        <v>289.05517835000001</v>
      </c>
      <c r="Y221" s="36">
        <f>SUMIFS(СВЦЭМ!$F$39:$F$782,СВЦЭМ!$A$39:$A$782,$A221,СВЦЭМ!$B$39:$B$782,Y$190)+'СЕТ СН'!$F$12</f>
        <v>304.11027777999999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44928</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44929</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44930</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44931</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44932</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44933</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44934</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44935</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44936</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44937</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44938</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44939</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44940</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44941</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44942</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44943</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44944</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44945</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44946</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44947</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44948</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44949</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44950</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44951</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44952</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44953</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44954</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44955</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44956</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44957</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44928</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44929</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44930</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44931</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44932</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44933</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44934</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44935</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44936</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44937</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44938</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44939</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44940</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44941</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44942</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44943</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44944</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44945</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44946</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44947</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44948</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44949</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44950</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44951</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44952</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44953</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44954</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44955</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44956</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44957</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44928</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44929</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44930</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44931</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44932</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44933</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44934</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44935</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44936</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44937</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44938</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44939</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44940</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44941</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44942</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44943</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44944</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44945</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44946</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44947</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44948</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44949</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44950</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44951</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44952</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44953</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44954</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44955</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44956</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44957</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44928</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44929</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44930</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44931</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44932</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44933</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44934</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44935</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44936</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44937</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44938</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44939</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44940</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44941</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44942</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44943</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44944</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44945</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44946</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44947</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44948</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44949</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44950</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44951</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44952</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44953</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44954</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44955</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44956</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44957</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44928</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44929</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44930</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44931</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44932</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44933</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44934</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44935</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44936</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44937</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44938</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44939</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44940</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44941</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44942</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44943</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44944</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44945</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44946</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44947</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44948</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44949</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44950</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44951</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44952</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44953</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44954</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44955</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44956</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44957</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44928</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44929</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44930</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44931</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44932</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44933</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44934</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44935</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44936</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44937</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44938</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44939</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44940</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44941</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44942</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44943</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44944</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44945</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44946</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44947</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44948</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44949</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44950</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44951</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44952</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44953</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44954</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44955</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44956</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44957</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15.537079309999999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687516.59326915792</v>
      </c>
      <c r="O439" s="126"/>
      <c r="P439" s="125">
        <f>СВЦЭМ!$D$12+'СЕТ СН'!$F$10-'СЕТ СН'!$G$24</f>
        <v>687516.59326915792</v>
      </c>
      <c r="Q439" s="126"/>
      <c r="R439" s="125">
        <f>СВЦЭМ!$D$12+'СЕТ СН'!$F$10-'СЕТ СН'!$H$24</f>
        <v>687516.59326915792</v>
      </c>
      <c r="S439" s="126"/>
      <c r="T439" s="125">
        <f>СВЦЭМ!$D$12+'СЕТ СН'!$F$10-'СЕТ СН'!$I$24</f>
        <v>687516.59326915792</v>
      </c>
      <c r="U439" s="12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1765744.73</v>
      </c>
      <c r="O443" s="140"/>
      <c r="P443" s="140">
        <f>'СЕТ СН'!$G$7</f>
        <v>1442615.09</v>
      </c>
      <c r="Q443" s="140"/>
      <c r="R443" s="140">
        <f>'СЕТ СН'!$H$7</f>
        <v>1841546.13</v>
      </c>
      <c r="S443" s="140"/>
      <c r="T443" s="140">
        <f>'СЕТ СН'!$I$7</f>
        <v>1879310.42</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14" sqref="J1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5" t="s">
        <v>110</v>
      </c>
      <c r="B4" s="166"/>
      <c r="C4" s="63"/>
      <c r="D4" s="64" t="s">
        <v>111</v>
      </c>
    </row>
    <row r="5" spans="1:4" ht="15" customHeight="1" x14ac:dyDescent="0.2">
      <c r="A5" s="168" t="s">
        <v>112</v>
      </c>
      <c r="B5" s="169"/>
      <c r="C5" s="65"/>
      <c r="D5" s="66" t="s">
        <v>113</v>
      </c>
    </row>
    <row r="6" spans="1:4" ht="15" customHeight="1" x14ac:dyDescent="0.2">
      <c r="A6" s="165" t="s">
        <v>114</v>
      </c>
      <c r="B6" s="166"/>
      <c r="C6" s="67"/>
      <c r="D6" s="64" t="s">
        <v>115</v>
      </c>
    </row>
    <row r="7" spans="1:4" ht="15" customHeight="1" x14ac:dyDescent="0.2">
      <c r="A7" s="165" t="s">
        <v>116</v>
      </c>
      <c r="B7" s="166"/>
      <c r="C7" s="67"/>
      <c r="D7" s="64" t="s">
        <v>148</v>
      </c>
    </row>
    <row r="8" spans="1:4" ht="15" customHeight="1" x14ac:dyDescent="0.2">
      <c r="A8" s="167" t="s">
        <v>117</v>
      </c>
      <c r="B8" s="167"/>
      <c r="C8" s="96"/>
      <c r="D8" s="68"/>
    </row>
    <row r="9" spans="1:4" ht="15" customHeight="1" x14ac:dyDescent="0.2">
      <c r="A9" s="69" t="s">
        <v>118</v>
      </c>
      <c r="B9" s="70"/>
      <c r="C9" s="71"/>
      <c r="D9" s="72"/>
    </row>
    <row r="10" spans="1:4" ht="30" customHeight="1" x14ac:dyDescent="0.2">
      <c r="A10" s="159" t="s">
        <v>119</v>
      </c>
      <c r="B10" s="160"/>
      <c r="C10" s="73"/>
      <c r="D10" s="74">
        <v>8.3240231300000005</v>
      </c>
    </row>
    <row r="11" spans="1:4" ht="66" customHeight="1" x14ac:dyDescent="0.2">
      <c r="A11" s="159" t="s">
        <v>120</v>
      </c>
      <c r="B11" s="160"/>
      <c r="C11" s="73"/>
      <c r="D11" s="74">
        <v>1894.89608114</v>
      </c>
    </row>
    <row r="12" spans="1:4" ht="30" customHeight="1" x14ac:dyDescent="0.2">
      <c r="A12" s="159" t="s">
        <v>121</v>
      </c>
      <c r="B12" s="160"/>
      <c r="C12" s="73"/>
      <c r="D12" s="75">
        <v>687516.59326915792</v>
      </c>
    </row>
    <row r="13" spans="1:4" ht="30" customHeight="1" x14ac:dyDescent="0.2">
      <c r="A13" s="159" t="s">
        <v>122</v>
      </c>
      <c r="B13" s="160"/>
      <c r="C13" s="73"/>
      <c r="D13" s="76"/>
    </row>
    <row r="14" spans="1:4" ht="15" customHeight="1" x14ac:dyDescent="0.2">
      <c r="A14" s="163" t="s">
        <v>123</v>
      </c>
      <c r="B14" s="164"/>
      <c r="C14" s="73"/>
      <c r="D14" s="74">
        <v>1947.14965061</v>
      </c>
    </row>
    <row r="15" spans="1:4" ht="15" customHeight="1" x14ac:dyDescent="0.2">
      <c r="A15" s="163" t="s">
        <v>124</v>
      </c>
      <c r="B15" s="164"/>
      <c r="C15" s="73"/>
      <c r="D15" s="74">
        <v>2811.8382589799999</v>
      </c>
    </row>
    <row r="16" spans="1:4" ht="15" customHeight="1" x14ac:dyDescent="0.2">
      <c r="A16" s="163" t="s">
        <v>125</v>
      </c>
      <c r="B16" s="164"/>
      <c r="C16" s="73"/>
      <c r="D16" s="74">
        <v>3656.67374393</v>
      </c>
    </row>
    <row r="17" spans="1:4" ht="15" customHeight="1" x14ac:dyDescent="0.2">
      <c r="A17" s="163" t="s">
        <v>126</v>
      </c>
      <c r="B17" s="164"/>
      <c r="C17" s="73"/>
      <c r="D17" s="74">
        <v>3236.8480830600001</v>
      </c>
    </row>
    <row r="18" spans="1:4" ht="52.5" customHeight="1" x14ac:dyDescent="0.2">
      <c r="A18" s="159" t="s">
        <v>127</v>
      </c>
      <c r="B18" s="160"/>
      <c r="C18" s="73"/>
      <c r="D18" s="74">
        <v>15.537079309999999</v>
      </c>
    </row>
    <row r="19" spans="1:4" ht="52.5" customHeight="1" x14ac:dyDescent="0.25">
      <c r="A19" s="159" t="s">
        <v>140</v>
      </c>
      <c r="B19" s="160"/>
      <c r="C19" s="81"/>
      <c r="D19" s="74">
        <v>1864.9664736100001</v>
      </c>
    </row>
    <row r="20" spans="1:4" ht="52.5" customHeight="1" x14ac:dyDescent="0.25">
      <c r="A20" s="159" t="s">
        <v>141</v>
      </c>
      <c r="B20" s="160"/>
      <c r="C20" s="81"/>
      <c r="D20" s="97"/>
    </row>
    <row r="21" spans="1:4" ht="52.5" customHeight="1" x14ac:dyDescent="0.25">
      <c r="A21" s="163" t="s">
        <v>142</v>
      </c>
      <c r="B21" s="164"/>
      <c r="C21" s="81"/>
      <c r="D21" s="74">
        <v>1918.1134763800001</v>
      </c>
    </row>
    <row r="22" spans="1:4" ht="52.5" customHeight="1" x14ac:dyDescent="0.25">
      <c r="A22" s="163" t="s">
        <v>143</v>
      </c>
      <c r="B22" s="164"/>
      <c r="C22" s="81"/>
      <c r="D22" s="74">
        <v>1856.0347624399999</v>
      </c>
    </row>
    <row r="23" spans="1:4" ht="52.5" customHeight="1" x14ac:dyDescent="0.25">
      <c r="A23" s="163" t="s">
        <v>144</v>
      </c>
      <c r="B23" s="164"/>
      <c r="C23" s="81"/>
      <c r="D23" s="74">
        <v>1822.36397741</v>
      </c>
    </row>
    <row r="24" spans="1:4" ht="52.5" customHeight="1" x14ac:dyDescent="0.25">
      <c r="A24" s="163" t="s">
        <v>145</v>
      </c>
      <c r="B24" s="164"/>
      <c r="C24" s="81"/>
      <c r="D24" s="74">
        <v>1839.1757848300001</v>
      </c>
    </row>
    <row r="25" spans="1:4" ht="15" customHeight="1" x14ac:dyDescent="0.2">
      <c r="A25" s="69" t="s">
        <v>128</v>
      </c>
      <c r="B25" s="70"/>
      <c r="C25" s="77"/>
      <c r="D25" s="78"/>
    </row>
    <row r="26" spans="1:4" ht="30" customHeight="1" x14ac:dyDescent="0.2">
      <c r="A26" s="159" t="s">
        <v>129</v>
      </c>
      <c r="B26" s="160"/>
      <c r="C26" s="73"/>
      <c r="D26" s="79">
        <v>20595.207999999999</v>
      </c>
    </row>
    <row r="27" spans="1:4" ht="30" customHeight="1" x14ac:dyDescent="0.2">
      <c r="A27" s="159" t="s">
        <v>130</v>
      </c>
      <c r="B27" s="160"/>
      <c r="C27" s="80"/>
      <c r="D27" s="79">
        <v>26.385999999999999</v>
      </c>
    </row>
    <row r="28" spans="1:4" ht="15" customHeight="1" x14ac:dyDescent="0.2">
      <c r="A28" s="69" t="s">
        <v>131</v>
      </c>
      <c r="B28" s="70"/>
      <c r="C28" s="77"/>
      <c r="D28" s="78"/>
    </row>
    <row r="29" spans="1:4" ht="15" customHeight="1" x14ac:dyDescent="0.25">
      <c r="A29" s="159" t="s">
        <v>132</v>
      </c>
      <c r="B29" s="160"/>
      <c r="C29" s="81"/>
      <c r="D29" s="76"/>
    </row>
    <row r="30" spans="1:4" ht="15" customHeight="1" x14ac:dyDescent="0.25">
      <c r="A30" s="163" t="s">
        <v>123</v>
      </c>
      <c r="B30" s="164"/>
      <c r="C30" s="81"/>
      <c r="D30" s="82">
        <v>0</v>
      </c>
    </row>
    <row r="31" spans="1:4" ht="15" customHeight="1" x14ac:dyDescent="0.25">
      <c r="A31" s="163" t="s">
        <v>124</v>
      </c>
      <c r="B31" s="164"/>
      <c r="C31" s="81"/>
      <c r="D31" s="82">
        <v>1.3450669848770001E-3</v>
      </c>
    </row>
    <row r="32" spans="1:4" ht="15" customHeight="1" x14ac:dyDescent="0.25">
      <c r="A32" s="163" t="s">
        <v>125</v>
      </c>
      <c r="B32" s="164"/>
      <c r="C32" s="81"/>
      <c r="D32" s="82">
        <v>2.6246697623979998E-3</v>
      </c>
    </row>
    <row r="33" spans="1:6" ht="15" customHeight="1" x14ac:dyDescent="0.25">
      <c r="A33" s="163" t="s">
        <v>126</v>
      </c>
      <c r="B33" s="164"/>
      <c r="C33" s="81"/>
      <c r="D33" s="82">
        <v>1.9886782660590002E-3</v>
      </c>
    </row>
    <row r="35" spans="1:6" x14ac:dyDescent="0.2">
      <c r="A35" s="58" t="s">
        <v>133</v>
      </c>
      <c r="B35" s="59"/>
      <c r="C35" s="59"/>
      <c r="D35" s="56"/>
      <c r="E35" s="56"/>
      <c r="F35" s="60"/>
    </row>
    <row r="36" spans="1:6" ht="280.5" customHeight="1" x14ac:dyDescent="0.2">
      <c r="A36" s="161" t="s">
        <v>7</v>
      </c>
      <c r="B36" s="161" t="s">
        <v>134</v>
      </c>
      <c r="C36" s="57" t="s">
        <v>135</v>
      </c>
      <c r="D36" s="57" t="s">
        <v>136</v>
      </c>
      <c r="E36" s="57" t="s">
        <v>137</v>
      </c>
      <c r="F36" s="57" t="s">
        <v>138</v>
      </c>
    </row>
    <row r="37" spans="1:6" x14ac:dyDescent="0.2">
      <c r="A37" s="162"/>
      <c r="B37" s="162"/>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2045.9760832100001</v>
      </c>
      <c r="D39" s="84">
        <v>2002.5924061400001</v>
      </c>
      <c r="E39" s="84">
        <v>324.64919673000003</v>
      </c>
      <c r="F39" s="84">
        <v>324.64919673000003</v>
      </c>
    </row>
    <row r="40" spans="1:6" ht="12.75" customHeight="1" x14ac:dyDescent="0.2">
      <c r="A40" s="83" t="s">
        <v>149</v>
      </c>
      <c r="B40" s="83">
        <v>2</v>
      </c>
      <c r="C40" s="84">
        <v>2060.1559021799999</v>
      </c>
      <c r="D40" s="84">
        <v>2021.3823967000001</v>
      </c>
      <c r="E40" s="84">
        <v>327.69532600000002</v>
      </c>
      <c r="F40" s="84">
        <v>327.69532600000002</v>
      </c>
    </row>
    <row r="41" spans="1:6" ht="12.75" customHeight="1" x14ac:dyDescent="0.2">
      <c r="A41" s="83" t="s">
        <v>149</v>
      </c>
      <c r="B41" s="83">
        <v>3</v>
      </c>
      <c r="C41" s="84">
        <v>2001.29004568</v>
      </c>
      <c r="D41" s="84">
        <v>1968.4874944000001</v>
      </c>
      <c r="E41" s="84">
        <v>319.12029720999999</v>
      </c>
      <c r="F41" s="84">
        <v>319.12029720999999</v>
      </c>
    </row>
    <row r="42" spans="1:6" ht="12.75" customHeight="1" x14ac:dyDescent="0.2">
      <c r="A42" s="83" t="s">
        <v>149</v>
      </c>
      <c r="B42" s="83">
        <v>4</v>
      </c>
      <c r="C42" s="84">
        <v>2001.42721807</v>
      </c>
      <c r="D42" s="84">
        <v>1968.88498284</v>
      </c>
      <c r="E42" s="84">
        <v>319.18473583000002</v>
      </c>
      <c r="F42" s="84">
        <v>319.18473583000002</v>
      </c>
    </row>
    <row r="43" spans="1:6" ht="12.75" customHeight="1" x14ac:dyDescent="0.2">
      <c r="A43" s="83" t="s">
        <v>149</v>
      </c>
      <c r="B43" s="83">
        <v>5</v>
      </c>
      <c r="C43" s="84">
        <v>1992.3462810999999</v>
      </c>
      <c r="D43" s="84">
        <v>1967.6840935600001</v>
      </c>
      <c r="E43" s="84">
        <v>318.99005431</v>
      </c>
      <c r="F43" s="84">
        <v>318.99005431</v>
      </c>
    </row>
    <row r="44" spans="1:6" ht="12.75" customHeight="1" x14ac:dyDescent="0.2">
      <c r="A44" s="83" t="s">
        <v>149</v>
      </c>
      <c r="B44" s="83">
        <v>6</v>
      </c>
      <c r="C44" s="84">
        <v>2002.1149111300001</v>
      </c>
      <c r="D44" s="84">
        <v>1972.5675874200001</v>
      </c>
      <c r="E44" s="84">
        <v>319.78173930000003</v>
      </c>
      <c r="F44" s="84">
        <v>319.78173930000003</v>
      </c>
    </row>
    <row r="45" spans="1:6" ht="12.75" customHeight="1" x14ac:dyDescent="0.2">
      <c r="A45" s="83" t="s">
        <v>149</v>
      </c>
      <c r="B45" s="83">
        <v>7</v>
      </c>
      <c r="C45" s="84">
        <v>2001.8196308300001</v>
      </c>
      <c r="D45" s="84">
        <v>1973.89594571</v>
      </c>
      <c r="E45" s="84">
        <v>319.9970854</v>
      </c>
      <c r="F45" s="84">
        <v>319.9970854</v>
      </c>
    </row>
    <row r="46" spans="1:6" ht="12.75" customHeight="1" x14ac:dyDescent="0.2">
      <c r="A46" s="83" t="s">
        <v>149</v>
      </c>
      <c r="B46" s="83">
        <v>8</v>
      </c>
      <c r="C46" s="84">
        <v>2004.0711552400001</v>
      </c>
      <c r="D46" s="84">
        <v>1971.1557150399999</v>
      </c>
      <c r="E46" s="84">
        <v>319.55285436999998</v>
      </c>
      <c r="F46" s="84">
        <v>319.55285436999998</v>
      </c>
    </row>
    <row r="47" spans="1:6" ht="12.75" customHeight="1" x14ac:dyDescent="0.2">
      <c r="A47" s="83" t="s">
        <v>149</v>
      </c>
      <c r="B47" s="83">
        <v>9</v>
      </c>
      <c r="C47" s="84">
        <v>2005.8103609299999</v>
      </c>
      <c r="D47" s="84">
        <v>1971.66001452</v>
      </c>
      <c r="E47" s="84">
        <v>319.63460860999999</v>
      </c>
      <c r="F47" s="84">
        <v>319.63460860999999</v>
      </c>
    </row>
    <row r="48" spans="1:6" ht="12.75" customHeight="1" x14ac:dyDescent="0.2">
      <c r="A48" s="83" t="s">
        <v>149</v>
      </c>
      <c r="B48" s="83">
        <v>10</v>
      </c>
      <c r="C48" s="84">
        <v>2036.1854652699999</v>
      </c>
      <c r="D48" s="84">
        <v>2001.20564135</v>
      </c>
      <c r="E48" s="84">
        <v>324.4243821</v>
      </c>
      <c r="F48" s="84">
        <v>324.4243821</v>
      </c>
    </row>
    <row r="49" spans="1:6" ht="12.75" customHeight="1" x14ac:dyDescent="0.2">
      <c r="A49" s="83" t="s">
        <v>149</v>
      </c>
      <c r="B49" s="83">
        <v>11</v>
      </c>
      <c r="C49" s="84">
        <v>2022.42857817</v>
      </c>
      <c r="D49" s="84">
        <v>1987.4373274500001</v>
      </c>
      <c r="E49" s="84">
        <v>322.19233924999997</v>
      </c>
      <c r="F49" s="84">
        <v>322.19233924999997</v>
      </c>
    </row>
    <row r="50" spans="1:6" ht="12.75" customHeight="1" x14ac:dyDescent="0.2">
      <c r="A50" s="83" t="s">
        <v>149</v>
      </c>
      <c r="B50" s="83">
        <v>12</v>
      </c>
      <c r="C50" s="84">
        <v>2003.1229334</v>
      </c>
      <c r="D50" s="84">
        <v>1964.96980659</v>
      </c>
      <c r="E50" s="84">
        <v>318.55002912999998</v>
      </c>
      <c r="F50" s="84">
        <v>318.55002912999998</v>
      </c>
    </row>
    <row r="51" spans="1:6" ht="12.75" customHeight="1" x14ac:dyDescent="0.2">
      <c r="A51" s="83" t="s">
        <v>149</v>
      </c>
      <c r="B51" s="83">
        <v>13</v>
      </c>
      <c r="C51" s="84">
        <v>1987.6223277500001</v>
      </c>
      <c r="D51" s="84">
        <v>1950.1481063199999</v>
      </c>
      <c r="E51" s="84">
        <v>316.14721711999999</v>
      </c>
      <c r="F51" s="84">
        <v>316.14721711999999</v>
      </c>
    </row>
    <row r="52" spans="1:6" ht="12.75" customHeight="1" x14ac:dyDescent="0.2">
      <c r="A52" s="83" t="s">
        <v>149</v>
      </c>
      <c r="B52" s="83">
        <v>14</v>
      </c>
      <c r="C52" s="84">
        <v>1976.61827718</v>
      </c>
      <c r="D52" s="84">
        <v>1939.6416782900001</v>
      </c>
      <c r="E52" s="84">
        <v>314.44397315999998</v>
      </c>
      <c r="F52" s="84">
        <v>314.44397315999998</v>
      </c>
    </row>
    <row r="53" spans="1:6" ht="12.75" customHeight="1" x14ac:dyDescent="0.2">
      <c r="A53" s="83" t="s">
        <v>149</v>
      </c>
      <c r="B53" s="83">
        <v>15</v>
      </c>
      <c r="C53" s="84">
        <v>2004.36078892</v>
      </c>
      <c r="D53" s="84">
        <v>1965.3049363299999</v>
      </c>
      <c r="E53" s="84">
        <v>318.60435851</v>
      </c>
      <c r="F53" s="84">
        <v>318.60435851</v>
      </c>
    </row>
    <row r="54" spans="1:6" ht="12.75" customHeight="1" x14ac:dyDescent="0.2">
      <c r="A54" s="83" t="s">
        <v>149</v>
      </c>
      <c r="B54" s="83">
        <v>16</v>
      </c>
      <c r="C54" s="84">
        <v>1992.05108673</v>
      </c>
      <c r="D54" s="84">
        <v>1954.90515768</v>
      </c>
      <c r="E54" s="84">
        <v>316.91840395000003</v>
      </c>
      <c r="F54" s="84">
        <v>316.91840395000003</v>
      </c>
    </row>
    <row r="55" spans="1:6" ht="12.75" customHeight="1" x14ac:dyDescent="0.2">
      <c r="A55" s="83" t="s">
        <v>149</v>
      </c>
      <c r="B55" s="83">
        <v>17</v>
      </c>
      <c r="C55" s="84">
        <v>1979.1780630600001</v>
      </c>
      <c r="D55" s="84">
        <v>1941.9038316000001</v>
      </c>
      <c r="E55" s="84">
        <v>314.81070093</v>
      </c>
      <c r="F55" s="84">
        <v>314.81070093</v>
      </c>
    </row>
    <row r="56" spans="1:6" ht="12.75" customHeight="1" x14ac:dyDescent="0.2">
      <c r="A56" s="83" t="s">
        <v>149</v>
      </c>
      <c r="B56" s="83">
        <v>18</v>
      </c>
      <c r="C56" s="84">
        <v>1913.2539035899999</v>
      </c>
      <c r="D56" s="84">
        <v>1878.4540865900001</v>
      </c>
      <c r="E56" s="84">
        <v>304.52457945999998</v>
      </c>
      <c r="F56" s="84">
        <v>304.52457945999998</v>
      </c>
    </row>
    <row r="57" spans="1:6" ht="12.75" customHeight="1" x14ac:dyDescent="0.2">
      <c r="A57" s="83" t="s">
        <v>149</v>
      </c>
      <c r="B57" s="83">
        <v>19</v>
      </c>
      <c r="C57" s="84">
        <v>1895.3918414899999</v>
      </c>
      <c r="D57" s="84">
        <v>1861.0868072799999</v>
      </c>
      <c r="E57" s="84">
        <v>301.70909225999998</v>
      </c>
      <c r="F57" s="84">
        <v>301.70909225999998</v>
      </c>
    </row>
    <row r="58" spans="1:6" ht="12.75" customHeight="1" x14ac:dyDescent="0.2">
      <c r="A58" s="83" t="s">
        <v>149</v>
      </c>
      <c r="B58" s="83">
        <v>20</v>
      </c>
      <c r="C58" s="84">
        <v>1914.55682602</v>
      </c>
      <c r="D58" s="84">
        <v>1879.5215561499999</v>
      </c>
      <c r="E58" s="84">
        <v>304.69763171</v>
      </c>
      <c r="F58" s="84">
        <v>304.69763171</v>
      </c>
    </row>
    <row r="59" spans="1:6" ht="12.75" customHeight="1" x14ac:dyDescent="0.2">
      <c r="A59" s="83" t="s">
        <v>149</v>
      </c>
      <c r="B59" s="83">
        <v>21</v>
      </c>
      <c r="C59" s="84">
        <v>1919.5348445300001</v>
      </c>
      <c r="D59" s="84">
        <v>1884.11011706</v>
      </c>
      <c r="E59" s="84">
        <v>305.44150380999997</v>
      </c>
      <c r="F59" s="84">
        <v>305.44150380999997</v>
      </c>
    </row>
    <row r="60" spans="1:6" ht="12.75" customHeight="1" x14ac:dyDescent="0.2">
      <c r="A60" s="83" t="s">
        <v>149</v>
      </c>
      <c r="B60" s="83">
        <v>22</v>
      </c>
      <c r="C60" s="84">
        <v>1942.92945293</v>
      </c>
      <c r="D60" s="84">
        <v>1910.0376567999999</v>
      </c>
      <c r="E60" s="84">
        <v>309.64473305000001</v>
      </c>
      <c r="F60" s="84">
        <v>309.64473305000001</v>
      </c>
    </row>
    <row r="61" spans="1:6" ht="12.75" customHeight="1" x14ac:dyDescent="0.2">
      <c r="A61" s="83" t="s">
        <v>149</v>
      </c>
      <c r="B61" s="83">
        <v>23</v>
      </c>
      <c r="C61" s="84">
        <v>1963.96995689</v>
      </c>
      <c r="D61" s="84">
        <v>1946.4188472400001</v>
      </c>
      <c r="E61" s="84">
        <v>315.54265027999998</v>
      </c>
      <c r="F61" s="84">
        <v>315.54265027999998</v>
      </c>
    </row>
    <row r="62" spans="1:6" ht="12.75" customHeight="1" x14ac:dyDescent="0.2">
      <c r="A62" s="83" t="s">
        <v>149</v>
      </c>
      <c r="B62" s="83">
        <v>24</v>
      </c>
      <c r="C62" s="84">
        <v>2061.8845957399999</v>
      </c>
      <c r="D62" s="84">
        <v>2037.6092396700001</v>
      </c>
      <c r="E62" s="84">
        <v>330.32593197</v>
      </c>
      <c r="F62" s="84">
        <v>330.32593197</v>
      </c>
    </row>
    <row r="63" spans="1:6" ht="12.75" customHeight="1" x14ac:dyDescent="0.2">
      <c r="A63" s="83" t="s">
        <v>150</v>
      </c>
      <c r="B63" s="83">
        <v>1</v>
      </c>
      <c r="C63" s="84">
        <v>2043.3677947000001</v>
      </c>
      <c r="D63" s="84">
        <v>2022.28194588</v>
      </c>
      <c r="E63" s="84">
        <v>327.84115593000001</v>
      </c>
      <c r="F63" s="84">
        <v>327.84115593000001</v>
      </c>
    </row>
    <row r="64" spans="1:6" ht="12.75" customHeight="1" x14ac:dyDescent="0.2">
      <c r="A64" s="83" t="s">
        <v>150</v>
      </c>
      <c r="B64" s="83">
        <v>2</v>
      </c>
      <c r="C64" s="84">
        <v>2042.4541974599999</v>
      </c>
      <c r="D64" s="84">
        <v>2012.25842898</v>
      </c>
      <c r="E64" s="84">
        <v>326.21619885000001</v>
      </c>
      <c r="F64" s="84">
        <v>326.21619885000001</v>
      </c>
    </row>
    <row r="65" spans="1:6" ht="12.75" customHeight="1" x14ac:dyDescent="0.2">
      <c r="A65" s="83" t="s">
        <v>150</v>
      </c>
      <c r="B65" s="83">
        <v>3</v>
      </c>
      <c r="C65" s="84">
        <v>2054.3513966700002</v>
      </c>
      <c r="D65" s="84">
        <v>2023.3542574200001</v>
      </c>
      <c r="E65" s="84">
        <v>328.01499314</v>
      </c>
      <c r="F65" s="84">
        <v>328.01499314</v>
      </c>
    </row>
    <row r="66" spans="1:6" ht="12.75" customHeight="1" x14ac:dyDescent="0.2">
      <c r="A66" s="83" t="s">
        <v>150</v>
      </c>
      <c r="B66" s="83">
        <v>4</v>
      </c>
      <c r="C66" s="84">
        <v>2049.2370282900001</v>
      </c>
      <c r="D66" s="84">
        <v>2024.01875434</v>
      </c>
      <c r="E66" s="84">
        <v>328.12271771000002</v>
      </c>
      <c r="F66" s="84">
        <v>328.12271771000002</v>
      </c>
    </row>
    <row r="67" spans="1:6" ht="12.75" customHeight="1" x14ac:dyDescent="0.2">
      <c r="A67" s="83" t="s">
        <v>150</v>
      </c>
      <c r="B67" s="83">
        <v>5</v>
      </c>
      <c r="C67" s="84">
        <v>2038.4147816499999</v>
      </c>
      <c r="D67" s="84">
        <v>2007.6759371200001</v>
      </c>
      <c r="E67" s="84">
        <v>325.47331064000002</v>
      </c>
      <c r="F67" s="84">
        <v>325.47331064000002</v>
      </c>
    </row>
    <row r="68" spans="1:6" ht="12.75" customHeight="1" x14ac:dyDescent="0.2">
      <c r="A68" s="83" t="s">
        <v>150</v>
      </c>
      <c r="B68" s="83">
        <v>6</v>
      </c>
      <c r="C68" s="84">
        <v>2034.06257882</v>
      </c>
      <c r="D68" s="84">
        <v>2003.17752518</v>
      </c>
      <c r="E68" s="84">
        <v>324.74405299</v>
      </c>
      <c r="F68" s="84">
        <v>324.74405299</v>
      </c>
    </row>
    <row r="69" spans="1:6" ht="12.75" customHeight="1" x14ac:dyDescent="0.2">
      <c r="A69" s="83" t="s">
        <v>150</v>
      </c>
      <c r="B69" s="83">
        <v>7</v>
      </c>
      <c r="C69" s="84">
        <v>2003.8132250000001</v>
      </c>
      <c r="D69" s="84">
        <v>1975.70865607</v>
      </c>
      <c r="E69" s="84">
        <v>320.29095196999998</v>
      </c>
      <c r="F69" s="84">
        <v>320.29095196999998</v>
      </c>
    </row>
    <row r="70" spans="1:6" ht="12.75" customHeight="1" x14ac:dyDescent="0.2">
      <c r="A70" s="83" t="s">
        <v>150</v>
      </c>
      <c r="B70" s="83">
        <v>8</v>
      </c>
      <c r="C70" s="84">
        <v>1981.54350488</v>
      </c>
      <c r="D70" s="84">
        <v>1955.21053461</v>
      </c>
      <c r="E70" s="84">
        <v>316.96790996999999</v>
      </c>
      <c r="F70" s="84">
        <v>316.96790996999999</v>
      </c>
    </row>
    <row r="71" spans="1:6" ht="12.75" customHeight="1" x14ac:dyDescent="0.2">
      <c r="A71" s="83" t="s">
        <v>150</v>
      </c>
      <c r="B71" s="83">
        <v>9</v>
      </c>
      <c r="C71" s="84">
        <v>1956.3696843099999</v>
      </c>
      <c r="D71" s="84">
        <v>1930.1756787100001</v>
      </c>
      <c r="E71" s="84">
        <v>312.9093977</v>
      </c>
      <c r="F71" s="84">
        <v>312.9093977</v>
      </c>
    </row>
    <row r="72" spans="1:6" ht="12.75" customHeight="1" x14ac:dyDescent="0.2">
      <c r="A72" s="83" t="s">
        <v>150</v>
      </c>
      <c r="B72" s="83">
        <v>10</v>
      </c>
      <c r="C72" s="84">
        <v>1953.5250865</v>
      </c>
      <c r="D72" s="84">
        <v>1923.32075925</v>
      </c>
      <c r="E72" s="84">
        <v>311.79811610000002</v>
      </c>
      <c r="F72" s="84">
        <v>311.79811610000002</v>
      </c>
    </row>
    <row r="73" spans="1:6" ht="12.75" customHeight="1" x14ac:dyDescent="0.2">
      <c r="A73" s="83" t="s">
        <v>150</v>
      </c>
      <c r="B73" s="83">
        <v>11</v>
      </c>
      <c r="C73" s="84">
        <v>1941.2874715099999</v>
      </c>
      <c r="D73" s="84">
        <v>1917.70617902</v>
      </c>
      <c r="E73" s="84">
        <v>310.88791142999997</v>
      </c>
      <c r="F73" s="84">
        <v>310.88791142999997</v>
      </c>
    </row>
    <row r="74" spans="1:6" ht="12.75" customHeight="1" x14ac:dyDescent="0.2">
      <c r="A74" s="83" t="s">
        <v>150</v>
      </c>
      <c r="B74" s="83">
        <v>12</v>
      </c>
      <c r="C74" s="84">
        <v>1958.5584420299999</v>
      </c>
      <c r="D74" s="84">
        <v>1936.90894574</v>
      </c>
      <c r="E74" s="84">
        <v>314.00095768</v>
      </c>
      <c r="F74" s="84">
        <v>314.00095768</v>
      </c>
    </row>
    <row r="75" spans="1:6" ht="12.75" customHeight="1" x14ac:dyDescent="0.2">
      <c r="A75" s="83" t="s">
        <v>150</v>
      </c>
      <c r="B75" s="83">
        <v>13</v>
      </c>
      <c r="C75" s="84">
        <v>1961.04298735</v>
      </c>
      <c r="D75" s="84">
        <v>1930.7254751299999</v>
      </c>
      <c r="E75" s="84">
        <v>312.99852765000003</v>
      </c>
      <c r="F75" s="84">
        <v>312.99852765000003</v>
      </c>
    </row>
    <row r="76" spans="1:6" ht="12.75" customHeight="1" x14ac:dyDescent="0.2">
      <c r="A76" s="83" t="s">
        <v>150</v>
      </c>
      <c r="B76" s="83">
        <v>14</v>
      </c>
      <c r="C76" s="84">
        <v>1966.71392915</v>
      </c>
      <c r="D76" s="84">
        <v>1934.47709762</v>
      </c>
      <c r="E76" s="84">
        <v>313.60671991999999</v>
      </c>
      <c r="F76" s="84">
        <v>313.60671991999999</v>
      </c>
    </row>
    <row r="77" spans="1:6" ht="12.75" customHeight="1" x14ac:dyDescent="0.2">
      <c r="A77" s="83" t="s">
        <v>150</v>
      </c>
      <c r="B77" s="83">
        <v>15</v>
      </c>
      <c r="C77" s="84">
        <v>1968.15886671</v>
      </c>
      <c r="D77" s="84">
        <v>1938.76476774</v>
      </c>
      <c r="E77" s="84">
        <v>314.30181327000003</v>
      </c>
      <c r="F77" s="84">
        <v>314.30181327000003</v>
      </c>
    </row>
    <row r="78" spans="1:6" ht="12.75" customHeight="1" x14ac:dyDescent="0.2">
      <c r="A78" s="83" t="s">
        <v>150</v>
      </c>
      <c r="B78" s="83">
        <v>16</v>
      </c>
      <c r="C78" s="84">
        <v>1941.3405708499999</v>
      </c>
      <c r="D78" s="84">
        <v>1921.2811195899999</v>
      </c>
      <c r="E78" s="84">
        <v>311.46746100000001</v>
      </c>
      <c r="F78" s="84">
        <v>311.46746100000001</v>
      </c>
    </row>
    <row r="79" spans="1:6" ht="12.75" customHeight="1" x14ac:dyDescent="0.2">
      <c r="A79" s="83" t="s">
        <v>150</v>
      </c>
      <c r="B79" s="83">
        <v>17</v>
      </c>
      <c r="C79" s="84">
        <v>1917.4971605799999</v>
      </c>
      <c r="D79" s="84">
        <v>1893.9920809600001</v>
      </c>
      <c r="E79" s="84">
        <v>307.04351309999998</v>
      </c>
      <c r="F79" s="84">
        <v>307.04351309999998</v>
      </c>
    </row>
    <row r="80" spans="1:6" ht="12.75" customHeight="1" x14ac:dyDescent="0.2">
      <c r="A80" s="83" t="s">
        <v>150</v>
      </c>
      <c r="B80" s="83">
        <v>18</v>
      </c>
      <c r="C80" s="84">
        <v>1877.6747244999999</v>
      </c>
      <c r="D80" s="84">
        <v>1856.6538553099999</v>
      </c>
      <c r="E80" s="84">
        <v>300.99044663000001</v>
      </c>
      <c r="F80" s="84">
        <v>300.99044663000001</v>
      </c>
    </row>
    <row r="81" spans="1:6" ht="12.75" customHeight="1" x14ac:dyDescent="0.2">
      <c r="A81" s="83" t="s">
        <v>150</v>
      </c>
      <c r="B81" s="83">
        <v>19</v>
      </c>
      <c r="C81" s="84">
        <v>1856.68667996</v>
      </c>
      <c r="D81" s="84">
        <v>1835.6397744799999</v>
      </c>
      <c r="E81" s="84">
        <v>297.58376014999999</v>
      </c>
      <c r="F81" s="84">
        <v>297.58376014999999</v>
      </c>
    </row>
    <row r="82" spans="1:6" ht="12.75" customHeight="1" x14ac:dyDescent="0.2">
      <c r="A82" s="83" t="s">
        <v>150</v>
      </c>
      <c r="B82" s="83">
        <v>20</v>
      </c>
      <c r="C82" s="84">
        <v>1887.6438087399999</v>
      </c>
      <c r="D82" s="84">
        <v>1861.50551361</v>
      </c>
      <c r="E82" s="84">
        <v>301.77697061999999</v>
      </c>
      <c r="F82" s="84">
        <v>301.77697061999999</v>
      </c>
    </row>
    <row r="83" spans="1:6" ht="12.75" customHeight="1" x14ac:dyDescent="0.2">
      <c r="A83" s="83" t="s">
        <v>150</v>
      </c>
      <c r="B83" s="83">
        <v>21</v>
      </c>
      <c r="C83" s="84">
        <v>1901.7607591399999</v>
      </c>
      <c r="D83" s="84">
        <v>1881.3540300300001</v>
      </c>
      <c r="E83" s="84">
        <v>304.99470223999998</v>
      </c>
      <c r="F83" s="84">
        <v>304.99470223999998</v>
      </c>
    </row>
    <row r="84" spans="1:6" ht="12.75" customHeight="1" x14ac:dyDescent="0.2">
      <c r="A84" s="83" t="s">
        <v>150</v>
      </c>
      <c r="B84" s="83">
        <v>22</v>
      </c>
      <c r="C84" s="84">
        <v>1918.0012527700001</v>
      </c>
      <c r="D84" s="84">
        <v>1896.0782038699999</v>
      </c>
      <c r="E84" s="84">
        <v>307.38170380000003</v>
      </c>
      <c r="F84" s="84">
        <v>307.38170380000003</v>
      </c>
    </row>
    <row r="85" spans="1:6" ht="12.75" customHeight="1" x14ac:dyDescent="0.2">
      <c r="A85" s="83" t="s">
        <v>150</v>
      </c>
      <c r="B85" s="83">
        <v>23</v>
      </c>
      <c r="C85" s="84">
        <v>1955.01536809</v>
      </c>
      <c r="D85" s="84">
        <v>1934.73860257</v>
      </c>
      <c r="E85" s="84">
        <v>313.64911366000001</v>
      </c>
      <c r="F85" s="84">
        <v>313.64911366000001</v>
      </c>
    </row>
    <row r="86" spans="1:6" ht="12.75" customHeight="1" x14ac:dyDescent="0.2">
      <c r="A86" s="83" t="s">
        <v>150</v>
      </c>
      <c r="B86" s="83">
        <v>24</v>
      </c>
      <c r="C86" s="84">
        <v>2014.86540773</v>
      </c>
      <c r="D86" s="84">
        <v>1991.3857246800001</v>
      </c>
      <c r="E86" s="84">
        <v>322.83243155999997</v>
      </c>
      <c r="F86" s="84">
        <v>322.83243155999997</v>
      </c>
    </row>
    <row r="87" spans="1:6" ht="12.75" customHeight="1" x14ac:dyDescent="0.2">
      <c r="A87" s="83" t="s">
        <v>151</v>
      </c>
      <c r="B87" s="83">
        <v>1</v>
      </c>
      <c r="C87" s="84">
        <v>1999.5387693600001</v>
      </c>
      <c r="D87" s="84">
        <v>1972.0441167199999</v>
      </c>
      <c r="E87" s="84">
        <v>319.69687713000002</v>
      </c>
      <c r="F87" s="84">
        <v>319.69687713000002</v>
      </c>
    </row>
    <row r="88" spans="1:6" ht="12.75" customHeight="1" x14ac:dyDescent="0.2">
      <c r="A88" s="83" t="s">
        <v>151</v>
      </c>
      <c r="B88" s="83">
        <v>2</v>
      </c>
      <c r="C88" s="84">
        <v>1974.3233686399999</v>
      </c>
      <c r="D88" s="84">
        <v>1944.2160001300001</v>
      </c>
      <c r="E88" s="84">
        <v>315.18553689999999</v>
      </c>
      <c r="F88" s="84">
        <v>315.18553689999999</v>
      </c>
    </row>
    <row r="89" spans="1:6" ht="12.75" customHeight="1" x14ac:dyDescent="0.2">
      <c r="A89" s="83" t="s">
        <v>151</v>
      </c>
      <c r="B89" s="83">
        <v>3</v>
      </c>
      <c r="C89" s="84">
        <v>1976.8155597299999</v>
      </c>
      <c r="D89" s="84">
        <v>1946.57319622</v>
      </c>
      <c r="E89" s="84">
        <v>315.56767248</v>
      </c>
      <c r="F89" s="84">
        <v>315.56767248</v>
      </c>
    </row>
    <row r="90" spans="1:6" ht="12.75" customHeight="1" x14ac:dyDescent="0.2">
      <c r="A90" s="83" t="s">
        <v>151</v>
      </c>
      <c r="B90" s="83">
        <v>4</v>
      </c>
      <c r="C90" s="84">
        <v>1956.34506592</v>
      </c>
      <c r="D90" s="84">
        <v>1925.98480154</v>
      </c>
      <c r="E90" s="84">
        <v>312.22999589</v>
      </c>
      <c r="F90" s="84">
        <v>312.22999589</v>
      </c>
    </row>
    <row r="91" spans="1:6" ht="12.75" customHeight="1" x14ac:dyDescent="0.2">
      <c r="A91" s="83" t="s">
        <v>151</v>
      </c>
      <c r="B91" s="83">
        <v>5</v>
      </c>
      <c r="C91" s="84">
        <v>1970.2893122099999</v>
      </c>
      <c r="D91" s="84">
        <v>1940.28241314</v>
      </c>
      <c r="E91" s="84">
        <v>314.54784554000003</v>
      </c>
      <c r="F91" s="84">
        <v>314.54784554000003</v>
      </c>
    </row>
    <row r="92" spans="1:6" ht="12.75" customHeight="1" x14ac:dyDescent="0.2">
      <c r="A92" s="83" t="s">
        <v>151</v>
      </c>
      <c r="B92" s="83">
        <v>6</v>
      </c>
      <c r="C92" s="84">
        <v>1977.06602677</v>
      </c>
      <c r="D92" s="84">
        <v>1946.6916869700001</v>
      </c>
      <c r="E92" s="84">
        <v>315.58688153999998</v>
      </c>
      <c r="F92" s="84">
        <v>315.58688153999998</v>
      </c>
    </row>
    <row r="93" spans="1:6" ht="12.75" customHeight="1" x14ac:dyDescent="0.2">
      <c r="A93" s="83" t="s">
        <v>151</v>
      </c>
      <c r="B93" s="83">
        <v>7</v>
      </c>
      <c r="C93" s="84">
        <v>1944.1131365399999</v>
      </c>
      <c r="D93" s="84">
        <v>1914.69823447</v>
      </c>
      <c r="E93" s="84">
        <v>310.40028009999997</v>
      </c>
      <c r="F93" s="84">
        <v>310.40028009999997</v>
      </c>
    </row>
    <row r="94" spans="1:6" ht="12.75" customHeight="1" x14ac:dyDescent="0.2">
      <c r="A94" s="83" t="s">
        <v>151</v>
      </c>
      <c r="B94" s="83">
        <v>8</v>
      </c>
      <c r="C94" s="84">
        <v>1920.71732991</v>
      </c>
      <c r="D94" s="84">
        <v>1890.5900095300001</v>
      </c>
      <c r="E94" s="84">
        <v>306.49198811000002</v>
      </c>
      <c r="F94" s="84">
        <v>306.49198811000002</v>
      </c>
    </row>
    <row r="95" spans="1:6" ht="12.75" customHeight="1" x14ac:dyDescent="0.2">
      <c r="A95" s="83" t="s">
        <v>151</v>
      </c>
      <c r="B95" s="83">
        <v>9</v>
      </c>
      <c r="C95" s="84">
        <v>1904.61245424</v>
      </c>
      <c r="D95" s="84">
        <v>1879.4844289099999</v>
      </c>
      <c r="E95" s="84">
        <v>304.69161285000001</v>
      </c>
      <c r="F95" s="84">
        <v>304.69161285000001</v>
      </c>
    </row>
    <row r="96" spans="1:6" ht="12.75" customHeight="1" x14ac:dyDescent="0.2">
      <c r="A96" s="83" t="s">
        <v>151</v>
      </c>
      <c r="B96" s="83">
        <v>10</v>
      </c>
      <c r="C96" s="84">
        <v>1916.8025591600001</v>
      </c>
      <c r="D96" s="84">
        <v>1894.29418141</v>
      </c>
      <c r="E96" s="84">
        <v>307.09248796000003</v>
      </c>
      <c r="F96" s="84">
        <v>307.09248796000003</v>
      </c>
    </row>
    <row r="97" spans="1:6" ht="12.75" customHeight="1" x14ac:dyDescent="0.2">
      <c r="A97" s="83" t="s">
        <v>151</v>
      </c>
      <c r="B97" s="83">
        <v>11</v>
      </c>
      <c r="C97" s="84">
        <v>1946.3224642</v>
      </c>
      <c r="D97" s="84">
        <v>1913.54727607</v>
      </c>
      <c r="E97" s="84">
        <v>310.2136931</v>
      </c>
      <c r="F97" s="84">
        <v>310.2136931</v>
      </c>
    </row>
    <row r="98" spans="1:6" ht="12.75" customHeight="1" x14ac:dyDescent="0.2">
      <c r="A98" s="83" t="s">
        <v>151</v>
      </c>
      <c r="B98" s="83">
        <v>12</v>
      </c>
      <c r="C98" s="84">
        <v>1951.0418082900001</v>
      </c>
      <c r="D98" s="84">
        <v>1918.73339745</v>
      </c>
      <c r="E98" s="84">
        <v>311.05443838999997</v>
      </c>
      <c r="F98" s="84">
        <v>311.05443838999997</v>
      </c>
    </row>
    <row r="99" spans="1:6" ht="12.75" customHeight="1" x14ac:dyDescent="0.2">
      <c r="A99" s="83" t="s">
        <v>151</v>
      </c>
      <c r="B99" s="83">
        <v>13</v>
      </c>
      <c r="C99" s="84">
        <v>1978.34413997</v>
      </c>
      <c r="D99" s="84">
        <v>1949.73333615</v>
      </c>
      <c r="E99" s="84">
        <v>316.07997687</v>
      </c>
      <c r="F99" s="84">
        <v>316.07997687</v>
      </c>
    </row>
    <row r="100" spans="1:6" ht="12.75" customHeight="1" x14ac:dyDescent="0.2">
      <c r="A100" s="83" t="s">
        <v>151</v>
      </c>
      <c r="B100" s="83">
        <v>14</v>
      </c>
      <c r="C100" s="84">
        <v>1995.6842347100001</v>
      </c>
      <c r="D100" s="84">
        <v>1963.2295694300001</v>
      </c>
      <c r="E100" s="84">
        <v>318.26791150999998</v>
      </c>
      <c r="F100" s="84">
        <v>318.26791150999998</v>
      </c>
    </row>
    <row r="101" spans="1:6" ht="12.75" customHeight="1" x14ac:dyDescent="0.2">
      <c r="A101" s="83" t="s">
        <v>151</v>
      </c>
      <c r="B101" s="83">
        <v>15</v>
      </c>
      <c r="C101" s="84">
        <v>1989.8225026499999</v>
      </c>
      <c r="D101" s="84">
        <v>1957.4845635900001</v>
      </c>
      <c r="E101" s="84">
        <v>317.33656295999998</v>
      </c>
      <c r="F101" s="84">
        <v>317.33656295999998</v>
      </c>
    </row>
    <row r="102" spans="1:6" ht="12.75" customHeight="1" x14ac:dyDescent="0.2">
      <c r="A102" s="83" t="s">
        <v>151</v>
      </c>
      <c r="B102" s="83">
        <v>16</v>
      </c>
      <c r="C102" s="84">
        <v>1978.41419963</v>
      </c>
      <c r="D102" s="84">
        <v>1945.3125283500001</v>
      </c>
      <c r="E102" s="84">
        <v>315.36329998000002</v>
      </c>
      <c r="F102" s="84">
        <v>315.36329998000002</v>
      </c>
    </row>
    <row r="103" spans="1:6" ht="12.75" customHeight="1" x14ac:dyDescent="0.2">
      <c r="A103" s="83" t="s">
        <v>151</v>
      </c>
      <c r="B103" s="83">
        <v>17</v>
      </c>
      <c r="C103" s="84">
        <v>1934.56445844</v>
      </c>
      <c r="D103" s="84">
        <v>1902.46016489</v>
      </c>
      <c r="E103" s="84">
        <v>308.416312</v>
      </c>
      <c r="F103" s="84">
        <v>308.416312</v>
      </c>
    </row>
    <row r="104" spans="1:6" ht="12.75" customHeight="1" x14ac:dyDescent="0.2">
      <c r="A104" s="83" t="s">
        <v>151</v>
      </c>
      <c r="B104" s="83">
        <v>18</v>
      </c>
      <c r="C104" s="84">
        <v>1908.71726979</v>
      </c>
      <c r="D104" s="84">
        <v>1877.82079944</v>
      </c>
      <c r="E104" s="84">
        <v>304.42191444999997</v>
      </c>
      <c r="F104" s="84">
        <v>304.42191444999997</v>
      </c>
    </row>
    <row r="105" spans="1:6" ht="12.75" customHeight="1" x14ac:dyDescent="0.2">
      <c r="A105" s="83" t="s">
        <v>151</v>
      </c>
      <c r="B105" s="83">
        <v>19</v>
      </c>
      <c r="C105" s="84">
        <v>1914.8135531</v>
      </c>
      <c r="D105" s="84">
        <v>1882.6979934799999</v>
      </c>
      <c r="E105" s="84">
        <v>305.21257815000001</v>
      </c>
      <c r="F105" s="84">
        <v>305.21257815000001</v>
      </c>
    </row>
    <row r="106" spans="1:6" ht="12.75" customHeight="1" x14ac:dyDescent="0.2">
      <c r="A106" s="83" t="s">
        <v>151</v>
      </c>
      <c r="B106" s="83">
        <v>20</v>
      </c>
      <c r="C106" s="84">
        <v>1918.6625784600001</v>
      </c>
      <c r="D106" s="84">
        <v>1886.9906265899999</v>
      </c>
      <c r="E106" s="84">
        <v>305.90847607000001</v>
      </c>
      <c r="F106" s="84">
        <v>305.90847607000001</v>
      </c>
    </row>
    <row r="107" spans="1:6" ht="12.75" customHeight="1" x14ac:dyDescent="0.2">
      <c r="A107" s="83" t="s">
        <v>151</v>
      </c>
      <c r="B107" s="83">
        <v>21</v>
      </c>
      <c r="C107" s="84">
        <v>1918.4731350899999</v>
      </c>
      <c r="D107" s="84">
        <v>1896.15136708</v>
      </c>
      <c r="E107" s="84">
        <v>307.39356462000001</v>
      </c>
      <c r="F107" s="84">
        <v>307.39356462000001</v>
      </c>
    </row>
    <row r="108" spans="1:6" ht="12.75" customHeight="1" x14ac:dyDescent="0.2">
      <c r="A108" s="83" t="s">
        <v>151</v>
      </c>
      <c r="B108" s="83">
        <v>22</v>
      </c>
      <c r="C108" s="84">
        <v>1956.50560941</v>
      </c>
      <c r="D108" s="84">
        <v>1925.1292148299999</v>
      </c>
      <c r="E108" s="84">
        <v>312.09129290999999</v>
      </c>
      <c r="F108" s="84">
        <v>312.09129290999999</v>
      </c>
    </row>
    <row r="109" spans="1:6" ht="12.75" customHeight="1" x14ac:dyDescent="0.2">
      <c r="A109" s="83" t="s">
        <v>151</v>
      </c>
      <c r="B109" s="83">
        <v>23</v>
      </c>
      <c r="C109" s="84">
        <v>1980.7471968499999</v>
      </c>
      <c r="D109" s="84">
        <v>1948.0106707800001</v>
      </c>
      <c r="E109" s="84">
        <v>315.80070790000002</v>
      </c>
      <c r="F109" s="84">
        <v>315.80070790000002</v>
      </c>
    </row>
    <row r="110" spans="1:6" ht="12.75" customHeight="1" x14ac:dyDescent="0.2">
      <c r="A110" s="83" t="s">
        <v>151</v>
      </c>
      <c r="B110" s="83">
        <v>24</v>
      </c>
      <c r="C110" s="84">
        <v>2020.2746983100001</v>
      </c>
      <c r="D110" s="84">
        <v>1998.81876427</v>
      </c>
      <c r="E110" s="84">
        <v>324.03743480000003</v>
      </c>
      <c r="F110" s="84">
        <v>324.03743480000003</v>
      </c>
    </row>
    <row r="111" spans="1:6" ht="12.75" customHeight="1" x14ac:dyDescent="0.2">
      <c r="A111" s="83" t="s">
        <v>152</v>
      </c>
      <c r="B111" s="83">
        <v>1</v>
      </c>
      <c r="C111" s="84">
        <v>1990.25355971</v>
      </c>
      <c r="D111" s="84">
        <v>1960.0950625600001</v>
      </c>
      <c r="E111" s="84">
        <v>317.75976261</v>
      </c>
      <c r="F111" s="84">
        <v>317.75976261</v>
      </c>
    </row>
    <row r="112" spans="1:6" ht="12.75" customHeight="1" x14ac:dyDescent="0.2">
      <c r="A112" s="83" t="s">
        <v>152</v>
      </c>
      <c r="B112" s="83">
        <v>2</v>
      </c>
      <c r="C112" s="84">
        <v>2030.5145591099999</v>
      </c>
      <c r="D112" s="84">
        <v>2000.4214687000001</v>
      </c>
      <c r="E112" s="84">
        <v>324.29725637000001</v>
      </c>
      <c r="F112" s="84">
        <v>324.29725637000001</v>
      </c>
    </row>
    <row r="113" spans="1:6" ht="12.75" customHeight="1" x14ac:dyDescent="0.2">
      <c r="A113" s="83" t="s">
        <v>152</v>
      </c>
      <c r="B113" s="83">
        <v>3</v>
      </c>
      <c r="C113" s="84">
        <v>2054.5198652300001</v>
      </c>
      <c r="D113" s="84">
        <v>2024.66833337</v>
      </c>
      <c r="E113" s="84">
        <v>328.22802386000001</v>
      </c>
      <c r="F113" s="84">
        <v>328.22802386000001</v>
      </c>
    </row>
    <row r="114" spans="1:6" ht="12.75" customHeight="1" x14ac:dyDescent="0.2">
      <c r="A114" s="83" t="s">
        <v>152</v>
      </c>
      <c r="B114" s="83">
        <v>4</v>
      </c>
      <c r="C114" s="84">
        <v>2066.6663035500001</v>
      </c>
      <c r="D114" s="84">
        <v>2036.6328191</v>
      </c>
      <c r="E114" s="84">
        <v>330.16764007</v>
      </c>
      <c r="F114" s="84">
        <v>330.16764007</v>
      </c>
    </row>
    <row r="115" spans="1:6" ht="12.75" customHeight="1" x14ac:dyDescent="0.2">
      <c r="A115" s="83" t="s">
        <v>152</v>
      </c>
      <c r="B115" s="83">
        <v>5</v>
      </c>
      <c r="C115" s="84">
        <v>2042.20397361</v>
      </c>
      <c r="D115" s="84">
        <v>2013.08569369</v>
      </c>
      <c r="E115" s="84">
        <v>326.35031042999998</v>
      </c>
      <c r="F115" s="84">
        <v>326.35031042999998</v>
      </c>
    </row>
    <row r="116" spans="1:6" ht="12.75" customHeight="1" x14ac:dyDescent="0.2">
      <c r="A116" s="83" t="s">
        <v>152</v>
      </c>
      <c r="B116" s="83">
        <v>6</v>
      </c>
      <c r="C116" s="84">
        <v>1965.0426569000001</v>
      </c>
      <c r="D116" s="84">
        <v>1935.6367836700001</v>
      </c>
      <c r="E116" s="84">
        <v>313.79472181</v>
      </c>
      <c r="F116" s="84">
        <v>313.79472181</v>
      </c>
    </row>
    <row r="117" spans="1:6" ht="12.75" customHeight="1" x14ac:dyDescent="0.2">
      <c r="A117" s="83" t="s">
        <v>152</v>
      </c>
      <c r="B117" s="83">
        <v>7</v>
      </c>
      <c r="C117" s="84">
        <v>1949.13633101</v>
      </c>
      <c r="D117" s="84">
        <v>1919.78976524</v>
      </c>
      <c r="E117" s="84">
        <v>311.22569089000001</v>
      </c>
      <c r="F117" s="84">
        <v>311.22569089000001</v>
      </c>
    </row>
    <row r="118" spans="1:6" ht="12.75" customHeight="1" x14ac:dyDescent="0.2">
      <c r="A118" s="83" t="s">
        <v>152</v>
      </c>
      <c r="B118" s="83">
        <v>8</v>
      </c>
      <c r="C118" s="84">
        <v>1921.8521745099999</v>
      </c>
      <c r="D118" s="84">
        <v>1892.57289638</v>
      </c>
      <c r="E118" s="84">
        <v>306.81344275999999</v>
      </c>
      <c r="F118" s="84">
        <v>306.81344275999999</v>
      </c>
    </row>
    <row r="119" spans="1:6" ht="12.75" customHeight="1" x14ac:dyDescent="0.2">
      <c r="A119" s="83" t="s">
        <v>152</v>
      </c>
      <c r="B119" s="83">
        <v>9</v>
      </c>
      <c r="C119" s="84">
        <v>1890.37084688</v>
      </c>
      <c r="D119" s="84">
        <v>1862.8509876400001</v>
      </c>
      <c r="E119" s="84">
        <v>301.99509141999999</v>
      </c>
      <c r="F119" s="84">
        <v>301.99509141999999</v>
      </c>
    </row>
    <row r="120" spans="1:6" ht="12.75" customHeight="1" x14ac:dyDescent="0.2">
      <c r="A120" s="83" t="s">
        <v>152</v>
      </c>
      <c r="B120" s="83">
        <v>10</v>
      </c>
      <c r="C120" s="84">
        <v>1880.5992586299999</v>
      </c>
      <c r="D120" s="84">
        <v>1853.10357555</v>
      </c>
      <c r="E120" s="84">
        <v>300.41489491999999</v>
      </c>
      <c r="F120" s="84">
        <v>300.41489491999999</v>
      </c>
    </row>
    <row r="121" spans="1:6" ht="12.75" customHeight="1" x14ac:dyDescent="0.2">
      <c r="A121" s="83" t="s">
        <v>152</v>
      </c>
      <c r="B121" s="83">
        <v>11</v>
      </c>
      <c r="C121" s="84">
        <v>1865.7363192800001</v>
      </c>
      <c r="D121" s="84">
        <v>1841.90129456</v>
      </c>
      <c r="E121" s="84">
        <v>298.59884312999998</v>
      </c>
      <c r="F121" s="84">
        <v>298.59884312999998</v>
      </c>
    </row>
    <row r="122" spans="1:6" ht="12.75" customHeight="1" x14ac:dyDescent="0.2">
      <c r="A122" s="83" t="s">
        <v>152</v>
      </c>
      <c r="B122" s="83">
        <v>12</v>
      </c>
      <c r="C122" s="84">
        <v>1867.8178883099999</v>
      </c>
      <c r="D122" s="84">
        <v>1835.92289353</v>
      </c>
      <c r="E122" s="84">
        <v>297.62965785</v>
      </c>
      <c r="F122" s="84">
        <v>297.62965785</v>
      </c>
    </row>
    <row r="123" spans="1:6" ht="12.75" customHeight="1" x14ac:dyDescent="0.2">
      <c r="A123" s="83" t="s">
        <v>152</v>
      </c>
      <c r="B123" s="83">
        <v>13</v>
      </c>
      <c r="C123" s="84">
        <v>1890.4147323</v>
      </c>
      <c r="D123" s="84">
        <v>1858.41501657</v>
      </c>
      <c r="E123" s="84">
        <v>301.27595633999999</v>
      </c>
      <c r="F123" s="84">
        <v>301.27595633999999</v>
      </c>
    </row>
    <row r="124" spans="1:6" ht="12.75" customHeight="1" x14ac:dyDescent="0.2">
      <c r="A124" s="83" t="s">
        <v>152</v>
      </c>
      <c r="B124" s="83">
        <v>14</v>
      </c>
      <c r="C124" s="84">
        <v>1887.1245122299999</v>
      </c>
      <c r="D124" s="84">
        <v>1855.54786334</v>
      </c>
      <c r="E124" s="84">
        <v>300.81114932999998</v>
      </c>
      <c r="F124" s="84">
        <v>300.81114932999998</v>
      </c>
    </row>
    <row r="125" spans="1:6" ht="12.75" customHeight="1" x14ac:dyDescent="0.2">
      <c r="A125" s="83" t="s">
        <v>152</v>
      </c>
      <c r="B125" s="83">
        <v>15</v>
      </c>
      <c r="C125" s="84">
        <v>1895.39770189</v>
      </c>
      <c r="D125" s="84">
        <v>1863.5420304500001</v>
      </c>
      <c r="E125" s="84">
        <v>302.10711945000003</v>
      </c>
      <c r="F125" s="84">
        <v>302.10711945000003</v>
      </c>
    </row>
    <row r="126" spans="1:6" ht="12.75" customHeight="1" x14ac:dyDescent="0.2">
      <c r="A126" s="83" t="s">
        <v>152</v>
      </c>
      <c r="B126" s="83">
        <v>16</v>
      </c>
      <c r="C126" s="84">
        <v>1888.60404245</v>
      </c>
      <c r="D126" s="84">
        <v>1856.3379404499999</v>
      </c>
      <c r="E126" s="84">
        <v>300.93923225999998</v>
      </c>
      <c r="F126" s="84">
        <v>300.93923225999998</v>
      </c>
    </row>
    <row r="127" spans="1:6" ht="12.75" customHeight="1" x14ac:dyDescent="0.2">
      <c r="A127" s="83" t="s">
        <v>152</v>
      </c>
      <c r="B127" s="83">
        <v>17</v>
      </c>
      <c r="C127" s="84">
        <v>1882.48644689</v>
      </c>
      <c r="D127" s="84">
        <v>1849.8726839200001</v>
      </c>
      <c r="E127" s="84">
        <v>299.89112065</v>
      </c>
      <c r="F127" s="84">
        <v>299.89112065</v>
      </c>
    </row>
    <row r="128" spans="1:6" ht="12.75" customHeight="1" x14ac:dyDescent="0.2">
      <c r="A128" s="83" t="s">
        <v>152</v>
      </c>
      <c r="B128" s="83">
        <v>18</v>
      </c>
      <c r="C128" s="84">
        <v>1817.80050648</v>
      </c>
      <c r="D128" s="84">
        <v>1786.5140440800001</v>
      </c>
      <c r="E128" s="84">
        <v>289.61976865000003</v>
      </c>
      <c r="F128" s="84">
        <v>289.61976865000003</v>
      </c>
    </row>
    <row r="129" spans="1:6" ht="12.75" customHeight="1" x14ac:dyDescent="0.2">
      <c r="A129" s="83" t="s">
        <v>152</v>
      </c>
      <c r="B129" s="83">
        <v>19</v>
      </c>
      <c r="C129" s="84">
        <v>1821.65661189</v>
      </c>
      <c r="D129" s="84">
        <v>1790.6960245400001</v>
      </c>
      <c r="E129" s="84">
        <v>290.29772817000003</v>
      </c>
      <c r="F129" s="84">
        <v>290.29772817000003</v>
      </c>
    </row>
    <row r="130" spans="1:6" ht="12.75" customHeight="1" x14ac:dyDescent="0.2">
      <c r="A130" s="83" t="s">
        <v>152</v>
      </c>
      <c r="B130" s="83">
        <v>20</v>
      </c>
      <c r="C130" s="84">
        <v>1824.6591857999999</v>
      </c>
      <c r="D130" s="84">
        <v>1808.08602776</v>
      </c>
      <c r="E130" s="84">
        <v>293.11689924000001</v>
      </c>
      <c r="F130" s="84">
        <v>293.11689924000001</v>
      </c>
    </row>
    <row r="131" spans="1:6" ht="12.75" customHeight="1" x14ac:dyDescent="0.2">
      <c r="A131" s="83" t="s">
        <v>152</v>
      </c>
      <c r="B131" s="83">
        <v>21</v>
      </c>
      <c r="C131" s="84">
        <v>1840.8482898</v>
      </c>
      <c r="D131" s="84">
        <v>1821.7593883699999</v>
      </c>
      <c r="E131" s="84">
        <v>295.33354878</v>
      </c>
      <c r="F131" s="84">
        <v>295.33354878</v>
      </c>
    </row>
    <row r="132" spans="1:6" ht="12.75" customHeight="1" x14ac:dyDescent="0.2">
      <c r="A132" s="83" t="s">
        <v>152</v>
      </c>
      <c r="B132" s="83">
        <v>22</v>
      </c>
      <c r="C132" s="84">
        <v>1862.43724402</v>
      </c>
      <c r="D132" s="84">
        <v>1836.92409094</v>
      </c>
      <c r="E132" s="84">
        <v>297.79196643</v>
      </c>
      <c r="F132" s="84">
        <v>297.79196643</v>
      </c>
    </row>
    <row r="133" spans="1:6" ht="12.75" customHeight="1" x14ac:dyDescent="0.2">
      <c r="A133" s="83" t="s">
        <v>152</v>
      </c>
      <c r="B133" s="83">
        <v>23</v>
      </c>
      <c r="C133" s="84">
        <v>1882.96655846</v>
      </c>
      <c r="D133" s="84">
        <v>1861.3601095900001</v>
      </c>
      <c r="E133" s="84">
        <v>301.75339852000002</v>
      </c>
      <c r="F133" s="84">
        <v>301.75339852000002</v>
      </c>
    </row>
    <row r="134" spans="1:6" ht="12.75" customHeight="1" x14ac:dyDescent="0.2">
      <c r="A134" s="83" t="s">
        <v>152</v>
      </c>
      <c r="B134" s="83">
        <v>24</v>
      </c>
      <c r="C134" s="84">
        <v>1908.84648429</v>
      </c>
      <c r="D134" s="84">
        <v>1888.28738223</v>
      </c>
      <c r="E134" s="84">
        <v>306.11869891999999</v>
      </c>
      <c r="F134" s="84">
        <v>306.11869891999999</v>
      </c>
    </row>
    <row r="135" spans="1:6" ht="12.75" customHeight="1" x14ac:dyDescent="0.2">
      <c r="A135" s="83" t="s">
        <v>153</v>
      </c>
      <c r="B135" s="83">
        <v>1</v>
      </c>
      <c r="C135" s="84">
        <v>1909.4487762199999</v>
      </c>
      <c r="D135" s="84">
        <v>1888.4298771399999</v>
      </c>
      <c r="E135" s="84">
        <v>306.14179940999998</v>
      </c>
      <c r="F135" s="84">
        <v>306.14179940999998</v>
      </c>
    </row>
    <row r="136" spans="1:6" ht="12.75" customHeight="1" x14ac:dyDescent="0.2">
      <c r="A136" s="83" t="s">
        <v>153</v>
      </c>
      <c r="B136" s="83">
        <v>2</v>
      </c>
      <c r="C136" s="84">
        <v>1884.28470554</v>
      </c>
      <c r="D136" s="84">
        <v>1865.2928159400001</v>
      </c>
      <c r="E136" s="84">
        <v>302.39094711000001</v>
      </c>
      <c r="F136" s="84">
        <v>302.39094711000001</v>
      </c>
    </row>
    <row r="137" spans="1:6" ht="12.75" customHeight="1" x14ac:dyDescent="0.2">
      <c r="A137" s="83" t="s">
        <v>153</v>
      </c>
      <c r="B137" s="83">
        <v>3</v>
      </c>
      <c r="C137" s="84">
        <v>1894.5120243900001</v>
      </c>
      <c r="D137" s="84">
        <v>1878.5720868799999</v>
      </c>
      <c r="E137" s="84">
        <v>304.54370900999999</v>
      </c>
      <c r="F137" s="84">
        <v>304.54370900999999</v>
      </c>
    </row>
    <row r="138" spans="1:6" ht="12.75" customHeight="1" x14ac:dyDescent="0.2">
      <c r="A138" s="83" t="s">
        <v>153</v>
      </c>
      <c r="B138" s="83">
        <v>4</v>
      </c>
      <c r="C138" s="84">
        <v>1921.74645102</v>
      </c>
      <c r="D138" s="84">
        <v>1896.67817324</v>
      </c>
      <c r="E138" s="84">
        <v>307.47896752000003</v>
      </c>
      <c r="F138" s="84">
        <v>307.47896752000003</v>
      </c>
    </row>
    <row r="139" spans="1:6" ht="12.75" customHeight="1" x14ac:dyDescent="0.2">
      <c r="A139" s="83" t="s">
        <v>153</v>
      </c>
      <c r="B139" s="83">
        <v>5</v>
      </c>
      <c r="C139" s="84">
        <v>1973.1196041000001</v>
      </c>
      <c r="D139" s="84">
        <v>1947.2606362199999</v>
      </c>
      <c r="E139" s="84">
        <v>315.67911644999998</v>
      </c>
      <c r="F139" s="84">
        <v>315.67911644999998</v>
      </c>
    </row>
    <row r="140" spans="1:6" ht="12.75" customHeight="1" x14ac:dyDescent="0.2">
      <c r="A140" s="83" t="s">
        <v>153</v>
      </c>
      <c r="B140" s="83">
        <v>6</v>
      </c>
      <c r="C140" s="84">
        <v>1962.8802657700001</v>
      </c>
      <c r="D140" s="84">
        <v>1942.3426449999999</v>
      </c>
      <c r="E140" s="84">
        <v>314.88183893000001</v>
      </c>
      <c r="F140" s="84">
        <v>314.88183893000001</v>
      </c>
    </row>
    <row r="141" spans="1:6" ht="12.75" customHeight="1" x14ac:dyDescent="0.2">
      <c r="A141" s="83" t="s">
        <v>153</v>
      </c>
      <c r="B141" s="83">
        <v>7</v>
      </c>
      <c r="C141" s="84">
        <v>1964.2646248000001</v>
      </c>
      <c r="D141" s="84">
        <v>1942.6433296600001</v>
      </c>
      <c r="E141" s="84">
        <v>314.93058425999999</v>
      </c>
      <c r="F141" s="84">
        <v>314.93058425999999</v>
      </c>
    </row>
    <row r="142" spans="1:6" ht="12.75" customHeight="1" x14ac:dyDescent="0.2">
      <c r="A142" s="83" t="s">
        <v>153</v>
      </c>
      <c r="B142" s="83">
        <v>8</v>
      </c>
      <c r="C142" s="84">
        <v>1961.0079984700001</v>
      </c>
      <c r="D142" s="84">
        <v>1928.8288669599999</v>
      </c>
      <c r="E142" s="84">
        <v>312.69106003000002</v>
      </c>
      <c r="F142" s="84">
        <v>312.69106003000002</v>
      </c>
    </row>
    <row r="143" spans="1:6" ht="12.75" customHeight="1" x14ac:dyDescent="0.2">
      <c r="A143" s="83" t="s">
        <v>153</v>
      </c>
      <c r="B143" s="83">
        <v>9</v>
      </c>
      <c r="C143" s="84">
        <v>1942.5771199599999</v>
      </c>
      <c r="D143" s="84">
        <v>1909.3953428699999</v>
      </c>
      <c r="E143" s="84">
        <v>309.54060466999999</v>
      </c>
      <c r="F143" s="84">
        <v>309.54060466999999</v>
      </c>
    </row>
    <row r="144" spans="1:6" ht="12.75" customHeight="1" x14ac:dyDescent="0.2">
      <c r="A144" s="83" t="s">
        <v>153</v>
      </c>
      <c r="B144" s="83">
        <v>10</v>
      </c>
      <c r="C144" s="84">
        <v>1900.32660738</v>
      </c>
      <c r="D144" s="84">
        <v>1863.87830173</v>
      </c>
      <c r="E144" s="84">
        <v>302.16163389000002</v>
      </c>
      <c r="F144" s="84">
        <v>302.16163389000002</v>
      </c>
    </row>
    <row r="145" spans="1:6" ht="12.75" customHeight="1" x14ac:dyDescent="0.2">
      <c r="A145" s="83" t="s">
        <v>153</v>
      </c>
      <c r="B145" s="83">
        <v>11</v>
      </c>
      <c r="C145" s="84">
        <v>1886.1625128200001</v>
      </c>
      <c r="D145" s="84">
        <v>1846.2307325199999</v>
      </c>
      <c r="E145" s="84">
        <v>299.30070764999999</v>
      </c>
      <c r="F145" s="84">
        <v>299.30070764999999</v>
      </c>
    </row>
    <row r="146" spans="1:6" ht="12.75" customHeight="1" x14ac:dyDescent="0.2">
      <c r="A146" s="83" t="s">
        <v>153</v>
      </c>
      <c r="B146" s="83">
        <v>12</v>
      </c>
      <c r="C146" s="84">
        <v>1881.2459293100001</v>
      </c>
      <c r="D146" s="84">
        <v>1839.4349702300001</v>
      </c>
      <c r="E146" s="84">
        <v>298.19901628000002</v>
      </c>
      <c r="F146" s="84">
        <v>298.19901628000002</v>
      </c>
    </row>
    <row r="147" spans="1:6" ht="12.75" customHeight="1" x14ac:dyDescent="0.2">
      <c r="A147" s="83" t="s">
        <v>153</v>
      </c>
      <c r="B147" s="83">
        <v>13</v>
      </c>
      <c r="C147" s="84">
        <v>1891.06559479</v>
      </c>
      <c r="D147" s="84">
        <v>1851.7766920500001</v>
      </c>
      <c r="E147" s="84">
        <v>300.19978791</v>
      </c>
      <c r="F147" s="84">
        <v>300.19978791</v>
      </c>
    </row>
    <row r="148" spans="1:6" ht="12.75" customHeight="1" x14ac:dyDescent="0.2">
      <c r="A148" s="83" t="s">
        <v>153</v>
      </c>
      <c r="B148" s="83">
        <v>14</v>
      </c>
      <c r="C148" s="84">
        <v>1911.65210852</v>
      </c>
      <c r="D148" s="84">
        <v>1874.2269660100001</v>
      </c>
      <c r="E148" s="84">
        <v>303.83930206999997</v>
      </c>
      <c r="F148" s="84">
        <v>303.83930206999997</v>
      </c>
    </row>
    <row r="149" spans="1:6" ht="12.75" customHeight="1" x14ac:dyDescent="0.2">
      <c r="A149" s="83" t="s">
        <v>153</v>
      </c>
      <c r="B149" s="83">
        <v>15</v>
      </c>
      <c r="C149" s="84">
        <v>1906.92521706</v>
      </c>
      <c r="D149" s="84">
        <v>1871.6795835800001</v>
      </c>
      <c r="E149" s="84">
        <v>303.42633453000002</v>
      </c>
      <c r="F149" s="84">
        <v>303.42633453000002</v>
      </c>
    </row>
    <row r="150" spans="1:6" ht="12.75" customHeight="1" x14ac:dyDescent="0.2">
      <c r="A150" s="83" t="s">
        <v>153</v>
      </c>
      <c r="B150" s="83">
        <v>16</v>
      </c>
      <c r="C150" s="84">
        <v>1914.24037974</v>
      </c>
      <c r="D150" s="84">
        <v>1878.8201337200001</v>
      </c>
      <c r="E150" s="84">
        <v>304.58392099000002</v>
      </c>
      <c r="F150" s="84">
        <v>304.58392099000002</v>
      </c>
    </row>
    <row r="151" spans="1:6" ht="12.75" customHeight="1" x14ac:dyDescent="0.2">
      <c r="A151" s="83" t="s">
        <v>153</v>
      </c>
      <c r="B151" s="83">
        <v>17</v>
      </c>
      <c r="C151" s="84">
        <v>1922.1680953299999</v>
      </c>
      <c r="D151" s="84">
        <v>1885.8601866199999</v>
      </c>
      <c r="E151" s="84">
        <v>305.72521540000002</v>
      </c>
      <c r="F151" s="84">
        <v>305.72521540000002</v>
      </c>
    </row>
    <row r="152" spans="1:6" ht="12.75" customHeight="1" x14ac:dyDescent="0.2">
      <c r="A152" s="83" t="s">
        <v>153</v>
      </c>
      <c r="B152" s="83">
        <v>18</v>
      </c>
      <c r="C152" s="84">
        <v>1950.7189651599999</v>
      </c>
      <c r="D152" s="84">
        <v>1910.8281944400001</v>
      </c>
      <c r="E152" s="84">
        <v>309.77289064000001</v>
      </c>
      <c r="F152" s="84">
        <v>309.77289064000001</v>
      </c>
    </row>
    <row r="153" spans="1:6" ht="12.75" customHeight="1" x14ac:dyDescent="0.2">
      <c r="A153" s="83" t="s">
        <v>153</v>
      </c>
      <c r="B153" s="83">
        <v>19</v>
      </c>
      <c r="C153" s="84">
        <v>1870.9464706599999</v>
      </c>
      <c r="D153" s="84">
        <v>1824.6389223000001</v>
      </c>
      <c r="E153" s="84">
        <v>295.80036288999997</v>
      </c>
      <c r="F153" s="84">
        <v>295.80036288999997</v>
      </c>
    </row>
    <row r="154" spans="1:6" ht="12.75" customHeight="1" x14ac:dyDescent="0.2">
      <c r="A154" s="83" t="s">
        <v>153</v>
      </c>
      <c r="B154" s="83">
        <v>20</v>
      </c>
      <c r="C154" s="84">
        <v>1888.3287982300001</v>
      </c>
      <c r="D154" s="84">
        <v>1840.2909045700001</v>
      </c>
      <c r="E154" s="84">
        <v>298.33777562</v>
      </c>
      <c r="F154" s="84">
        <v>298.33777562</v>
      </c>
    </row>
    <row r="155" spans="1:6" ht="12.75" customHeight="1" x14ac:dyDescent="0.2">
      <c r="A155" s="83" t="s">
        <v>153</v>
      </c>
      <c r="B155" s="83">
        <v>21</v>
      </c>
      <c r="C155" s="84">
        <v>1899.10199128</v>
      </c>
      <c r="D155" s="84">
        <v>1852.5205685400001</v>
      </c>
      <c r="E155" s="84">
        <v>300.32038104999998</v>
      </c>
      <c r="F155" s="84">
        <v>300.32038104999998</v>
      </c>
    </row>
    <row r="156" spans="1:6" ht="12.75" customHeight="1" x14ac:dyDescent="0.2">
      <c r="A156" s="83" t="s">
        <v>153</v>
      </c>
      <c r="B156" s="83">
        <v>22</v>
      </c>
      <c r="C156" s="84">
        <v>1909.5823603700001</v>
      </c>
      <c r="D156" s="84">
        <v>1862.46670318</v>
      </c>
      <c r="E156" s="84">
        <v>301.93279335</v>
      </c>
      <c r="F156" s="84">
        <v>301.93279335</v>
      </c>
    </row>
    <row r="157" spans="1:6" ht="12.75" customHeight="1" x14ac:dyDescent="0.2">
      <c r="A157" s="83" t="s">
        <v>153</v>
      </c>
      <c r="B157" s="83">
        <v>23</v>
      </c>
      <c r="C157" s="84">
        <v>1937.6164272200001</v>
      </c>
      <c r="D157" s="84">
        <v>1890.0201194000001</v>
      </c>
      <c r="E157" s="84">
        <v>306.39960067999999</v>
      </c>
      <c r="F157" s="84">
        <v>306.39960067999999</v>
      </c>
    </row>
    <row r="158" spans="1:6" ht="12.75" customHeight="1" x14ac:dyDescent="0.2">
      <c r="A158" s="83" t="s">
        <v>153</v>
      </c>
      <c r="B158" s="83">
        <v>24</v>
      </c>
      <c r="C158" s="84">
        <v>1955.48309346</v>
      </c>
      <c r="D158" s="84">
        <v>1907.6489730999999</v>
      </c>
      <c r="E158" s="84">
        <v>309.25749287000002</v>
      </c>
      <c r="F158" s="84">
        <v>309.25749287000002</v>
      </c>
    </row>
    <row r="159" spans="1:6" ht="12.75" customHeight="1" x14ac:dyDescent="0.2">
      <c r="A159" s="83" t="s">
        <v>154</v>
      </c>
      <c r="B159" s="83">
        <v>1</v>
      </c>
      <c r="C159" s="84">
        <v>1843.4823596199999</v>
      </c>
      <c r="D159" s="84">
        <v>1798.4068355700001</v>
      </c>
      <c r="E159" s="84">
        <v>291.54776218000001</v>
      </c>
      <c r="F159" s="84">
        <v>291.54776218000001</v>
      </c>
    </row>
    <row r="160" spans="1:6" ht="12.75" customHeight="1" x14ac:dyDescent="0.2">
      <c r="A160" s="83" t="s">
        <v>154</v>
      </c>
      <c r="B160" s="83">
        <v>2</v>
      </c>
      <c r="C160" s="84">
        <v>1863.2240581900001</v>
      </c>
      <c r="D160" s="84">
        <v>1820.03932553</v>
      </c>
      <c r="E160" s="84">
        <v>295.05470172000003</v>
      </c>
      <c r="F160" s="84">
        <v>295.05470172000003</v>
      </c>
    </row>
    <row r="161" spans="1:6" ht="12.75" customHeight="1" x14ac:dyDescent="0.2">
      <c r="A161" s="83" t="s">
        <v>154</v>
      </c>
      <c r="B161" s="83">
        <v>3</v>
      </c>
      <c r="C161" s="84">
        <v>1876.2565589400001</v>
      </c>
      <c r="D161" s="84">
        <v>1834.1169384100001</v>
      </c>
      <c r="E161" s="84">
        <v>297.33688640000003</v>
      </c>
      <c r="F161" s="84">
        <v>297.33688640000003</v>
      </c>
    </row>
    <row r="162" spans="1:6" ht="12.75" customHeight="1" x14ac:dyDescent="0.2">
      <c r="A162" s="83" t="s">
        <v>154</v>
      </c>
      <c r="B162" s="83">
        <v>4</v>
      </c>
      <c r="C162" s="84">
        <v>1876.3077223400001</v>
      </c>
      <c r="D162" s="84">
        <v>1831.7032450700001</v>
      </c>
      <c r="E162" s="84">
        <v>296.94559178999998</v>
      </c>
      <c r="F162" s="84">
        <v>296.94559178999998</v>
      </c>
    </row>
    <row r="163" spans="1:6" ht="12.75" customHeight="1" x14ac:dyDescent="0.2">
      <c r="A163" s="83" t="s">
        <v>154</v>
      </c>
      <c r="B163" s="83">
        <v>5</v>
      </c>
      <c r="C163" s="84">
        <v>1869.42828063</v>
      </c>
      <c r="D163" s="84">
        <v>1824.4778892100001</v>
      </c>
      <c r="E163" s="84">
        <v>295.77425708999999</v>
      </c>
      <c r="F163" s="84">
        <v>295.77425708999999</v>
      </c>
    </row>
    <row r="164" spans="1:6" ht="12.75" customHeight="1" x14ac:dyDescent="0.2">
      <c r="A164" s="83" t="s">
        <v>154</v>
      </c>
      <c r="B164" s="83">
        <v>6</v>
      </c>
      <c r="C164" s="84">
        <v>1854.76644962</v>
      </c>
      <c r="D164" s="84">
        <v>1811.74018535</v>
      </c>
      <c r="E164" s="84">
        <v>293.70929103999998</v>
      </c>
      <c r="F164" s="84">
        <v>293.70929103999998</v>
      </c>
    </row>
    <row r="165" spans="1:6" ht="12.75" customHeight="1" x14ac:dyDescent="0.2">
      <c r="A165" s="83" t="s">
        <v>154</v>
      </c>
      <c r="B165" s="83">
        <v>7</v>
      </c>
      <c r="C165" s="84">
        <v>1831.0716271399999</v>
      </c>
      <c r="D165" s="84">
        <v>1791.03611546</v>
      </c>
      <c r="E165" s="84">
        <v>290.35286182999999</v>
      </c>
      <c r="F165" s="84">
        <v>290.35286182999999</v>
      </c>
    </row>
    <row r="166" spans="1:6" ht="12.75" customHeight="1" x14ac:dyDescent="0.2">
      <c r="A166" s="83" t="s">
        <v>154</v>
      </c>
      <c r="B166" s="83">
        <v>8</v>
      </c>
      <c r="C166" s="84">
        <v>1775.60814635</v>
      </c>
      <c r="D166" s="84">
        <v>1742.0357622700001</v>
      </c>
      <c r="E166" s="84">
        <v>282.40919578</v>
      </c>
      <c r="F166" s="84">
        <v>282.40919578</v>
      </c>
    </row>
    <row r="167" spans="1:6" ht="12.75" customHeight="1" x14ac:dyDescent="0.2">
      <c r="A167" s="83" t="s">
        <v>154</v>
      </c>
      <c r="B167" s="83">
        <v>9</v>
      </c>
      <c r="C167" s="84">
        <v>1714.75763603</v>
      </c>
      <c r="D167" s="84">
        <v>1693.18954755</v>
      </c>
      <c r="E167" s="84">
        <v>274.49051780999997</v>
      </c>
      <c r="F167" s="84">
        <v>274.49051780999997</v>
      </c>
    </row>
    <row r="168" spans="1:6" ht="12.75" customHeight="1" x14ac:dyDescent="0.2">
      <c r="A168" s="83" t="s">
        <v>154</v>
      </c>
      <c r="B168" s="83">
        <v>10</v>
      </c>
      <c r="C168" s="84">
        <v>1708.3880191200001</v>
      </c>
      <c r="D168" s="84">
        <v>1677.8849394900001</v>
      </c>
      <c r="E168" s="84">
        <v>272.00941946</v>
      </c>
      <c r="F168" s="84">
        <v>272.00941946</v>
      </c>
    </row>
    <row r="169" spans="1:6" ht="12.75" customHeight="1" x14ac:dyDescent="0.2">
      <c r="A169" s="83" t="s">
        <v>154</v>
      </c>
      <c r="B169" s="83">
        <v>11</v>
      </c>
      <c r="C169" s="84">
        <v>1711.16746046</v>
      </c>
      <c r="D169" s="84">
        <v>1677.3165634300001</v>
      </c>
      <c r="E169" s="84">
        <v>271.91727748</v>
      </c>
      <c r="F169" s="84">
        <v>271.91727748</v>
      </c>
    </row>
    <row r="170" spans="1:6" ht="12.75" customHeight="1" x14ac:dyDescent="0.2">
      <c r="A170" s="83" t="s">
        <v>154</v>
      </c>
      <c r="B170" s="83">
        <v>12</v>
      </c>
      <c r="C170" s="84">
        <v>1738.1531026600001</v>
      </c>
      <c r="D170" s="84">
        <v>1695.6631548099999</v>
      </c>
      <c r="E170" s="84">
        <v>274.89152532999998</v>
      </c>
      <c r="F170" s="84">
        <v>274.89152532999998</v>
      </c>
    </row>
    <row r="171" spans="1:6" ht="12.75" customHeight="1" x14ac:dyDescent="0.2">
      <c r="A171" s="83" t="s">
        <v>154</v>
      </c>
      <c r="B171" s="83">
        <v>13</v>
      </c>
      <c r="C171" s="84">
        <v>1766.06778274</v>
      </c>
      <c r="D171" s="84">
        <v>1723.5619559199999</v>
      </c>
      <c r="E171" s="84">
        <v>279.41432455</v>
      </c>
      <c r="F171" s="84">
        <v>279.41432455</v>
      </c>
    </row>
    <row r="172" spans="1:6" ht="12.75" customHeight="1" x14ac:dyDescent="0.2">
      <c r="A172" s="83" t="s">
        <v>154</v>
      </c>
      <c r="B172" s="83">
        <v>14</v>
      </c>
      <c r="C172" s="84">
        <v>1792.83529778</v>
      </c>
      <c r="D172" s="84">
        <v>1751.1302235999999</v>
      </c>
      <c r="E172" s="84">
        <v>283.88353952</v>
      </c>
      <c r="F172" s="84">
        <v>283.88353952</v>
      </c>
    </row>
    <row r="173" spans="1:6" ht="12.75" customHeight="1" x14ac:dyDescent="0.2">
      <c r="A173" s="83" t="s">
        <v>154</v>
      </c>
      <c r="B173" s="83">
        <v>15</v>
      </c>
      <c r="C173" s="84">
        <v>1819.8696453299999</v>
      </c>
      <c r="D173" s="84">
        <v>1777.0485137200001</v>
      </c>
      <c r="E173" s="84">
        <v>288.08526925000001</v>
      </c>
      <c r="F173" s="84">
        <v>288.08526925000001</v>
      </c>
    </row>
    <row r="174" spans="1:6" ht="12.75" customHeight="1" x14ac:dyDescent="0.2">
      <c r="A174" s="83" t="s">
        <v>154</v>
      </c>
      <c r="B174" s="83">
        <v>16</v>
      </c>
      <c r="C174" s="84">
        <v>1822.3342594400001</v>
      </c>
      <c r="D174" s="84">
        <v>1781.4201840799999</v>
      </c>
      <c r="E174" s="84">
        <v>288.79398026000001</v>
      </c>
      <c r="F174" s="84">
        <v>288.79398026000001</v>
      </c>
    </row>
    <row r="175" spans="1:6" ht="12.75" customHeight="1" x14ac:dyDescent="0.2">
      <c r="A175" s="83" t="s">
        <v>154</v>
      </c>
      <c r="B175" s="83">
        <v>17</v>
      </c>
      <c r="C175" s="84">
        <v>1770.24784447</v>
      </c>
      <c r="D175" s="84">
        <v>1734.3717444399999</v>
      </c>
      <c r="E175" s="84">
        <v>281.16674762999997</v>
      </c>
      <c r="F175" s="84">
        <v>281.16674762999997</v>
      </c>
    </row>
    <row r="176" spans="1:6" ht="12.75" customHeight="1" x14ac:dyDescent="0.2">
      <c r="A176" s="83" t="s">
        <v>154</v>
      </c>
      <c r="B176" s="83">
        <v>18</v>
      </c>
      <c r="C176" s="84">
        <v>1743.40602702</v>
      </c>
      <c r="D176" s="84">
        <v>1712.8864735</v>
      </c>
      <c r="E176" s="84">
        <v>277.68367441999999</v>
      </c>
      <c r="F176" s="84">
        <v>277.68367441999999</v>
      </c>
    </row>
    <row r="177" spans="1:6" ht="12.75" customHeight="1" x14ac:dyDescent="0.2">
      <c r="A177" s="83" t="s">
        <v>154</v>
      </c>
      <c r="B177" s="83">
        <v>19</v>
      </c>
      <c r="C177" s="84">
        <v>1750.0703042099999</v>
      </c>
      <c r="D177" s="84">
        <v>1719.3811086400001</v>
      </c>
      <c r="E177" s="84">
        <v>278.73654872999998</v>
      </c>
      <c r="F177" s="84">
        <v>278.73654872999998</v>
      </c>
    </row>
    <row r="178" spans="1:6" ht="12.75" customHeight="1" x14ac:dyDescent="0.2">
      <c r="A178" s="83" t="s">
        <v>154</v>
      </c>
      <c r="B178" s="83">
        <v>20</v>
      </c>
      <c r="C178" s="84">
        <v>1752.6133576499999</v>
      </c>
      <c r="D178" s="84">
        <v>1722.25581367</v>
      </c>
      <c r="E178" s="84">
        <v>279.20257999</v>
      </c>
      <c r="F178" s="84">
        <v>279.20257999</v>
      </c>
    </row>
    <row r="179" spans="1:6" ht="12.75" customHeight="1" x14ac:dyDescent="0.2">
      <c r="A179" s="83" t="s">
        <v>154</v>
      </c>
      <c r="B179" s="83">
        <v>21</v>
      </c>
      <c r="C179" s="84">
        <v>1740.8321091</v>
      </c>
      <c r="D179" s="84">
        <v>1723.44446034</v>
      </c>
      <c r="E179" s="84">
        <v>279.39527680999998</v>
      </c>
      <c r="F179" s="84">
        <v>279.39527680999998</v>
      </c>
    </row>
    <row r="180" spans="1:6" ht="12.75" customHeight="1" x14ac:dyDescent="0.2">
      <c r="A180" s="83" t="s">
        <v>154</v>
      </c>
      <c r="B180" s="83">
        <v>22</v>
      </c>
      <c r="C180" s="84">
        <v>1752.7729020899999</v>
      </c>
      <c r="D180" s="84">
        <v>1735.3619552499999</v>
      </c>
      <c r="E180" s="84">
        <v>281.32727512999998</v>
      </c>
      <c r="F180" s="84">
        <v>281.32727512999998</v>
      </c>
    </row>
    <row r="181" spans="1:6" ht="12.75" customHeight="1" x14ac:dyDescent="0.2">
      <c r="A181" s="83" t="s">
        <v>154</v>
      </c>
      <c r="B181" s="83">
        <v>23</v>
      </c>
      <c r="C181" s="84">
        <v>1776.6099807600001</v>
      </c>
      <c r="D181" s="84">
        <v>1748.8982350799999</v>
      </c>
      <c r="E181" s="84">
        <v>283.52170188999997</v>
      </c>
      <c r="F181" s="84">
        <v>283.52170188999997</v>
      </c>
    </row>
    <row r="182" spans="1:6" ht="12.75" customHeight="1" x14ac:dyDescent="0.2">
      <c r="A182" s="83" t="s">
        <v>154</v>
      </c>
      <c r="B182" s="83">
        <v>24</v>
      </c>
      <c r="C182" s="84">
        <v>1819.88598845</v>
      </c>
      <c r="D182" s="84">
        <v>1800.4591070399999</v>
      </c>
      <c r="E182" s="84">
        <v>291.88046507000001</v>
      </c>
      <c r="F182" s="84">
        <v>291.88046507000001</v>
      </c>
    </row>
    <row r="183" spans="1:6" ht="12.75" customHeight="1" x14ac:dyDescent="0.2">
      <c r="A183" s="83" t="s">
        <v>155</v>
      </c>
      <c r="B183" s="83">
        <v>1</v>
      </c>
      <c r="C183" s="84">
        <v>1900.5422842600001</v>
      </c>
      <c r="D183" s="84">
        <v>1882.48117587</v>
      </c>
      <c r="E183" s="84">
        <v>305.17742887999998</v>
      </c>
      <c r="F183" s="84">
        <v>305.17742887999998</v>
      </c>
    </row>
    <row r="184" spans="1:6" ht="12.75" customHeight="1" x14ac:dyDescent="0.2">
      <c r="A184" s="83" t="s">
        <v>155</v>
      </c>
      <c r="B184" s="83">
        <v>2</v>
      </c>
      <c r="C184" s="84">
        <v>1950.1551271599999</v>
      </c>
      <c r="D184" s="84">
        <v>1927.339007</v>
      </c>
      <c r="E184" s="84">
        <v>312.44953218000001</v>
      </c>
      <c r="F184" s="84">
        <v>312.44953218000001</v>
      </c>
    </row>
    <row r="185" spans="1:6" ht="12.75" customHeight="1" x14ac:dyDescent="0.2">
      <c r="A185" s="83" t="s">
        <v>155</v>
      </c>
      <c r="B185" s="83">
        <v>3</v>
      </c>
      <c r="C185" s="84">
        <v>1968.07240839</v>
      </c>
      <c r="D185" s="84">
        <v>1943.1798672499999</v>
      </c>
      <c r="E185" s="84">
        <v>315.01756476999998</v>
      </c>
      <c r="F185" s="84">
        <v>315.01756476999998</v>
      </c>
    </row>
    <row r="186" spans="1:6" ht="12.75" customHeight="1" x14ac:dyDescent="0.2">
      <c r="A186" s="83" t="s">
        <v>155</v>
      </c>
      <c r="B186" s="83">
        <v>4</v>
      </c>
      <c r="C186" s="84">
        <v>1974.2233174200001</v>
      </c>
      <c r="D186" s="84">
        <v>1950.5980821400001</v>
      </c>
      <c r="E186" s="84">
        <v>316.22016471000001</v>
      </c>
      <c r="F186" s="84">
        <v>316.22016471000001</v>
      </c>
    </row>
    <row r="187" spans="1:6" ht="12.75" customHeight="1" x14ac:dyDescent="0.2">
      <c r="A187" s="83" t="s">
        <v>155</v>
      </c>
      <c r="B187" s="83">
        <v>5</v>
      </c>
      <c r="C187" s="84">
        <v>1966.5981400600001</v>
      </c>
      <c r="D187" s="84">
        <v>1936.2496660100001</v>
      </c>
      <c r="E187" s="84">
        <v>313.89407890000001</v>
      </c>
      <c r="F187" s="84">
        <v>313.89407890000001</v>
      </c>
    </row>
    <row r="188" spans="1:6" ht="12.75" customHeight="1" x14ac:dyDescent="0.2">
      <c r="A188" s="83" t="s">
        <v>155</v>
      </c>
      <c r="B188" s="83">
        <v>6</v>
      </c>
      <c r="C188" s="84">
        <v>1955.8922704300001</v>
      </c>
      <c r="D188" s="84">
        <v>1929.7905951</v>
      </c>
      <c r="E188" s="84">
        <v>312.84697008000001</v>
      </c>
      <c r="F188" s="84">
        <v>312.84697008000001</v>
      </c>
    </row>
    <row r="189" spans="1:6" ht="12.75" customHeight="1" x14ac:dyDescent="0.2">
      <c r="A189" s="83" t="s">
        <v>155</v>
      </c>
      <c r="B189" s="83">
        <v>7</v>
      </c>
      <c r="C189" s="84">
        <v>1922.4856274599999</v>
      </c>
      <c r="D189" s="84">
        <v>1904.5830366299999</v>
      </c>
      <c r="E189" s="84">
        <v>308.76046022000003</v>
      </c>
      <c r="F189" s="84">
        <v>308.76046022000003</v>
      </c>
    </row>
    <row r="190" spans="1:6" ht="12.75" customHeight="1" x14ac:dyDescent="0.2">
      <c r="A190" s="83" t="s">
        <v>155</v>
      </c>
      <c r="B190" s="83">
        <v>8</v>
      </c>
      <c r="C190" s="84">
        <v>1915.2826860800001</v>
      </c>
      <c r="D190" s="84">
        <v>1899.0313537899999</v>
      </c>
      <c r="E190" s="84">
        <v>307.86045211999999</v>
      </c>
      <c r="F190" s="84">
        <v>307.86045211999999</v>
      </c>
    </row>
    <row r="191" spans="1:6" ht="12.75" customHeight="1" x14ac:dyDescent="0.2">
      <c r="A191" s="83" t="s">
        <v>155</v>
      </c>
      <c r="B191" s="83">
        <v>9</v>
      </c>
      <c r="C191" s="84">
        <v>1862.7448747799999</v>
      </c>
      <c r="D191" s="84">
        <v>1843.41069513</v>
      </c>
      <c r="E191" s="84">
        <v>298.84353879999998</v>
      </c>
      <c r="F191" s="84">
        <v>298.84353879999998</v>
      </c>
    </row>
    <row r="192" spans="1:6" ht="12.75" customHeight="1" x14ac:dyDescent="0.2">
      <c r="A192" s="83" t="s">
        <v>155</v>
      </c>
      <c r="B192" s="83">
        <v>10</v>
      </c>
      <c r="C192" s="84">
        <v>1863.2154892399999</v>
      </c>
      <c r="D192" s="84">
        <v>1826.2212203399999</v>
      </c>
      <c r="E192" s="84">
        <v>296.05687628999999</v>
      </c>
      <c r="F192" s="84">
        <v>296.05687628999999</v>
      </c>
    </row>
    <row r="193" spans="1:6" ht="12.75" customHeight="1" x14ac:dyDescent="0.2">
      <c r="A193" s="83" t="s">
        <v>155</v>
      </c>
      <c r="B193" s="83">
        <v>11</v>
      </c>
      <c r="C193" s="84">
        <v>1849.78886627</v>
      </c>
      <c r="D193" s="84">
        <v>1803.5684816800001</v>
      </c>
      <c r="E193" s="84">
        <v>292.38453966999998</v>
      </c>
      <c r="F193" s="84">
        <v>292.38453966999998</v>
      </c>
    </row>
    <row r="194" spans="1:6" ht="12.75" customHeight="1" x14ac:dyDescent="0.2">
      <c r="A194" s="83" t="s">
        <v>155</v>
      </c>
      <c r="B194" s="83">
        <v>12</v>
      </c>
      <c r="C194" s="84">
        <v>1869.6023040800001</v>
      </c>
      <c r="D194" s="84">
        <v>1822.97696836</v>
      </c>
      <c r="E194" s="84">
        <v>295.53093611000003</v>
      </c>
      <c r="F194" s="84">
        <v>295.53093611000003</v>
      </c>
    </row>
    <row r="195" spans="1:6" ht="12.75" customHeight="1" x14ac:dyDescent="0.2">
      <c r="A195" s="83" t="s">
        <v>155</v>
      </c>
      <c r="B195" s="83">
        <v>13</v>
      </c>
      <c r="C195" s="84">
        <v>1896.2191034499999</v>
      </c>
      <c r="D195" s="84">
        <v>1851.2424321599999</v>
      </c>
      <c r="E195" s="84">
        <v>300.11317666000002</v>
      </c>
      <c r="F195" s="84">
        <v>300.11317666000002</v>
      </c>
    </row>
    <row r="196" spans="1:6" ht="12.75" customHeight="1" x14ac:dyDescent="0.2">
      <c r="A196" s="83" t="s">
        <v>155</v>
      </c>
      <c r="B196" s="83">
        <v>14</v>
      </c>
      <c r="C196" s="84">
        <v>1903.8234672799999</v>
      </c>
      <c r="D196" s="84">
        <v>1858.8127138100001</v>
      </c>
      <c r="E196" s="84">
        <v>301.34042882</v>
      </c>
      <c r="F196" s="84">
        <v>301.34042882</v>
      </c>
    </row>
    <row r="197" spans="1:6" ht="12.75" customHeight="1" x14ac:dyDescent="0.2">
      <c r="A197" s="83" t="s">
        <v>155</v>
      </c>
      <c r="B197" s="83">
        <v>15</v>
      </c>
      <c r="C197" s="84">
        <v>1922.26589657</v>
      </c>
      <c r="D197" s="84">
        <v>1876.0974914799999</v>
      </c>
      <c r="E197" s="84">
        <v>304.1425413</v>
      </c>
      <c r="F197" s="84">
        <v>304.1425413</v>
      </c>
    </row>
    <row r="198" spans="1:6" ht="12.75" customHeight="1" x14ac:dyDescent="0.2">
      <c r="A198" s="83" t="s">
        <v>155</v>
      </c>
      <c r="B198" s="83">
        <v>16</v>
      </c>
      <c r="C198" s="84">
        <v>1914.2359100900001</v>
      </c>
      <c r="D198" s="84">
        <v>1866.82785797</v>
      </c>
      <c r="E198" s="84">
        <v>302.63979962000002</v>
      </c>
      <c r="F198" s="84">
        <v>302.63979962000002</v>
      </c>
    </row>
    <row r="199" spans="1:6" ht="12.75" customHeight="1" x14ac:dyDescent="0.2">
      <c r="A199" s="83" t="s">
        <v>155</v>
      </c>
      <c r="B199" s="83">
        <v>17</v>
      </c>
      <c r="C199" s="84">
        <v>1884.0326885899999</v>
      </c>
      <c r="D199" s="84">
        <v>1838.7804485500001</v>
      </c>
      <c r="E199" s="84">
        <v>298.09290885000001</v>
      </c>
      <c r="F199" s="84">
        <v>298.09290885000001</v>
      </c>
    </row>
    <row r="200" spans="1:6" ht="12.75" customHeight="1" x14ac:dyDescent="0.2">
      <c r="A200" s="83" t="s">
        <v>155</v>
      </c>
      <c r="B200" s="83">
        <v>18</v>
      </c>
      <c r="C200" s="84">
        <v>1865.77640114</v>
      </c>
      <c r="D200" s="84">
        <v>1825.90468371</v>
      </c>
      <c r="E200" s="84">
        <v>296.00556111999998</v>
      </c>
      <c r="F200" s="84">
        <v>296.00556111999998</v>
      </c>
    </row>
    <row r="201" spans="1:6" ht="12.75" customHeight="1" x14ac:dyDescent="0.2">
      <c r="A201" s="83" t="s">
        <v>155</v>
      </c>
      <c r="B201" s="83">
        <v>19</v>
      </c>
      <c r="C201" s="84">
        <v>1858.20435473</v>
      </c>
      <c r="D201" s="84">
        <v>1820.96475212</v>
      </c>
      <c r="E201" s="84">
        <v>295.20472675000002</v>
      </c>
      <c r="F201" s="84">
        <v>295.20472675000002</v>
      </c>
    </row>
    <row r="202" spans="1:6" ht="12.75" customHeight="1" x14ac:dyDescent="0.2">
      <c r="A202" s="83" t="s">
        <v>155</v>
      </c>
      <c r="B202" s="83">
        <v>20</v>
      </c>
      <c r="C202" s="84">
        <v>1859.5382202999999</v>
      </c>
      <c r="D202" s="84">
        <v>1826.5179150199999</v>
      </c>
      <c r="E202" s="84">
        <v>296.10497478000002</v>
      </c>
      <c r="F202" s="84">
        <v>296.10497478000002</v>
      </c>
    </row>
    <row r="203" spans="1:6" ht="12.75" customHeight="1" x14ac:dyDescent="0.2">
      <c r="A203" s="83" t="s">
        <v>155</v>
      </c>
      <c r="B203" s="83">
        <v>21</v>
      </c>
      <c r="C203" s="84">
        <v>1880.67677568</v>
      </c>
      <c r="D203" s="84">
        <v>1848.96169371</v>
      </c>
      <c r="E203" s="84">
        <v>299.74343596</v>
      </c>
      <c r="F203" s="84">
        <v>299.74343596</v>
      </c>
    </row>
    <row r="204" spans="1:6" ht="12.75" customHeight="1" x14ac:dyDescent="0.2">
      <c r="A204" s="83" t="s">
        <v>155</v>
      </c>
      <c r="B204" s="83">
        <v>22</v>
      </c>
      <c r="C204" s="84">
        <v>1874.7890661900001</v>
      </c>
      <c r="D204" s="84">
        <v>1856.9187472599999</v>
      </c>
      <c r="E204" s="84">
        <v>301.03338944000001</v>
      </c>
      <c r="F204" s="84">
        <v>301.03338944000001</v>
      </c>
    </row>
    <row r="205" spans="1:6" ht="12.75" customHeight="1" x14ac:dyDescent="0.2">
      <c r="A205" s="83" t="s">
        <v>155</v>
      </c>
      <c r="B205" s="83">
        <v>23</v>
      </c>
      <c r="C205" s="84">
        <v>1859.34595302</v>
      </c>
      <c r="D205" s="84">
        <v>1843.3031566100001</v>
      </c>
      <c r="E205" s="84">
        <v>298.82610525000001</v>
      </c>
      <c r="F205" s="84">
        <v>298.82610525000001</v>
      </c>
    </row>
    <row r="206" spans="1:6" ht="12.75" customHeight="1" x14ac:dyDescent="0.2">
      <c r="A206" s="83" t="s">
        <v>155</v>
      </c>
      <c r="B206" s="83">
        <v>24</v>
      </c>
      <c r="C206" s="84">
        <v>1933.6714204899999</v>
      </c>
      <c r="D206" s="84">
        <v>1909.1641360599999</v>
      </c>
      <c r="E206" s="84">
        <v>309.50312270000001</v>
      </c>
      <c r="F206" s="84">
        <v>309.50312270000001</v>
      </c>
    </row>
    <row r="207" spans="1:6" ht="12.75" customHeight="1" x14ac:dyDescent="0.2">
      <c r="A207" s="83" t="s">
        <v>156</v>
      </c>
      <c r="B207" s="83">
        <v>1</v>
      </c>
      <c r="C207" s="84">
        <v>2069.6803313999999</v>
      </c>
      <c r="D207" s="84">
        <v>2053.2466482099999</v>
      </c>
      <c r="E207" s="84">
        <v>332.86098208999999</v>
      </c>
      <c r="F207" s="84">
        <v>332.86098208999999</v>
      </c>
    </row>
    <row r="208" spans="1:6" ht="12.75" customHeight="1" x14ac:dyDescent="0.2">
      <c r="A208" s="83" t="s">
        <v>156</v>
      </c>
      <c r="B208" s="83">
        <v>2</v>
      </c>
      <c r="C208" s="84">
        <v>2109.0648441200001</v>
      </c>
      <c r="D208" s="84">
        <v>2077.73644878</v>
      </c>
      <c r="E208" s="84">
        <v>336.83113300999997</v>
      </c>
      <c r="F208" s="84">
        <v>336.83113300999997</v>
      </c>
    </row>
    <row r="209" spans="1:6" ht="12.75" customHeight="1" x14ac:dyDescent="0.2">
      <c r="A209" s="83" t="s">
        <v>156</v>
      </c>
      <c r="B209" s="83">
        <v>3</v>
      </c>
      <c r="C209" s="84">
        <v>2131.2546711499999</v>
      </c>
      <c r="D209" s="84">
        <v>2099.7316224400001</v>
      </c>
      <c r="E209" s="84">
        <v>340.39686882000001</v>
      </c>
      <c r="F209" s="84">
        <v>340.39686882000001</v>
      </c>
    </row>
    <row r="210" spans="1:6" ht="12.75" customHeight="1" x14ac:dyDescent="0.2">
      <c r="A210" s="83" t="s">
        <v>156</v>
      </c>
      <c r="B210" s="83">
        <v>4</v>
      </c>
      <c r="C210" s="84">
        <v>2132.2866649399998</v>
      </c>
      <c r="D210" s="84">
        <v>2100.6689773100002</v>
      </c>
      <c r="E210" s="84">
        <v>340.54882759999998</v>
      </c>
      <c r="F210" s="84">
        <v>340.54882759999998</v>
      </c>
    </row>
    <row r="211" spans="1:6" ht="12.75" customHeight="1" x14ac:dyDescent="0.2">
      <c r="A211" s="83" t="s">
        <v>156</v>
      </c>
      <c r="B211" s="83">
        <v>5</v>
      </c>
      <c r="C211" s="84">
        <v>2135.7133180699998</v>
      </c>
      <c r="D211" s="84">
        <v>2104.7165055300002</v>
      </c>
      <c r="E211" s="84">
        <v>341.20499047999999</v>
      </c>
      <c r="F211" s="84">
        <v>341.20499047999999</v>
      </c>
    </row>
    <row r="212" spans="1:6" ht="12.75" customHeight="1" x14ac:dyDescent="0.2">
      <c r="A212" s="83" t="s">
        <v>156</v>
      </c>
      <c r="B212" s="83">
        <v>6</v>
      </c>
      <c r="C212" s="84">
        <v>2122.85829448</v>
      </c>
      <c r="D212" s="84">
        <v>2091.22167902</v>
      </c>
      <c r="E212" s="84">
        <v>339.0172839</v>
      </c>
      <c r="F212" s="84">
        <v>339.0172839</v>
      </c>
    </row>
    <row r="213" spans="1:6" ht="12.75" customHeight="1" x14ac:dyDescent="0.2">
      <c r="A213" s="83" t="s">
        <v>156</v>
      </c>
      <c r="B213" s="83">
        <v>7</v>
      </c>
      <c r="C213" s="84">
        <v>2103.2807693200002</v>
      </c>
      <c r="D213" s="84">
        <v>2071.7636440599999</v>
      </c>
      <c r="E213" s="84">
        <v>335.86285497</v>
      </c>
      <c r="F213" s="84">
        <v>335.86285497</v>
      </c>
    </row>
    <row r="214" spans="1:6" ht="12.75" customHeight="1" x14ac:dyDescent="0.2">
      <c r="A214" s="83" t="s">
        <v>156</v>
      </c>
      <c r="B214" s="83">
        <v>8</v>
      </c>
      <c r="C214" s="84">
        <v>2038.1462806899999</v>
      </c>
      <c r="D214" s="84">
        <v>2009.92538313</v>
      </c>
      <c r="E214" s="84">
        <v>325.83797836999997</v>
      </c>
      <c r="F214" s="84">
        <v>325.83797836999997</v>
      </c>
    </row>
    <row r="215" spans="1:6" ht="12.75" customHeight="1" x14ac:dyDescent="0.2">
      <c r="A215" s="83" t="s">
        <v>156</v>
      </c>
      <c r="B215" s="83">
        <v>9</v>
      </c>
      <c r="C215" s="84">
        <v>2006.9959250100001</v>
      </c>
      <c r="D215" s="84">
        <v>1980.70249893</v>
      </c>
      <c r="E215" s="84">
        <v>321.10052612999999</v>
      </c>
      <c r="F215" s="84">
        <v>321.10052612999999</v>
      </c>
    </row>
    <row r="216" spans="1:6" ht="12.75" customHeight="1" x14ac:dyDescent="0.2">
      <c r="A216" s="83" t="s">
        <v>156</v>
      </c>
      <c r="B216" s="83">
        <v>10</v>
      </c>
      <c r="C216" s="84">
        <v>1978.3036639699999</v>
      </c>
      <c r="D216" s="84">
        <v>1954.14950853</v>
      </c>
      <c r="E216" s="84">
        <v>316.79590230000002</v>
      </c>
      <c r="F216" s="84">
        <v>316.79590230000002</v>
      </c>
    </row>
    <row r="217" spans="1:6" ht="12.75" customHeight="1" x14ac:dyDescent="0.2">
      <c r="A217" s="83" t="s">
        <v>156</v>
      </c>
      <c r="B217" s="83">
        <v>11</v>
      </c>
      <c r="C217" s="84">
        <v>1972.81726432</v>
      </c>
      <c r="D217" s="84">
        <v>1951.40310537</v>
      </c>
      <c r="E217" s="84">
        <v>316.35067062000002</v>
      </c>
      <c r="F217" s="84">
        <v>316.35067062000002</v>
      </c>
    </row>
    <row r="218" spans="1:6" ht="12.75" customHeight="1" x14ac:dyDescent="0.2">
      <c r="A218" s="83" t="s">
        <v>156</v>
      </c>
      <c r="B218" s="83">
        <v>12</v>
      </c>
      <c r="C218" s="84">
        <v>1992.7596820799999</v>
      </c>
      <c r="D218" s="84">
        <v>1969.05529026</v>
      </c>
      <c r="E218" s="84">
        <v>319.21234513000002</v>
      </c>
      <c r="F218" s="84">
        <v>319.21234513000002</v>
      </c>
    </row>
    <row r="219" spans="1:6" ht="12.75" customHeight="1" x14ac:dyDescent="0.2">
      <c r="A219" s="83" t="s">
        <v>156</v>
      </c>
      <c r="B219" s="83">
        <v>13</v>
      </c>
      <c r="C219" s="84">
        <v>2000.1035129700001</v>
      </c>
      <c r="D219" s="84">
        <v>1978.37248705</v>
      </c>
      <c r="E219" s="84">
        <v>320.72279750000001</v>
      </c>
      <c r="F219" s="84">
        <v>320.72279750000001</v>
      </c>
    </row>
    <row r="220" spans="1:6" ht="12.75" customHeight="1" x14ac:dyDescent="0.2">
      <c r="A220" s="83" t="s">
        <v>156</v>
      </c>
      <c r="B220" s="83">
        <v>14</v>
      </c>
      <c r="C220" s="84">
        <v>2032.6963221000001</v>
      </c>
      <c r="D220" s="84">
        <v>2002.1255277499999</v>
      </c>
      <c r="E220" s="84">
        <v>324.57350898999999</v>
      </c>
      <c r="F220" s="84">
        <v>324.57350898999999</v>
      </c>
    </row>
    <row r="221" spans="1:6" ht="12.75" customHeight="1" x14ac:dyDescent="0.2">
      <c r="A221" s="83" t="s">
        <v>156</v>
      </c>
      <c r="B221" s="83">
        <v>15</v>
      </c>
      <c r="C221" s="84">
        <v>2040.0940791400001</v>
      </c>
      <c r="D221" s="84">
        <v>2006.47513764</v>
      </c>
      <c r="E221" s="84">
        <v>325.27864367000001</v>
      </c>
      <c r="F221" s="84">
        <v>325.27864367000001</v>
      </c>
    </row>
    <row r="222" spans="1:6" ht="12.75" customHeight="1" x14ac:dyDescent="0.2">
      <c r="A222" s="83" t="s">
        <v>156</v>
      </c>
      <c r="B222" s="83">
        <v>16</v>
      </c>
      <c r="C222" s="84">
        <v>2030.27055133</v>
      </c>
      <c r="D222" s="84">
        <v>1996.59205821</v>
      </c>
      <c r="E222" s="84">
        <v>323.67645354000001</v>
      </c>
      <c r="F222" s="84">
        <v>323.67645354000001</v>
      </c>
    </row>
    <row r="223" spans="1:6" ht="12.75" customHeight="1" x14ac:dyDescent="0.2">
      <c r="A223" s="83" t="s">
        <v>156</v>
      </c>
      <c r="B223" s="83">
        <v>17</v>
      </c>
      <c r="C223" s="84">
        <v>2000.2241625700001</v>
      </c>
      <c r="D223" s="84">
        <v>1967.01070813</v>
      </c>
      <c r="E223" s="84">
        <v>318.88088878999997</v>
      </c>
      <c r="F223" s="84">
        <v>318.88088878999997</v>
      </c>
    </row>
    <row r="224" spans="1:6" ht="12.75" customHeight="1" x14ac:dyDescent="0.2">
      <c r="A224" s="83" t="s">
        <v>156</v>
      </c>
      <c r="B224" s="83">
        <v>18</v>
      </c>
      <c r="C224" s="84">
        <v>1920.7830190300001</v>
      </c>
      <c r="D224" s="84">
        <v>1889.26658651</v>
      </c>
      <c r="E224" s="84">
        <v>306.27744209999997</v>
      </c>
      <c r="F224" s="84">
        <v>306.27744209999997</v>
      </c>
    </row>
    <row r="225" spans="1:6" ht="12.75" customHeight="1" x14ac:dyDescent="0.2">
      <c r="A225" s="83" t="s">
        <v>156</v>
      </c>
      <c r="B225" s="83">
        <v>19</v>
      </c>
      <c r="C225" s="84">
        <v>1933.06127668</v>
      </c>
      <c r="D225" s="84">
        <v>1901.8775827100001</v>
      </c>
      <c r="E225" s="84">
        <v>308.321867</v>
      </c>
      <c r="F225" s="84">
        <v>308.321867</v>
      </c>
    </row>
    <row r="226" spans="1:6" ht="12.75" customHeight="1" x14ac:dyDescent="0.2">
      <c r="A226" s="83" t="s">
        <v>156</v>
      </c>
      <c r="B226" s="83">
        <v>20</v>
      </c>
      <c r="C226" s="84">
        <v>1944.94096154</v>
      </c>
      <c r="D226" s="84">
        <v>1915.48815524</v>
      </c>
      <c r="E226" s="84">
        <v>310.52833769</v>
      </c>
      <c r="F226" s="84">
        <v>310.52833769</v>
      </c>
    </row>
    <row r="227" spans="1:6" ht="12.75" customHeight="1" x14ac:dyDescent="0.2">
      <c r="A227" s="83" t="s">
        <v>156</v>
      </c>
      <c r="B227" s="83">
        <v>21</v>
      </c>
      <c r="C227" s="84">
        <v>1967.73220732</v>
      </c>
      <c r="D227" s="84">
        <v>1941.30043077</v>
      </c>
      <c r="E227" s="84">
        <v>314.71288092999998</v>
      </c>
      <c r="F227" s="84">
        <v>314.71288092999998</v>
      </c>
    </row>
    <row r="228" spans="1:6" ht="12.75" customHeight="1" x14ac:dyDescent="0.2">
      <c r="A228" s="83" t="s">
        <v>156</v>
      </c>
      <c r="B228" s="83">
        <v>22</v>
      </c>
      <c r="C228" s="84">
        <v>1987.9384776700001</v>
      </c>
      <c r="D228" s="84">
        <v>1970.7112165399999</v>
      </c>
      <c r="E228" s="84">
        <v>319.48079473000001</v>
      </c>
      <c r="F228" s="84">
        <v>319.48079473000001</v>
      </c>
    </row>
    <row r="229" spans="1:6" ht="12.75" customHeight="1" x14ac:dyDescent="0.2">
      <c r="A229" s="83" t="s">
        <v>156</v>
      </c>
      <c r="B229" s="83">
        <v>23</v>
      </c>
      <c r="C229" s="84">
        <v>2033.6319916800001</v>
      </c>
      <c r="D229" s="84">
        <v>2000.4078135499999</v>
      </c>
      <c r="E229" s="84">
        <v>324.29504266999999</v>
      </c>
      <c r="F229" s="84">
        <v>324.29504266999999</v>
      </c>
    </row>
    <row r="230" spans="1:6" ht="12.75" customHeight="1" x14ac:dyDescent="0.2">
      <c r="A230" s="83" t="s">
        <v>156</v>
      </c>
      <c r="B230" s="83">
        <v>24</v>
      </c>
      <c r="C230" s="84">
        <v>2081.7679481800001</v>
      </c>
      <c r="D230" s="84">
        <v>2048.7215961500001</v>
      </c>
      <c r="E230" s="84">
        <v>332.12740568999999</v>
      </c>
      <c r="F230" s="84">
        <v>332.12740568999999</v>
      </c>
    </row>
    <row r="231" spans="1:6" ht="12.75" customHeight="1" x14ac:dyDescent="0.2">
      <c r="A231" s="83" t="s">
        <v>157</v>
      </c>
      <c r="B231" s="83">
        <v>1</v>
      </c>
      <c r="C231" s="84">
        <v>2013.59090816</v>
      </c>
      <c r="D231" s="84">
        <v>1989.5710253499999</v>
      </c>
      <c r="E231" s="84">
        <v>322.53824255000001</v>
      </c>
      <c r="F231" s="84">
        <v>322.53824255000001</v>
      </c>
    </row>
    <row r="232" spans="1:6" ht="12.75" customHeight="1" x14ac:dyDescent="0.2">
      <c r="A232" s="83" t="s">
        <v>157</v>
      </c>
      <c r="B232" s="83">
        <v>2</v>
      </c>
      <c r="C232" s="84">
        <v>1990.48599885</v>
      </c>
      <c r="D232" s="84">
        <v>1969.42727049</v>
      </c>
      <c r="E232" s="84">
        <v>319.2726485</v>
      </c>
      <c r="F232" s="84">
        <v>319.2726485</v>
      </c>
    </row>
    <row r="233" spans="1:6" ht="12.75" customHeight="1" x14ac:dyDescent="0.2">
      <c r="A233" s="83" t="s">
        <v>157</v>
      </c>
      <c r="B233" s="83">
        <v>3</v>
      </c>
      <c r="C233" s="84">
        <v>1978.01998482</v>
      </c>
      <c r="D233" s="84">
        <v>1948.0548261700001</v>
      </c>
      <c r="E233" s="84">
        <v>315.80786612999998</v>
      </c>
      <c r="F233" s="84">
        <v>315.80786612999998</v>
      </c>
    </row>
    <row r="234" spans="1:6" ht="12.75" customHeight="1" x14ac:dyDescent="0.2">
      <c r="A234" s="83" t="s">
        <v>157</v>
      </c>
      <c r="B234" s="83">
        <v>4</v>
      </c>
      <c r="C234" s="84">
        <v>1972.3048321199999</v>
      </c>
      <c r="D234" s="84">
        <v>1943.9327304399999</v>
      </c>
      <c r="E234" s="84">
        <v>315.13961477999999</v>
      </c>
      <c r="F234" s="84">
        <v>315.13961477999999</v>
      </c>
    </row>
    <row r="235" spans="1:6" ht="12.75" customHeight="1" x14ac:dyDescent="0.2">
      <c r="A235" s="83" t="s">
        <v>157</v>
      </c>
      <c r="B235" s="83">
        <v>5</v>
      </c>
      <c r="C235" s="84">
        <v>1983.89745715</v>
      </c>
      <c r="D235" s="84">
        <v>1956.54421916</v>
      </c>
      <c r="E235" s="84">
        <v>317.18411952999998</v>
      </c>
      <c r="F235" s="84">
        <v>317.18411952999998</v>
      </c>
    </row>
    <row r="236" spans="1:6" ht="12.75" customHeight="1" x14ac:dyDescent="0.2">
      <c r="A236" s="83" t="s">
        <v>157</v>
      </c>
      <c r="B236" s="83">
        <v>6</v>
      </c>
      <c r="C236" s="84">
        <v>1956.8250725099999</v>
      </c>
      <c r="D236" s="84">
        <v>1941.0678011699999</v>
      </c>
      <c r="E236" s="84">
        <v>314.67516831</v>
      </c>
      <c r="F236" s="84">
        <v>314.67516831</v>
      </c>
    </row>
    <row r="237" spans="1:6" ht="12.75" customHeight="1" x14ac:dyDescent="0.2">
      <c r="A237" s="83" t="s">
        <v>157</v>
      </c>
      <c r="B237" s="83">
        <v>7</v>
      </c>
      <c r="C237" s="84">
        <v>1987.85757158</v>
      </c>
      <c r="D237" s="84">
        <v>1955.58620438</v>
      </c>
      <c r="E237" s="84">
        <v>317.02881148</v>
      </c>
      <c r="F237" s="84">
        <v>317.02881148</v>
      </c>
    </row>
    <row r="238" spans="1:6" ht="12.75" customHeight="1" x14ac:dyDescent="0.2">
      <c r="A238" s="83" t="s">
        <v>157</v>
      </c>
      <c r="B238" s="83">
        <v>8</v>
      </c>
      <c r="C238" s="84">
        <v>1970.3841626200001</v>
      </c>
      <c r="D238" s="84">
        <v>1952.4958325600001</v>
      </c>
      <c r="E238" s="84">
        <v>316.52781750000003</v>
      </c>
      <c r="F238" s="84">
        <v>316.52781750000003</v>
      </c>
    </row>
    <row r="239" spans="1:6" ht="12.75" customHeight="1" x14ac:dyDescent="0.2">
      <c r="A239" s="83" t="s">
        <v>157</v>
      </c>
      <c r="B239" s="83">
        <v>9</v>
      </c>
      <c r="C239" s="84">
        <v>2022.8803752700001</v>
      </c>
      <c r="D239" s="84">
        <v>1996.0757252200001</v>
      </c>
      <c r="E239" s="84">
        <v>323.59274849000002</v>
      </c>
      <c r="F239" s="84">
        <v>323.59274849000002</v>
      </c>
    </row>
    <row r="240" spans="1:6" ht="12.75" customHeight="1" x14ac:dyDescent="0.2">
      <c r="A240" s="83" t="s">
        <v>157</v>
      </c>
      <c r="B240" s="83">
        <v>10</v>
      </c>
      <c r="C240" s="84">
        <v>2005.5536572799999</v>
      </c>
      <c r="D240" s="84">
        <v>1975.45072744</v>
      </c>
      <c r="E240" s="84">
        <v>320.24913801000002</v>
      </c>
      <c r="F240" s="84">
        <v>320.24913801000002</v>
      </c>
    </row>
    <row r="241" spans="1:6" ht="12.75" customHeight="1" x14ac:dyDescent="0.2">
      <c r="A241" s="83" t="s">
        <v>157</v>
      </c>
      <c r="B241" s="83">
        <v>11</v>
      </c>
      <c r="C241" s="84">
        <v>1973.6109033800001</v>
      </c>
      <c r="D241" s="84">
        <v>1953.6982889999999</v>
      </c>
      <c r="E241" s="84">
        <v>316.72275308000002</v>
      </c>
      <c r="F241" s="84">
        <v>316.72275308000002</v>
      </c>
    </row>
    <row r="242" spans="1:6" ht="12.75" customHeight="1" x14ac:dyDescent="0.2">
      <c r="A242" s="83" t="s">
        <v>157</v>
      </c>
      <c r="B242" s="83">
        <v>12</v>
      </c>
      <c r="C242" s="84">
        <v>1993.6659835600001</v>
      </c>
      <c r="D242" s="84">
        <v>1972.5330556199999</v>
      </c>
      <c r="E242" s="84">
        <v>319.77614119999998</v>
      </c>
      <c r="F242" s="84">
        <v>319.77614119999998</v>
      </c>
    </row>
    <row r="243" spans="1:6" ht="12.75" customHeight="1" x14ac:dyDescent="0.2">
      <c r="A243" s="83" t="s">
        <v>157</v>
      </c>
      <c r="B243" s="83">
        <v>13</v>
      </c>
      <c r="C243" s="84">
        <v>1965.47894337</v>
      </c>
      <c r="D243" s="84">
        <v>1947.52246453</v>
      </c>
      <c r="E243" s="84">
        <v>315.72156260000003</v>
      </c>
      <c r="F243" s="84">
        <v>315.72156260000003</v>
      </c>
    </row>
    <row r="244" spans="1:6" ht="12.75" customHeight="1" x14ac:dyDescent="0.2">
      <c r="A244" s="83" t="s">
        <v>157</v>
      </c>
      <c r="B244" s="83">
        <v>14</v>
      </c>
      <c r="C244" s="84">
        <v>1970.54390384</v>
      </c>
      <c r="D244" s="84">
        <v>1943.2570084500001</v>
      </c>
      <c r="E244" s="84">
        <v>315.03007047</v>
      </c>
      <c r="F244" s="84">
        <v>315.03007047</v>
      </c>
    </row>
    <row r="245" spans="1:6" ht="12.75" customHeight="1" x14ac:dyDescent="0.2">
      <c r="A245" s="83" t="s">
        <v>157</v>
      </c>
      <c r="B245" s="83">
        <v>15</v>
      </c>
      <c r="C245" s="84">
        <v>1981.9507002099999</v>
      </c>
      <c r="D245" s="84">
        <v>1952.9019070700001</v>
      </c>
      <c r="E245" s="84">
        <v>316.59364805000001</v>
      </c>
      <c r="F245" s="84">
        <v>316.59364805000001</v>
      </c>
    </row>
    <row r="246" spans="1:6" ht="12.75" customHeight="1" x14ac:dyDescent="0.2">
      <c r="A246" s="83" t="s">
        <v>157</v>
      </c>
      <c r="B246" s="83">
        <v>16</v>
      </c>
      <c r="C246" s="84">
        <v>1982.2459494899999</v>
      </c>
      <c r="D246" s="84">
        <v>1949.85767893</v>
      </c>
      <c r="E246" s="84">
        <v>316.10013464000002</v>
      </c>
      <c r="F246" s="84">
        <v>316.10013464000002</v>
      </c>
    </row>
    <row r="247" spans="1:6" ht="12.75" customHeight="1" x14ac:dyDescent="0.2">
      <c r="A247" s="83" t="s">
        <v>157</v>
      </c>
      <c r="B247" s="83">
        <v>17</v>
      </c>
      <c r="C247" s="84">
        <v>1994.56445835</v>
      </c>
      <c r="D247" s="84">
        <v>1962.24990785</v>
      </c>
      <c r="E247" s="84">
        <v>318.10909420000002</v>
      </c>
      <c r="F247" s="84">
        <v>318.10909420000002</v>
      </c>
    </row>
    <row r="248" spans="1:6" ht="12.75" customHeight="1" x14ac:dyDescent="0.2">
      <c r="A248" s="83" t="s">
        <v>157</v>
      </c>
      <c r="B248" s="83">
        <v>18</v>
      </c>
      <c r="C248" s="84">
        <v>1981.82196507</v>
      </c>
      <c r="D248" s="84">
        <v>1949.0016972799999</v>
      </c>
      <c r="E248" s="84">
        <v>315.96136762999998</v>
      </c>
      <c r="F248" s="84">
        <v>315.96136762999998</v>
      </c>
    </row>
    <row r="249" spans="1:6" ht="12.75" customHeight="1" x14ac:dyDescent="0.2">
      <c r="A249" s="83" t="s">
        <v>157</v>
      </c>
      <c r="B249" s="83">
        <v>19</v>
      </c>
      <c r="C249" s="84">
        <v>1954.4878785400001</v>
      </c>
      <c r="D249" s="84">
        <v>1921.8911702</v>
      </c>
      <c r="E249" s="84">
        <v>311.56635903</v>
      </c>
      <c r="F249" s="84">
        <v>311.56635903</v>
      </c>
    </row>
    <row r="250" spans="1:6" ht="12.75" customHeight="1" x14ac:dyDescent="0.2">
      <c r="A250" s="83" t="s">
        <v>157</v>
      </c>
      <c r="B250" s="83">
        <v>20</v>
      </c>
      <c r="C250" s="84">
        <v>1955.1818898900001</v>
      </c>
      <c r="D250" s="84">
        <v>1923.1346620500001</v>
      </c>
      <c r="E250" s="84">
        <v>311.76794704999998</v>
      </c>
      <c r="F250" s="84">
        <v>311.76794704999998</v>
      </c>
    </row>
    <row r="251" spans="1:6" ht="12.75" customHeight="1" x14ac:dyDescent="0.2">
      <c r="A251" s="83" t="s">
        <v>157</v>
      </c>
      <c r="B251" s="83">
        <v>21</v>
      </c>
      <c r="C251" s="84">
        <v>1980.13746397</v>
      </c>
      <c r="D251" s="84">
        <v>1960.7609480199999</v>
      </c>
      <c r="E251" s="84">
        <v>317.86771227000003</v>
      </c>
      <c r="F251" s="84">
        <v>317.86771227000003</v>
      </c>
    </row>
    <row r="252" spans="1:6" ht="12.75" customHeight="1" x14ac:dyDescent="0.2">
      <c r="A252" s="83" t="s">
        <v>157</v>
      </c>
      <c r="B252" s="83">
        <v>22</v>
      </c>
      <c r="C252" s="84">
        <v>2002.2572057699999</v>
      </c>
      <c r="D252" s="84">
        <v>1972.7062345100001</v>
      </c>
      <c r="E252" s="84">
        <v>319.804216</v>
      </c>
      <c r="F252" s="84">
        <v>319.804216</v>
      </c>
    </row>
    <row r="253" spans="1:6" ht="12.75" customHeight="1" x14ac:dyDescent="0.2">
      <c r="A253" s="83" t="s">
        <v>157</v>
      </c>
      <c r="B253" s="83">
        <v>23</v>
      </c>
      <c r="C253" s="84">
        <v>1999.88234719</v>
      </c>
      <c r="D253" s="84">
        <v>1976.9063061500001</v>
      </c>
      <c r="E253" s="84">
        <v>320.48510836999998</v>
      </c>
      <c r="F253" s="84">
        <v>320.48510836999998</v>
      </c>
    </row>
    <row r="254" spans="1:6" ht="12.75" customHeight="1" x14ac:dyDescent="0.2">
      <c r="A254" s="83" t="s">
        <v>157</v>
      </c>
      <c r="B254" s="83">
        <v>24</v>
      </c>
      <c r="C254" s="84">
        <v>2050.6290730300002</v>
      </c>
      <c r="D254" s="84">
        <v>2017.8447155700001</v>
      </c>
      <c r="E254" s="84">
        <v>327.12181671000002</v>
      </c>
      <c r="F254" s="84">
        <v>327.12181671000002</v>
      </c>
    </row>
    <row r="255" spans="1:6" ht="12.75" customHeight="1" x14ac:dyDescent="0.2">
      <c r="A255" s="83" t="s">
        <v>158</v>
      </c>
      <c r="B255" s="83">
        <v>1</v>
      </c>
      <c r="C255" s="84">
        <v>1891.4431282</v>
      </c>
      <c r="D255" s="84">
        <v>1868.6127431299999</v>
      </c>
      <c r="E255" s="84">
        <v>302.92915533000001</v>
      </c>
      <c r="F255" s="84">
        <v>302.92915533000001</v>
      </c>
    </row>
    <row r="256" spans="1:6" ht="12.75" customHeight="1" x14ac:dyDescent="0.2">
      <c r="A256" s="83" t="s">
        <v>158</v>
      </c>
      <c r="B256" s="83">
        <v>2</v>
      </c>
      <c r="C256" s="84">
        <v>1916.1026107299999</v>
      </c>
      <c r="D256" s="84">
        <v>1893.1928509500001</v>
      </c>
      <c r="E256" s="84">
        <v>306.91394636000001</v>
      </c>
      <c r="F256" s="84">
        <v>306.91394636000001</v>
      </c>
    </row>
    <row r="257" spans="1:6" ht="12.75" customHeight="1" x14ac:dyDescent="0.2">
      <c r="A257" s="83" t="s">
        <v>158</v>
      </c>
      <c r="B257" s="83">
        <v>3</v>
      </c>
      <c r="C257" s="84">
        <v>1923.58842536</v>
      </c>
      <c r="D257" s="84">
        <v>1905.90276965</v>
      </c>
      <c r="E257" s="84">
        <v>308.97440803000001</v>
      </c>
      <c r="F257" s="84">
        <v>308.97440803000001</v>
      </c>
    </row>
    <row r="258" spans="1:6" ht="12.75" customHeight="1" x14ac:dyDescent="0.2">
      <c r="A258" s="83" t="s">
        <v>158</v>
      </c>
      <c r="B258" s="83">
        <v>4</v>
      </c>
      <c r="C258" s="84">
        <v>1933.04597031</v>
      </c>
      <c r="D258" s="84">
        <v>1911.42247929</v>
      </c>
      <c r="E258" s="84">
        <v>309.86923281000003</v>
      </c>
      <c r="F258" s="84">
        <v>309.86923281000003</v>
      </c>
    </row>
    <row r="259" spans="1:6" ht="12.75" customHeight="1" x14ac:dyDescent="0.2">
      <c r="A259" s="83" t="s">
        <v>158</v>
      </c>
      <c r="B259" s="83">
        <v>5</v>
      </c>
      <c r="C259" s="84">
        <v>1959.1436404599999</v>
      </c>
      <c r="D259" s="84">
        <v>1937.8958402200001</v>
      </c>
      <c r="E259" s="84">
        <v>314.16094755</v>
      </c>
      <c r="F259" s="84">
        <v>314.16094755</v>
      </c>
    </row>
    <row r="260" spans="1:6" ht="12.75" customHeight="1" x14ac:dyDescent="0.2">
      <c r="A260" s="83" t="s">
        <v>158</v>
      </c>
      <c r="B260" s="83">
        <v>6</v>
      </c>
      <c r="C260" s="84">
        <v>1956.6898434899999</v>
      </c>
      <c r="D260" s="84">
        <v>1934.90785385</v>
      </c>
      <c r="E260" s="84">
        <v>313.67655173999998</v>
      </c>
      <c r="F260" s="84">
        <v>313.67655173999998</v>
      </c>
    </row>
    <row r="261" spans="1:6" ht="12.75" customHeight="1" x14ac:dyDescent="0.2">
      <c r="A261" s="83" t="s">
        <v>158</v>
      </c>
      <c r="B261" s="83">
        <v>7</v>
      </c>
      <c r="C261" s="84">
        <v>1946.92510479</v>
      </c>
      <c r="D261" s="84">
        <v>1914.97850593</v>
      </c>
      <c r="E261" s="84">
        <v>310.44571616000002</v>
      </c>
      <c r="F261" s="84">
        <v>310.44571616000002</v>
      </c>
    </row>
    <row r="262" spans="1:6" ht="12.75" customHeight="1" x14ac:dyDescent="0.2">
      <c r="A262" s="83" t="s">
        <v>158</v>
      </c>
      <c r="B262" s="83">
        <v>8</v>
      </c>
      <c r="C262" s="84">
        <v>1897.46925713</v>
      </c>
      <c r="D262" s="84">
        <v>1880.7049599899999</v>
      </c>
      <c r="E262" s="84">
        <v>304.88947860000002</v>
      </c>
      <c r="F262" s="84">
        <v>304.88947860000002</v>
      </c>
    </row>
    <row r="263" spans="1:6" ht="12.75" customHeight="1" x14ac:dyDescent="0.2">
      <c r="A263" s="83" t="s">
        <v>158</v>
      </c>
      <c r="B263" s="83">
        <v>9</v>
      </c>
      <c r="C263" s="84">
        <v>1882.31867098</v>
      </c>
      <c r="D263" s="84">
        <v>1852.50946774</v>
      </c>
      <c r="E263" s="84">
        <v>300.31858145000001</v>
      </c>
      <c r="F263" s="84">
        <v>300.31858145000001</v>
      </c>
    </row>
    <row r="264" spans="1:6" ht="12.75" customHeight="1" x14ac:dyDescent="0.2">
      <c r="A264" s="83" t="s">
        <v>158</v>
      </c>
      <c r="B264" s="83">
        <v>10</v>
      </c>
      <c r="C264" s="84">
        <v>1873.30903126</v>
      </c>
      <c r="D264" s="84">
        <v>1839.4379016600001</v>
      </c>
      <c r="E264" s="84">
        <v>298.19949150999997</v>
      </c>
      <c r="F264" s="84">
        <v>298.19949150999997</v>
      </c>
    </row>
    <row r="265" spans="1:6" ht="12.75" customHeight="1" x14ac:dyDescent="0.2">
      <c r="A265" s="83" t="s">
        <v>158</v>
      </c>
      <c r="B265" s="83">
        <v>11</v>
      </c>
      <c r="C265" s="84">
        <v>1866.13508802</v>
      </c>
      <c r="D265" s="84">
        <v>1830.07888813</v>
      </c>
      <c r="E265" s="84">
        <v>296.68226004000002</v>
      </c>
      <c r="F265" s="84">
        <v>296.68226004000002</v>
      </c>
    </row>
    <row r="266" spans="1:6" ht="12.75" customHeight="1" x14ac:dyDescent="0.2">
      <c r="A266" s="83" t="s">
        <v>158</v>
      </c>
      <c r="B266" s="83">
        <v>12</v>
      </c>
      <c r="C266" s="84">
        <v>1880.11638124</v>
      </c>
      <c r="D266" s="84">
        <v>1841.0818081</v>
      </c>
      <c r="E266" s="84">
        <v>298.46599251999999</v>
      </c>
      <c r="F266" s="84">
        <v>298.46599251999999</v>
      </c>
    </row>
    <row r="267" spans="1:6" ht="12.75" customHeight="1" x14ac:dyDescent="0.2">
      <c r="A267" s="83" t="s">
        <v>158</v>
      </c>
      <c r="B267" s="83">
        <v>13</v>
      </c>
      <c r="C267" s="84">
        <v>1881.87714951</v>
      </c>
      <c r="D267" s="84">
        <v>1838.3643240399999</v>
      </c>
      <c r="E267" s="84">
        <v>298.02544905000002</v>
      </c>
      <c r="F267" s="84">
        <v>298.02544905000002</v>
      </c>
    </row>
    <row r="268" spans="1:6" ht="12.75" customHeight="1" x14ac:dyDescent="0.2">
      <c r="A268" s="83" t="s">
        <v>158</v>
      </c>
      <c r="B268" s="83">
        <v>14</v>
      </c>
      <c r="C268" s="84">
        <v>1896.0127942900001</v>
      </c>
      <c r="D268" s="84">
        <v>1852.8275702999999</v>
      </c>
      <c r="E268" s="84">
        <v>300.37015048000001</v>
      </c>
      <c r="F268" s="84">
        <v>300.37015048000001</v>
      </c>
    </row>
    <row r="269" spans="1:6" ht="12.75" customHeight="1" x14ac:dyDescent="0.2">
      <c r="A269" s="83" t="s">
        <v>158</v>
      </c>
      <c r="B269" s="83">
        <v>15</v>
      </c>
      <c r="C269" s="84">
        <v>1905.09999565</v>
      </c>
      <c r="D269" s="84">
        <v>1862.74577602</v>
      </c>
      <c r="E269" s="84">
        <v>301.97803508999999</v>
      </c>
      <c r="F269" s="84">
        <v>301.97803508999999</v>
      </c>
    </row>
    <row r="270" spans="1:6" ht="12.75" customHeight="1" x14ac:dyDescent="0.2">
      <c r="A270" s="83" t="s">
        <v>158</v>
      </c>
      <c r="B270" s="83">
        <v>16</v>
      </c>
      <c r="C270" s="84">
        <v>1924.9725148699999</v>
      </c>
      <c r="D270" s="84">
        <v>1879.47290847</v>
      </c>
      <c r="E270" s="84">
        <v>304.68974522000002</v>
      </c>
      <c r="F270" s="84">
        <v>304.68974522000002</v>
      </c>
    </row>
    <row r="271" spans="1:6" ht="12.75" customHeight="1" x14ac:dyDescent="0.2">
      <c r="A271" s="83" t="s">
        <v>158</v>
      </c>
      <c r="B271" s="83">
        <v>17</v>
      </c>
      <c r="C271" s="84">
        <v>1904.43378145</v>
      </c>
      <c r="D271" s="84">
        <v>1858.5640948600001</v>
      </c>
      <c r="E271" s="84">
        <v>301.30012409</v>
      </c>
      <c r="F271" s="84">
        <v>301.30012409</v>
      </c>
    </row>
    <row r="272" spans="1:6" ht="12.75" customHeight="1" x14ac:dyDescent="0.2">
      <c r="A272" s="83" t="s">
        <v>158</v>
      </c>
      <c r="B272" s="83">
        <v>18</v>
      </c>
      <c r="C272" s="84">
        <v>1861.46561357</v>
      </c>
      <c r="D272" s="84">
        <v>1818.0394529800001</v>
      </c>
      <c r="E272" s="84">
        <v>294.73049344999998</v>
      </c>
      <c r="F272" s="84">
        <v>294.73049344999998</v>
      </c>
    </row>
    <row r="273" spans="1:6" ht="12.75" customHeight="1" x14ac:dyDescent="0.2">
      <c r="A273" s="83" t="s">
        <v>158</v>
      </c>
      <c r="B273" s="83">
        <v>19</v>
      </c>
      <c r="C273" s="84">
        <v>1848.98408634</v>
      </c>
      <c r="D273" s="84">
        <v>1812.3853993299999</v>
      </c>
      <c r="E273" s="84">
        <v>293.81388956000001</v>
      </c>
      <c r="F273" s="84">
        <v>293.81388956000001</v>
      </c>
    </row>
    <row r="274" spans="1:6" ht="12.75" customHeight="1" x14ac:dyDescent="0.2">
      <c r="A274" s="83" t="s">
        <v>158</v>
      </c>
      <c r="B274" s="83">
        <v>20</v>
      </c>
      <c r="C274" s="84">
        <v>1842.9047668600001</v>
      </c>
      <c r="D274" s="84">
        <v>1806.4930889300001</v>
      </c>
      <c r="E274" s="84">
        <v>292.85866081</v>
      </c>
      <c r="F274" s="84">
        <v>292.85866081</v>
      </c>
    </row>
    <row r="275" spans="1:6" ht="12.75" customHeight="1" x14ac:dyDescent="0.2">
      <c r="A275" s="83" t="s">
        <v>158</v>
      </c>
      <c r="B275" s="83">
        <v>21</v>
      </c>
      <c r="C275" s="84">
        <v>1846.1283844</v>
      </c>
      <c r="D275" s="84">
        <v>1814.4053735499999</v>
      </c>
      <c r="E275" s="84">
        <v>294.14135659999999</v>
      </c>
      <c r="F275" s="84">
        <v>294.14135659999999</v>
      </c>
    </row>
    <row r="276" spans="1:6" ht="12.75" customHeight="1" x14ac:dyDescent="0.2">
      <c r="A276" s="83" t="s">
        <v>158</v>
      </c>
      <c r="B276" s="83">
        <v>22</v>
      </c>
      <c r="C276" s="84">
        <v>1856.4575681599999</v>
      </c>
      <c r="D276" s="84">
        <v>1825.2164986600001</v>
      </c>
      <c r="E276" s="84">
        <v>295.89399637000002</v>
      </c>
      <c r="F276" s="84">
        <v>295.89399637000002</v>
      </c>
    </row>
    <row r="277" spans="1:6" ht="12.75" customHeight="1" x14ac:dyDescent="0.2">
      <c r="A277" s="83" t="s">
        <v>158</v>
      </c>
      <c r="B277" s="83">
        <v>23</v>
      </c>
      <c r="C277" s="84">
        <v>1888.0760391900001</v>
      </c>
      <c r="D277" s="84">
        <v>1856.2749566800001</v>
      </c>
      <c r="E277" s="84">
        <v>300.92902168000001</v>
      </c>
      <c r="F277" s="84">
        <v>300.92902168000001</v>
      </c>
    </row>
    <row r="278" spans="1:6" ht="12.75" customHeight="1" x14ac:dyDescent="0.2">
      <c r="A278" s="83" t="s">
        <v>158</v>
      </c>
      <c r="B278" s="83">
        <v>24</v>
      </c>
      <c r="C278" s="84">
        <v>1909.3719589899999</v>
      </c>
      <c r="D278" s="84">
        <v>1879.22135482</v>
      </c>
      <c r="E278" s="84">
        <v>304.64896474</v>
      </c>
      <c r="F278" s="84">
        <v>304.64896474</v>
      </c>
    </row>
    <row r="279" spans="1:6" ht="12.75" customHeight="1" x14ac:dyDescent="0.2">
      <c r="A279" s="83" t="s">
        <v>159</v>
      </c>
      <c r="B279" s="83">
        <v>1</v>
      </c>
      <c r="C279" s="84">
        <v>1829.0003546400001</v>
      </c>
      <c r="D279" s="84">
        <v>1810.2270812199999</v>
      </c>
      <c r="E279" s="84">
        <v>293.46399498</v>
      </c>
      <c r="F279" s="84">
        <v>293.46399498</v>
      </c>
    </row>
    <row r="280" spans="1:6" ht="12.75" customHeight="1" x14ac:dyDescent="0.2">
      <c r="A280" s="83" t="s">
        <v>159</v>
      </c>
      <c r="B280" s="83">
        <v>2</v>
      </c>
      <c r="C280" s="84">
        <v>1846.92989392</v>
      </c>
      <c r="D280" s="84">
        <v>1817.5276529</v>
      </c>
      <c r="E280" s="84">
        <v>294.64752325000001</v>
      </c>
      <c r="F280" s="84">
        <v>294.64752325000001</v>
      </c>
    </row>
    <row r="281" spans="1:6" ht="12.75" customHeight="1" x14ac:dyDescent="0.2">
      <c r="A281" s="83" t="s">
        <v>159</v>
      </c>
      <c r="B281" s="83">
        <v>3</v>
      </c>
      <c r="C281" s="84">
        <v>1833.2701344300001</v>
      </c>
      <c r="D281" s="84">
        <v>1809.3292062200001</v>
      </c>
      <c r="E281" s="84">
        <v>293.31843644999998</v>
      </c>
      <c r="F281" s="84">
        <v>293.31843644999998</v>
      </c>
    </row>
    <row r="282" spans="1:6" ht="12.75" customHeight="1" x14ac:dyDescent="0.2">
      <c r="A282" s="83" t="s">
        <v>159</v>
      </c>
      <c r="B282" s="83">
        <v>4</v>
      </c>
      <c r="C282" s="84">
        <v>1825.5436185000001</v>
      </c>
      <c r="D282" s="84">
        <v>1805.1378351400001</v>
      </c>
      <c r="E282" s="84">
        <v>292.63895457000001</v>
      </c>
      <c r="F282" s="84">
        <v>292.63895457000001</v>
      </c>
    </row>
    <row r="283" spans="1:6" ht="12.75" customHeight="1" x14ac:dyDescent="0.2">
      <c r="A283" s="83" t="s">
        <v>159</v>
      </c>
      <c r="B283" s="83">
        <v>5</v>
      </c>
      <c r="C283" s="84">
        <v>1829.04101765</v>
      </c>
      <c r="D283" s="84">
        <v>1800.22680332</v>
      </c>
      <c r="E283" s="84">
        <v>291.84280526999999</v>
      </c>
      <c r="F283" s="84">
        <v>291.84280526999999</v>
      </c>
    </row>
    <row r="284" spans="1:6" ht="12.75" customHeight="1" x14ac:dyDescent="0.2">
      <c r="A284" s="83" t="s">
        <v>159</v>
      </c>
      <c r="B284" s="83">
        <v>6</v>
      </c>
      <c r="C284" s="84">
        <v>1834.99766875</v>
      </c>
      <c r="D284" s="84">
        <v>1805.7388542599999</v>
      </c>
      <c r="E284" s="84">
        <v>292.73638846</v>
      </c>
      <c r="F284" s="84">
        <v>292.73638846</v>
      </c>
    </row>
    <row r="285" spans="1:6" ht="12.75" customHeight="1" x14ac:dyDescent="0.2">
      <c r="A285" s="83" t="s">
        <v>159</v>
      </c>
      <c r="B285" s="83">
        <v>7</v>
      </c>
      <c r="C285" s="84">
        <v>1813.89582202</v>
      </c>
      <c r="D285" s="84">
        <v>1793.95515649</v>
      </c>
      <c r="E285" s="84">
        <v>290.82608060000001</v>
      </c>
      <c r="F285" s="84">
        <v>290.82608060000001</v>
      </c>
    </row>
    <row r="286" spans="1:6" ht="12.75" customHeight="1" x14ac:dyDescent="0.2">
      <c r="A286" s="83" t="s">
        <v>159</v>
      </c>
      <c r="B286" s="83">
        <v>8</v>
      </c>
      <c r="C286" s="84">
        <v>1801.88659409</v>
      </c>
      <c r="D286" s="84">
        <v>1781.41549794</v>
      </c>
      <c r="E286" s="84">
        <v>288.79322057000002</v>
      </c>
      <c r="F286" s="84">
        <v>288.79322057000002</v>
      </c>
    </row>
    <row r="287" spans="1:6" ht="12.75" customHeight="1" x14ac:dyDescent="0.2">
      <c r="A287" s="83" t="s">
        <v>159</v>
      </c>
      <c r="B287" s="83">
        <v>9</v>
      </c>
      <c r="C287" s="84">
        <v>1784.13141883</v>
      </c>
      <c r="D287" s="84">
        <v>1756.7381601</v>
      </c>
      <c r="E287" s="84">
        <v>284.79266713999999</v>
      </c>
      <c r="F287" s="84">
        <v>284.79266713999999</v>
      </c>
    </row>
    <row r="288" spans="1:6" ht="12.75" customHeight="1" x14ac:dyDescent="0.2">
      <c r="A288" s="83" t="s">
        <v>159</v>
      </c>
      <c r="B288" s="83">
        <v>10</v>
      </c>
      <c r="C288" s="84">
        <v>1762.2760236700001</v>
      </c>
      <c r="D288" s="84">
        <v>1746.2574137300001</v>
      </c>
      <c r="E288" s="84">
        <v>283.09358655</v>
      </c>
      <c r="F288" s="84">
        <v>283.09358655</v>
      </c>
    </row>
    <row r="289" spans="1:6" ht="12.75" customHeight="1" x14ac:dyDescent="0.2">
      <c r="A289" s="83" t="s">
        <v>159</v>
      </c>
      <c r="B289" s="83">
        <v>11</v>
      </c>
      <c r="C289" s="84">
        <v>1772.5559396799999</v>
      </c>
      <c r="D289" s="84">
        <v>1756.5674128999999</v>
      </c>
      <c r="E289" s="84">
        <v>284.76498655</v>
      </c>
      <c r="F289" s="84">
        <v>284.76498655</v>
      </c>
    </row>
    <row r="290" spans="1:6" ht="12.75" customHeight="1" x14ac:dyDescent="0.2">
      <c r="A290" s="83" t="s">
        <v>159</v>
      </c>
      <c r="B290" s="83">
        <v>12</v>
      </c>
      <c r="C290" s="84">
        <v>1782.68991669</v>
      </c>
      <c r="D290" s="84">
        <v>1766.7909591499999</v>
      </c>
      <c r="E290" s="84">
        <v>286.42237127999999</v>
      </c>
      <c r="F290" s="84">
        <v>286.42237127999999</v>
      </c>
    </row>
    <row r="291" spans="1:6" ht="12.75" customHeight="1" x14ac:dyDescent="0.2">
      <c r="A291" s="83" t="s">
        <v>159</v>
      </c>
      <c r="B291" s="83">
        <v>13</v>
      </c>
      <c r="C291" s="84">
        <v>1812.3978533</v>
      </c>
      <c r="D291" s="84">
        <v>1792.9483693100001</v>
      </c>
      <c r="E291" s="84">
        <v>290.66286583999999</v>
      </c>
      <c r="F291" s="84">
        <v>290.66286583999999</v>
      </c>
    </row>
    <row r="292" spans="1:6" ht="12.75" customHeight="1" x14ac:dyDescent="0.2">
      <c r="A292" s="83" t="s">
        <v>159</v>
      </c>
      <c r="B292" s="83">
        <v>14</v>
      </c>
      <c r="C292" s="84">
        <v>1794.7077716399999</v>
      </c>
      <c r="D292" s="84">
        <v>1769.2084447899999</v>
      </c>
      <c r="E292" s="84">
        <v>286.81428067000002</v>
      </c>
      <c r="F292" s="84">
        <v>286.81428067000002</v>
      </c>
    </row>
    <row r="293" spans="1:6" ht="12.75" customHeight="1" x14ac:dyDescent="0.2">
      <c r="A293" s="83" t="s">
        <v>159</v>
      </c>
      <c r="B293" s="83">
        <v>15</v>
      </c>
      <c r="C293" s="84">
        <v>1813.6193593400001</v>
      </c>
      <c r="D293" s="84">
        <v>1782.5841626900001</v>
      </c>
      <c r="E293" s="84">
        <v>288.98267802999999</v>
      </c>
      <c r="F293" s="84">
        <v>288.98267802999999</v>
      </c>
    </row>
    <row r="294" spans="1:6" ht="12.75" customHeight="1" x14ac:dyDescent="0.2">
      <c r="A294" s="83" t="s">
        <v>159</v>
      </c>
      <c r="B294" s="83">
        <v>16</v>
      </c>
      <c r="C294" s="84">
        <v>1830.7610163500001</v>
      </c>
      <c r="D294" s="84">
        <v>1794.2209657400001</v>
      </c>
      <c r="E294" s="84">
        <v>290.86917212999998</v>
      </c>
      <c r="F294" s="84">
        <v>290.86917212999998</v>
      </c>
    </row>
    <row r="295" spans="1:6" ht="12.75" customHeight="1" x14ac:dyDescent="0.2">
      <c r="A295" s="83" t="s">
        <v>159</v>
      </c>
      <c r="B295" s="83">
        <v>17</v>
      </c>
      <c r="C295" s="84">
        <v>1842.6974139900001</v>
      </c>
      <c r="D295" s="84">
        <v>1809.0518282400001</v>
      </c>
      <c r="E295" s="84">
        <v>293.27346947000001</v>
      </c>
      <c r="F295" s="84">
        <v>293.27346947000001</v>
      </c>
    </row>
    <row r="296" spans="1:6" ht="12.75" customHeight="1" x14ac:dyDescent="0.2">
      <c r="A296" s="83" t="s">
        <v>159</v>
      </c>
      <c r="B296" s="83">
        <v>18</v>
      </c>
      <c r="C296" s="84">
        <v>1813.37209334</v>
      </c>
      <c r="D296" s="84">
        <v>1780.6014408000001</v>
      </c>
      <c r="E296" s="84">
        <v>288.66125012999998</v>
      </c>
      <c r="F296" s="84">
        <v>288.66125012999998</v>
      </c>
    </row>
    <row r="297" spans="1:6" ht="12.75" customHeight="1" x14ac:dyDescent="0.2">
      <c r="A297" s="83" t="s">
        <v>159</v>
      </c>
      <c r="B297" s="83">
        <v>19</v>
      </c>
      <c r="C297" s="84">
        <v>1776.9692479099999</v>
      </c>
      <c r="D297" s="84">
        <v>1744.8791876</v>
      </c>
      <c r="E297" s="84">
        <v>282.87015616000002</v>
      </c>
      <c r="F297" s="84">
        <v>282.87015616000002</v>
      </c>
    </row>
    <row r="298" spans="1:6" ht="12.75" customHeight="1" x14ac:dyDescent="0.2">
      <c r="A298" s="83" t="s">
        <v>159</v>
      </c>
      <c r="B298" s="83">
        <v>20</v>
      </c>
      <c r="C298" s="84">
        <v>1779.9110390799999</v>
      </c>
      <c r="D298" s="84">
        <v>1754.4174829799999</v>
      </c>
      <c r="E298" s="84">
        <v>284.41645181000001</v>
      </c>
      <c r="F298" s="84">
        <v>284.41645181000001</v>
      </c>
    </row>
    <row r="299" spans="1:6" ht="12.75" customHeight="1" x14ac:dyDescent="0.2">
      <c r="A299" s="83" t="s">
        <v>159</v>
      </c>
      <c r="B299" s="83">
        <v>21</v>
      </c>
      <c r="C299" s="84">
        <v>1805.8262388099999</v>
      </c>
      <c r="D299" s="84">
        <v>1776.69337978</v>
      </c>
      <c r="E299" s="84">
        <v>288.02769690999997</v>
      </c>
      <c r="F299" s="84">
        <v>288.02769690999997</v>
      </c>
    </row>
    <row r="300" spans="1:6" ht="12.75" customHeight="1" x14ac:dyDescent="0.2">
      <c r="A300" s="83" t="s">
        <v>159</v>
      </c>
      <c r="B300" s="83">
        <v>22</v>
      </c>
      <c r="C300" s="84">
        <v>1815.64663939</v>
      </c>
      <c r="D300" s="84">
        <v>1786.7320126</v>
      </c>
      <c r="E300" s="84">
        <v>289.65510449999999</v>
      </c>
      <c r="F300" s="84">
        <v>289.65510449999999</v>
      </c>
    </row>
    <row r="301" spans="1:6" ht="12.75" customHeight="1" x14ac:dyDescent="0.2">
      <c r="A301" s="83" t="s">
        <v>159</v>
      </c>
      <c r="B301" s="83">
        <v>23</v>
      </c>
      <c r="C301" s="84">
        <v>1824.6168391799999</v>
      </c>
      <c r="D301" s="84">
        <v>1795.9413944600001</v>
      </c>
      <c r="E301" s="84">
        <v>291.14807851</v>
      </c>
      <c r="F301" s="84">
        <v>291.14807851</v>
      </c>
    </row>
    <row r="302" spans="1:6" ht="12.75" customHeight="1" x14ac:dyDescent="0.2">
      <c r="A302" s="83" t="s">
        <v>159</v>
      </c>
      <c r="B302" s="83">
        <v>24</v>
      </c>
      <c r="C302" s="84">
        <v>1855.39699894</v>
      </c>
      <c r="D302" s="84">
        <v>1826.59157415</v>
      </c>
      <c r="E302" s="84">
        <v>296.116916</v>
      </c>
      <c r="F302" s="84">
        <v>296.116916</v>
      </c>
    </row>
    <row r="303" spans="1:6" ht="12.75" customHeight="1" x14ac:dyDescent="0.2">
      <c r="A303" s="83" t="s">
        <v>160</v>
      </c>
      <c r="B303" s="83">
        <v>1</v>
      </c>
      <c r="C303" s="84">
        <v>1874.3547022</v>
      </c>
      <c r="D303" s="84">
        <v>1845.1254292799999</v>
      </c>
      <c r="E303" s="84">
        <v>299.12152200999998</v>
      </c>
      <c r="F303" s="84">
        <v>299.12152200999998</v>
      </c>
    </row>
    <row r="304" spans="1:6" ht="12.75" customHeight="1" x14ac:dyDescent="0.2">
      <c r="A304" s="83" t="s">
        <v>160</v>
      </c>
      <c r="B304" s="83">
        <v>2</v>
      </c>
      <c r="C304" s="84">
        <v>1907.3031670400001</v>
      </c>
      <c r="D304" s="84">
        <v>1878.47550656</v>
      </c>
      <c r="E304" s="84">
        <v>304.52805195000002</v>
      </c>
      <c r="F304" s="84">
        <v>304.52805195000002</v>
      </c>
    </row>
    <row r="305" spans="1:6" ht="12.75" customHeight="1" x14ac:dyDescent="0.2">
      <c r="A305" s="83" t="s">
        <v>160</v>
      </c>
      <c r="B305" s="83">
        <v>3</v>
      </c>
      <c r="C305" s="84">
        <v>1916.8165263200001</v>
      </c>
      <c r="D305" s="84">
        <v>1900.9732161500001</v>
      </c>
      <c r="E305" s="84">
        <v>308.17525610000001</v>
      </c>
      <c r="F305" s="84">
        <v>308.17525610000001</v>
      </c>
    </row>
    <row r="306" spans="1:6" ht="12.75" customHeight="1" x14ac:dyDescent="0.2">
      <c r="A306" s="83" t="s">
        <v>160</v>
      </c>
      <c r="B306" s="83">
        <v>4</v>
      </c>
      <c r="C306" s="84">
        <v>1934.2196157400001</v>
      </c>
      <c r="D306" s="84">
        <v>1904.2112313</v>
      </c>
      <c r="E306" s="84">
        <v>308.70018520000002</v>
      </c>
      <c r="F306" s="84">
        <v>308.70018520000002</v>
      </c>
    </row>
    <row r="307" spans="1:6" ht="12.75" customHeight="1" x14ac:dyDescent="0.2">
      <c r="A307" s="83" t="s">
        <v>160</v>
      </c>
      <c r="B307" s="83">
        <v>5</v>
      </c>
      <c r="C307" s="84">
        <v>1933.8431260299999</v>
      </c>
      <c r="D307" s="84">
        <v>1905.0000364</v>
      </c>
      <c r="E307" s="84">
        <v>308.82806190999997</v>
      </c>
      <c r="F307" s="84">
        <v>308.82806190999997</v>
      </c>
    </row>
    <row r="308" spans="1:6" ht="12.75" customHeight="1" x14ac:dyDescent="0.2">
      <c r="A308" s="83" t="s">
        <v>160</v>
      </c>
      <c r="B308" s="83">
        <v>6</v>
      </c>
      <c r="C308" s="84">
        <v>1923.61611859</v>
      </c>
      <c r="D308" s="84">
        <v>1894.6113323100001</v>
      </c>
      <c r="E308" s="84">
        <v>307.14390271000002</v>
      </c>
      <c r="F308" s="84">
        <v>307.14390271000002</v>
      </c>
    </row>
    <row r="309" spans="1:6" ht="12.75" customHeight="1" x14ac:dyDescent="0.2">
      <c r="A309" s="83" t="s">
        <v>160</v>
      </c>
      <c r="B309" s="83">
        <v>7</v>
      </c>
      <c r="C309" s="84">
        <v>1896.0527961400001</v>
      </c>
      <c r="D309" s="84">
        <v>1867.2643118799999</v>
      </c>
      <c r="E309" s="84">
        <v>302.71055511999998</v>
      </c>
      <c r="F309" s="84">
        <v>302.71055511999998</v>
      </c>
    </row>
    <row r="310" spans="1:6" ht="12.75" customHeight="1" x14ac:dyDescent="0.2">
      <c r="A310" s="83" t="s">
        <v>160</v>
      </c>
      <c r="B310" s="83">
        <v>8</v>
      </c>
      <c r="C310" s="84">
        <v>1850.5784536399999</v>
      </c>
      <c r="D310" s="84">
        <v>1821.57076581</v>
      </c>
      <c r="E310" s="84">
        <v>295.30297034</v>
      </c>
      <c r="F310" s="84">
        <v>295.30297034</v>
      </c>
    </row>
    <row r="311" spans="1:6" ht="12.75" customHeight="1" x14ac:dyDescent="0.2">
      <c r="A311" s="83" t="s">
        <v>160</v>
      </c>
      <c r="B311" s="83">
        <v>9</v>
      </c>
      <c r="C311" s="84">
        <v>1804.07307283</v>
      </c>
      <c r="D311" s="84">
        <v>1775.05479805</v>
      </c>
      <c r="E311" s="84">
        <v>287.76205909999999</v>
      </c>
      <c r="F311" s="84">
        <v>287.76205909999999</v>
      </c>
    </row>
    <row r="312" spans="1:6" ht="12.75" customHeight="1" x14ac:dyDescent="0.2">
      <c r="A312" s="83" t="s">
        <v>160</v>
      </c>
      <c r="B312" s="83">
        <v>10</v>
      </c>
      <c r="C312" s="84">
        <v>1806.0219219600001</v>
      </c>
      <c r="D312" s="84">
        <v>1774.5557553000001</v>
      </c>
      <c r="E312" s="84">
        <v>287.68115705999998</v>
      </c>
      <c r="F312" s="84">
        <v>287.68115705999998</v>
      </c>
    </row>
    <row r="313" spans="1:6" ht="12.75" customHeight="1" x14ac:dyDescent="0.2">
      <c r="A313" s="83" t="s">
        <v>160</v>
      </c>
      <c r="B313" s="83">
        <v>11</v>
      </c>
      <c r="C313" s="84">
        <v>1799.70481737</v>
      </c>
      <c r="D313" s="84">
        <v>1764.1703154500001</v>
      </c>
      <c r="E313" s="84">
        <v>285.99752703000001</v>
      </c>
      <c r="F313" s="84">
        <v>285.99752703000001</v>
      </c>
    </row>
    <row r="314" spans="1:6" ht="12.75" customHeight="1" x14ac:dyDescent="0.2">
      <c r="A314" s="83" t="s">
        <v>160</v>
      </c>
      <c r="B314" s="83">
        <v>12</v>
      </c>
      <c r="C314" s="84">
        <v>1803.7680018900001</v>
      </c>
      <c r="D314" s="84">
        <v>1763.94049479</v>
      </c>
      <c r="E314" s="84">
        <v>285.96026977999998</v>
      </c>
      <c r="F314" s="84">
        <v>285.96026977999998</v>
      </c>
    </row>
    <row r="315" spans="1:6" ht="12.75" customHeight="1" x14ac:dyDescent="0.2">
      <c r="A315" s="83" t="s">
        <v>160</v>
      </c>
      <c r="B315" s="83">
        <v>13</v>
      </c>
      <c r="C315" s="84">
        <v>1827.30582071</v>
      </c>
      <c r="D315" s="84">
        <v>1788.4249013599999</v>
      </c>
      <c r="E315" s="84">
        <v>289.92954624999999</v>
      </c>
      <c r="F315" s="84">
        <v>289.92954624999999</v>
      </c>
    </row>
    <row r="316" spans="1:6" ht="12.75" customHeight="1" x14ac:dyDescent="0.2">
      <c r="A316" s="83" t="s">
        <v>160</v>
      </c>
      <c r="B316" s="83">
        <v>14</v>
      </c>
      <c r="C316" s="84">
        <v>1836.1564848999999</v>
      </c>
      <c r="D316" s="84">
        <v>1795.7760082</v>
      </c>
      <c r="E316" s="84">
        <v>291.12126699999999</v>
      </c>
      <c r="F316" s="84">
        <v>291.12126699999999</v>
      </c>
    </row>
    <row r="317" spans="1:6" ht="12.75" customHeight="1" x14ac:dyDescent="0.2">
      <c r="A317" s="83" t="s">
        <v>160</v>
      </c>
      <c r="B317" s="83">
        <v>15</v>
      </c>
      <c r="C317" s="84">
        <v>1821.7441878899999</v>
      </c>
      <c r="D317" s="84">
        <v>1779.78344006</v>
      </c>
      <c r="E317" s="84">
        <v>288.52864038000001</v>
      </c>
      <c r="F317" s="84">
        <v>288.52864038000001</v>
      </c>
    </row>
    <row r="318" spans="1:6" ht="12.75" customHeight="1" x14ac:dyDescent="0.2">
      <c r="A318" s="83" t="s">
        <v>160</v>
      </c>
      <c r="B318" s="83">
        <v>16</v>
      </c>
      <c r="C318" s="84">
        <v>1830.9613351600001</v>
      </c>
      <c r="D318" s="84">
        <v>1788.8682070499999</v>
      </c>
      <c r="E318" s="84">
        <v>290.00141251999997</v>
      </c>
      <c r="F318" s="84">
        <v>290.00141251999997</v>
      </c>
    </row>
    <row r="319" spans="1:6" ht="12.75" customHeight="1" x14ac:dyDescent="0.2">
      <c r="A319" s="83" t="s">
        <v>160</v>
      </c>
      <c r="B319" s="83">
        <v>17</v>
      </c>
      <c r="C319" s="84">
        <v>1842.26636766</v>
      </c>
      <c r="D319" s="84">
        <v>1800.04166994</v>
      </c>
      <c r="E319" s="84">
        <v>291.81279247999998</v>
      </c>
      <c r="F319" s="84">
        <v>291.81279247999998</v>
      </c>
    </row>
    <row r="320" spans="1:6" ht="12.75" customHeight="1" x14ac:dyDescent="0.2">
      <c r="A320" s="83" t="s">
        <v>160</v>
      </c>
      <c r="B320" s="83">
        <v>18</v>
      </c>
      <c r="C320" s="84">
        <v>1840.2204533399999</v>
      </c>
      <c r="D320" s="84">
        <v>1799.1437746900001</v>
      </c>
      <c r="E320" s="84">
        <v>291.66723066999998</v>
      </c>
      <c r="F320" s="84">
        <v>291.66723066999998</v>
      </c>
    </row>
    <row r="321" spans="1:6" ht="12.75" customHeight="1" x14ac:dyDescent="0.2">
      <c r="A321" s="83" t="s">
        <v>160</v>
      </c>
      <c r="B321" s="83">
        <v>19</v>
      </c>
      <c r="C321" s="84">
        <v>1813.21055497</v>
      </c>
      <c r="D321" s="84">
        <v>1770.72448166</v>
      </c>
      <c r="E321" s="84">
        <v>287.06005218000001</v>
      </c>
      <c r="F321" s="84">
        <v>287.06005218000001</v>
      </c>
    </row>
    <row r="322" spans="1:6" ht="12.75" customHeight="1" x14ac:dyDescent="0.2">
      <c r="A322" s="83" t="s">
        <v>160</v>
      </c>
      <c r="B322" s="83">
        <v>20</v>
      </c>
      <c r="C322" s="84">
        <v>1799.1085037400001</v>
      </c>
      <c r="D322" s="84">
        <v>1756.43757557</v>
      </c>
      <c r="E322" s="84">
        <v>284.74393803999999</v>
      </c>
      <c r="F322" s="84">
        <v>284.74393803999999</v>
      </c>
    </row>
    <row r="323" spans="1:6" ht="12.75" customHeight="1" x14ac:dyDescent="0.2">
      <c r="A323" s="83" t="s">
        <v>160</v>
      </c>
      <c r="B323" s="83">
        <v>21</v>
      </c>
      <c r="C323" s="84">
        <v>1806.2671576400001</v>
      </c>
      <c r="D323" s="84">
        <v>1763.76250007</v>
      </c>
      <c r="E323" s="84">
        <v>285.93141426</v>
      </c>
      <c r="F323" s="84">
        <v>285.93141426</v>
      </c>
    </row>
    <row r="324" spans="1:6" ht="12.75" customHeight="1" x14ac:dyDescent="0.2">
      <c r="A324" s="83" t="s">
        <v>160</v>
      </c>
      <c r="B324" s="83">
        <v>22</v>
      </c>
      <c r="C324" s="84">
        <v>1815.6094564</v>
      </c>
      <c r="D324" s="84">
        <v>1774.1962494700001</v>
      </c>
      <c r="E324" s="84">
        <v>287.62287595999999</v>
      </c>
      <c r="F324" s="84">
        <v>287.62287595999999</v>
      </c>
    </row>
    <row r="325" spans="1:6" ht="12.75" customHeight="1" x14ac:dyDescent="0.2">
      <c r="A325" s="83" t="s">
        <v>160</v>
      </c>
      <c r="B325" s="83">
        <v>23</v>
      </c>
      <c r="C325" s="84">
        <v>1837.7319594600001</v>
      </c>
      <c r="D325" s="84">
        <v>1795.79947227</v>
      </c>
      <c r="E325" s="84">
        <v>291.12507087</v>
      </c>
      <c r="F325" s="84">
        <v>291.12507087</v>
      </c>
    </row>
    <row r="326" spans="1:6" ht="12.75" customHeight="1" x14ac:dyDescent="0.2">
      <c r="A326" s="83" t="s">
        <v>160</v>
      </c>
      <c r="B326" s="83">
        <v>24</v>
      </c>
      <c r="C326" s="84">
        <v>1844.6645760700001</v>
      </c>
      <c r="D326" s="84">
        <v>1802.6171428099999</v>
      </c>
      <c r="E326" s="84">
        <v>292.23031387999998</v>
      </c>
      <c r="F326" s="84">
        <v>292.23031387999998</v>
      </c>
    </row>
    <row r="327" spans="1:6" ht="12.75" customHeight="1" x14ac:dyDescent="0.2">
      <c r="A327" s="83" t="s">
        <v>161</v>
      </c>
      <c r="B327" s="83">
        <v>1</v>
      </c>
      <c r="C327" s="84">
        <v>1978.24708472</v>
      </c>
      <c r="D327" s="84">
        <v>1933.5160901500001</v>
      </c>
      <c r="E327" s="84">
        <v>313.45092670999998</v>
      </c>
      <c r="F327" s="84">
        <v>313.45092670999998</v>
      </c>
    </row>
    <row r="328" spans="1:6" ht="12.75" customHeight="1" x14ac:dyDescent="0.2">
      <c r="A328" s="83" t="s">
        <v>161</v>
      </c>
      <c r="B328" s="83">
        <v>2</v>
      </c>
      <c r="C328" s="84">
        <v>1995.38693614</v>
      </c>
      <c r="D328" s="84">
        <v>1952.23090699</v>
      </c>
      <c r="E328" s="84">
        <v>316.48486923000002</v>
      </c>
      <c r="F328" s="84">
        <v>316.48486923000002</v>
      </c>
    </row>
    <row r="329" spans="1:6" ht="12.75" customHeight="1" x14ac:dyDescent="0.2">
      <c r="A329" s="83" t="s">
        <v>161</v>
      </c>
      <c r="B329" s="83">
        <v>3</v>
      </c>
      <c r="C329" s="84">
        <v>1994.9965288000001</v>
      </c>
      <c r="D329" s="84">
        <v>1953.5399575900001</v>
      </c>
      <c r="E329" s="84">
        <v>316.69708527</v>
      </c>
      <c r="F329" s="84">
        <v>316.69708527</v>
      </c>
    </row>
    <row r="330" spans="1:6" ht="12.75" customHeight="1" x14ac:dyDescent="0.2">
      <c r="A330" s="83" t="s">
        <v>161</v>
      </c>
      <c r="B330" s="83">
        <v>4</v>
      </c>
      <c r="C330" s="84">
        <v>2003.5148774199999</v>
      </c>
      <c r="D330" s="84">
        <v>1961.3818132700001</v>
      </c>
      <c r="E330" s="84">
        <v>317.96836351000002</v>
      </c>
      <c r="F330" s="84">
        <v>317.96836351000002</v>
      </c>
    </row>
    <row r="331" spans="1:6" ht="12.75" customHeight="1" x14ac:dyDescent="0.2">
      <c r="A331" s="83" t="s">
        <v>161</v>
      </c>
      <c r="B331" s="83">
        <v>5</v>
      </c>
      <c r="C331" s="84">
        <v>1989.4951670600001</v>
      </c>
      <c r="D331" s="84">
        <v>1948.86392234</v>
      </c>
      <c r="E331" s="84">
        <v>315.93903232000002</v>
      </c>
      <c r="F331" s="84">
        <v>315.93903232000002</v>
      </c>
    </row>
    <row r="332" spans="1:6" ht="12.75" customHeight="1" x14ac:dyDescent="0.2">
      <c r="A332" s="83" t="s">
        <v>161</v>
      </c>
      <c r="B332" s="83">
        <v>6</v>
      </c>
      <c r="C332" s="84">
        <v>1949.7718403599999</v>
      </c>
      <c r="D332" s="84">
        <v>1909.0429485499999</v>
      </c>
      <c r="E332" s="84">
        <v>309.48347645000001</v>
      </c>
      <c r="F332" s="84">
        <v>309.48347645000001</v>
      </c>
    </row>
    <row r="333" spans="1:6" ht="12.75" customHeight="1" x14ac:dyDescent="0.2">
      <c r="A333" s="83" t="s">
        <v>161</v>
      </c>
      <c r="B333" s="83">
        <v>7</v>
      </c>
      <c r="C333" s="84">
        <v>1884.1277360399999</v>
      </c>
      <c r="D333" s="84">
        <v>1843.9266568099999</v>
      </c>
      <c r="E333" s="84">
        <v>298.92718365000002</v>
      </c>
      <c r="F333" s="84">
        <v>298.92718365000002</v>
      </c>
    </row>
    <row r="334" spans="1:6" ht="12.75" customHeight="1" x14ac:dyDescent="0.2">
      <c r="A334" s="83" t="s">
        <v>161</v>
      </c>
      <c r="B334" s="83">
        <v>8</v>
      </c>
      <c r="C334" s="84">
        <v>1860.0052487999999</v>
      </c>
      <c r="D334" s="84">
        <v>1819.14368137</v>
      </c>
      <c r="E334" s="84">
        <v>294.90950484000001</v>
      </c>
      <c r="F334" s="84">
        <v>294.90950484000001</v>
      </c>
    </row>
    <row r="335" spans="1:6" ht="12.75" customHeight="1" x14ac:dyDescent="0.2">
      <c r="A335" s="83" t="s">
        <v>161</v>
      </c>
      <c r="B335" s="83">
        <v>9</v>
      </c>
      <c r="C335" s="84">
        <v>1842.14514762</v>
      </c>
      <c r="D335" s="84">
        <v>1800.463217</v>
      </c>
      <c r="E335" s="84">
        <v>291.88113134999998</v>
      </c>
      <c r="F335" s="84">
        <v>291.88113134999998</v>
      </c>
    </row>
    <row r="336" spans="1:6" ht="12.75" customHeight="1" x14ac:dyDescent="0.2">
      <c r="A336" s="83" t="s">
        <v>161</v>
      </c>
      <c r="B336" s="83">
        <v>10</v>
      </c>
      <c r="C336" s="84">
        <v>1816.7705582599999</v>
      </c>
      <c r="D336" s="84">
        <v>1776.0554506000001</v>
      </c>
      <c r="E336" s="84">
        <v>287.92427936000001</v>
      </c>
      <c r="F336" s="84">
        <v>287.92427936000001</v>
      </c>
    </row>
    <row r="337" spans="1:6" ht="12.75" customHeight="1" x14ac:dyDescent="0.2">
      <c r="A337" s="83" t="s">
        <v>161</v>
      </c>
      <c r="B337" s="83">
        <v>11</v>
      </c>
      <c r="C337" s="84">
        <v>1805.6933914399999</v>
      </c>
      <c r="D337" s="84">
        <v>1765.74039247</v>
      </c>
      <c r="E337" s="84">
        <v>286.25205922999999</v>
      </c>
      <c r="F337" s="84">
        <v>286.25205922999999</v>
      </c>
    </row>
    <row r="338" spans="1:6" ht="12.75" customHeight="1" x14ac:dyDescent="0.2">
      <c r="A338" s="83" t="s">
        <v>161</v>
      </c>
      <c r="B338" s="83">
        <v>12</v>
      </c>
      <c r="C338" s="84">
        <v>1831.14604869</v>
      </c>
      <c r="D338" s="84">
        <v>1790.5089317100001</v>
      </c>
      <c r="E338" s="84">
        <v>290.26739772000002</v>
      </c>
      <c r="F338" s="84">
        <v>290.26739772000002</v>
      </c>
    </row>
    <row r="339" spans="1:6" ht="12.75" customHeight="1" x14ac:dyDescent="0.2">
      <c r="A339" s="83" t="s">
        <v>161</v>
      </c>
      <c r="B339" s="83">
        <v>13</v>
      </c>
      <c r="C339" s="84">
        <v>1856.68697363</v>
      </c>
      <c r="D339" s="84">
        <v>1818.23699033</v>
      </c>
      <c r="E339" s="84">
        <v>294.76251710999998</v>
      </c>
      <c r="F339" s="84">
        <v>294.76251710999998</v>
      </c>
    </row>
    <row r="340" spans="1:6" ht="12.75" customHeight="1" x14ac:dyDescent="0.2">
      <c r="A340" s="83" t="s">
        <v>161</v>
      </c>
      <c r="B340" s="83">
        <v>14</v>
      </c>
      <c r="C340" s="84">
        <v>1875.01450748</v>
      </c>
      <c r="D340" s="84">
        <v>1836.3340158399999</v>
      </c>
      <c r="E340" s="84">
        <v>297.69630672</v>
      </c>
      <c r="F340" s="84">
        <v>297.69630672</v>
      </c>
    </row>
    <row r="341" spans="1:6" ht="12.75" customHeight="1" x14ac:dyDescent="0.2">
      <c r="A341" s="83" t="s">
        <v>161</v>
      </c>
      <c r="B341" s="83">
        <v>15</v>
      </c>
      <c r="C341" s="84">
        <v>1862.21694705</v>
      </c>
      <c r="D341" s="84">
        <v>1822.0202827000001</v>
      </c>
      <c r="E341" s="84">
        <v>295.37584353</v>
      </c>
      <c r="F341" s="84">
        <v>295.37584353</v>
      </c>
    </row>
    <row r="342" spans="1:6" ht="12.75" customHeight="1" x14ac:dyDescent="0.2">
      <c r="A342" s="83" t="s">
        <v>161</v>
      </c>
      <c r="B342" s="83">
        <v>16</v>
      </c>
      <c r="C342" s="84">
        <v>1862.4368902599999</v>
      </c>
      <c r="D342" s="84">
        <v>1820.3213880999999</v>
      </c>
      <c r="E342" s="84">
        <v>295.10042814000002</v>
      </c>
      <c r="F342" s="84">
        <v>295.10042814000002</v>
      </c>
    </row>
    <row r="343" spans="1:6" ht="12.75" customHeight="1" x14ac:dyDescent="0.2">
      <c r="A343" s="83" t="s">
        <v>161</v>
      </c>
      <c r="B343" s="83">
        <v>17</v>
      </c>
      <c r="C343" s="84">
        <v>1844.2301895999999</v>
      </c>
      <c r="D343" s="84">
        <v>1804.26891798</v>
      </c>
      <c r="E343" s="84">
        <v>292.49809053000001</v>
      </c>
      <c r="F343" s="84">
        <v>292.49809053000001</v>
      </c>
    </row>
    <row r="344" spans="1:6" ht="12.75" customHeight="1" x14ac:dyDescent="0.2">
      <c r="A344" s="83" t="s">
        <v>161</v>
      </c>
      <c r="B344" s="83">
        <v>18</v>
      </c>
      <c r="C344" s="84">
        <v>1820.8465038899999</v>
      </c>
      <c r="D344" s="84">
        <v>1780.28525382</v>
      </c>
      <c r="E344" s="84">
        <v>288.60999163999998</v>
      </c>
      <c r="F344" s="84">
        <v>288.60999163999998</v>
      </c>
    </row>
    <row r="345" spans="1:6" ht="12.75" customHeight="1" x14ac:dyDescent="0.2">
      <c r="A345" s="83" t="s">
        <v>161</v>
      </c>
      <c r="B345" s="83">
        <v>19</v>
      </c>
      <c r="C345" s="84">
        <v>1817.25431385</v>
      </c>
      <c r="D345" s="84">
        <v>1775.9540942799999</v>
      </c>
      <c r="E345" s="84">
        <v>287.90784803000003</v>
      </c>
      <c r="F345" s="84">
        <v>287.90784803000003</v>
      </c>
    </row>
    <row r="346" spans="1:6" ht="12.75" customHeight="1" x14ac:dyDescent="0.2">
      <c r="A346" s="83" t="s">
        <v>161</v>
      </c>
      <c r="B346" s="83">
        <v>20</v>
      </c>
      <c r="C346" s="84">
        <v>1830.92889838</v>
      </c>
      <c r="D346" s="84">
        <v>1790.7199185899999</v>
      </c>
      <c r="E346" s="84">
        <v>290.30160174000002</v>
      </c>
      <c r="F346" s="84">
        <v>290.30160174000002</v>
      </c>
    </row>
    <row r="347" spans="1:6" ht="12.75" customHeight="1" x14ac:dyDescent="0.2">
      <c r="A347" s="83" t="s">
        <v>161</v>
      </c>
      <c r="B347" s="83">
        <v>21</v>
      </c>
      <c r="C347" s="84">
        <v>1835.71550688</v>
      </c>
      <c r="D347" s="84">
        <v>1795.5793720300001</v>
      </c>
      <c r="E347" s="84">
        <v>291.08938943999999</v>
      </c>
      <c r="F347" s="84">
        <v>291.08938943999999</v>
      </c>
    </row>
    <row r="348" spans="1:6" ht="12.75" customHeight="1" x14ac:dyDescent="0.2">
      <c r="A348" s="83" t="s">
        <v>161</v>
      </c>
      <c r="B348" s="83">
        <v>22</v>
      </c>
      <c r="C348" s="84">
        <v>1854.83635746</v>
      </c>
      <c r="D348" s="84">
        <v>1814.42361241</v>
      </c>
      <c r="E348" s="84">
        <v>294.14431338999998</v>
      </c>
      <c r="F348" s="84">
        <v>294.14431338999998</v>
      </c>
    </row>
    <row r="349" spans="1:6" ht="12.75" customHeight="1" x14ac:dyDescent="0.2">
      <c r="A349" s="83" t="s">
        <v>161</v>
      </c>
      <c r="B349" s="83">
        <v>23</v>
      </c>
      <c r="C349" s="84">
        <v>1895.7489224599999</v>
      </c>
      <c r="D349" s="84">
        <v>1855.5405593400001</v>
      </c>
      <c r="E349" s="84">
        <v>300.80996524</v>
      </c>
      <c r="F349" s="84">
        <v>300.80996524</v>
      </c>
    </row>
    <row r="350" spans="1:6" ht="12.75" customHeight="1" x14ac:dyDescent="0.2">
      <c r="A350" s="83" t="s">
        <v>161</v>
      </c>
      <c r="B350" s="83">
        <v>24</v>
      </c>
      <c r="C350" s="84">
        <v>1982.2255737800001</v>
      </c>
      <c r="D350" s="84">
        <v>1940.66991478</v>
      </c>
      <c r="E350" s="84">
        <v>314.61066517</v>
      </c>
      <c r="F350" s="84">
        <v>314.61066517</v>
      </c>
    </row>
    <row r="351" spans="1:6" ht="12.75" customHeight="1" x14ac:dyDescent="0.2">
      <c r="A351" s="83" t="s">
        <v>162</v>
      </c>
      <c r="B351" s="83">
        <v>1</v>
      </c>
      <c r="C351" s="84">
        <v>1846.6136077799999</v>
      </c>
      <c r="D351" s="84">
        <v>1806.69503485</v>
      </c>
      <c r="E351" s="84">
        <v>292.89139917</v>
      </c>
      <c r="F351" s="84">
        <v>292.89139917</v>
      </c>
    </row>
    <row r="352" spans="1:6" ht="12.75" customHeight="1" x14ac:dyDescent="0.2">
      <c r="A352" s="83" t="s">
        <v>162</v>
      </c>
      <c r="B352" s="83">
        <v>2</v>
      </c>
      <c r="C352" s="84">
        <v>1821.9364261799999</v>
      </c>
      <c r="D352" s="84">
        <v>1784.0601602700001</v>
      </c>
      <c r="E352" s="84">
        <v>289.22195857999998</v>
      </c>
      <c r="F352" s="84">
        <v>289.22195857999998</v>
      </c>
    </row>
    <row r="353" spans="1:6" ht="12.75" customHeight="1" x14ac:dyDescent="0.2">
      <c r="A353" s="83" t="s">
        <v>162</v>
      </c>
      <c r="B353" s="83">
        <v>3</v>
      </c>
      <c r="C353" s="84">
        <v>1834.51026989</v>
      </c>
      <c r="D353" s="84">
        <v>1798.3633451799999</v>
      </c>
      <c r="E353" s="84">
        <v>291.54071176000002</v>
      </c>
      <c r="F353" s="84">
        <v>291.54071176000002</v>
      </c>
    </row>
    <row r="354" spans="1:6" ht="12.75" customHeight="1" x14ac:dyDescent="0.2">
      <c r="A354" s="83" t="s">
        <v>162</v>
      </c>
      <c r="B354" s="83">
        <v>4</v>
      </c>
      <c r="C354" s="84">
        <v>1819.38307237</v>
      </c>
      <c r="D354" s="84">
        <v>1782.3445682399999</v>
      </c>
      <c r="E354" s="84">
        <v>288.94383629999999</v>
      </c>
      <c r="F354" s="84">
        <v>288.94383629999999</v>
      </c>
    </row>
    <row r="355" spans="1:6" ht="12.75" customHeight="1" x14ac:dyDescent="0.2">
      <c r="A355" s="83" t="s">
        <v>162</v>
      </c>
      <c r="B355" s="83">
        <v>5</v>
      </c>
      <c r="C355" s="84">
        <v>1813.6511024700001</v>
      </c>
      <c r="D355" s="84">
        <v>1780.45107669</v>
      </c>
      <c r="E355" s="84">
        <v>288.63687392999998</v>
      </c>
      <c r="F355" s="84">
        <v>288.63687392999998</v>
      </c>
    </row>
    <row r="356" spans="1:6" ht="12.75" customHeight="1" x14ac:dyDescent="0.2">
      <c r="A356" s="83" t="s">
        <v>162</v>
      </c>
      <c r="B356" s="83">
        <v>6</v>
      </c>
      <c r="C356" s="84">
        <v>1781.7543898900001</v>
      </c>
      <c r="D356" s="84">
        <v>1755.4580237499999</v>
      </c>
      <c r="E356" s="84">
        <v>284.58513851999999</v>
      </c>
      <c r="F356" s="84">
        <v>284.58513851999999</v>
      </c>
    </row>
    <row r="357" spans="1:6" ht="12.75" customHeight="1" x14ac:dyDescent="0.2">
      <c r="A357" s="83" t="s">
        <v>162</v>
      </c>
      <c r="B357" s="83">
        <v>7</v>
      </c>
      <c r="C357" s="84">
        <v>1781.3574633200001</v>
      </c>
      <c r="D357" s="84">
        <v>1764.4135710999999</v>
      </c>
      <c r="E357" s="84">
        <v>286.03696229000002</v>
      </c>
      <c r="F357" s="84">
        <v>286.03696229000002</v>
      </c>
    </row>
    <row r="358" spans="1:6" ht="12.75" customHeight="1" x14ac:dyDescent="0.2">
      <c r="A358" s="83" t="s">
        <v>162</v>
      </c>
      <c r="B358" s="83">
        <v>8</v>
      </c>
      <c r="C358" s="84">
        <v>1805.7487574500001</v>
      </c>
      <c r="D358" s="84">
        <v>1789.9892810399999</v>
      </c>
      <c r="E358" s="84">
        <v>290.18315482999998</v>
      </c>
      <c r="F358" s="84">
        <v>290.18315482999998</v>
      </c>
    </row>
    <row r="359" spans="1:6" ht="12.75" customHeight="1" x14ac:dyDescent="0.2">
      <c r="A359" s="83" t="s">
        <v>162</v>
      </c>
      <c r="B359" s="83">
        <v>9</v>
      </c>
      <c r="C359" s="84">
        <v>1793.54678326</v>
      </c>
      <c r="D359" s="84">
        <v>1770.61626781</v>
      </c>
      <c r="E359" s="84">
        <v>287.04250915</v>
      </c>
      <c r="F359" s="84">
        <v>287.04250915</v>
      </c>
    </row>
    <row r="360" spans="1:6" ht="12.75" customHeight="1" x14ac:dyDescent="0.2">
      <c r="A360" s="83" t="s">
        <v>162</v>
      </c>
      <c r="B360" s="83">
        <v>10</v>
      </c>
      <c r="C360" s="84">
        <v>1789.7377633200001</v>
      </c>
      <c r="D360" s="84">
        <v>1770.0040163399999</v>
      </c>
      <c r="E360" s="84">
        <v>286.94325433</v>
      </c>
      <c r="F360" s="84">
        <v>286.94325433</v>
      </c>
    </row>
    <row r="361" spans="1:6" ht="12.75" customHeight="1" x14ac:dyDescent="0.2">
      <c r="A361" s="83" t="s">
        <v>162</v>
      </c>
      <c r="B361" s="83">
        <v>11</v>
      </c>
      <c r="C361" s="84">
        <v>1754.80057876</v>
      </c>
      <c r="D361" s="84">
        <v>1736.02916607</v>
      </c>
      <c r="E361" s="84">
        <v>281.43543964999998</v>
      </c>
      <c r="F361" s="84">
        <v>281.43543964999998</v>
      </c>
    </row>
    <row r="362" spans="1:6" ht="12.75" customHeight="1" x14ac:dyDescent="0.2">
      <c r="A362" s="83" t="s">
        <v>162</v>
      </c>
      <c r="B362" s="83">
        <v>12</v>
      </c>
      <c r="C362" s="84">
        <v>1754.60481577</v>
      </c>
      <c r="D362" s="84">
        <v>1734.5759027399999</v>
      </c>
      <c r="E362" s="84">
        <v>281.19984463999998</v>
      </c>
      <c r="F362" s="84">
        <v>281.19984463999998</v>
      </c>
    </row>
    <row r="363" spans="1:6" ht="12.75" customHeight="1" x14ac:dyDescent="0.2">
      <c r="A363" s="83" t="s">
        <v>162</v>
      </c>
      <c r="B363" s="83">
        <v>13</v>
      </c>
      <c r="C363" s="84">
        <v>1781.29070396</v>
      </c>
      <c r="D363" s="84">
        <v>1752.9013822300001</v>
      </c>
      <c r="E363" s="84">
        <v>284.17066994999999</v>
      </c>
      <c r="F363" s="84">
        <v>284.17066994999999</v>
      </c>
    </row>
    <row r="364" spans="1:6" ht="12.75" customHeight="1" x14ac:dyDescent="0.2">
      <c r="A364" s="83" t="s">
        <v>162</v>
      </c>
      <c r="B364" s="83">
        <v>14</v>
      </c>
      <c r="C364" s="84">
        <v>1799.89457909</v>
      </c>
      <c r="D364" s="84">
        <v>1772.08894457</v>
      </c>
      <c r="E364" s="84">
        <v>287.28125134999999</v>
      </c>
      <c r="F364" s="84">
        <v>287.28125134999999</v>
      </c>
    </row>
    <row r="365" spans="1:6" ht="12.75" customHeight="1" x14ac:dyDescent="0.2">
      <c r="A365" s="83" t="s">
        <v>162</v>
      </c>
      <c r="B365" s="83">
        <v>15</v>
      </c>
      <c r="C365" s="84">
        <v>1811.3239032500001</v>
      </c>
      <c r="D365" s="84">
        <v>1782.11854154</v>
      </c>
      <c r="E365" s="84">
        <v>288.90719410000003</v>
      </c>
      <c r="F365" s="84">
        <v>288.90719410000003</v>
      </c>
    </row>
    <row r="366" spans="1:6" ht="12.75" customHeight="1" x14ac:dyDescent="0.2">
      <c r="A366" s="83" t="s">
        <v>162</v>
      </c>
      <c r="B366" s="83">
        <v>16</v>
      </c>
      <c r="C366" s="84">
        <v>1784.5491443400001</v>
      </c>
      <c r="D366" s="84">
        <v>1761.7213243599999</v>
      </c>
      <c r="E366" s="84">
        <v>285.60051014999999</v>
      </c>
      <c r="F366" s="84">
        <v>285.60051014999999</v>
      </c>
    </row>
    <row r="367" spans="1:6" ht="12.75" customHeight="1" x14ac:dyDescent="0.2">
      <c r="A367" s="83" t="s">
        <v>162</v>
      </c>
      <c r="B367" s="83">
        <v>17</v>
      </c>
      <c r="C367" s="84">
        <v>1751.44285805</v>
      </c>
      <c r="D367" s="84">
        <v>1722.7060370300001</v>
      </c>
      <c r="E367" s="84">
        <v>279.27556771000002</v>
      </c>
      <c r="F367" s="84">
        <v>279.27556771000002</v>
      </c>
    </row>
    <row r="368" spans="1:6" ht="12.75" customHeight="1" x14ac:dyDescent="0.2">
      <c r="A368" s="83" t="s">
        <v>162</v>
      </c>
      <c r="B368" s="83">
        <v>18</v>
      </c>
      <c r="C368" s="84">
        <v>1709.342032</v>
      </c>
      <c r="D368" s="84">
        <v>1681.03219558</v>
      </c>
      <c r="E368" s="84">
        <v>272.51963519999998</v>
      </c>
      <c r="F368" s="84">
        <v>272.51963519999998</v>
      </c>
    </row>
    <row r="369" spans="1:6" ht="12.75" customHeight="1" x14ac:dyDescent="0.2">
      <c r="A369" s="83" t="s">
        <v>162</v>
      </c>
      <c r="B369" s="83">
        <v>19</v>
      </c>
      <c r="C369" s="84">
        <v>1689.26187605</v>
      </c>
      <c r="D369" s="84">
        <v>1666.24108589</v>
      </c>
      <c r="E369" s="84">
        <v>270.12178236</v>
      </c>
      <c r="F369" s="84">
        <v>270.12178236</v>
      </c>
    </row>
    <row r="370" spans="1:6" ht="12.75" customHeight="1" x14ac:dyDescent="0.2">
      <c r="A370" s="83" t="s">
        <v>162</v>
      </c>
      <c r="B370" s="83">
        <v>20</v>
      </c>
      <c r="C370" s="84">
        <v>1688.7438023499999</v>
      </c>
      <c r="D370" s="84">
        <v>1671.37039327</v>
      </c>
      <c r="E370" s="84">
        <v>270.95331728999997</v>
      </c>
      <c r="F370" s="84">
        <v>270.95331728999997</v>
      </c>
    </row>
    <row r="371" spans="1:6" ht="12.75" customHeight="1" x14ac:dyDescent="0.2">
      <c r="A371" s="83" t="s">
        <v>162</v>
      </c>
      <c r="B371" s="83">
        <v>21</v>
      </c>
      <c r="C371" s="84">
        <v>1706.4594559300001</v>
      </c>
      <c r="D371" s="84">
        <v>1679.8279552900001</v>
      </c>
      <c r="E371" s="84">
        <v>272.32441043</v>
      </c>
      <c r="F371" s="84">
        <v>272.32441043</v>
      </c>
    </row>
    <row r="372" spans="1:6" ht="12.75" customHeight="1" x14ac:dyDescent="0.2">
      <c r="A372" s="83" t="s">
        <v>162</v>
      </c>
      <c r="B372" s="83">
        <v>22</v>
      </c>
      <c r="C372" s="84">
        <v>1709.3016981999999</v>
      </c>
      <c r="D372" s="84">
        <v>1690.1014161999999</v>
      </c>
      <c r="E372" s="84">
        <v>273.98988704999999</v>
      </c>
      <c r="F372" s="84">
        <v>273.98988704999999</v>
      </c>
    </row>
    <row r="373" spans="1:6" ht="12.75" customHeight="1" x14ac:dyDescent="0.2">
      <c r="A373" s="83" t="s">
        <v>162</v>
      </c>
      <c r="B373" s="83">
        <v>23</v>
      </c>
      <c r="C373" s="84">
        <v>1749.5646193</v>
      </c>
      <c r="D373" s="84">
        <v>1718.3922400700001</v>
      </c>
      <c r="E373" s="84">
        <v>278.57623883000002</v>
      </c>
      <c r="F373" s="84">
        <v>278.57623883000002</v>
      </c>
    </row>
    <row r="374" spans="1:6" ht="12.75" customHeight="1" x14ac:dyDescent="0.2">
      <c r="A374" s="83" t="s">
        <v>162</v>
      </c>
      <c r="B374" s="83">
        <v>24</v>
      </c>
      <c r="C374" s="84">
        <v>1763.63468197</v>
      </c>
      <c r="D374" s="84">
        <v>1740.5597291700001</v>
      </c>
      <c r="E374" s="84">
        <v>282.16990945999999</v>
      </c>
      <c r="F374" s="84">
        <v>282.16990945999999</v>
      </c>
    </row>
    <row r="375" spans="1:6" ht="12.75" customHeight="1" x14ac:dyDescent="0.2">
      <c r="A375" s="83" t="s">
        <v>163</v>
      </c>
      <c r="B375" s="83">
        <v>1</v>
      </c>
      <c r="C375" s="84">
        <v>2008.3146400400001</v>
      </c>
      <c r="D375" s="84">
        <v>1977.8277778500001</v>
      </c>
      <c r="E375" s="84">
        <v>320.63449226</v>
      </c>
      <c r="F375" s="84">
        <v>320.63449226</v>
      </c>
    </row>
    <row r="376" spans="1:6" ht="12.75" customHeight="1" x14ac:dyDescent="0.2">
      <c r="A376" s="83" t="s">
        <v>163</v>
      </c>
      <c r="B376" s="83">
        <v>2</v>
      </c>
      <c r="C376" s="84">
        <v>2025.7228455699999</v>
      </c>
      <c r="D376" s="84">
        <v>1996.11289855</v>
      </c>
      <c r="E376" s="84">
        <v>323.59877482000002</v>
      </c>
      <c r="F376" s="84">
        <v>323.59877482000002</v>
      </c>
    </row>
    <row r="377" spans="1:6" ht="12.75" customHeight="1" x14ac:dyDescent="0.2">
      <c r="A377" s="83" t="s">
        <v>163</v>
      </c>
      <c r="B377" s="83">
        <v>3</v>
      </c>
      <c r="C377" s="84">
        <v>2044.03807519</v>
      </c>
      <c r="D377" s="84">
        <v>2014.45412657</v>
      </c>
      <c r="E377" s="84">
        <v>326.57215318999999</v>
      </c>
      <c r="F377" s="84">
        <v>326.57215318999999</v>
      </c>
    </row>
    <row r="378" spans="1:6" ht="12.75" customHeight="1" x14ac:dyDescent="0.2">
      <c r="A378" s="83" t="s">
        <v>163</v>
      </c>
      <c r="B378" s="83">
        <v>4</v>
      </c>
      <c r="C378" s="84">
        <v>2055.21824457</v>
      </c>
      <c r="D378" s="84">
        <v>2025.4999681100001</v>
      </c>
      <c r="E378" s="84">
        <v>328.36284389000002</v>
      </c>
      <c r="F378" s="84">
        <v>328.36284389000002</v>
      </c>
    </row>
    <row r="379" spans="1:6" ht="12.75" customHeight="1" x14ac:dyDescent="0.2">
      <c r="A379" s="83" t="s">
        <v>163</v>
      </c>
      <c r="B379" s="83">
        <v>5</v>
      </c>
      <c r="C379" s="84">
        <v>2044.1372625199999</v>
      </c>
      <c r="D379" s="84">
        <v>2015.1829502600001</v>
      </c>
      <c r="E379" s="84">
        <v>326.69030606000001</v>
      </c>
      <c r="F379" s="84">
        <v>326.69030606000001</v>
      </c>
    </row>
    <row r="380" spans="1:6" ht="12.75" customHeight="1" x14ac:dyDescent="0.2">
      <c r="A380" s="83" t="s">
        <v>163</v>
      </c>
      <c r="B380" s="83">
        <v>6</v>
      </c>
      <c r="C380" s="84">
        <v>2071.73220545</v>
      </c>
      <c r="D380" s="84">
        <v>2041.5506049000001</v>
      </c>
      <c r="E380" s="84">
        <v>330.96488427999998</v>
      </c>
      <c r="F380" s="84">
        <v>330.96488427999998</v>
      </c>
    </row>
    <row r="381" spans="1:6" ht="12.75" customHeight="1" x14ac:dyDescent="0.2">
      <c r="A381" s="83" t="s">
        <v>163</v>
      </c>
      <c r="B381" s="83">
        <v>7</v>
      </c>
      <c r="C381" s="84">
        <v>2057.43743464</v>
      </c>
      <c r="D381" s="84">
        <v>2024.4053064499999</v>
      </c>
      <c r="E381" s="84">
        <v>328.18538339999998</v>
      </c>
      <c r="F381" s="84">
        <v>328.18538339999998</v>
      </c>
    </row>
    <row r="382" spans="1:6" ht="12.75" customHeight="1" x14ac:dyDescent="0.2">
      <c r="A382" s="83" t="s">
        <v>163</v>
      </c>
      <c r="B382" s="83">
        <v>8</v>
      </c>
      <c r="C382" s="84">
        <v>1996.6328868000001</v>
      </c>
      <c r="D382" s="84">
        <v>1966.3049749500001</v>
      </c>
      <c r="E382" s="84">
        <v>318.76647923000002</v>
      </c>
      <c r="F382" s="84">
        <v>318.76647923000002</v>
      </c>
    </row>
    <row r="383" spans="1:6" ht="12.75" customHeight="1" x14ac:dyDescent="0.2">
      <c r="A383" s="83" t="s">
        <v>163</v>
      </c>
      <c r="B383" s="83">
        <v>9</v>
      </c>
      <c r="C383" s="84">
        <v>1928.67562198</v>
      </c>
      <c r="D383" s="84">
        <v>1899.22092058</v>
      </c>
      <c r="E383" s="84">
        <v>307.89118364000001</v>
      </c>
      <c r="F383" s="84">
        <v>307.89118364000001</v>
      </c>
    </row>
    <row r="384" spans="1:6" ht="12.75" customHeight="1" x14ac:dyDescent="0.2">
      <c r="A384" s="83" t="s">
        <v>163</v>
      </c>
      <c r="B384" s="83">
        <v>10</v>
      </c>
      <c r="C384" s="84">
        <v>1900.28055535</v>
      </c>
      <c r="D384" s="84">
        <v>1877.5836073200001</v>
      </c>
      <c r="E384" s="84">
        <v>304.38346217999998</v>
      </c>
      <c r="F384" s="84">
        <v>304.38346217999998</v>
      </c>
    </row>
    <row r="385" spans="1:6" ht="12.75" customHeight="1" x14ac:dyDescent="0.2">
      <c r="A385" s="83" t="s">
        <v>163</v>
      </c>
      <c r="B385" s="83">
        <v>11</v>
      </c>
      <c r="C385" s="84">
        <v>1889.8371512900001</v>
      </c>
      <c r="D385" s="84">
        <v>1867.5076010800001</v>
      </c>
      <c r="E385" s="84">
        <v>302.74999580999997</v>
      </c>
      <c r="F385" s="84">
        <v>302.74999580999997</v>
      </c>
    </row>
    <row r="386" spans="1:6" ht="12.75" customHeight="1" x14ac:dyDescent="0.2">
      <c r="A386" s="83" t="s">
        <v>163</v>
      </c>
      <c r="B386" s="83">
        <v>12</v>
      </c>
      <c r="C386" s="84">
        <v>1902.9066833899999</v>
      </c>
      <c r="D386" s="84">
        <v>1871.14906266</v>
      </c>
      <c r="E386" s="84">
        <v>303.34032940999998</v>
      </c>
      <c r="F386" s="84">
        <v>303.34032940999998</v>
      </c>
    </row>
    <row r="387" spans="1:6" ht="12.75" customHeight="1" x14ac:dyDescent="0.2">
      <c r="A387" s="83" t="s">
        <v>163</v>
      </c>
      <c r="B387" s="83">
        <v>13</v>
      </c>
      <c r="C387" s="84">
        <v>1891.0058255199999</v>
      </c>
      <c r="D387" s="84">
        <v>1873.6158507800001</v>
      </c>
      <c r="E387" s="84">
        <v>303.74023145000001</v>
      </c>
      <c r="F387" s="84">
        <v>303.74023145000001</v>
      </c>
    </row>
    <row r="388" spans="1:6" ht="12.75" customHeight="1" x14ac:dyDescent="0.2">
      <c r="A388" s="83" t="s">
        <v>163</v>
      </c>
      <c r="B388" s="83">
        <v>14</v>
      </c>
      <c r="C388" s="84">
        <v>1902.6426797199999</v>
      </c>
      <c r="D388" s="84">
        <v>1876.1381203599999</v>
      </c>
      <c r="E388" s="84">
        <v>304.14912783</v>
      </c>
      <c r="F388" s="84">
        <v>304.14912783</v>
      </c>
    </row>
    <row r="389" spans="1:6" ht="12.75" customHeight="1" x14ac:dyDescent="0.2">
      <c r="A389" s="83" t="s">
        <v>163</v>
      </c>
      <c r="B389" s="83">
        <v>15</v>
      </c>
      <c r="C389" s="84">
        <v>1915.4930482499999</v>
      </c>
      <c r="D389" s="84">
        <v>1889.88420397</v>
      </c>
      <c r="E389" s="84">
        <v>306.37756682000003</v>
      </c>
      <c r="F389" s="84">
        <v>306.37756682000003</v>
      </c>
    </row>
    <row r="390" spans="1:6" ht="12.75" customHeight="1" x14ac:dyDescent="0.2">
      <c r="A390" s="83" t="s">
        <v>163</v>
      </c>
      <c r="B390" s="83">
        <v>16</v>
      </c>
      <c r="C390" s="84">
        <v>1905.5173477599999</v>
      </c>
      <c r="D390" s="84">
        <v>1875.6636948099999</v>
      </c>
      <c r="E390" s="84">
        <v>304.07221658999998</v>
      </c>
      <c r="F390" s="84">
        <v>304.07221658999998</v>
      </c>
    </row>
    <row r="391" spans="1:6" ht="12.75" customHeight="1" x14ac:dyDescent="0.2">
      <c r="A391" s="83" t="s">
        <v>163</v>
      </c>
      <c r="B391" s="83">
        <v>17</v>
      </c>
      <c r="C391" s="84">
        <v>1872.23249652</v>
      </c>
      <c r="D391" s="84">
        <v>1855.5734314700001</v>
      </c>
      <c r="E391" s="84">
        <v>300.81529429</v>
      </c>
      <c r="F391" s="84">
        <v>300.81529429</v>
      </c>
    </row>
    <row r="392" spans="1:6" ht="12.75" customHeight="1" x14ac:dyDescent="0.2">
      <c r="A392" s="83" t="s">
        <v>163</v>
      </c>
      <c r="B392" s="83">
        <v>18</v>
      </c>
      <c r="C392" s="84">
        <v>1845.2300167400001</v>
      </c>
      <c r="D392" s="84">
        <v>1813.44667237</v>
      </c>
      <c r="E392" s="84">
        <v>293.98593727000002</v>
      </c>
      <c r="F392" s="84">
        <v>293.98593727000002</v>
      </c>
    </row>
    <row r="393" spans="1:6" ht="12.75" customHeight="1" x14ac:dyDescent="0.2">
      <c r="A393" s="83" t="s">
        <v>163</v>
      </c>
      <c r="B393" s="83">
        <v>19</v>
      </c>
      <c r="C393" s="84">
        <v>1810.32952847</v>
      </c>
      <c r="D393" s="84">
        <v>1780.8195483100001</v>
      </c>
      <c r="E393" s="84">
        <v>288.69660850999998</v>
      </c>
      <c r="F393" s="84">
        <v>288.69660850999998</v>
      </c>
    </row>
    <row r="394" spans="1:6" ht="12.75" customHeight="1" x14ac:dyDescent="0.2">
      <c r="A394" s="83" t="s">
        <v>163</v>
      </c>
      <c r="B394" s="83">
        <v>20</v>
      </c>
      <c r="C394" s="84">
        <v>1809.1919329100001</v>
      </c>
      <c r="D394" s="84">
        <v>1778.1346718699999</v>
      </c>
      <c r="E394" s="84">
        <v>288.26135119999998</v>
      </c>
      <c r="F394" s="84">
        <v>288.26135119999998</v>
      </c>
    </row>
    <row r="395" spans="1:6" ht="12.75" customHeight="1" x14ac:dyDescent="0.2">
      <c r="A395" s="83" t="s">
        <v>163</v>
      </c>
      <c r="B395" s="83">
        <v>21</v>
      </c>
      <c r="C395" s="84">
        <v>1840.49078915</v>
      </c>
      <c r="D395" s="84">
        <v>1811.70527358</v>
      </c>
      <c r="E395" s="84">
        <v>293.70363134000002</v>
      </c>
      <c r="F395" s="84">
        <v>293.70363134000002</v>
      </c>
    </row>
    <row r="396" spans="1:6" ht="12.75" customHeight="1" x14ac:dyDescent="0.2">
      <c r="A396" s="83" t="s">
        <v>163</v>
      </c>
      <c r="B396" s="83">
        <v>22</v>
      </c>
      <c r="C396" s="84">
        <v>1860.53500381</v>
      </c>
      <c r="D396" s="84">
        <v>1831.3844073299999</v>
      </c>
      <c r="E396" s="84">
        <v>296.89390358000003</v>
      </c>
      <c r="F396" s="84">
        <v>296.89390358000003</v>
      </c>
    </row>
    <row r="397" spans="1:6" ht="12.75" customHeight="1" x14ac:dyDescent="0.2">
      <c r="A397" s="83" t="s">
        <v>163</v>
      </c>
      <c r="B397" s="83">
        <v>23</v>
      </c>
      <c r="C397" s="84">
        <v>1885.9893511600001</v>
      </c>
      <c r="D397" s="84">
        <v>1856.3926293</v>
      </c>
      <c r="E397" s="84">
        <v>300.94809810999999</v>
      </c>
      <c r="F397" s="84">
        <v>300.94809810999999</v>
      </c>
    </row>
    <row r="398" spans="1:6" ht="12.75" customHeight="1" x14ac:dyDescent="0.2">
      <c r="A398" s="83" t="s">
        <v>163</v>
      </c>
      <c r="B398" s="83">
        <v>24</v>
      </c>
      <c r="C398" s="84">
        <v>1943.6831544900001</v>
      </c>
      <c r="D398" s="84">
        <v>1914.3008994100001</v>
      </c>
      <c r="E398" s="84">
        <v>310.33586634</v>
      </c>
      <c r="F398" s="84">
        <v>310.33586634</v>
      </c>
    </row>
    <row r="399" spans="1:6" ht="12.75" customHeight="1" x14ac:dyDescent="0.2">
      <c r="A399" s="83" t="s">
        <v>164</v>
      </c>
      <c r="B399" s="83">
        <v>1</v>
      </c>
      <c r="C399" s="84">
        <v>1936.05485082</v>
      </c>
      <c r="D399" s="84">
        <v>1906.05319837</v>
      </c>
      <c r="E399" s="84">
        <v>308.99879470000002</v>
      </c>
      <c r="F399" s="84">
        <v>308.99879470000002</v>
      </c>
    </row>
    <row r="400" spans="1:6" ht="12.75" customHeight="1" x14ac:dyDescent="0.2">
      <c r="A400" s="83" t="s">
        <v>164</v>
      </c>
      <c r="B400" s="83">
        <v>2</v>
      </c>
      <c r="C400" s="84">
        <v>1956.3237241500001</v>
      </c>
      <c r="D400" s="84">
        <v>1927.34849132</v>
      </c>
      <c r="E400" s="84">
        <v>312.45106972999997</v>
      </c>
      <c r="F400" s="84">
        <v>312.45106972999997</v>
      </c>
    </row>
    <row r="401" spans="1:6" ht="12.75" customHeight="1" x14ac:dyDescent="0.2">
      <c r="A401" s="83" t="s">
        <v>164</v>
      </c>
      <c r="B401" s="83">
        <v>3</v>
      </c>
      <c r="C401" s="84">
        <v>1960.8831832000001</v>
      </c>
      <c r="D401" s="84">
        <v>1932.44843599</v>
      </c>
      <c r="E401" s="84">
        <v>313.27784452999998</v>
      </c>
      <c r="F401" s="84">
        <v>313.27784452999998</v>
      </c>
    </row>
    <row r="402" spans="1:6" ht="12.75" customHeight="1" x14ac:dyDescent="0.2">
      <c r="A402" s="83" t="s">
        <v>164</v>
      </c>
      <c r="B402" s="83">
        <v>4</v>
      </c>
      <c r="C402" s="84">
        <v>1968.6398894500001</v>
      </c>
      <c r="D402" s="84">
        <v>1938.4223110200001</v>
      </c>
      <c r="E402" s="84">
        <v>314.24629607999998</v>
      </c>
      <c r="F402" s="84">
        <v>314.24629607999998</v>
      </c>
    </row>
    <row r="403" spans="1:6" ht="12.75" customHeight="1" x14ac:dyDescent="0.2">
      <c r="A403" s="83" t="s">
        <v>164</v>
      </c>
      <c r="B403" s="83">
        <v>5</v>
      </c>
      <c r="C403" s="84">
        <v>1962.45759258</v>
      </c>
      <c r="D403" s="84">
        <v>1935.1546183600001</v>
      </c>
      <c r="E403" s="84">
        <v>313.71655584000001</v>
      </c>
      <c r="F403" s="84">
        <v>313.71655584000001</v>
      </c>
    </row>
    <row r="404" spans="1:6" ht="12.75" customHeight="1" x14ac:dyDescent="0.2">
      <c r="A404" s="83" t="s">
        <v>164</v>
      </c>
      <c r="B404" s="83">
        <v>6</v>
      </c>
      <c r="C404" s="84">
        <v>1961.46474029</v>
      </c>
      <c r="D404" s="84">
        <v>1926.7662885699999</v>
      </c>
      <c r="E404" s="84">
        <v>312.35668623999999</v>
      </c>
      <c r="F404" s="84">
        <v>312.35668623999999</v>
      </c>
    </row>
    <row r="405" spans="1:6" ht="12.75" customHeight="1" x14ac:dyDescent="0.2">
      <c r="A405" s="83" t="s">
        <v>164</v>
      </c>
      <c r="B405" s="83">
        <v>7</v>
      </c>
      <c r="C405" s="84">
        <v>1929.89842086</v>
      </c>
      <c r="D405" s="84">
        <v>1888.7312582</v>
      </c>
      <c r="E405" s="84">
        <v>306.19065763999998</v>
      </c>
      <c r="F405" s="84">
        <v>306.19065763999998</v>
      </c>
    </row>
    <row r="406" spans="1:6" ht="12.75" customHeight="1" x14ac:dyDescent="0.2">
      <c r="A406" s="83" t="s">
        <v>164</v>
      </c>
      <c r="B406" s="83">
        <v>8</v>
      </c>
      <c r="C406" s="84">
        <v>1896.38124814</v>
      </c>
      <c r="D406" s="84">
        <v>1860.5105776800001</v>
      </c>
      <c r="E406" s="84">
        <v>301.61567710999998</v>
      </c>
      <c r="F406" s="84">
        <v>301.61567710999998</v>
      </c>
    </row>
    <row r="407" spans="1:6" ht="12.75" customHeight="1" x14ac:dyDescent="0.2">
      <c r="A407" s="83" t="s">
        <v>164</v>
      </c>
      <c r="B407" s="83">
        <v>9</v>
      </c>
      <c r="C407" s="84">
        <v>1860.42228572</v>
      </c>
      <c r="D407" s="84">
        <v>1824.46414127</v>
      </c>
      <c r="E407" s="84">
        <v>295.77202835000003</v>
      </c>
      <c r="F407" s="84">
        <v>295.77202835000003</v>
      </c>
    </row>
    <row r="408" spans="1:6" ht="12.75" customHeight="1" x14ac:dyDescent="0.2">
      <c r="A408" s="83" t="s">
        <v>164</v>
      </c>
      <c r="B408" s="83">
        <v>10</v>
      </c>
      <c r="C408" s="84">
        <v>1848.6929559099999</v>
      </c>
      <c r="D408" s="84">
        <v>1812.30518364</v>
      </c>
      <c r="E408" s="84">
        <v>293.80088544</v>
      </c>
      <c r="F408" s="84">
        <v>293.80088544</v>
      </c>
    </row>
    <row r="409" spans="1:6" ht="12.75" customHeight="1" x14ac:dyDescent="0.2">
      <c r="A409" s="83" t="s">
        <v>164</v>
      </c>
      <c r="B409" s="83">
        <v>11</v>
      </c>
      <c r="C409" s="84">
        <v>1864.53266104</v>
      </c>
      <c r="D409" s="84">
        <v>1824.55684954</v>
      </c>
      <c r="E409" s="84">
        <v>295.78705769999999</v>
      </c>
      <c r="F409" s="84">
        <v>295.78705769999999</v>
      </c>
    </row>
    <row r="410" spans="1:6" ht="12.75" customHeight="1" x14ac:dyDescent="0.2">
      <c r="A410" s="83" t="s">
        <v>164</v>
      </c>
      <c r="B410" s="83">
        <v>12</v>
      </c>
      <c r="C410" s="84">
        <v>1883.20780689</v>
      </c>
      <c r="D410" s="84">
        <v>1842.4368586600001</v>
      </c>
      <c r="E410" s="84">
        <v>298.68566582</v>
      </c>
      <c r="F410" s="84">
        <v>298.68566582</v>
      </c>
    </row>
    <row r="411" spans="1:6" ht="12.75" customHeight="1" x14ac:dyDescent="0.2">
      <c r="A411" s="83" t="s">
        <v>164</v>
      </c>
      <c r="B411" s="83">
        <v>13</v>
      </c>
      <c r="C411" s="84">
        <v>1891.9511724700001</v>
      </c>
      <c r="D411" s="84">
        <v>1851.55013648</v>
      </c>
      <c r="E411" s="84">
        <v>300.16305998000001</v>
      </c>
      <c r="F411" s="84">
        <v>300.16305998000001</v>
      </c>
    </row>
    <row r="412" spans="1:6" ht="12.75" customHeight="1" x14ac:dyDescent="0.2">
      <c r="A412" s="83" t="s">
        <v>164</v>
      </c>
      <c r="B412" s="83">
        <v>14</v>
      </c>
      <c r="C412" s="84">
        <v>1905.7219193799999</v>
      </c>
      <c r="D412" s="84">
        <v>1865.0914648800001</v>
      </c>
      <c r="E412" s="84">
        <v>302.35830519000001</v>
      </c>
      <c r="F412" s="84">
        <v>302.35830519000001</v>
      </c>
    </row>
    <row r="413" spans="1:6" ht="12.75" customHeight="1" x14ac:dyDescent="0.2">
      <c r="A413" s="83" t="s">
        <v>164</v>
      </c>
      <c r="B413" s="83">
        <v>15</v>
      </c>
      <c r="C413" s="84">
        <v>1919.8219720500001</v>
      </c>
      <c r="D413" s="84">
        <v>1878.53875109</v>
      </c>
      <c r="E413" s="84">
        <v>304.53830479999999</v>
      </c>
      <c r="F413" s="84">
        <v>304.53830479999999</v>
      </c>
    </row>
    <row r="414" spans="1:6" ht="12.75" customHeight="1" x14ac:dyDescent="0.2">
      <c r="A414" s="83" t="s">
        <v>164</v>
      </c>
      <c r="B414" s="83">
        <v>16</v>
      </c>
      <c r="C414" s="84">
        <v>1925.9903259499999</v>
      </c>
      <c r="D414" s="84">
        <v>1881.5180699299999</v>
      </c>
      <c r="E414" s="84">
        <v>305.02129547999999</v>
      </c>
      <c r="F414" s="84">
        <v>305.02129547999999</v>
      </c>
    </row>
    <row r="415" spans="1:6" ht="12.75" customHeight="1" x14ac:dyDescent="0.2">
      <c r="A415" s="83" t="s">
        <v>164</v>
      </c>
      <c r="B415" s="83">
        <v>17</v>
      </c>
      <c r="C415" s="84">
        <v>1926.4369870400001</v>
      </c>
      <c r="D415" s="84">
        <v>1884.1418689899999</v>
      </c>
      <c r="E415" s="84">
        <v>305.44665126000001</v>
      </c>
      <c r="F415" s="84">
        <v>305.44665126000001</v>
      </c>
    </row>
    <row r="416" spans="1:6" ht="12.75" customHeight="1" x14ac:dyDescent="0.2">
      <c r="A416" s="83" t="s">
        <v>164</v>
      </c>
      <c r="B416" s="83">
        <v>18</v>
      </c>
      <c r="C416" s="84">
        <v>1886.8780987600001</v>
      </c>
      <c r="D416" s="84">
        <v>1844.98404286</v>
      </c>
      <c r="E416" s="84">
        <v>299.09860121999998</v>
      </c>
      <c r="F416" s="84">
        <v>299.09860121999998</v>
      </c>
    </row>
    <row r="417" spans="1:6" ht="12.75" customHeight="1" x14ac:dyDescent="0.2">
      <c r="A417" s="83" t="s">
        <v>164</v>
      </c>
      <c r="B417" s="83">
        <v>19</v>
      </c>
      <c r="C417" s="84">
        <v>1888.0239485699999</v>
      </c>
      <c r="D417" s="84">
        <v>1846.05034591</v>
      </c>
      <c r="E417" s="84">
        <v>299.27146436999999</v>
      </c>
      <c r="F417" s="84">
        <v>299.27146436999999</v>
      </c>
    </row>
    <row r="418" spans="1:6" ht="12.75" customHeight="1" x14ac:dyDescent="0.2">
      <c r="A418" s="83" t="s">
        <v>164</v>
      </c>
      <c r="B418" s="83">
        <v>20</v>
      </c>
      <c r="C418" s="84">
        <v>1881.15520724</v>
      </c>
      <c r="D418" s="84">
        <v>1841.3236725500001</v>
      </c>
      <c r="E418" s="84">
        <v>298.50520225000002</v>
      </c>
      <c r="F418" s="84">
        <v>298.50520225000002</v>
      </c>
    </row>
    <row r="419" spans="1:6" ht="12.75" customHeight="1" x14ac:dyDescent="0.2">
      <c r="A419" s="83" t="s">
        <v>164</v>
      </c>
      <c r="B419" s="83">
        <v>21</v>
      </c>
      <c r="C419" s="84">
        <v>1882.3284020399999</v>
      </c>
      <c r="D419" s="84">
        <v>1850.3572804800001</v>
      </c>
      <c r="E419" s="84">
        <v>299.96968076000002</v>
      </c>
      <c r="F419" s="84">
        <v>299.96968076000002</v>
      </c>
    </row>
    <row r="420" spans="1:6" ht="12.75" customHeight="1" x14ac:dyDescent="0.2">
      <c r="A420" s="83" t="s">
        <v>164</v>
      </c>
      <c r="B420" s="83">
        <v>22</v>
      </c>
      <c r="C420" s="84">
        <v>1883.15400647</v>
      </c>
      <c r="D420" s="84">
        <v>1866.1076961900001</v>
      </c>
      <c r="E420" s="84">
        <v>302.52305097999999</v>
      </c>
      <c r="F420" s="84">
        <v>302.52305097999999</v>
      </c>
    </row>
    <row r="421" spans="1:6" ht="12.75" customHeight="1" x14ac:dyDescent="0.2">
      <c r="A421" s="83" t="s">
        <v>164</v>
      </c>
      <c r="B421" s="83">
        <v>23</v>
      </c>
      <c r="C421" s="84">
        <v>1906.3794163600001</v>
      </c>
      <c r="D421" s="84">
        <v>1879.91271093</v>
      </c>
      <c r="E421" s="84">
        <v>304.76104356000002</v>
      </c>
      <c r="F421" s="84">
        <v>304.76104356000002</v>
      </c>
    </row>
    <row r="422" spans="1:6" ht="12.75" customHeight="1" x14ac:dyDescent="0.2">
      <c r="A422" s="83" t="s">
        <v>164</v>
      </c>
      <c r="B422" s="83">
        <v>24</v>
      </c>
      <c r="C422" s="84">
        <v>1929.92562694</v>
      </c>
      <c r="D422" s="84">
        <v>1913.50650348</v>
      </c>
      <c r="E422" s="84">
        <v>310.20708327</v>
      </c>
      <c r="F422" s="84">
        <v>310.20708327</v>
      </c>
    </row>
    <row r="423" spans="1:6" ht="12.75" customHeight="1" x14ac:dyDescent="0.2">
      <c r="A423" s="83" t="s">
        <v>165</v>
      </c>
      <c r="B423" s="83">
        <v>1</v>
      </c>
      <c r="C423" s="84">
        <v>1949.7063648599999</v>
      </c>
      <c r="D423" s="84">
        <v>1931.00075109</v>
      </c>
      <c r="E423" s="84">
        <v>313.04315387000003</v>
      </c>
      <c r="F423" s="84">
        <v>313.04315387000003</v>
      </c>
    </row>
    <row r="424" spans="1:6" ht="12.75" customHeight="1" x14ac:dyDescent="0.2">
      <c r="A424" s="83" t="s">
        <v>165</v>
      </c>
      <c r="B424" s="83">
        <v>2</v>
      </c>
      <c r="C424" s="84">
        <v>1988.77796646</v>
      </c>
      <c r="D424" s="84">
        <v>1959.1245440800001</v>
      </c>
      <c r="E424" s="84">
        <v>317.60242751999999</v>
      </c>
      <c r="F424" s="84">
        <v>317.60242751999999</v>
      </c>
    </row>
    <row r="425" spans="1:6" ht="12.75" customHeight="1" x14ac:dyDescent="0.2">
      <c r="A425" s="83" t="s">
        <v>165</v>
      </c>
      <c r="B425" s="83">
        <v>3</v>
      </c>
      <c r="C425" s="84">
        <v>1996.19690386</v>
      </c>
      <c r="D425" s="84">
        <v>1966.75697122</v>
      </c>
      <c r="E425" s="84">
        <v>318.83975436999998</v>
      </c>
      <c r="F425" s="84">
        <v>318.83975436999998</v>
      </c>
    </row>
    <row r="426" spans="1:6" ht="12.75" customHeight="1" x14ac:dyDescent="0.2">
      <c r="A426" s="83" t="s">
        <v>165</v>
      </c>
      <c r="B426" s="83">
        <v>4</v>
      </c>
      <c r="C426" s="84">
        <v>1994.4005463200001</v>
      </c>
      <c r="D426" s="84">
        <v>1965.0701008200001</v>
      </c>
      <c r="E426" s="84">
        <v>318.56628826999997</v>
      </c>
      <c r="F426" s="84">
        <v>318.56628826999997</v>
      </c>
    </row>
    <row r="427" spans="1:6" ht="12.75" customHeight="1" x14ac:dyDescent="0.2">
      <c r="A427" s="83" t="s">
        <v>165</v>
      </c>
      <c r="B427" s="83">
        <v>5</v>
      </c>
      <c r="C427" s="84">
        <v>1993.7191319000001</v>
      </c>
      <c r="D427" s="84">
        <v>1964.7222698999999</v>
      </c>
      <c r="E427" s="84">
        <v>318.50989985000001</v>
      </c>
      <c r="F427" s="84">
        <v>318.50989985000001</v>
      </c>
    </row>
    <row r="428" spans="1:6" ht="12.75" customHeight="1" x14ac:dyDescent="0.2">
      <c r="A428" s="83" t="s">
        <v>165</v>
      </c>
      <c r="B428" s="83">
        <v>6</v>
      </c>
      <c r="C428" s="84">
        <v>1988.17278025</v>
      </c>
      <c r="D428" s="84">
        <v>1958.88348468</v>
      </c>
      <c r="E428" s="84">
        <v>317.56334830999998</v>
      </c>
      <c r="F428" s="84">
        <v>317.56334830999998</v>
      </c>
    </row>
    <row r="429" spans="1:6" ht="12.75" customHeight="1" x14ac:dyDescent="0.2">
      <c r="A429" s="83" t="s">
        <v>165</v>
      </c>
      <c r="B429" s="83">
        <v>7</v>
      </c>
      <c r="C429" s="84">
        <v>1964.23391849</v>
      </c>
      <c r="D429" s="84">
        <v>1934.1258747899999</v>
      </c>
      <c r="E429" s="84">
        <v>313.54978161999998</v>
      </c>
      <c r="F429" s="84">
        <v>313.54978161999998</v>
      </c>
    </row>
    <row r="430" spans="1:6" ht="12.75" customHeight="1" x14ac:dyDescent="0.2">
      <c r="A430" s="83" t="s">
        <v>165</v>
      </c>
      <c r="B430" s="83">
        <v>8</v>
      </c>
      <c r="C430" s="84">
        <v>1915.49705109</v>
      </c>
      <c r="D430" s="84">
        <v>1885.7634754000001</v>
      </c>
      <c r="E430" s="84">
        <v>305.70953711999999</v>
      </c>
      <c r="F430" s="84">
        <v>305.70953711999999</v>
      </c>
    </row>
    <row r="431" spans="1:6" ht="12.75" customHeight="1" x14ac:dyDescent="0.2">
      <c r="A431" s="83" t="s">
        <v>165</v>
      </c>
      <c r="B431" s="83">
        <v>9</v>
      </c>
      <c r="C431" s="84">
        <v>1875.14710311</v>
      </c>
      <c r="D431" s="84">
        <v>1845.4896896</v>
      </c>
      <c r="E431" s="84">
        <v>299.18057386999999</v>
      </c>
      <c r="F431" s="84">
        <v>299.18057386999999</v>
      </c>
    </row>
    <row r="432" spans="1:6" ht="12.75" customHeight="1" x14ac:dyDescent="0.2">
      <c r="A432" s="83" t="s">
        <v>165</v>
      </c>
      <c r="B432" s="83">
        <v>10</v>
      </c>
      <c r="C432" s="84">
        <v>1867.2440418900001</v>
      </c>
      <c r="D432" s="84">
        <v>1835.5417565800001</v>
      </c>
      <c r="E432" s="84">
        <v>297.56787002999999</v>
      </c>
      <c r="F432" s="84">
        <v>297.56787002999999</v>
      </c>
    </row>
    <row r="433" spans="1:6" ht="12.75" customHeight="1" x14ac:dyDescent="0.2">
      <c r="A433" s="83" t="s">
        <v>165</v>
      </c>
      <c r="B433" s="83">
        <v>11</v>
      </c>
      <c r="C433" s="84">
        <v>1852.0302485899999</v>
      </c>
      <c r="D433" s="84">
        <v>1819.2446015200001</v>
      </c>
      <c r="E433" s="84">
        <v>294.92586546000001</v>
      </c>
      <c r="F433" s="84">
        <v>294.92586546000001</v>
      </c>
    </row>
    <row r="434" spans="1:6" ht="12.75" customHeight="1" x14ac:dyDescent="0.2">
      <c r="A434" s="83" t="s">
        <v>165</v>
      </c>
      <c r="B434" s="83">
        <v>12</v>
      </c>
      <c r="C434" s="84">
        <v>1855.26511368</v>
      </c>
      <c r="D434" s="84">
        <v>1821.9984355700001</v>
      </c>
      <c r="E434" s="84">
        <v>295.37230178999999</v>
      </c>
      <c r="F434" s="84">
        <v>295.37230178999999</v>
      </c>
    </row>
    <row r="435" spans="1:6" ht="12.75" customHeight="1" x14ac:dyDescent="0.2">
      <c r="A435" s="83" t="s">
        <v>165</v>
      </c>
      <c r="B435" s="83">
        <v>13</v>
      </c>
      <c r="C435" s="84">
        <v>1874.2230631100001</v>
      </c>
      <c r="D435" s="84">
        <v>1839.03208169</v>
      </c>
      <c r="E435" s="84">
        <v>298.13370221999998</v>
      </c>
      <c r="F435" s="84">
        <v>298.13370221999998</v>
      </c>
    </row>
    <row r="436" spans="1:6" ht="12.75" customHeight="1" x14ac:dyDescent="0.2">
      <c r="A436" s="83" t="s">
        <v>165</v>
      </c>
      <c r="B436" s="83">
        <v>14</v>
      </c>
      <c r="C436" s="84">
        <v>1887.72299636</v>
      </c>
      <c r="D436" s="84">
        <v>1852.8870089</v>
      </c>
      <c r="E436" s="84">
        <v>300.37978633</v>
      </c>
      <c r="F436" s="84">
        <v>300.37978633</v>
      </c>
    </row>
    <row r="437" spans="1:6" ht="12.75" customHeight="1" x14ac:dyDescent="0.2">
      <c r="A437" s="83" t="s">
        <v>165</v>
      </c>
      <c r="B437" s="83">
        <v>15</v>
      </c>
      <c r="C437" s="84">
        <v>1905.9831752</v>
      </c>
      <c r="D437" s="84">
        <v>1871.55445607</v>
      </c>
      <c r="E437" s="84">
        <v>303.40604954999998</v>
      </c>
      <c r="F437" s="84">
        <v>303.40604954999998</v>
      </c>
    </row>
    <row r="438" spans="1:6" ht="12.75" customHeight="1" x14ac:dyDescent="0.2">
      <c r="A438" s="83" t="s">
        <v>165</v>
      </c>
      <c r="B438" s="83">
        <v>16</v>
      </c>
      <c r="C438" s="84">
        <v>1913.9086756700001</v>
      </c>
      <c r="D438" s="84">
        <v>1879.20934029</v>
      </c>
      <c r="E438" s="84">
        <v>304.64701701000001</v>
      </c>
      <c r="F438" s="84">
        <v>304.64701701000001</v>
      </c>
    </row>
    <row r="439" spans="1:6" ht="12.75" customHeight="1" x14ac:dyDescent="0.2">
      <c r="A439" s="83" t="s">
        <v>165</v>
      </c>
      <c r="B439" s="83">
        <v>17</v>
      </c>
      <c r="C439" s="84">
        <v>1875.00882888</v>
      </c>
      <c r="D439" s="84">
        <v>1840.8740373400001</v>
      </c>
      <c r="E439" s="84">
        <v>298.43230987999999</v>
      </c>
      <c r="F439" s="84">
        <v>298.43230987999999</v>
      </c>
    </row>
    <row r="440" spans="1:6" ht="12.75" customHeight="1" x14ac:dyDescent="0.2">
      <c r="A440" s="83" t="s">
        <v>165</v>
      </c>
      <c r="B440" s="83">
        <v>18</v>
      </c>
      <c r="C440" s="84">
        <v>1872.82648853</v>
      </c>
      <c r="D440" s="84">
        <v>1839.0795351100001</v>
      </c>
      <c r="E440" s="84">
        <v>298.14139511000002</v>
      </c>
      <c r="F440" s="84">
        <v>298.14139511000002</v>
      </c>
    </row>
    <row r="441" spans="1:6" ht="12.75" customHeight="1" x14ac:dyDescent="0.2">
      <c r="A441" s="83" t="s">
        <v>165</v>
      </c>
      <c r="B441" s="83">
        <v>19</v>
      </c>
      <c r="C441" s="84">
        <v>1846.69870769</v>
      </c>
      <c r="D441" s="84">
        <v>1812.86668065</v>
      </c>
      <c r="E441" s="84">
        <v>293.89191223</v>
      </c>
      <c r="F441" s="84">
        <v>293.89191223</v>
      </c>
    </row>
    <row r="442" spans="1:6" ht="12.75" customHeight="1" x14ac:dyDescent="0.2">
      <c r="A442" s="83" t="s">
        <v>165</v>
      </c>
      <c r="B442" s="83">
        <v>20</v>
      </c>
      <c r="C442" s="84">
        <v>1857.55734639</v>
      </c>
      <c r="D442" s="84">
        <v>1825.01571967</v>
      </c>
      <c r="E442" s="84">
        <v>295.86144718999998</v>
      </c>
      <c r="F442" s="84">
        <v>295.86144718999998</v>
      </c>
    </row>
    <row r="443" spans="1:6" ht="12.75" customHeight="1" x14ac:dyDescent="0.2">
      <c r="A443" s="83" t="s">
        <v>165</v>
      </c>
      <c r="B443" s="83">
        <v>21</v>
      </c>
      <c r="C443" s="84">
        <v>1877.4055348300001</v>
      </c>
      <c r="D443" s="84">
        <v>1847.74184752</v>
      </c>
      <c r="E443" s="84">
        <v>299.54568124999997</v>
      </c>
      <c r="F443" s="84">
        <v>299.54568124999997</v>
      </c>
    </row>
    <row r="444" spans="1:6" ht="12.75" customHeight="1" x14ac:dyDescent="0.2">
      <c r="A444" s="83" t="s">
        <v>165</v>
      </c>
      <c r="B444" s="83">
        <v>22</v>
      </c>
      <c r="C444" s="84">
        <v>1877.6734037799999</v>
      </c>
      <c r="D444" s="84">
        <v>1858.34009773</v>
      </c>
      <c r="E444" s="84">
        <v>301.26381091000002</v>
      </c>
      <c r="F444" s="84">
        <v>301.26381091000002</v>
      </c>
    </row>
    <row r="445" spans="1:6" ht="12.75" customHeight="1" x14ac:dyDescent="0.2">
      <c r="A445" s="83" t="s">
        <v>165</v>
      </c>
      <c r="B445" s="83">
        <v>23</v>
      </c>
      <c r="C445" s="84">
        <v>1887.62082478</v>
      </c>
      <c r="D445" s="84">
        <v>1868.7539371800001</v>
      </c>
      <c r="E445" s="84">
        <v>302.95204493</v>
      </c>
      <c r="F445" s="84">
        <v>302.95204493</v>
      </c>
    </row>
    <row r="446" spans="1:6" ht="12.75" customHeight="1" x14ac:dyDescent="0.2">
      <c r="A446" s="83" t="s">
        <v>165</v>
      </c>
      <c r="B446" s="83">
        <v>24</v>
      </c>
      <c r="C446" s="84">
        <v>1920.5713077099999</v>
      </c>
      <c r="D446" s="84">
        <v>1898.5631456599999</v>
      </c>
      <c r="E446" s="84">
        <v>307.78454880999999</v>
      </c>
      <c r="F446" s="84">
        <v>307.78454880999999</v>
      </c>
    </row>
    <row r="447" spans="1:6" ht="12.75" customHeight="1" x14ac:dyDescent="0.2">
      <c r="A447" s="83" t="s">
        <v>166</v>
      </c>
      <c r="B447" s="83">
        <v>1</v>
      </c>
      <c r="C447" s="84">
        <v>1961.5382240199999</v>
      </c>
      <c r="D447" s="84">
        <v>1932.0659693</v>
      </c>
      <c r="E447" s="84">
        <v>313.21584115000002</v>
      </c>
      <c r="F447" s="84">
        <v>313.21584115000002</v>
      </c>
    </row>
    <row r="448" spans="1:6" ht="12.75" customHeight="1" x14ac:dyDescent="0.2">
      <c r="A448" s="83" t="s">
        <v>166</v>
      </c>
      <c r="B448" s="83">
        <v>2</v>
      </c>
      <c r="C448" s="84">
        <v>1981.90943326</v>
      </c>
      <c r="D448" s="84">
        <v>1952.23195358</v>
      </c>
      <c r="E448" s="84">
        <v>316.48503890000001</v>
      </c>
      <c r="F448" s="84">
        <v>316.48503890000001</v>
      </c>
    </row>
    <row r="449" spans="1:6" ht="12.75" customHeight="1" x14ac:dyDescent="0.2">
      <c r="A449" s="83" t="s">
        <v>166</v>
      </c>
      <c r="B449" s="83">
        <v>3</v>
      </c>
      <c r="C449" s="84">
        <v>1966.2221967200001</v>
      </c>
      <c r="D449" s="84">
        <v>1936.06610789</v>
      </c>
      <c r="E449" s="84">
        <v>313.86432146999999</v>
      </c>
      <c r="F449" s="84">
        <v>313.86432146999999</v>
      </c>
    </row>
    <row r="450" spans="1:6" ht="12.75" customHeight="1" x14ac:dyDescent="0.2">
      <c r="A450" s="83" t="s">
        <v>166</v>
      </c>
      <c r="B450" s="83">
        <v>4</v>
      </c>
      <c r="C450" s="84">
        <v>1969.8983648999999</v>
      </c>
      <c r="D450" s="84">
        <v>1940.04788059</v>
      </c>
      <c r="E450" s="84">
        <v>314.50982442999998</v>
      </c>
      <c r="F450" s="84">
        <v>314.50982442999998</v>
      </c>
    </row>
    <row r="451" spans="1:6" ht="12.75" customHeight="1" x14ac:dyDescent="0.2">
      <c r="A451" s="83" t="s">
        <v>166</v>
      </c>
      <c r="B451" s="83">
        <v>5</v>
      </c>
      <c r="C451" s="84">
        <v>1939.27398303</v>
      </c>
      <c r="D451" s="84">
        <v>1909.92105941</v>
      </c>
      <c r="E451" s="84">
        <v>309.62583093000001</v>
      </c>
      <c r="F451" s="84">
        <v>309.62583093000001</v>
      </c>
    </row>
    <row r="452" spans="1:6" ht="12.75" customHeight="1" x14ac:dyDescent="0.2">
      <c r="A452" s="83" t="s">
        <v>166</v>
      </c>
      <c r="B452" s="83">
        <v>6</v>
      </c>
      <c r="C452" s="84">
        <v>1888.09839429</v>
      </c>
      <c r="D452" s="84">
        <v>1859.0078893899999</v>
      </c>
      <c r="E452" s="84">
        <v>301.37206959999997</v>
      </c>
      <c r="F452" s="84">
        <v>301.37206959999997</v>
      </c>
    </row>
    <row r="453" spans="1:6" ht="12.75" customHeight="1" x14ac:dyDescent="0.2">
      <c r="A453" s="83" t="s">
        <v>166</v>
      </c>
      <c r="B453" s="83">
        <v>7</v>
      </c>
      <c r="C453" s="84">
        <v>1837.7613540899999</v>
      </c>
      <c r="D453" s="84">
        <v>1809.52652173</v>
      </c>
      <c r="E453" s="84">
        <v>293.35042414999998</v>
      </c>
      <c r="F453" s="84">
        <v>293.35042414999998</v>
      </c>
    </row>
    <row r="454" spans="1:6" ht="12.75" customHeight="1" x14ac:dyDescent="0.2">
      <c r="A454" s="83" t="s">
        <v>166</v>
      </c>
      <c r="B454" s="83">
        <v>8</v>
      </c>
      <c r="C454" s="84">
        <v>1809.7544915000001</v>
      </c>
      <c r="D454" s="84">
        <v>1781.2960710299999</v>
      </c>
      <c r="E454" s="84">
        <v>288.77385973999998</v>
      </c>
      <c r="F454" s="84">
        <v>288.77385973999998</v>
      </c>
    </row>
    <row r="455" spans="1:6" ht="12.75" customHeight="1" x14ac:dyDescent="0.2">
      <c r="A455" s="83" t="s">
        <v>166</v>
      </c>
      <c r="B455" s="83">
        <v>9</v>
      </c>
      <c r="C455" s="84">
        <v>1799.51394407</v>
      </c>
      <c r="D455" s="84">
        <v>1772.4213754</v>
      </c>
      <c r="E455" s="84">
        <v>287.3351432</v>
      </c>
      <c r="F455" s="84">
        <v>287.3351432</v>
      </c>
    </row>
    <row r="456" spans="1:6" ht="12.75" customHeight="1" x14ac:dyDescent="0.2">
      <c r="A456" s="83" t="s">
        <v>166</v>
      </c>
      <c r="B456" s="83">
        <v>10</v>
      </c>
      <c r="C456" s="84">
        <v>1799.1398411600001</v>
      </c>
      <c r="D456" s="84">
        <v>1767.2524679200001</v>
      </c>
      <c r="E456" s="84">
        <v>286.49718853000002</v>
      </c>
      <c r="F456" s="84">
        <v>286.49718853000002</v>
      </c>
    </row>
    <row r="457" spans="1:6" ht="12.75" customHeight="1" x14ac:dyDescent="0.2">
      <c r="A457" s="83" t="s">
        <v>166</v>
      </c>
      <c r="B457" s="83">
        <v>11</v>
      </c>
      <c r="C457" s="84">
        <v>1819.3949291399999</v>
      </c>
      <c r="D457" s="84">
        <v>1781.3542933399999</v>
      </c>
      <c r="E457" s="84">
        <v>288.78329840999999</v>
      </c>
      <c r="F457" s="84">
        <v>288.78329840999999</v>
      </c>
    </row>
    <row r="458" spans="1:6" ht="12.75" customHeight="1" x14ac:dyDescent="0.2">
      <c r="A458" s="83" t="s">
        <v>166</v>
      </c>
      <c r="B458" s="83">
        <v>12</v>
      </c>
      <c r="C458" s="84">
        <v>1821.3890461399999</v>
      </c>
      <c r="D458" s="84">
        <v>1783.22189035</v>
      </c>
      <c r="E458" s="84">
        <v>289.0860629</v>
      </c>
      <c r="F458" s="84">
        <v>289.0860629</v>
      </c>
    </row>
    <row r="459" spans="1:6" ht="12.75" customHeight="1" x14ac:dyDescent="0.2">
      <c r="A459" s="83" t="s">
        <v>166</v>
      </c>
      <c r="B459" s="83">
        <v>13</v>
      </c>
      <c r="C459" s="84">
        <v>1846.8251328399999</v>
      </c>
      <c r="D459" s="84">
        <v>1809.0018073599999</v>
      </c>
      <c r="E459" s="84">
        <v>293.26536035999999</v>
      </c>
      <c r="F459" s="84">
        <v>293.26536035999999</v>
      </c>
    </row>
    <row r="460" spans="1:6" ht="12.75" customHeight="1" x14ac:dyDescent="0.2">
      <c r="A460" s="83" t="s">
        <v>166</v>
      </c>
      <c r="B460" s="83">
        <v>14</v>
      </c>
      <c r="C460" s="84">
        <v>1883.52704232</v>
      </c>
      <c r="D460" s="84">
        <v>1845.5628720899999</v>
      </c>
      <c r="E460" s="84">
        <v>299.19243781</v>
      </c>
      <c r="F460" s="84">
        <v>299.19243781</v>
      </c>
    </row>
    <row r="461" spans="1:6" ht="12.75" customHeight="1" x14ac:dyDescent="0.2">
      <c r="A461" s="83" t="s">
        <v>166</v>
      </c>
      <c r="B461" s="83">
        <v>15</v>
      </c>
      <c r="C461" s="84">
        <v>1900.0942078400001</v>
      </c>
      <c r="D461" s="84">
        <v>1864.5691771199999</v>
      </c>
      <c r="E461" s="84">
        <v>302.27363479000002</v>
      </c>
      <c r="F461" s="84">
        <v>302.27363479000002</v>
      </c>
    </row>
    <row r="462" spans="1:6" ht="12.75" customHeight="1" x14ac:dyDescent="0.2">
      <c r="A462" s="83" t="s">
        <v>166</v>
      </c>
      <c r="B462" s="83">
        <v>16</v>
      </c>
      <c r="C462" s="84">
        <v>1904.44561514</v>
      </c>
      <c r="D462" s="84">
        <v>1869.43372088</v>
      </c>
      <c r="E462" s="84">
        <v>303.0622477</v>
      </c>
      <c r="F462" s="84">
        <v>303.0622477</v>
      </c>
    </row>
    <row r="463" spans="1:6" ht="12.75" customHeight="1" x14ac:dyDescent="0.2">
      <c r="A463" s="83" t="s">
        <v>166</v>
      </c>
      <c r="B463" s="83">
        <v>17</v>
      </c>
      <c r="C463" s="84">
        <v>1890.5179260800001</v>
      </c>
      <c r="D463" s="84">
        <v>1856.1391839200001</v>
      </c>
      <c r="E463" s="84">
        <v>300.90701094999997</v>
      </c>
      <c r="F463" s="84">
        <v>300.90701094999997</v>
      </c>
    </row>
    <row r="464" spans="1:6" ht="12.75" customHeight="1" x14ac:dyDescent="0.2">
      <c r="A464" s="83" t="s">
        <v>166</v>
      </c>
      <c r="B464" s="83">
        <v>18</v>
      </c>
      <c r="C464" s="84">
        <v>1852.2106730099999</v>
      </c>
      <c r="D464" s="84">
        <v>1820.0095265099999</v>
      </c>
      <c r="E464" s="84">
        <v>295.04987086</v>
      </c>
      <c r="F464" s="84">
        <v>295.04987086</v>
      </c>
    </row>
    <row r="465" spans="1:6" ht="12.75" customHeight="1" x14ac:dyDescent="0.2">
      <c r="A465" s="83" t="s">
        <v>166</v>
      </c>
      <c r="B465" s="83">
        <v>19</v>
      </c>
      <c r="C465" s="84">
        <v>1830.61415328</v>
      </c>
      <c r="D465" s="84">
        <v>1798.7546594</v>
      </c>
      <c r="E465" s="84">
        <v>291.60414945000002</v>
      </c>
      <c r="F465" s="84">
        <v>291.60414945000002</v>
      </c>
    </row>
    <row r="466" spans="1:6" ht="12.75" customHeight="1" x14ac:dyDescent="0.2">
      <c r="A466" s="83" t="s">
        <v>166</v>
      </c>
      <c r="B466" s="83">
        <v>20</v>
      </c>
      <c r="C466" s="84">
        <v>1831.79789054</v>
      </c>
      <c r="D466" s="84">
        <v>1802.5235077699999</v>
      </c>
      <c r="E466" s="84">
        <v>292.21513428999998</v>
      </c>
      <c r="F466" s="84">
        <v>292.21513428999998</v>
      </c>
    </row>
    <row r="467" spans="1:6" ht="12.75" customHeight="1" x14ac:dyDescent="0.2">
      <c r="A467" s="83" t="s">
        <v>166</v>
      </c>
      <c r="B467" s="83">
        <v>21</v>
      </c>
      <c r="C467" s="84">
        <v>1857.6747825299999</v>
      </c>
      <c r="D467" s="84">
        <v>1828.0348475999999</v>
      </c>
      <c r="E467" s="84">
        <v>296.35089149999999</v>
      </c>
      <c r="F467" s="84">
        <v>296.35089149999999</v>
      </c>
    </row>
    <row r="468" spans="1:6" ht="12.75" customHeight="1" x14ac:dyDescent="0.2">
      <c r="A468" s="83" t="s">
        <v>166</v>
      </c>
      <c r="B468" s="83">
        <v>22</v>
      </c>
      <c r="C468" s="84">
        <v>1874.43613499</v>
      </c>
      <c r="D468" s="84">
        <v>1845.64636511</v>
      </c>
      <c r="E468" s="84">
        <v>299.20597323999999</v>
      </c>
      <c r="F468" s="84">
        <v>299.20597323999999</v>
      </c>
    </row>
    <row r="469" spans="1:6" ht="12.75" customHeight="1" x14ac:dyDescent="0.2">
      <c r="A469" s="83" t="s">
        <v>166</v>
      </c>
      <c r="B469" s="83">
        <v>23</v>
      </c>
      <c r="C469" s="84">
        <v>1896.8666071299999</v>
      </c>
      <c r="D469" s="84">
        <v>1875.60946715</v>
      </c>
      <c r="E469" s="84">
        <v>304.06342549999999</v>
      </c>
      <c r="F469" s="84">
        <v>304.06342549999999</v>
      </c>
    </row>
    <row r="470" spans="1:6" ht="12.75" customHeight="1" x14ac:dyDescent="0.2">
      <c r="A470" s="83" t="s">
        <v>166</v>
      </c>
      <c r="B470" s="83">
        <v>24</v>
      </c>
      <c r="C470" s="84">
        <v>1936.3850901799999</v>
      </c>
      <c r="D470" s="84">
        <v>1913.5666420099999</v>
      </c>
      <c r="E470" s="84">
        <v>310.21683259999998</v>
      </c>
      <c r="F470" s="84">
        <v>310.21683259999998</v>
      </c>
    </row>
    <row r="471" spans="1:6" ht="12.75" customHeight="1" x14ac:dyDescent="0.2">
      <c r="A471" s="83" t="s">
        <v>167</v>
      </c>
      <c r="B471" s="83">
        <v>1</v>
      </c>
      <c r="C471" s="84">
        <v>1889.41226142</v>
      </c>
      <c r="D471" s="84">
        <v>1859.5219188599999</v>
      </c>
      <c r="E471" s="84">
        <v>301.45540120999999</v>
      </c>
      <c r="F471" s="84">
        <v>301.45540120999999</v>
      </c>
    </row>
    <row r="472" spans="1:6" ht="12.75" customHeight="1" x14ac:dyDescent="0.2">
      <c r="A472" s="83" t="s">
        <v>167</v>
      </c>
      <c r="B472" s="83">
        <v>2</v>
      </c>
      <c r="C472" s="84">
        <v>1938.0041526</v>
      </c>
      <c r="D472" s="84">
        <v>1907.6457785299999</v>
      </c>
      <c r="E472" s="84">
        <v>309.25697498</v>
      </c>
      <c r="F472" s="84">
        <v>309.25697498</v>
      </c>
    </row>
    <row r="473" spans="1:6" ht="12.75" customHeight="1" x14ac:dyDescent="0.2">
      <c r="A473" s="83" t="s">
        <v>167</v>
      </c>
      <c r="B473" s="83">
        <v>3</v>
      </c>
      <c r="C473" s="84">
        <v>1933.04670289</v>
      </c>
      <c r="D473" s="84">
        <v>1900.7813334299999</v>
      </c>
      <c r="E473" s="84">
        <v>308.14414914000002</v>
      </c>
      <c r="F473" s="84">
        <v>308.14414914000002</v>
      </c>
    </row>
    <row r="474" spans="1:6" ht="12.75" customHeight="1" x14ac:dyDescent="0.2">
      <c r="A474" s="83" t="s">
        <v>167</v>
      </c>
      <c r="B474" s="83">
        <v>4</v>
      </c>
      <c r="C474" s="84">
        <v>1919.2845672000001</v>
      </c>
      <c r="D474" s="84">
        <v>1893.2812174400001</v>
      </c>
      <c r="E474" s="84">
        <v>306.92827183999998</v>
      </c>
      <c r="F474" s="84">
        <v>306.92827183999998</v>
      </c>
    </row>
    <row r="475" spans="1:6" ht="12.75" customHeight="1" x14ac:dyDescent="0.2">
      <c r="A475" s="83" t="s">
        <v>167</v>
      </c>
      <c r="B475" s="83">
        <v>5</v>
      </c>
      <c r="C475" s="84">
        <v>1915.13648496</v>
      </c>
      <c r="D475" s="84">
        <v>1885.8063917100001</v>
      </c>
      <c r="E475" s="84">
        <v>305.71649446999999</v>
      </c>
      <c r="F475" s="84">
        <v>305.71649446999999</v>
      </c>
    </row>
    <row r="476" spans="1:6" ht="12.75" customHeight="1" x14ac:dyDescent="0.2">
      <c r="A476" s="83" t="s">
        <v>167</v>
      </c>
      <c r="B476" s="83">
        <v>6</v>
      </c>
      <c r="C476" s="84">
        <v>1848.7154619600001</v>
      </c>
      <c r="D476" s="84">
        <v>1819.5327342400001</v>
      </c>
      <c r="E476" s="84">
        <v>294.97257594000001</v>
      </c>
      <c r="F476" s="84">
        <v>294.97257594000001</v>
      </c>
    </row>
    <row r="477" spans="1:6" ht="12.75" customHeight="1" x14ac:dyDescent="0.2">
      <c r="A477" s="83" t="s">
        <v>167</v>
      </c>
      <c r="B477" s="83">
        <v>7</v>
      </c>
      <c r="C477" s="84">
        <v>1841.92037671</v>
      </c>
      <c r="D477" s="84">
        <v>1812.59886342</v>
      </c>
      <c r="E477" s="84">
        <v>293.84849517999999</v>
      </c>
      <c r="F477" s="84">
        <v>293.84849517999999</v>
      </c>
    </row>
    <row r="478" spans="1:6" ht="12.75" customHeight="1" x14ac:dyDescent="0.2">
      <c r="A478" s="83" t="s">
        <v>167</v>
      </c>
      <c r="B478" s="83">
        <v>8</v>
      </c>
      <c r="C478" s="84">
        <v>1805.41030004</v>
      </c>
      <c r="D478" s="84">
        <v>1776.61094366</v>
      </c>
      <c r="E478" s="84">
        <v>288.01433281999999</v>
      </c>
      <c r="F478" s="84">
        <v>288.01433281999999</v>
      </c>
    </row>
    <row r="479" spans="1:6" ht="12.75" customHeight="1" x14ac:dyDescent="0.2">
      <c r="A479" s="83" t="s">
        <v>167</v>
      </c>
      <c r="B479" s="83">
        <v>9</v>
      </c>
      <c r="C479" s="84">
        <v>1775.3741817099999</v>
      </c>
      <c r="D479" s="84">
        <v>1748.57179436</v>
      </c>
      <c r="E479" s="84">
        <v>283.46878113000002</v>
      </c>
      <c r="F479" s="84">
        <v>283.46878113000002</v>
      </c>
    </row>
    <row r="480" spans="1:6" ht="12.75" customHeight="1" x14ac:dyDescent="0.2">
      <c r="A480" s="83" t="s">
        <v>167</v>
      </c>
      <c r="B480" s="83">
        <v>10</v>
      </c>
      <c r="C480" s="84">
        <v>1781.0803464200001</v>
      </c>
      <c r="D480" s="84">
        <v>1749.40956921</v>
      </c>
      <c r="E480" s="84">
        <v>283.60459655</v>
      </c>
      <c r="F480" s="84">
        <v>283.60459655</v>
      </c>
    </row>
    <row r="481" spans="1:6" ht="12.75" customHeight="1" x14ac:dyDescent="0.2">
      <c r="A481" s="83" t="s">
        <v>167</v>
      </c>
      <c r="B481" s="83">
        <v>11</v>
      </c>
      <c r="C481" s="84">
        <v>1800.62674679</v>
      </c>
      <c r="D481" s="84">
        <v>1767.4685021400001</v>
      </c>
      <c r="E481" s="84">
        <v>286.53221079999997</v>
      </c>
      <c r="F481" s="84">
        <v>286.53221079999997</v>
      </c>
    </row>
    <row r="482" spans="1:6" ht="12.75" customHeight="1" x14ac:dyDescent="0.2">
      <c r="A482" s="83" t="s">
        <v>167</v>
      </c>
      <c r="B482" s="83">
        <v>12</v>
      </c>
      <c r="C482" s="84">
        <v>1797.0668808600001</v>
      </c>
      <c r="D482" s="84">
        <v>1761.7650617899999</v>
      </c>
      <c r="E482" s="84">
        <v>285.60760062000003</v>
      </c>
      <c r="F482" s="84">
        <v>285.60760062000003</v>
      </c>
    </row>
    <row r="483" spans="1:6" ht="12.75" customHeight="1" x14ac:dyDescent="0.2">
      <c r="A483" s="83" t="s">
        <v>167</v>
      </c>
      <c r="B483" s="83">
        <v>13</v>
      </c>
      <c r="C483" s="84">
        <v>1818.1838506700001</v>
      </c>
      <c r="D483" s="84">
        <v>1783.45161416</v>
      </c>
      <c r="E483" s="84">
        <v>289.12330445999999</v>
      </c>
      <c r="F483" s="84">
        <v>289.12330445999999</v>
      </c>
    </row>
    <row r="484" spans="1:6" ht="12.75" customHeight="1" x14ac:dyDescent="0.2">
      <c r="A484" s="83" t="s">
        <v>167</v>
      </c>
      <c r="B484" s="83">
        <v>14</v>
      </c>
      <c r="C484" s="84">
        <v>1831.2559450199999</v>
      </c>
      <c r="D484" s="84">
        <v>1794.36626054</v>
      </c>
      <c r="E484" s="84">
        <v>290.89272652</v>
      </c>
      <c r="F484" s="84">
        <v>290.89272652</v>
      </c>
    </row>
    <row r="485" spans="1:6" ht="12.75" customHeight="1" x14ac:dyDescent="0.2">
      <c r="A485" s="83" t="s">
        <v>167</v>
      </c>
      <c r="B485" s="83">
        <v>15</v>
      </c>
      <c r="C485" s="84">
        <v>1841.6371945799999</v>
      </c>
      <c r="D485" s="84">
        <v>1801.51929322</v>
      </c>
      <c r="E485" s="84">
        <v>292.05233657999997</v>
      </c>
      <c r="F485" s="84">
        <v>292.05233657999997</v>
      </c>
    </row>
    <row r="486" spans="1:6" ht="12.75" customHeight="1" x14ac:dyDescent="0.2">
      <c r="A486" s="83" t="s">
        <v>167</v>
      </c>
      <c r="B486" s="83">
        <v>16</v>
      </c>
      <c r="C486" s="84">
        <v>1848.34844664</v>
      </c>
      <c r="D486" s="84">
        <v>1808.03109707</v>
      </c>
      <c r="E486" s="84">
        <v>293.10799417999999</v>
      </c>
      <c r="F486" s="84">
        <v>293.10799417999999</v>
      </c>
    </row>
    <row r="487" spans="1:6" ht="12.75" customHeight="1" x14ac:dyDescent="0.2">
      <c r="A487" s="83" t="s">
        <v>167</v>
      </c>
      <c r="B487" s="83">
        <v>17</v>
      </c>
      <c r="C487" s="84">
        <v>1843.5183050600001</v>
      </c>
      <c r="D487" s="84">
        <v>1803.14770071</v>
      </c>
      <c r="E487" s="84">
        <v>292.31632499</v>
      </c>
      <c r="F487" s="84">
        <v>292.31632499</v>
      </c>
    </row>
    <row r="488" spans="1:6" ht="12.75" customHeight="1" x14ac:dyDescent="0.2">
      <c r="A488" s="83" t="s">
        <v>167</v>
      </c>
      <c r="B488" s="83">
        <v>18</v>
      </c>
      <c r="C488" s="84">
        <v>1822.4453954600001</v>
      </c>
      <c r="D488" s="84">
        <v>1785.4894040199999</v>
      </c>
      <c r="E488" s="84">
        <v>289.45365966999998</v>
      </c>
      <c r="F488" s="84">
        <v>289.45365966999998</v>
      </c>
    </row>
    <row r="489" spans="1:6" ht="12.75" customHeight="1" x14ac:dyDescent="0.2">
      <c r="A489" s="83" t="s">
        <v>167</v>
      </c>
      <c r="B489" s="83">
        <v>19</v>
      </c>
      <c r="C489" s="84">
        <v>1789.2355140300001</v>
      </c>
      <c r="D489" s="84">
        <v>1752.3372020700001</v>
      </c>
      <c r="E489" s="84">
        <v>284.07920818000002</v>
      </c>
      <c r="F489" s="84">
        <v>284.07920818000002</v>
      </c>
    </row>
    <row r="490" spans="1:6" ht="12.75" customHeight="1" x14ac:dyDescent="0.2">
      <c r="A490" s="83" t="s">
        <v>167</v>
      </c>
      <c r="B490" s="83">
        <v>20</v>
      </c>
      <c r="C490" s="84">
        <v>1801.1257275099999</v>
      </c>
      <c r="D490" s="84">
        <v>1765.8126295699999</v>
      </c>
      <c r="E490" s="84">
        <v>286.26376991000001</v>
      </c>
      <c r="F490" s="84">
        <v>286.26376991000001</v>
      </c>
    </row>
    <row r="491" spans="1:6" ht="12.75" customHeight="1" x14ac:dyDescent="0.2">
      <c r="A491" s="83" t="s">
        <v>167</v>
      </c>
      <c r="B491" s="83">
        <v>21</v>
      </c>
      <c r="C491" s="84">
        <v>1812.69471546</v>
      </c>
      <c r="D491" s="84">
        <v>1778.2021198899999</v>
      </c>
      <c r="E491" s="84">
        <v>288.27228550000001</v>
      </c>
      <c r="F491" s="84">
        <v>288.27228550000001</v>
      </c>
    </row>
    <row r="492" spans="1:6" ht="12.75" customHeight="1" x14ac:dyDescent="0.2">
      <c r="A492" s="83" t="s">
        <v>167</v>
      </c>
      <c r="B492" s="83">
        <v>22</v>
      </c>
      <c r="C492" s="84">
        <v>1822.2203094500001</v>
      </c>
      <c r="D492" s="84">
        <v>1786.4578338700001</v>
      </c>
      <c r="E492" s="84">
        <v>289.61065616000002</v>
      </c>
      <c r="F492" s="84">
        <v>289.61065616000002</v>
      </c>
    </row>
    <row r="493" spans="1:6" ht="12.75" customHeight="1" x14ac:dyDescent="0.2">
      <c r="A493" s="83" t="s">
        <v>167</v>
      </c>
      <c r="B493" s="83">
        <v>23</v>
      </c>
      <c r="C493" s="84">
        <v>1834.10190416</v>
      </c>
      <c r="D493" s="84">
        <v>1797.6698576199999</v>
      </c>
      <c r="E493" s="84">
        <v>291.42828738999998</v>
      </c>
      <c r="F493" s="84">
        <v>291.42828738999998</v>
      </c>
    </row>
    <row r="494" spans="1:6" ht="12.75" customHeight="1" x14ac:dyDescent="0.2">
      <c r="A494" s="83" t="s">
        <v>167</v>
      </c>
      <c r="B494" s="83">
        <v>24</v>
      </c>
      <c r="C494" s="84">
        <v>1892.14899464</v>
      </c>
      <c r="D494" s="84">
        <v>1855.2171825</v>
      </c>
      <c r="E494" s="84">
        <v>300.75754117999998</v>
      </c>
      <c r="F494" s="84">
        <v>300.75754117999998</v>
      </c>
    </row>
    <row r="495" spans="1:6" ht="12.75" customHeight="1" x14ac:dyDescent="0.2">
      <c r="A495" s="83" t="s">
        <v>168</v>
      </c>
      <c r="B495" s="83">
        <v>1</v>
      </c>
      <c r="C495" s="84">
        <v>2025.50460619</v>
      </c>
      <c r="D495" s="84">
        <v>1987.23374328</v>
      </c>
      <c r="E495" s="84">
        <v>322.15933532000003</v>
      </c>
      <c r="F495" s="84">
        <v>322.15933532000003</v>
      </c>
    </row>
    <row r="496" spans="1:6" ht="12.75" customHeight="1" x14ac:dyDescent="0.2">
      <c r="A496" s="83" t="s">
        <v>168</v>
      </c>
      <c r="B496" s="83">
        <v>2</v>
      </c>
      <c r="C496" s="84">
        <v>2050.9801271599999</v>
      </c>
      <c r="D496" s="84">
        <v>2014.06700624</v>
      </c>
      <c r="E496" s="84">
        <v>326.50939539000001</v>
      </c>
      <c r="F496" s="84">
        <v>326.50939539000001</v>
      </c>
    </row>
    <row r="497" spans="1:6" ht="12.75" customHeight="1" x14ac:dyDescent="0.2">
      <c r="A497" s="83" t="s">
        <v>168</v>
      </c>
      <c r="B497" s="83">
        <v>3</v>
      </c>
      <c r="C497" s="84">
        <v>2039.0619130299999</v>
      </c>
      <c r="D497" s="84">
        <v>2002.2681536699999</v>
      </c>
      <c r="E497" s="84">
        <v>324.59663071</v>
      </c>
      <c r="F497" s="84">
        <v>324.59663071</v>
      </c>
    </row>
    <row r="498" spans="1:6" ht="12.75" customHeight="1" x14ac:dyDescent="0.2">
      <c r="A498" s="83" t="s">
        <v>168</v>
      </c>
      <c r="B498" s="83">
        <v>4</v>
      </c>
      <c r="C498" s="84">
        <v>2026.77391134</v>
      </c>
      <c r="D498" s="84">
        <v>1990.9826140800001</v>
      </c>
      <c r="E498" s="84">
        <v>322.76708150000002</v>
      </c>
      <c r="F498" s="84">
        <v>322.76708150000002</v>
      </c>
    </row>
    <row r="499" spans="1:6" ht="12.75" customHeight="1" x14ac:dyDescent="0.2">
      <c r="A499" s="83" t="s">
        <v>168</v>
      </c>
      <c r="B499" s="83">
        <v>5</v>
      </c>
      <c r="C499" s="84">
        <v>1997.7510380399999</v>
      </c>
      <c r="D499" s="84">
        <v>1962.16691502</v>
      </c>
      <c r="E499" s="84">
        <v>318.09563986000001</v>
      </c>
      <c r="F499" s="84">
        <v>318.09563986000001</v>
      </c>
    </row>
    <row r="500" spans="1:6" ht="12.75" customHeight="1" x14ac:dyDescent="0.2">
      <c r="A500" s="83" t="s">
        <v>168</v>
      </c>
      <c r="B500" s="83">
        <v>6</v>
      </c>
      <c r="C500" s="84">
        <v>1945.0270901399999</v>
      </c>
      <c r="D500" s="84">
        <v>1909.2906571000001</v>
      </c>
      <c r="E500" s="84">
        <v>309.52363358999997</v>
      </c>
      <c r="F500" s="84">
        <v>309.52363358999997</v>
      </c>
    </row>
    <row r="501" spans="1:6" ht="12.75" customHeight="1" x14ac:dyDescent="0.2">
      <c r="A501" s="83" t="s">
        <v>168</v>
      </c>
      <c r="B501" s="83">
        <v>7</v>
      </c>
      <c r="C501" s="84">
        <v>1909.0999182</v>
      </c>
      <c r="D501" s="84">
        <v>1873.3359709399999</v>
      </c>
      <c r="E501" s="84">
        <v>303.69485888000003</v>
      </c>
      <c r="F501" s="84">
        <v>303.69485888000003</v>
      </c>
    </row>
    <row r="502" spans="1:6" ht="12.75" customHeight="1" x14ac:dyDescent="0.2">
      <c r="A502" s="83" t="s">
        <v>168</v>
      </c>
      <c r="B502" s="83">
        <v>8</v>
      </c>
      <c r="C502" s="84">
        <v>1879.6101635800001</v>
      </c>
      <c r="D502" s="84">
        <v>1843.8433766799999</v>
      </c>
      <c r="E502" s="84">
        <v>298.91368273</v>
      </c>
      <c r="F502" s="84">
        <v>298.91368273</v>
      </c>
    </row>
    <row r="503" spans="1:6" ht="12.75" customHeight="1" x14ac:dyDescent="0.2">
      <c r="A503" s="83" t="s">
        <v>168</v>
      </c>
      <c r="B503" s="83">
        <v>9</v>
      </c>
      <c r="C503" s="84">
        <v>1845.7435927900001</v>
      </c>
      <c r="D503" s="84">
        <v>1813.43879616</v>
      </c>
      <c r="E503" s="84">
        <v>293.98466043000002</v>
      </c>
      <c r="F503" s="84">
        <v>293.98466043000002</v>
      </c>
    </row>
    <row r="504" spans="1:6" ht="12.75" customHeight="1" x14ac:dyDescent="0.2">
      <c r="A504" s="83" t="s">
        <v>168</v>
      </c>
      <c r="B504" s="83">
        <v>10</v>
      </c>
      <c r="C504" s="84">
        <v>1841.8424246699999</v>
      </c>
      <c r="D504" s="84">
        <v>1808.40032249</v>
      </c>
      <c r="E504" s="84">
        <v>293.16785096000001</v>
      </c>
      <c r="F504" s="84">
        <v>293.16785096000001</v>
      </c>
    </row>
    <row r="505" spans="1:6" ht="12.75" customHeight="1" x14ac:dyDescent="0.2">
      <c r="A505" s="83" t="s">
        <v>168</v>
      </c>
      <c r="B505" s="83">
        <v>11</v>
      </c>
      <c r="C505" s="84">
        <v>1852.7372727300001</v>
      </c>
      <c r="D505" s="84">
        <v>1814.0442831299999</v>
      </c>
      <c r="E505" s="84">
        <v>294.08281862000001</v>
      </c>
      <c r="F505" s="84">
        <v>294.08281862000001</v>
      </c>
    </row>
    <row r="506" spans="1:6" ht="12.75" customHeight="1" x14ac:dyDescent="0.2">
      <c r="A506" s="83" t="s">
        <v>168</v>
      </c>
      <c r="B506" s="83">
        <v>12</v>
      </c>
      <c r="C506" s="84">
        <v>1892.7028546399999</v>
      </c>
      <c r="D506" s="84">
        <v>1850.9772496099999</v>
      </c>
      <c r="E506" s="84">
        <v>300.07018672999999</v>
      </c>
      <c r="F506" s="84">
        <v>300.07018672999999</v>
      </c>
    </row>
    <row r="507" spans="1:6" ht="12.75" customHeight="1" x14ac:dyDescent="0.2">
      <c r="A507" s="83" t="s">
        <v>168</v>
      </c>
      <c r="B507" s="83">
        <v>13</v>
      </c>
      <c r="C507" s="84">
        <v>1906.19971902</v>
      </c>
      <c r="D507" s="84">
        <v>1865.3745424599999</v>
      </c>
      <c r="E507" s="84">
        <v>302.40419616000003</v>
      </c>
      <c r="F507" s="84">
        <v>302.40419616000003</v>
      </c>
    </row>
    <row r="508" spans="1:6" ht="12.75" customHeight="1" x14ac:dyDescent="0.2">
      <c r="A508" s="83" t="s">
        <v>168</v>
      </c>
      <c r="B508" s="83">
        <v>14</v>
      </c>
      <c r="C508" s="84">
        <v>1918.23822322</v>
      </c>
      <c r="D508" s="84">
        <v>1877.2974925200001</v>
      </c>
      <c r="E508" s="84">
        <v>304.33707883</v>
      </c>
      <c r="F508" s="84">
        <v>304.33707883</v>
      </c>
    </row>
    <row r="509" spans="1:6" ht="12.75" customHeight="1" x14ac:dyDescent="0.2">
      <c r="A509" s="83" t="s">
        <v>168</v>
      </c>
      <c r="B509" s="83">
        <v>15</v>
      </c>
      <c r="C509" s="84">
        <v>1932.1583991099999</v>
      </c>
      <c r="D509" s="84">
        <v>1890.8877768699999</v>
      </c>
      <c r="E509" s="84">
        <v>306.54026051</v>
      </c>
      <c r="F509" s="84">
        <v>306.54026051</v>
      </c>
    </row>
    <row r="510" spans="1:6" ht="12.75" customHeight="1" x14ac:dyDescent="0.2">
      <c r="A510" s="83" t="s">
        <v>168</v>
      </c>
      <c r="B510" s="83">
        <v>16</v>
      </c>
      <c r="C510" s="84">
        <v>1927.92848194</v>
      </c>
      <c r="D510" s="84">
        <v>1886.3686360700001</v>
      </c>
      <c r="E510" s="84">
        <v>305.80764241000003</v>
      </c>
      <c r="F510" s="84">
        <v>305.80764241000003</v>
      </c>
    </row>
    <row r="511" spans="1:6" ht="12.75" customHeight="1" x14ac:dyDescent="0.2">
      <c r="A511" s="83" t="s">
        <v>168</v>
      </c>
      <c r="B511" s="83">
        <v>17</v>
      </c>
      <c r="C511" s="84">
        <v>1933.4190390000001</v>
      </c>
      <c r="D511" s="84">
        <v>1890.85927823</v>
      </c>
      <c r="E511" s="84">
        <v>306.53564046999998</v>
      </c>
      <c r="F511" s="84">
        <v>306.53564046999998</v>
      </c>
    </row>
    <row r="512" spans="1:6" ht="12.75" customHeight="1" x14ac:dyDescent="0.2">
      <c r="A512" s="83" t="s">
        <v>168</v>
      </c>
      <c r="B512" s="83">
        <v>18</v>
      </c>
      <c r="C512" s="84">
        <v>1890.7610482</v>
      </c>
      <c r="D512" s="84">
        <v>1849.1888468300001</v>
      </c>
      <c r="E512" s="84">
        <v>299.78026076999998</v>
      </c>
      <c r="F512" s="84">
        <v>299.78026076999998</v>
      </c>
    </row>
    <row r="513" spans="1:6" ht="12.75" customHeight="1" x14ac:dyDescent="0.2">
      <c r="A513" s="83" t="s">
        <v>168</v>
      </c>
      <c r="B513" s="83">
        <v>19</v>
      </c>
      <c r="C513" s="84">
        <v>1878.9280469099999</v>
      </c>
      <c r="D513" s="84">
        <v>1836.76300274</v>
      </c>
      <c r="E513" s="84">
        <v>297.76585169999998</v>
      </c>
      <c r="F513" s="84">
        <v>297.76585169999998</v>
      </c>
    </row>
    <row r="514" spans="1:6" ht="12.75" customHeight="1" x14ac:dyDescent="0.2">
      <c r="A514" s="83" t="s">
        <v>168</v>
      </c>
      <c r="B514" s="83">
        <v>20</v>
      </c>
      <c r="C514" s="84">
        <v>1897.6646289600001</v>
      </c>
      <c r="D514" s="84">
        <v>1855.70937435</v>
      </c>
      <c r="E514" s="84">
        <v>300.83733260000002</v>
      </c>
      <c r="F514" s="84">
        <v>300.83733260000002</v>
      </c>
    </row>
    <row r="515" spans="1:6" ht="12.75" customHeight="1" x14ac:dyDescent="0.2">
      <c r="A515" s="83" t="s">
        <v>168</v>
      </c>
      <c r="B515" s="83">
        <v>21</v>
      </c>
      <c r="C515" s="84">
        <v>1905.38663905</v>
      </c>
      <c r="D515" s="84">
        <v>1865.47665785</v>
      </c>
      <c r="E515" s="84">
        <v>302.42075053999997</v>
      </c>
      <c r="F515" s="84">
        <v>302.42075053999997</v>
      </c>
    </row>
    <row r="516" spans="1:6" ht="12.75" customHeight="1" x14ac:dyDescent="0.2">
      <c r="A516" s="83" t="s">
        <v>168</v>
      </c>
      <c r="B516" s="83">
        <v>22</v>
      </c>
      <c r="C516" s="84">
        <v>1925.8108787000001</v>
      </c>
      <c r="D516" s="84">
        <v>1883.41001207</v>
      </c>
      <c r="E516" s="84">
        <v>305.32800666999998</v>
      </c>
      <c r="F516" s="84">
        <v>305.32800666999998</v>
      </c>
    </row>
    <row r="517" spans="1:6" ht="12.75" customHeight="1" x14ac:dyDescent="0.2">
      <c r="A517" s="83" t="s">
        <v>168</v>
      </c>
      <c r="B517" s="83">
        <v>23</v>
      </c>
      <c r="C517" s="84">
        <v>1940.5697655900001</v>
      </c>
      <c r="D517" s="84">
        <v>1896.40223309</v>
      </c>
      <c r="E517" s="84">
        <v>307.43423362999999</v>
      </c>
      <c r="F517" s="84">
        <v>307.43423362999999</v>
      </c>
    </row>
    <row r="518" spans="1:6" ht="12.75" customHeight="1" x14ac:dyDescent="0.2">
      <c r="A518" s="83" t="s">
        <v>168</v>
      </c>
      <c r="B518" s="83">
        <v>24</v>
      </c>
      <c r="C518" s="84">
        <v>2023.41831656</v>
      </c>
      <c r="D518" s="84">
        <v>1978.65619569</v>
      </c>
      <c r="E518" s="84">
        <v>320.76879078000002</v>
      </c>
      <c r="F518" s="84">
        <v>320.76879078000002</v>
      </c>
    </row>
    <row r="519" spans="1:6" ht="12.75" customHeight="1" x14ac:dyDescent="0.2">
      <c r="A519" s="83" t="s">
        <v>169</v>
      </c>
      <c r="B519" s="83">
        <v>1</v>
      </c>
      <c r="C519" s="84">
        <v>2041.4625728599999</v>
      </c>
      <c r="D519" s="84">
        <v>1995.95628169</v>
      </c>
      <c r="E519" s="84">
        <v>323.57338496</v>
      </c>
      <c r="F519" s="84">
        <v>323.57338496</v>
      </c>
    </row>
    <row r="520" spans="1:6" ht="12.75" customHeight="1" x14ac:dyDescent="0.2">
      <c r="A520" s="83" t="s">
        <v>169</v>
      </c>
      <c r="B520" s="83">
        <v>2</v>
      </c>
      <c r="C520" s="84">
        <v>2056.5731490100002</v>
      </c>
      <c r="D520" s="84">
        <v>2012.2671697999999</v>
      </c>
      <c r="E520" s="84">
        <v>326.21761586999997</v>
      </c>
      <c r="F520" s="84">
        <v>326.21761586999997</v>
      </c>
    </row>
    <row r="521" spans="1:6" ht="12.75" customHeight="1" x14ac:dyDescent="0.2">
      <c r="A521" s="83" t="s">
        <v>169</v>
      </c>
      <c r="B521" s="83">
        <v>3</v>
      </c>
      <c r="C521" s="84">
        <v>2056.6058143700002</v>
      </c>
      <c r="D521" s="84">
        <v>2012.8321673099999</v>
      </c>
      <c r="E521" s="84">
        <v>326.30921013</v>
      </c>
      <c r="F521" s="84">
        <v>326.30921013</v>
      </c>
    </row>
    <row r="522" spans="1:6" ht="12.75" customHeight="1" x14ac:dyDescent="0.2">
      <c r="A522" s="83" t="s">
        <v>169</v>
      </c>
      <c r="B522" s="83">
        <v>4</v>
      </c>
      <c r="C522" s="84">
        <v>2063.2773842299998</v>
      </c>
      <c r="D522" s="84">
        <v>2021.25823442</v>
      </c>
      <c r="E522" s="84">
        <v>327.67519750000002</v>
      </c>
      <c r="F522" s="84">
        <v>327.67519750000002</v>
      </c>
    </row>
    <row r="523" spans="1:6" ht="12.75" customHeight="1" x14ac:dyDescent="0.2">
      <c r="A523" s="83" t="s">
        <v>169</v>
      </c>
      <c r="B523" s="83">
        <v>5</v>
      </c>
      <c r="C523" s="84">
        <v>2050.6551567199999</v>
      </c>
      <c r="D523" s="84">
        <v>2007.8503207599999</v>
      </c>
      <c r="E523" s="84">
        <v>325.50158075000002</v>
      </c>
      <c r="F523" s="84">
        <v>325.50158075000002</v>
      </c>
    </row>
    <row r="524" spans="1:6" ht="12.75" customHeight="1" x14ac:dyDescent="0.2">
      <c r="A524" s="83" t="s">
        <v>169</v>
      </c>
      <c r="B524" s="83">
        <v>6</v>
      </c>
      <c r="C524" s="84">
        <v>2030.6662287199999</v>
      </c>
      <c r="D524" s="84">
        <v>1985.7747056600001</v>
      </c>
      <c r="E524" s="84">
        <v>321.92280420999998</v>
      </c>
      <c r="F524" s="84">
        <v>321.92280420999998</v>
      </c>
    </row>
    <row r="525" spans="1:6" ht="12.75" customHeight="1" x14ac:dyDescent="0.2">
      <c r="A525" s="83" t="s">
        <v>169</v>
      </c>
      <c r="B525" s="83">
        <v>7</v>
      </c>
      <c r="C525" s="84">
        <v>1987.63764158</v>
      </c>
      <c r="D525" s="84">
        <v>1942.35167069</v>
      </c>
      <c r="E525" s="84">
        <v>314.88330213</v>
      </c>
      <c r="F525" s="84">
        <v>314.88330213</v>
      </c>
    </row>
    <row r="526" spans="1:6" ht="12.75" customHeight="1" x14ac:dyDescent="0.2">
      <c r="A526" s="83" t="s">
        <v>169</v>
      </c>
      <c r="B526" s="83">
        <v>8</v>
      </c>
      <c r="C526" s="84">
        <v>1919.2665156999999</v>
      </c>
      <c r="D526" s="84">
        <v>1875.3665926900001</v>
      </c>
      <c r="E526" s="84">
        <v>304.02405204000002</v>
      </c>
      <c r="F526" s="84">
        <v>304.02405204000002</v>
      </c>
    </row>
    <row r="527" spans="1:6" ht="12.75" customHeight="1" x14ac:dyDescent="0.2">
      <c r="A527" s="83" t="s">
        <v>169</v>
      </c>
      <c r="B527" s="83">
        <v>9</v>
      </c>
      <c r="C527" s="84">
        <v>1863.9773888499999</v>
      </c>
      <c r="D527" s="84">
        <v>1821.30107634</v>
      </c>
      <c r="E527" s="84">
        <v>295.25924977</v>
      </c>
      <c r="F527" s="84">
        <v>295.25924977</v>
      </c>
    </row>
    <row r="528" spans="1:6" ht="12.75" customHeight="1" x14ac:dyDescent="0.2">
      <c r="A528" s="83" t="s">
        <v>169</v>
      </c>
      <c r="B528" s="83">
        <v>10</v>
      </c>
      <c r="C528" s="84">
        <v>1881.26867408</v>
      </c>
      <c r="D528" s="84">
        <v>1837.71226854</v>
      </c>
      <c r="E528" s="84">
        <v>297.91974141999998</v>
      </c>
      <c r="F528" s="84">
        <v>297.91974141999998</v>
      </c>
    </row>
    <row r="529" spans="1:6" ht="12.75" customHeight="1" x14ac:dyDescent="0.2">
      <c r="A529" s="83" t="s">
        <v>169</v>
      </c>
      <c r="B529" s="83">
        <v>11</v>
      </c>
      <c r="C529" s="84">
        <v>1874.9820811</v>
      </c>
      <c r="D529" s="84">
        <v>1830.44000628</v>
      </c>
      <c r="E529" s="84">
        <v>296.74080250999998</v>
      </c>
      <c r="F529" s="84">
        <v>296.74080250999998</v>
      </c>
    </row>
    <row r="530" spans="1:6" ht="12.75" customHeight="1" x14ac:dyDescent="0.2">
      <c r="A530" s="83" t="s">
        <v>169</v>
      </c>
      <c r="B530" s="83">
        <v>12</v>
      </c>
      <c r="C530" s="84">
        <v>1897.55470227</v>
      </c>
      <c r="D530" s="84">
        <v>1852.1388313800001</v>
      </c>
      <c r="E530" s="84">
        <v>300.25849593999999</v>
      </c>
      <c r="F530" s="84">
        <v>300.25849593999999</v>
      </c>
    </row>
    <row r="531" spans="1:6" ht="12.75" customHeight="1" x14ac:dyDescent="0.2">
      <c r="A531" s="83" t="s">
        <v>169</v>
      </c>
      <c r="B531" s="83">
        <v>13</v>
      </c>
      <c r="C531" s="84">
        <v>1919.0127521300001</v>
      </c>
      <c r="D531" s="84">
        <v>1874.3438985099999</v>
      </c>
      <c r="E531" s="84">
        <v>303.85825851999999</v>
      </c>
      <c r="F531" s="84">
        <v>303.85825851999999</v>
      </c>
    </row>
    <row r="532" spans="1:6" ht="12.75" customHeight="1" x14ac:dyDescent="0.2">
      <c r="A532" s="83" t="s">
        <v>169</v>
      </c>
      <c r="B532" s="83">
        <v>14</v>
      </c>
      <c r="C532" s="84">
        <v>1936.94681612</v>
      </c>
      <c r="D532" s="84">
        <v>1891.63543267</v>
      </c>
      <c r="E532" s="84">
        <v>306.66146633</v>
      </c>
      <c r="F532" s="84">
        <v>306.66146633</v>
      </c>
    </row>
    <row r="533" spans="1:6" ht="12.75" customHeight="1" x14ac:dyDescent="0.2">
      <c r="A533" s="83" t="s">
        <v>169</v>
      </c>
      <c r="B533" s="83">
        <v>15</v>
      </c>
      <c r="C533" s="84">
        <v>1958.97178067</v>
      </c>
      <c r="D533" s="84">
        <v>1912.47556472</v>
      </c>
      <c r="E533" s="84">
        <v>310.03995319000001</v>
      </c>
      <c r="F533" s="84">
        <v>310.03995319000001</v>
      </c>
    </row>
    <row r="534" spans="1:6" ht="12.75" customHeight="1" x14ac:dyDescent="0.2">
      <c r="A534" s="83" t="s">
        <v>169</v>
      </c>
      <c r="B534" s="83">
        <v>16</v>
      </c>
      <c r="C534" s="84">
        <v>1961.9502990200001</v>
      </c>
      <c r="D534" s="84">
        <v>1915.44033648</v>
      </c>
      <c r="E534" s="84">
        <v>310.52058557999999</v>
      </c>
      <c r="F534" s="84">
        <v>310.52058557999999</v>
      </c>
    </row>
    <row r="535" spans="1:6" ht="12.75" customHeight="1" x14ac:dyDescent="0.2">
      <c r="A535" s="83" t="s">
        <v>169</v>
      </c>
      <c r="B535" s="83">
        <v>17</v>
      </c>
      <c r="C535" s="84">
        <v>1935.4296551499999</v>
      </c>
      <c r="D535" s="84">
        <v>1888.77501691</v>
      </c>
      <c r="E535" s="84">
        <v>306.19775155999997</v>
      </c>
      <c r="F535" s="84">
        <v>306.19775155999997</v>
      </c>
    </row>
    <row r="536" spans="1:6" ht="12.75" customHeight="1" x14ac:dyDescent="0.2">
      <c r="A536" s="83" t="s">
        <v>169</v>
      </c>
      <c r="B536" s="83">
        <v>18</v>
      </c>
      <c r="C536" s="84">
        <v>1902.74805941</v>
      </c>
      <c r="D536" s="84">
        <v>1857.5504953</v>
      </c>
      <c r="E536" s="84">
        <v>301.13580494000001</v>
      </c>
      <c r="F536" s="84">
        <v>301.13580494000001</v>
      </c>
    </row>
    <row r="537" spans="1:6" ht="12.75" customHeight="1" x14ac:dyDescent="0.2">
      <c r="A537" s="83" t="s">
        <v>169</v>
      </c>
      <c r="B537" s="83">
        <v>19</v>
      </c>
      <c r="C537" s="84">
        <v>1905.05108763</v>
      </c>
      <c r="D537" s="84">
        <v>1860.80338783</v>
      </c>
      <c r="E537" s="84">
        <v>301.66314586999999</v>
      </c>
      <c r="F537" s="84">
        <v>301.66314586999999</v>
      </c>
    </row>
    <row r="538" spans="1:6" ht="12.75" customHeight="1" x14ac:dyDescent="0.2">
      <c r="A538" s="83" t="s">
        <v>169</v>
      </c>
      <c r="B538" s="83">
        <v>20</v>
      </c>
      <c r="C538" s="84">
        <v>1918.46489109</v>
      </c>
      <c r="D538" s="84">
        <v>1874.7266709099999</v>
      </c>
      <c r="E538" s="84">
        <v>303.92031145999999</v>
      </c>
      <c r="F538" s="84">
        <v>303.92031145999999</v>
      </c>
    </row>
    <row r="539" spans="1:6" ht="12.75" customHeight="1" x14ac:dyDescent="0.2">
      <c r="A539" s="83" t="s">
        <v>169</v>
      </c>
      <c r="B539" s="83">
        <v>21</v>
      </c>
      <c r="C539" s="84">
        <v>1930.20589662</v>
      </c>
      <c r="D539" s="84">
        <v>1888.2655441100001</v>
      </c>
      <c r="E539" s="84">
        <v>306.11515865000001</v>
      </c>
      <c r="F539" s="84">
        <v>306.11515865000001</v>
      </c>
    </row>
    <row r="540" spans="1:6" ht="12.75" customHeight="1" x14ac:dyDescent="0.2">
      <c r="A540" s="83" t="s">
        <v>169</v>
      </c>
      <c r="B540" s="83">
        <v>22</v>
      </c>
      <c r="C540" s="84">
        <v>1947.39705327</v>
      </c>
      <c r="D540" s="84">
        <v>1903.0542790699999</v>
      </c>
      <c r="E540" s="84">
        <v>308.51262650000001</v>
      </c>
      <c r="F540" s="84">
        <v>308.51262650000001</v>
      </c>
    </row>
    <row r="541" spans="1:6" ht="12.75" customHeight="1" x14ac:dyDescent="0.2">
      <c r="A541" s="83" t="s">
        <v>169</v>
      </c>
      <c r="B541" s="83">
        <v>23</v>
      </c>
      <c r="C541" s="84">
        <v>1983.40998438</v>
      </c>
      <c r="D541" s="84">
        <v>1938.37250019</v>
      </c>
      <c r="E541" s="84">
        <v>314.23822102999998</v>
      </c>
      <c r="F541" s="84">
        <v>314.23822102999998</v>
      </c>
    </row>
    <row r="542" spans="1:6" ht="12.75" customHeight="1" x14ac:dyDescent="0.2">
      <c r="A542" s="83" t="s">
        <v>169</v>
      </c>
      <c r="B542" s="83">
        <v>24</v>
      </c>
      <c r="C542" s="84">
        <v>2008.0652873500001</v>
      </c>
      <c r="D542" s="84">
        <v>1962.91549721</v>
      </c>
      <c r="E542" s="84">
        <v>318.21699586</v>
      </c>
      <c r="F542" s="84">
        <v>318.21699586</v>
      </c>
    </row>
    <row r="543" spans="1:6" ht="12.75" customHeight="1" x14ac:dyDescent="0.2">
      <c r="A543" s="83" t="s">
        <v>170</v>
      </c>
      <c r="B543" s="83">
        <v>1</v>
      </c>
      <c r="C543" s="84">
        <v>2025.01435434</v>
      </c>
      <c r="D543" s="84">
        <v>1980.8412955399999</v>
      </c>
      <c r="E543" s="84">
        <v>321.12302706999998</v>
      </c>
      <c r="F543" s="84">
        <v>321.12302706999998</v>
      </c>
    </row>
    <row r="544" spans="1:6" ht="12.75" customHeight="1" x14ac:dyDescent="0.2">
      <c r="A544" s="83" t="s">
        <v>170</v>
      </c>
      <c r="B544" s="83">
        <v>2</v>
      </c>
      <c r="C544" s="84">
        <v>2064.5385852600002</v>
      </c>
      <c r="D544" s="84">
        <v>2020.48788027</v>
      </c>
      <c r="E544" s="84">
        <v>327.55031194999998</v>
      </c>
      <c r="F544" s="84">
        <v>327.55031194999998</v>
      </c>
    </row>
    <row r="545" spans="1:6" ht="12.75" customHeight="1" x14ac:dyDescent="0.2">
      <c r="A545" s="83" t="s">
        <v>170</v>
      </c>
      <c r="B545" s="83">
        <v>3</v>
      </c>
      <c r="C545" s="84">
        <v>2075.1993737100001</v>
      </c>
      <c r="D545" s="84">
        <v>2031.25803722</v>
      </c>
      <c r="E545" s="84">
        <v>329.29631017999998</v>
      </c>
      <c r="F545" s="84">
        <v>329.29631017999998</v>
      </c>
    </row>
    <row r="546" spans="1:6" ht="12.75" customHeight="1" x14ac:dyDescent="0.2">
      <c r="A546" s="83" t="s">
        <v>170</v>
      </c>
      <c r="B546" s="83">
        <v>4</v>
      </c>
      <c r="C546" s="84">
        <v>2091.6057595500001</v>
      </c>
      <c r="D546" s="84">
        <v>2048.1273747800001</v>
      </c>
      <c r="E546" s="84">
        <v>332.03107381000001</v>
      </c>
      <c r="F546" s="84">
        <v>332.03107381000001</v>
      </c>
    </row>
    <row r="547" spans="1:6" ht="12.75" customHeight="1" x14ac:dyDescent="0.2">
      <c r="A547" s="83" t="s">
        <v>170</v>
      </c>
      <c r="B547" s="83">
        <v>5</v>
      </c>
      <c r="C547" s="84">
        <v>2075.2540769399998</v>
      </c>
      <c r="D547" s="84">
        <v>2032.9953603399999</v>
      </c>
      <c r="E547" s="84">
        <v>329.57795539</v>
      </c>
      <c r="F547" s="84">
        <v>329.57795539</v>
      </c>
    </row>
    <row r="548" spans="1:6" ht="12.75" customHeight="1" x14ac:dyDescent="0.2">
      <c r="A548" s="83" t="s">
        <v>170</v>
      </c>
      <c r="B548" s="83">
        <v>6</v>
      </c>
      <c r="C548" s="84">
        <v>2071.5221246999999</v>
      </c>
      <c r="D548" s="84">
        <v>2028.93880659</v>
      </c>
      <c r="E548" s="84">
        <v>328.92032934999997</v>
      </c>
      <c r="F548" s="84">
        <v>328.92032934999997</v>
      </c>
    </row>
    <row r="549" spans="1:6" ht="12.75" customHeight="1" x14ac:dyDescent="0.2">
      <c r="A549" s="83" t="s">
        <v>170</v>
      </c>
      <c r="B549" s="83">
        <v>7</v>
      </c>
      <c r="C549" s="84">
        <v>2072.5821908100002</v>
      </c>
      <c r="D549" s="84">
        <v>2029.57307547</v>
      </c>
      <c r="E549" s="84">
        <v>329.02315350999999</v>
      </c>
      <c r="F549" s="84">
        <v>329.02315350999999</v>
      </c>
    </row>
    <row r="550" spans="1:6" ht="12.75" customHeight="1" x14ac:dyDescent="0.2">
      <c r="A550" s="83" t="s">
        <v>170</v>
      </c>
      <c r="B550" s="83">
        <v>8</v>
      </c>
      <c r="C550" s="84">
        <v>2068.86226984</v>
      </c>
      <c r="D550" s="84">
        <v>2025.4318217299999</v>
      </c>
      <c r="E550" s="84">
        <v>328.35179636999999</v>
      </c>
      <c r="F550" s="84">
        <v>328.35179636999999</v>
      </c>
    </row>
    <row r="551" spans="1:6" ht="12.75" customHeight="1" x14ac:dyDescent="0.2">
      <c r="A551" s="83" t="s">
        <v>170</v>
      </c>
      <c r="B551" s="83">
        <v>9</v>
      </c>
      <c r="C551" s="84">
        <v>2019.8933281499999</v>
      </c>
      <c r="D551" s="84">
        <v>1978.21751941</v>
      </c>
      <c r="E551" s="84">
        <v>320.69767501000001</v>
      </c>
      <c r="F551" s="84">
        <v>320.69767501000001</v>
      </c>
    </row>
    <row r="552" spans="1:6" ht="12.75" customHeight="1" x14ac:dyDescent="0.2">
      <c r="A552" s="83" t="s">
        <v>170</v>
      </c>
      <c r="B552" s="83">
        <v>10</v>
      </c>
      <c r="C552" s="84">
        <v>1963.5486075199999</v>
      </c>
      <c r="D552" s="84">
        <v>1921.02241351</v>
      </c>
      <c r="E552" s="84">
        <v>311.42552101000001</v>
      </c>
      <c r="F552" s="84">
        <v>311.42552101000001</v>
      </c>
    </row>
    <row r="553" spans="1:6" ht="12.75" customHeight="1" x14ac:dyDescent="0.2">
      <c r="A553" s="83" t="s">
        <v>170</v>
      </c>
      <c r="B553" s="83">
        <v>11</v>
      </c>
      <c r="C553" s="84">
        <v>1924.31900161</v>
      </c>
      <c r="D553" s="84">
        <v>1884.53115157</v>
      </c>
      <c r="E553" s="84">
        <v>305.5097596</v>
      </c>
      <c r="F553" s="84">
        <v>305.5097596</v>
      </c>
    </row>
    <row r="554" spans="1:6" ht="12.75" customHeight="1" x14ac:dyDescent="0.2">
      <c r="A554" s="83" t="s">
        <v>170</v>
      </c>
      <c r="B554" s="83">
        <v>12</v>
      </c>
      <c r="C554" s="84">
        <v>1909.0035790100001</v>
      </c>
      <c r="D554" s="84">
        <v>1872.7781986</v>
      </c>
      <c r="E554" s="84">
        <v>303.60443591000001</v>
      </c>
      <c r="F554" s="84">
        <v>303.60443591000001</v>
      </c>
    </row>
    <row r="555" spans="1:6" ht="12.75" customHeight="1" x14ac:dyDescent="0.2">
      <c r="A555" s="83" t="s">
        <v>170</v>
      </c>
      <c r="B555" s="83">
        <v>13</v>
      </c>
      <c r="C555" s="84">
        <v>1909.79455684</v>
      </c>
      <c r="D555" s="84">
        <v>1872.25850059</v>
      </c>
      <c r="E555" s="84">
        <v>303.52018535000002</v>
      </c>
      <c r="F555" s="84">
        <v>303.52018535000002</v>
      </c>
    </row>
    <row r="556" spans="1:6" ht="12.75" customHeight="1" x14ac:dyDescent="0.2">
      <c r="A556" s="83" t="s">
        <v>170</v>
      </c>
      <c r="B556" s="83">
        <v>14</v>
      </c>
      <c r="C556" s="84">
        <v>1931.3880802799999</v>
      </c>
      <c r="D556" s="84">
        <v>1898.03031734</v>
      </c>
      <c r="E556" s="84">
        <v>307.69816963</v>
      </c>
      <c r="F556" s="84">
        <v>307.69816963</v>
      </c>
    </row>
    <row r="557" spans="1:6" ht="12.75" customHeight="1" x14ac:dyDescent="0.2">
      <c r="A557" s="83" t="s">
        <v>170</v>
      </c>
      <c r="B557" s="83">
        <v>15</v>
      </c>
      <c r="C557" s="84">
        <v>1936.63657685</v>
      </c>
      <c r="D557" s="84">
        <v>1913.08099163</v>
      </c>
      <c r="E557" s="84">
        <v>310.13810165000001</v>
      </c>
      <c r="F557" s="84">
        <v>310.13810165000001</v>
      </c>
    </row>
    <row r="558" spans="1:6" ht="12.75" customHeight="1" x14ac:dyDescent="0.2">
      <c r="A558" s="83" t="s">
        <v>170</v>
      </c>
      <c r="B558" s="83">
        <v>16</v>
      </c>
      <c r="C558" s="84">
        <v>1948.12632844</v>
      </c>
      <c r="D558" s="84">
        <v>1926.80204916</v>
      </c>
      <c r="E558" s="84">
        <v>312.36248354999998</v>
      </c>
      <c r="F558" s="84">
        <v>312.36248354999998</v>
      </c>
    </row>
    <row r="559" spans="1:6" ht="12.75" customHeight="1" x14ac:dyDescent="0.2">
      <c r="A559" s="83" t="s">
        <v>170</v>
      </c>
      <c r="B559" s="83">
        <v>17</v>
      </c>
      <c r="C559" s="84">
        <v>1960.58731438</v>
      </c>
      <c r="D559" s="84">
        <v>1926.8502527400001</v>
      </c>
      <c r="E559" s="84">
        <v>312.37029804999997</v>
      </c>
      <c r="F559" s="84">
        <v>312.37029804999997</v>
      </c>
    </row>
    <row r="560" spans="1:6" ht="12.75" customHeight="1" x14ac:dyDescent="0.2">
      <c r="A560" s="83" t="s">
        <v>170</v>
      </c>
      <c r="B560" s="83">
        <v>18</v>
      </c>
      <c r="C560" s="84">
        <v>1915.4211368399999</v>
      </c>
      <c r="D560" s="84">
        <v>1885.54579859</v>
      </c>
      <c r="E560" s="84">
        <v>305.67424856000002</v>
      </c>
      <c r="F560" s="84">
        <v>305.67424856000002</v>
      </c>
    </row>
    <row r="561" spans="1:6" ht="12.75" customHeight="1" x14ac:dyDescent="0.2">
      <c r="A561" s="83" t="s">
        <v>170</v>
      </c>
      <c r="B561" s="83">
        <v>19</v>
      </c>
      <c r="C561" s="84">
        <v>1859.79673903</v>
      </c>
      <c r="D561" s="84">
        <v>1839.8307597200001</v>
      </c>
      <c r="E561" s="84">
        <v>298.26317948000002</v>
      </c>
      <c r="F561" s="84">
        <v>298.26317948000002</v>
      </c>
    </row>
    <row r="562" spans="1:6" ht="12.75" customHeight="1" x14ac:dyDescent="0.2">
      <c r="A562" s="83" t="s">
        <v>170</v>
      </c>
      <c r="B562" s="83">
        <v>20</v>
      </c>
      <c r="C562" s="84">
        <v>1871.74387656</v>
      </c>
      <c r="D562" s="84">
        <v>1847.9035669299999</v>
      </c>
      <c r="E562" s="84">
        <v>299.57189829999999</v>
      </c>
      <c r="F562" s="84">
        <v>299.57189829999999</v>
      </c>
    </row>
    <row r="563" spans="1:6" ht="12.75" customHeight="1" x14ac:dyDescent="0.2">
      <c r="A563" s="83" t="s">
        <v>170</v>
      </c>
      <c r="B563" s="83">
        <v>21</v>
      </c>
      <c r="C563" s="84">
        <v>1892.03195183</v>
      </c>
      <c r="D563" s="84">
        <v>1863.59421486</v>
      </c>
      <c r="E563" s="84">
        <v>302.11557929999998</v>
      </c>
      <c r="F563" s="84">
        <v>302.11557929999998</v>
      </c>
    </row>
    <row r="564" spans="1:6" ht="12.75" customHeight="1" x14ac:dyDescent="0.2">
      <c r="A564" s="83" t="s">
        <v>170</v>
      </c>
      <c r="B564" s="83">
        <v>22</v>
      </c>
      <c r="C564" s="84">
        <v>1896.5331983799999</v>
      </c>
      <c r="D564" s="84">
        <v>1867.4410936899999</v>
      </c>
      <c r="E564" s="84">
        <v>302.73921401000001</v>
      </c>
      <c r="F564" s="84">
        <v>302.73921401000001</v>
      </c>
    </row>
    <row r="565" spans="1:6" ht="12.75" customHeight="1" x14ac:dyDescent="0.2">
      <c r="A565" s="83" t="s">
        <v>170</v>
      </c>
      <c r="B565" s="83">
        <v>23</v>
      </c>
      <c r="C565" s="84">
        <v>1933.4056324999999</v>
      </c>
      <c r="D565" s="84">
        <v>1903.6495311000001</v>
      </c>
      <c r="E565" s="84">
        <v>308.60912546999998</v>
      </c>
      <c r="F565" s="84">
        <v>308.60912546999998</v>
      </c>
    </row>
    <row r="566" spans="1:6" ht="12.75" customHeight="1" x14ac:dyDescent="0.2">
      <c r="A566" s="83" t="s">
        <v>170</v>
      </c>
      <c r="B566" s="83">
        <v>24</v>
      </c>
      <c r="C566" s="84">
        <v>1971.04607999</v>
      </c>
      <c r="D566" s="84">
        <v>1940.88208659</v>
      </c>
      <c r="E566" s="84">
        <v>314.64506129</v>
      </c>
      <c r="F566" s="84">
        <v>314.64506129</v>
      </c>
    </row>
    <row r="567" spans="1:6" ht="12.75" customHeight="1" x14ac:dyDescent="0.2">
      <c r="A567" s="83" t="s">
        <v>171</v>
      </c>
      <c r="B567" s="83">
        <v>1</v>
      </c>
      <c r="C567" s="84">
        <v>1991.4853466100001</v>
      </c>
      <c r="D567" s="84">
        <v>1961.3888129899999</v>
      </c>
      <c r="E567" s="84">
        <v>317.96949826999997</v>
      </c>
      <c r="F567" s="84">
        <v>317.96949826999997</v>
      </c>
    </row>
    <row r="568" spans="1:6" ht="12.75" customHeight="1" x14ac:dyDescent="0.2">
      <c r="A568" s="83" t="s">
        <v>171</v>
      </c>
      <c r="B568" s="83">
        <v>2</v>
      </c>
      <c r="C568" s="84">
        <v>1986.104695</v>
      </c>
      <c r="D568" s="84">
        <v>1956.7609554200001</v>
      </c>
      <c r="E568" s="84">
        <v>317.21925561</v>
      </c>
      <c r="F568" s="84">
        <v>317.21925561</v>
      </c>
    </row>
    <row r="569" spans="1:6" ht="12.75" customHeight="1" x14ac:dyDescent="0.2">
      <c r="A569" s="83" t="s">
        <v>171</v>
      </c>
      <c r="B569" s="83">
        <v>3</v>
      </c>
      <c r="C569" s="84">
        <v>1969.8212262100001</v>
      </c>
      <c r="D569" s="84">
        <v>1940.8572350100001</v>
      </c>
      <c r="E569" s="84">
        <v>314.64103247999998</v>
      </c>
      <c r="F569" s="84">
        <v>314.64103247999998</v>
      </c>
    </row>
    <row r="570" spans="1:6" ht="12.75" customHeight="1" x14ac:dyDescent="0.2">
      <c r="A570" s="83" t="s">
        <v>171</v>
      </c>
      <c r="B570" s="83">
        <v>4</v>
      </c>
      <c r="C570" s="84">
        <v>1988.2017282300001</v>
      </c>
      <c r="D570" s="84">
        <v>1959.12288524</v>
      </c>
      <c r="E570" s="84">
        <v>317.6021586</v>
      </c>
      <c r="F570" s="84">
        <v>317.6021586</v>
      </c>
    </row>
    <row r="571" spans="1:6" ht="12.75" customHeight="1" x14ac:dyDescent="0.2">
      <c r="A571" s="83" t="s">
        <v>171</v>
      </c>
      <c r="B571" s="83">
        <v>5</v>
      </c>
      <c r="C571" s="84">
        <v>1984.85121871</v>
      </c>
      <c r="D571" s="84">
        <v>1956.1868333800001</v>
      </c>
      <c r="E571" s="84">
        <v>317.12618212000001</v>
      </c>
      <c r="F571" s="84">
        <v>317.12618212000001</v>
      </c>
    </row>
    <row r="572" spans="1:6" ht="12.75" customHeight="1" x14ac:dyDescent="0.2">
      <c r="A572" s="83" t="s">
        <v>171</v>
      </c>
      <c r="B572" s="83">
        <v>6</v>
      </c>
      <c r="C572" s="84">
        <v>1974.8998459300001</v>
      </c>
      <c r="D572" s="84">
        <v>1945.2011465099999</v>
      </c>
      <c r="E572" s="84">
        <v>315.34524336999999</v>
      </c>
      <c r="F572" s="84">
        <v>315.34524336999999</v>
      </c>
    </row>
    <row r="573" spans="1:6" ht="12.75" customHeight="1" x14ac:dyDescent="0.2">
      <c r="A573" s="83" t="s">
        <v>171</v>
      </c>
      <c r="B573" s="83">
        <v>7</v>
      </c>
      <c r="C573" s="84">
        <v>1993.08855109</v>
      </c>
      <c r="D573" s="84">
        <v>1975.79974092</v>
      </c>
      <c r="E573" s="84">
        <v>320.30571814000001</v>
      </c>
      <c r="F573" s="84">
        <v>320.30571814000001</v>
      </c>
    </row>
    <row r="574" spans="1:6" ht="12.75" customHeight="1" x14ac:dyDescent="0.2">
      <c r="A574" s="83" t="s">
        <v>171</v>
      </c>
      <c r="B574" s="83">
        <v>8</v>
      </c>
      <c r="C574" s="84">
        <v>1953.4047142500001</v>
      </c>
      <c r="D574" s="84">
        <v>1923.2326551799999</v>
      </c>
      <c r="E574" s="84">
        <v>311.78383315000002</v>
      </c>
      <c r="F574" s="84">
        <v>311.78383315000002</v>
      </c>
    </row>
    <row r="575" spans="1:6" ht="12.75" customHeight="1" x14ac:dyDescent="0.2">
      <c r="A575" s="83" t="s">
        <v>171</v>
      </c>
      <c r="B575" s="83">
        <v>9</v>
      </c>
      <c r="C575" s="84">
        <v>1903.57741315</v>
      </c>
      <c r="D575" s="84">
        <v>1874.29803184</v>
      </c>
      <c r="E575" s="84">
        <v>303.85082287</v>
      </c>
      <c r="F575" s="84">
        <v>303.85082287</v>
      </c>
    </row>
    <row r="576" spans="1:6" ht="12.75" customHeight="1" x14ac:dyDescent="0.2">
      <c r="A576" s="83" t="s">
        <v>171</v>
      </c>
      <c r="B576" s="83">
        <v>10</v>
      </c>
      <c r="C576" s="84">
        <v>1885.2666486400001</v>
      </c>
      <c r="D576" s="84">
        <v>1853.6173017399999</v>
      </c>
      <c r="E576" s="84">
        <v>300.49817737000001</v>
      </c>
      <c r="F576" s="84">
        <v>300.49817737000001</v>
      </c>
    </row>
    <row r="577" spans="1:6" ht="12.75" customHeight="1" x14ac:dyDescent="0.2">
      <c r="A577" s="83" t="s">
        <v>171</v>
      </c>
      <c r="B577" s="83">
        <v>11</v>
      </c>
      <c r="C577" s="84">
        <v>1869.1327694399999</v>
      </c>
      <c r="D577" s="84">
        <v>1834.9013070399999</v>
      </c>
      <c r="E577" s="84">
        <v>297.46404389999998</v>
      </c>
      <c r="F577" s="84">
        <v>297.46404389999998</v>
      </c>
    </row>
    <row r="578" spans="1:6" ht="12.75" customHeight="1" x14ac:dyDescent="0.2">
      <c r="A578" s="83" t="s">
        <v>171</v>
      </c>
      <c r="B578" s="83">
        <v>12</v>
      </c>
      <c r="C578" s="84">
        <v>1885.9710563000001</v>
      </c>
      <c r="D578" s="84">
        <v>1851.3382633000001</v>
      </c>
      <c r="E578" s="84">
        <v>300.12871226999999</v>
      </c>
      <c r="F578" s="84">
        <v>300.12871226999999</v>
      </c>
    </row>
    <row r="579" spans="1:6" ht="12.75" customHeight="1" x14ac:dyDescent="0.2">
      <c r="A579" s="83" t="s">
        <v>171</v>
      </c>
      <c r="B579" s="83">
        <v>13</v>
      </c>
      <c r="C579" s="84">
        <v>1915.7249277400001</v>
      </c>
      <c r="D579" s="84">
        <v>1876.27252729</v>
      </c>
      <c r="E579" s="84">
        <v>304.17091713999997</v>
      </c>
      <c r="F579" s="84">
        <v>304.17091713999997</v>
      </c>
    </row>
    <row r="580" spans="1:6" ht="12.75" customHeight="1" x14ac:dyDescent="0.2">
      <c r="A580" s="83" t="s">
        <v>171</v>
      </c>
      <c r="B580" s="83">
        <v>14</v>
      </c>
      <c r="C580" s="84">
        <v>1929.1690566499999</v>
      </c>
      <c r="D580" s="84">
        <v>1889.4106792099999</v>
      </c>
      <c r="E580" s="84">
        <v>306.30080161000001</v>
      </c>
      <c r="F580" s="84">
        <v>306.30080161000001</v>
      </c>
    </row>
    <row r="581" spans="1:6" ht="12.75" customHeight="1" x14ac:dyDescent="0.2">
      <c r="A581" s="83" t="s">
        <v>171</v>
      </c>
      <c r="B581" s="83">
        <v>15</v>
      </c>
      <c r="C581" s="84">
        <v>1943.4881363699999</v>
      </c>
      <c r="D581" s="84">
        <v>1903.46084423</v>
      </c>
      <c r="E581" s="84">
        <v>308.57853660000001</v>
      </c>
      <c r="F581" s="84">
        <v>308.57853660000001</v>
      </c>
    </row>
    <row r="582" spans="1:6" ht="12.75" customHeight="1" x14ac:dyDescent="0.2">
      <c r="A582" s="83" t="s">
        <v>171</v>
      </c>
      <c r="B582" s="83">
        <v>16</v>
      </c>
      <c r="C582" s="84">
        <v>1963.58559124</v>
      </c>
      <c r="D582" s="84">
        <v>1923.7714369099999</v>
      </c>
      <c r="E582" s="84">
        <v>311.87117746000001</v>
      </c>
      <c r="F582" s="84">
        <v>311.87117746000001</v>
      </c>
    </row>
    <row r="583" spans="1:6" ht="12.75" customHeight="1" x14ac:dyDescent="0.2">
      <c r="A583" s="83" t="s">
        <v>171</v>
      </c>
      <c r="B583" s="83">
        <v>17</v>
      </c>
      <c r="C583" s="84">
        <v>1958.68922152</v>
      </c>
      <c r="D583" s="84">
        <v>1917.4694594499999</v>
      </c>
      <c r="E583" s="84">
        <v>310.84953575999998</v>
      </c>
      <c r="F583" s="84">
        <v>310.84953575999998</v>
      </c>
    </row>
    <row r="584" spans="1:6" ht="12.75" customHeight="1" x14ac:dyDescent="0.2">
      <c r="A584" s="83" t="s">
        <v>171</v>
      </c>
      <c r="B584" s="83">
        <v>18</v>
      </c>
      <c r="C584" s="84">
        <v>1941.3915227099999</v>
      </c>
      <c r="D584" s="84">
        <v>1899.98763265</v>
      </c>
      <c r="E584" s="84">
        <v>308.01547876000001</v>
      </c>
      <c r="F584" s="84">
        <v>308.01547876000001</v>
      </c>
    </row>
    <row r="585" spans="1:6" ht="12.75" customHeight="1" x14ac:dyDescent="0.2">
      <c r="A585" s="83" t="s">
        <v>171</v>
      </c>
      <c r="B585" s="83">
        <v>19</v>
      </c>
      <c r="C585" s="84">
        <v>1889.98040221</v>
      </c>
      <c r="D585" s="84">
        <v>1848.9941400800001</v>
      </c>
      <c r="E585" s="84">
        <v>299.74869598999999</v>
      </c>
      <c r="F585" s="84">
        <v>299.74869598999999</v>
      </c>
    </row>
    <row r="586" spans="1:6" ht="12.75" customHeight="1" x14ac:dyDescent="0.2">
      <c r="A586" s="83" t="s">
        <v>171</v>
      </c>
      <c r="B586" s="83">
        <v>20</v>
      </c>
      <c r="C586" s="84">
        <v>1890.94494648</v>
      </c>
      <c r="D586" s="84">
        <v>1853.85087976</v>
      </c>
      <c r="E586" s="84">
        <v>300.53604374000003</v>
      </c>
      <c r="F586" s="84">
        <v>300.53604374000003</v>
      </c>
    </row>
    <row r="587" spans="1:6" ht="12.75" customHeight="1" x14ac:dyDescent="0.2">
      <c r="A587" s="83" t="s">
        <v>171</v>
      </c>
      <c r="B587" s="83">
        <v>21</v>
      </c>
      <c r="C587" s="84">
        <v>1889.58140297</v>
      </c>
      <c r="D587" s="84">
        <v>1870.2970347400001</v>
      </c>
      <c r="E587" s="84">
        <v>303.20220336</v>
      </c>
      <c r="F587" s="84">
        <v>303.20220336</v>
      </c>
    </row>
    <row r="588" spans="1:6" ht="12.75" customHeight="1" x14ac:dyDescent="0.2">
      <c r="A588" s="83" t="s">
        <v>171</v>
      </c>
      <c r="B588" s="83">
        <v>22</v>
      </c>
      <c r="C588" s="84">
        <v>1916.70243106</v>
      </c>
      <c r="D588" s="84">
        <v>1886.9816296399999</v>
      </c>
      <c r="E588" s="84">
        <v>305.90701754000003</v>
      </c>
      <c r="F588" s="84">
        <v>305.90701754000003</v>
      </c>
    </row>
    <row r="589" spans="1:6" ht="12.75" customHeight="1" x14ac:dyDescent="0.2">
      <c r="A589" s="83" t="s">
        <v>171</v>
      </c>
      <c r="B589" s="83">
        <v>23</v>
      </c>
      <c r="C589" s="84">
        <v>1915.5576712300001</v>
      </c>
      <c r="D589" s="84">
        <v>1886.1542338100001</v>
      </c>
      <c r="E589" s="84">
        <v>305.77288471000003</v>
      </c>
      <c r="F589" s="84">
        <v>305.77288471000003</v>
      </c>
    </row>
    <row r="590" spans="1:6" ht="12.75" customHeight="1" x14ac:dyDescent="0.2">
      <c r="A590" s="83" t="s">
        <v>171</v>
      </c>
      <c r="B590" s="83">
        <v>24</v>
      </c>
      <c r="C590" s="84">
        <v>1939.3696169899999</v>
      </c>
      <c r="D590" s="84">
        <v>1910.0655670199999</v>
      </c>
      <c r="E590" s="84">
        <v>309.64925770000002</v>
      </c>
      <c r="F590" s="84">
        <v>309.64925770000002</v>
      </c>
    </row>
    <row r="591" spans="1:6" ht="12.75" customHeight="1" x14ac:dyDescent="0.2">
      <c r="A591" s="83" t="s">
        <v>172</v>
      </c>
      <c r="B591" s="83">
        <v>1</v>
      </c>
      <c r="C591" s="84">
        <v>1899.35903966</v>
      </c>
      <c r="D591" s="84">
        <v>1870.91813136</v>
      </c>
      <c r="E591" s="84">
        <v>303.30289211000002</v>
      </c>
      <c r="F591" s="84">
        <v>303.30289211000002</v>
      </c>
    </row>
    <row r="592" spans="1:6" ht="12.75" customHeight="1" x14ac:dyDescent="0.2">
      <c r="A592" s="83" t="s">
        <v>172</v>
      </c>
      <c r="B592" s="83">
        <v>2</v>
      </c>
      <c r="C592" s="84">
        <v>1895.86992022</v>
      </c>
      <c r="D592" s="84">
        <v>1868.05100926</v>
      </c>
      <c r="E592" s="84">
        <v>302.83809014000002</v>
      </c>
      <c r="F592" s="84">
        <v>302.83809014000002</v>
      </c>
    </row>
    <row r="593" spans="1:6" ht="12.75" customHeight="1" x14ac:dyDescent="0.2">
      <c r="A593" s="83" t="s">
        <v>172</v>
      </c>
      <c r="B593" s="83">
        <v>3</v>
      </c>
      <c r="C593" s="84">
        <v>1885.99466134</v>
      </c>
      <c r="D593" s="84">
        <v>1858.6619994099999</v>
      </c>
      <c r="E593" s="84">
        <v>301.31599583000002</v>
      </c>
      <c r="F593" s="84">
        <v>301.31599583000002</v>
      </c>
    </row>
    <row r="594" spans="1:6" ht="12.75" customHeight="1" x14ac:dyDescent="0.2">
      <c r="A594" s="83" t="s">
        <v>172</v>
      </c>
      <c r="B594" s="83">
        <v>4</v>
      </c>
      <c r="C594" s="84">
        <v>1882.6156107100001</v>
      </c>
      <c r="D594" s="84">
        <v>1854.5092798200001</v>
      </c>
      <c r="E594" s="84">
        <v>300.64277992000001</v>
      </c>
      <c r="F594" s="84">
        <v>300.64277992000001</v>
      </c>
    </row>
    <row r="595" spans="1:6" ht="12.75" customHeight="1" x14ac:dyDescent="0.2">
      <c r="A595" s="83" t="s">
        <v>172</v>
      </c>
      <c r="B595" s="83">
        <v>5</v>
      </c>
      <c r="C595" s="84">
        <v>1894.2245345599999</v>
      </c>
      <c r="D595" s="84">
        <v>1866.2060121699999</v>
      </c>
      <c r="E595" s="84">
        <v>302.53898943000002</v>
      </c>
      <c r="F595" s="84">
        <v>302.53898943000002</v>
      </c>
    </row>
    <row r="596" spans="1:6" ht="12.75" customHeight="1" x14ac:dyDescent="0.2">
      <c r="A596" s="83" t="s">
        <v>172</v>
      </c>
      <c r="B596" s="83">
        <v>6</v>
      </c>
      <c r="C596" s="84">
        <v>1878.82375875</v>
      </c>
      <c r="D596" s="84">
        <v>1850.5545848300001</v>
      </c>
      <c r="E596" s="84">
        <v>300.00166665</v>
      </c>
      <c r="F596" s="84">
        <v>300.00166665</v>
      </c>
    </row>
    <row r="597" spans="1:6" ht="12.75" customHeight="1" x14ac:dyDescent="0.2">
      <c r="A597" s="83" t="s">
        <v>172</v>
      </c>
      <c r="B597" s="83">
        <v>7</v>
      </c>
      <c r="C597" s="84">
        <v>1868.1082482100001</v>
      </c>
      <c r="D597" s="84">
        <v>1839.3949326300001</v>
      </c>
      <c r="E597" s="84">
        <v>298.19252561000002</v>
      </c>
      <c r="F597" s="84">
        <v>298.19252561000002</v>
      </c>
    </row>
    <row r="598" spans="1:6" ht="12.75" customHeight="1" x14ac:dyDescent="0.2">
      <c r="A598" s="83" t="s">
        <v>172</v>
      </c>
      <c r="B598" s="83">
        <v>8</v>
      </c>
      <c r="C598" s="84">
        <v>1842.88700111</v>
      </c>
      <c r="D598" s="84">
        <v>1814.28421108</v>
      </c>
      <c r="E598" s="84">
        <v>294.12171440999998</v>
      </c>
      <c r="F598" s="84">
        <v>294.12171440999998</v>
      </c>
    </row>
    <row r="599" spans="1:6" ht="12.75" customHeight="1" x14ac:dyDescent="0.2">
      <c r="A599" s="83" t="s">
        <v>172</v>
      </c>
      <c r="B599" s="83">
        <v>9</v>
      </c>
      <c r="C599" s="84">
        <v>1805.2846414999999</v>
      </c>
      <c r="D599" s="84">
        <v>1777.2166256099999</v>
      </c>
      <c r="E599" s="84">
        <v>288.11252261999999</v>
      </c>
      <c r="F599" s="84">
        <v>288.11252261999999</v>
      </c>
    </row>
    <row r="600" spans="1:6" ht="12.75" customHeight="1" x14ac:dyDescent="0.2">
      <c r="A600" s="83" t="s">
        <v>172</v>
      </c>
      <c r="B600" s="83">
        <v>10</v>
      </c>
      <c r="C600" s="84">
        <v>1782.88198444</v>
      </c>
      <c r="D600" s="84">
        <v>1754.3001096200001</v>
      </c>
      <c r="E600" s="84">
        <v>284.39742389000003</v>
      </c>
      <c r="F600" s="84">
        <v>284.39742389000003</v>
      </c>
    </row>
    <row r="601" spans="1:6" ht="12.75" customHeight="1" x14ac:dyDescent="0.2">
      <c r="A601" s="83" t="s">
        <v>172</v>
      </c>
      <c r="B601" s="83">
        <v>11</v>
      </c>
      <c r="C601" s="84">
        <v>1779.94030352</v>
      </c>
      <c r="D601" s="84">
        <v>1751.34122512</v>
      </c>
      <c r="E601" s="84">
        <v>283.91774591000001</v>
      </c>
      <c r="F601" s="84">
        <v>283.91774591000001</v>
      </c>
    </row>
    <row r="602" spans="1:6" ht="12.75" customHeight="1" x14ac:dyDescent="0.2">
      <c r="A602" s="83" t="s">
        <v>172</v>
      </c>
      <c r="B602" s="83">
        <v>12</v>
      </c>
      <c r="C602" s="84">
        <v>1791.16258324</v>
      </c>
      <c r="D602" s="84">
        <v>1762.9139685099999</v>
      </c>
      <c r="E602" s="84">
        <v>285.79385502000002</v>
      </c>
      <c r="F602" s="84">
        <v>285.79385502000002</v>
      </c>
    </row>
    <row r="603" spans="1:6" ht="12.75" customHeight="1" x14ac:dyDescent="0.2">
      <c r="A603" s="83" t="s">
        <v>172</v>
      </c>
      <c r="B603" s="83">
        <v>13</v>
      </c>
      <c r="C603" s="84">
        <v>1810.07803027</v>
      </c>
      <c r="D603" s="84">
        <v>1780.9488658800001</v>
      </c>
      <c r="E603" s="84">
        <v>288.71757276</v>
      </c>
      <c r="F603" s="84">
        <v>288.71757276</v>
      </c>
    </row>
    <row r="604" spans="1:6" ht="12.75" customHeight="1" x14ac:dyDescent="0.2">
      <c r="A604" s="83" t="s">
        <v>172</v>
      </c>
      <c r="B604" s="83">
        <v>14</v>
      </c>
      <c r="C604" s="84">
        <v>1819.71877819</v>
      </c>
      <c r="D604" s="84">
        <v>1790.57830238</v>
      </c>
      <c r="E604" s="84">
        <v>290.27864370999998</v>
      </c>
      <c r="F604" s="84">
        <v>290.27864370999998</v>
      </c>
    </row>
    <row r="605" spans="1:6" ht="12.75" customHeight="1" x14ac:dyDescent="0.2">
      <c r="A605" s="83" t="s">
        <v>172</v>
      </c>
      <c r="B605" s="83">
        <v>15</v>
      </c>
      <c r="C605" s="84">
        <v>1847.1256694900001</v>
      </c>
      <c r="D605" s="84">
        <v>1817.8607253</v>
      </c>
      <c r="E605" s="84">
        <v>294.70151909999998</v>
      </c>
      <c r="F605" s="84">
        <v>294.70151909999998</v>
      </c>
    </row>
    <row r="606" spans="1:6" ht="12.75" customHeight="1" x14ac:dyDescent="0.2">
      <c r="A606" s="83" t="s">
        <v>172</v>
      </c>
      <c r="B606" s="83">
        <v>16</v>
      </c>
      <c r="C606" s="84">
        <v>1853.11552643</v>
      </c>
      <c r="D606" s="84">
        <v>1824.2352007300001</v>
      </c>
      <c r="E606" s="84">
        <v>295.73491378</v>
      </c>
      <c r="F606" s="84">
        <v>295.73491378</v>
      </c>
    </row>
    <row r="607" spans="1:6" ht="12.75" customHeight="1" x14ac:dyDescent="0.2">
      <c r="A607" s="83" t="s">
        <v>172</v>
      </c>
      <c r="B607" s="83">
        <v>17</v>
      </c>
      <c r="C607" s="84">
        <v>1849.6019316700001</v>
      </c>
      <c r="D607" s="84">
        <v>1820.3603607699999</v>
      </c>
      <c r="E607" s="84">
        <v>295.10674617000001</v>
      </c>
      <c r="F607" s="84">
        <v>295.10674617000001</v>
      </c>
    </row>
    <row r="608" spans="1:6" ht="12.75" customHeight="1" x14ac:dyDescent="0.2">
      <c r="A608" s="83" t="s">
        <v>172</v>
      </c>
      <c r="B608" s="83">
        <v>18</v>
      </c>
      <c r="C608" s="84">
        <v>1820.49458669</v>
      </c>
      <c r="D608" s="84">
        <v>1791.2513681800001</v>
      </c>
      <c r="E608" s="84">
        <v>290.38775741000001</v>
      </c>
      <c r="F608" s="84">
        <v>290.38775741000001</v>
      </c>
    </row>
    <row r="609" spans="1:6" ht="12.75" customHeight="1" x14ac:dyDescent="0.2">
      <c r="A609" s="83" t="s">
        <v>172</v>
      </c>
      <c r="B609" s="83">
        <v>19</v>
      </c>
      <c r="C609" s="84">
        <v>1776.2189520699999</v>
      </c>
      <c r="D609" s="84">
        <v>1747.9478875100001</v>
      </c>
      <c r="E609" s="84">
        <v>283.36763680000001</v>
      </c>
      <c r="F609" s="84">
        <v>283.36763680000001</v>
      </c>
    </row>
    <row r="610" spans="1:6" ht="12.75" customHeight="1" x14ac:dyDescent="0.2">
      <c r="A610" s="83" t="s">
        <v>172</v>
      </c>
      <c r="B610" s="83">
        <v>20</v>
      </c>
      <c r="C610" s="84">
        <v>1782.4562650299999</v>
      </c>
      <c r="D610" s="84">
        <v>1758.32901204</v>
      </c>
      <c r="E610" s="84">
        <v>285.05056724999997</v>
      </c>
      <c r="F610" s="84">
        <v>285.05056724999997</v>
      </c>
    </row>
    <row r="611" spans="1:6" ht="12.75" customHeight="1" x14ac:dyDescent="0.2">
      <c r="A611" s="83" t="s">
        <v>172</v>
      </c>
      <c r="B611" s="83">
        <v>21</v>
      </c>
      <c r="C611" s="84">
        <v>1799.61612988</v>
      </c>
      <c r="D611" s="84">
        <v>1779.92657149</v>
      </c>
      <c r="E611" s="84">
        <v>288.55184405</v>
      </c>
      <c r="F611" s="84">
        <v>288.55184405</v>
      </c>
    </row>
    <row r="612" spans="1:6" ht="12.75" customHeight="1" x14ac:dyDescent="0.2">
      <c r="A612" s="83" t="s">
        <v>172</v>
      </c>
      <c r="B612" s="83">
        <v>22</v>
      </c>
      <c r="C612" s="84">
        <v>1820.9478139600001</v>
      </c>
      <c r="D612" s="84">
        <v>1789.8948098400001</v>
      </c>
      <c r="E612" s="84">
        <v>290.16783967999999</v>
      </c>
      <c r="F612" s="84">
        <v>290.16783967999999</v>
      </c>
    </row>
    <row r="613" spans="1:6" ht="12.75" customHeight="1" x14ac:dyDescent="0.2">
      <c r="A613" s="83" t="s">
        <v>172</v>
      </c>
      <c r="B613" s="83">
        <v>23</v>
      </c>
      <c r="C613" s="84">
        <v>1840.2719867799999</v>
      </c>
      <c r="D613" s="84">
        <v>1808.0911698699999</v>
      </c>
      <c r="E613" s="84">
        <v>293.11773284999998</v>
      </c>
      <c r="F613" s="84">
        <v>293.11773284999998</v>
      </c>
    </row>
    <row r="614" spans="1:6" ht="12.75" customHeight="1" x14ac:dyDescent="0.2">
      <c r="A614" s="83" t="s">
        <v>172</v>
      </c>
      <c r="B614" s="83">
        <v>24</v>
      </c>
      <c r="C614" s="84">
        <v>1858.35375458</v>
      </c>
      <c r="D614" s="84">
        <v>1825.6662420099999</v>
      </c>
      <c r="E614" s="84">
        <v>295.96690626999998</v>
      </c>
      <c r="F614" s="84">
        <v>295.96690626999998</v>
      </c>
    </row>
    <row r="615" spans="1:6" ht="12.75" customHeight="1" x14ac:dyDescent="0.2">
      <c r="A615" s="83" t="s">
        <v>173</v>
      </c>
      <c r="B615" s="83">
        <v>1</v>
      </c>
      <c r="C615" s="84">
        <v>1917.5049374600001</v>
      </c>
      <c r="D615" s="84">
        <v>1884.7795119800001</v>
      </c>
      <c r="E615" s="84">
        <v>305.55002241</v>
      </c>
      <c r="F615" s="84">
        <v>305.55002241</v>
      </c>
    </row>
    <row r="616" spans="1:6" ht="12.75" customHeight="1" x14ac:dyDescent="0.2">
      <c r="A616" s="83" t="s">
        <v>173</v>
      </c>
      <c r="B616" s="83">
        <v>2</v>
      </c>
      <c r="C616" s="84">
        <v>1947.7486439899999</v>
      </c>
      <c r="D616" s="84">
        <v>1917.48487262</v>
      </c>
      <c r="E616" s="84">
        <v>310.85203446000003</v>
      </c>
      <c r="F616" s="84">
        <v>310.85203446000003</v>
      </c>
    </row>
    <row r="617" spans="1:6" ht="12.75" customHeight="1" x14ac:dyDescent="0.2">
      <c r="A617" s="83" t="s">
        <v>173</v>
      </c>
      <c r="B617" s="83">
        <v>3</v>
      </c>
      <c r="C617" s="84">
        <v>1956.94817143</v>
      </c>
      <c r="D617" s="84">
        <v>1927.4480691900001</v>
      </c>
      <c r="E617" s="84">
        <v>312.46721273999998</v>
      </c>
      <c r="F617" s="84">
        <v>312.46721273999998</v>
      </c>
    </row>
    <row r="618" spans="1:6" ht="12.75" customHeight="1" x14ac:dyDescent="0.2">
      <c r="A618" s="83" t="s">
        <v>173</v>
      </c>
      <c r="B618" s="83">
        <v>4</v>
      </c>
      <c r="C618" s="84">
        <v>1968.5343936500001</v>
      </c>
      <c r="D618" s="84">
        <v>1938.9232895</v>
      </c>
      <c r="E618" s="84">
        <v>314.32751194000002</v>
      </c>
      <c r="F618" s="84">
        <v>314.32751194000002</v>
      </c>
    </row>
    <row r="619" spans="1:6" ht="12.75" customHeight="1" x14ac:dyDescent="0.2">
      <c r="A619" s="83" t="s">
        <v>173</v>
      </c>
      <c r="B619" s="83">
        <v>5</v>
      </c>
      <c r="C619" s="84">
        <v>1965.1232219799999</v>
      </c>
      <c r="D619" s="84">
        <v>1935.78827445</v>
      </c>
      <c r="E619" s="84">
        <v>313.81928065</v>
      </c>
      <c r="F619" s="84">
        <v>313.81928065</v>
      </c>
    </row>
    <row r="620" spans="1:6" ht="12.75" customHeight="1" x14ac:dyDescent="0.2">
      <c r="A620" s="83" t="s">
        <v>173</v>
      </c>
      <c r="B620" s="83">
        <v>6</v>
      </c>
      <c r="C620" s="84">
        <v>1954.6086769799999</v>
      </c>
      <c r="D620" s="84">
        <v>1925.1146396900001</v>
      </c>
      <c r="E620" s="84">
        <v>312.08893007</v>
      </c>
      <c r="F620" s="84">
        <v>312.08893007</v>
      </c>
    </row>
    <row r="621" spans="1:6" ht="12.75" customHeight="1" x14ac:dyDescent="0.2">
      <c r="A621" s="83" t="s">
        <v>173</v>
      </c>
      <c r="B621" s="83">
        <v>7</v>
      </c>
      <c r="C621" s="84">
        <v>1954.64505024</v>
      </c>
      <c r="D621" s="84">
        <v>1924.8150396999999</v>
      </c>
      <c r="E621" s="84">
        <v>312.04036057000002</v>
      </c>
      <c r="F621" s="84">
        <v>312.04036057000002</v>
      </c>
    </row>
    <row r="622" spans="1:6" ht="12.75" customHeight="1" x14ac:dyDescent="0.2">
      <c r="A622" s="83" t="s">
        <v>173</v>
      </c>
      <c r="B622" s="83">
        <v>8</v>
      </c>
      <c r="C622" s="84">
        <v>1952.2808896399999</v>
      </c>
      <c r="D622" s="84">
        <v>1922.4404953799999</v>
      </c>
      <c r="E622" s="84">
        <v>311.65541259000003</v>
      </c>
      <c r="F622" s="84">
        <v>311.65541259000003</v>
      </c>
    </row>
    <row r="623" spans="1:6" ht="12.75" customHeight="1" x14ac:dyDescent="0.2">
      <c r="A623" s="83" t="s">
        <v>173</v>
      </c>
      <c r="B623" s="83">
        <v>9</v>
      </c>
      <c r="C623" s="84">
        <v>1930.38445344</v>
      </c>
      <c r="D623" s="84">
        <v>1901.4781381299999</v>
      </c>
      <c r="E623" s="84">
        <v>308.25711125999999</v>
      </c>
      <c r="F623" s="84">
        <v>308.25711125999999</v>
      </c>
    </row>
    <row r="624" spans="1:6" ht="12.75" customHeight="1" x14ac:dyDescent="0.2">
      <c r="A624" s="83" t="s">
        <v>173</v>
      </c>
      <c r="B624" s="83">
        <v>10</v>
      </c>
      <c r="C624" s="84">
        <v>1905.7688306499999</v>
      </c>
      <c r="D624" s="84">
        <v>1876.5679372</v>
      </c>
      <c r="E624" s="84">
        <v>304.21880736000003</v>
      </c>
      <c r="F624" s="84">
        <v>304.21880736000003</v>
      </c>
    </row>
    <row r="625" spans="1:6" ht="12.75" customHeight="1" x14ac:dyDescent="0.2">
      <c r="A625" s="83" t="s">
        <v>173</v>
      </c>
      <c r="B625" s="83">
        <v>11</v>
      </c>
      <c r="C625" s="84">
        <v>1870.8680753900001</v>
      </c>
      <c r="D625" s="84">
        <v>1841.9485421899999</v>
      </c>
      <c r="E625" s="84">
        <v>298.60650264999998</v>
      </c>
      <c r="F625" s="84">
        <v>298.60650264999998</v>
      </c>
    </row>
    <row r="626" spans="1:6" ht="12.75" customHeight="1" x14ac:dyDescent="0.2">
      <c r="A626" s="83" t="s">
        <v>173</v>
      </c>
      <c r="B626" s="83">
        <v>12</v>
      </c>
      <c r="C626" s="84">
        <v>1836.3840727199999</v>
      </c>
      <c r="D626" s="84">
        <v>1807.92851129</v>
      </c>
      <c r="E626" s="84">
        <v>293.09136353999997</v>
      </c>
      <c r="F626" s="84">
        <v>293.09136353999997</v>
      </c>
    </row>
    <row r="627" spans="1:6" ht="12.75" customHeight="1" x14ac:dyDescent="0.2">
      <c r="A627" s="83" t="s">
        <v>173</v>
      </c>
      <c r="B627" s="83">
        <v>13</v>
      </c>
      <c r="C627" s="84">
        <v>1848.88086122</v>
      </c>
      <c r="D627" s="84">
        <v>1820.27390707</v>
      </c>
      <c r="E627" s="84">
        <v>295.09273078000001</v>
      </c>
      <c r="F627" s="84">
        <v>295.09273078000001</v>
      </c>
    </row>
    <row r="628" spans="1:6" ht="12.75" customHeight="1" x14ac:dyDescent="0.2">
      <c r="A628" s="83" t="s">
        <v>173</v>
      </c>
      <c r="B628" s="83">
        <v>14</v>
      </c>
      <c r="C628" s="84">
        <v>1855.72106908</v>
      </c>
      <c r="D628" s="84">
        <v>1826.53024095</v>
      </c>
      <c r="E628" s="84">
        <v>296.10697299999998</v>
      </c>
      <c r="F628" s="84">
        <v>296.10697299999998</v>
      </c>
    </row>
    <row r="629" spans="1:6" ht="12.75" customHeight="1" x14ac:dyDescent="0.2">
      <c r="A629" s="83" t="s">
        <v>173</v>
      </c>
      <c r="B629" s="83">
        <v>15</v>
      </c>
      <c r="C629" s="84">
        <v>1865.02514049</v>
      </c>
      <c r="D629" s="84">
        <v>1836.3146903899999</v>
      </c>
      <c r="E629" s="84">
        <v>297.69317378</v>
      </c>
      <c r="F629" s="84">
        <v>297.69317378</v>
      </c>
    </row>
    <row r="630" spans="1:6" ht="12.75" customHeight="1" x14ac:dyDescent="0.2">
      <c r="A630" s="83" t="s">
        <v>173</v>
      </c>
      <c r="B630" s="83">
        <v>16</v>
      </c>
      <c r="C630" s="84">
        <v>1863.3323522400001</v>
      </c>
      <c r="D630" s="84">
        <v>1835.0352337899999</v>
      </c>
      <c r="E630" s="84">
        <v>297.48575535999998</v>
      </c>
      <c r="F630" s="84">
        <v>297.48575535999998</v>
      </c>
    </row>
    <row r="631" spans="1:6" ht="12.75" customHeight="1" x14ac:dyDescent="0.2">
      <c r="A631" s="83" t="s">
        <v>173</v>
      </c>
      <c r="B631" s="83">
        <v>17</v>
      </c>
      <c r="C631" s="84">
        <v>1853.7033160999999</v>
      </c>
      <c r="D631" s="84">
        <v>1824.9642405</v>
      </c>
      <c r="E631" s="84">
        <v>295.85310167</v>
      </c>
      <c r="F631" s="84">
        <v>295.85310167</v>
      </c>
    </row>
    <row r="632" spans="1:6" ht="12.75" customHeight="1" x14ac:dyDescent="0.2">
      <c r="A632" s="83" t="s">
        <v>173</v>
      </c>
      <c r="B632" s="83">
        <v>18</v>
      </c>
      <c r="C632" s="84">
        <v>1834.9446228300001</v>
      </c>
      <c r="D632" s="84">
        <v>1806.29097972</v>
      </c>
      <c r="E632" s="84">
        <v>292.82589598999999</v>
      </c>
      <c r="F632" s="84">
        <v>292.82589598999999</v>
      </c>
    </row>
    <row r="633" spans="1:6" ht="12.75" customHeight="1" x14ac:dyDescent="0.2">
      <c r="A633" s="83" t="s">
        <v>173</v>
      </c>
      <c r="B633" s="83">
        <v>19</v>
      </c>
      <c r="C633" s="84">
        <v>1815.7398049200001</v>
      </c>
      <c r="D633" s="84">
        <v>1786.8769640600001</v>
      </c>
      <c r="E633" s="84">
        <v>289.67860322000001</v>
      </c>
      <c r="F633" s="84">
        <v>289.67860322000001</v>
      </c>
    </row>
    <row r="634" spans="1:6" ht="12.75" customHeight="1" x14ac:dyDescent="0.2">
      <c r="A634" s="83" t="s">
        <v>173</v>
      </c>
      <c r="B634" s="83">
        <v>20</v>
      </c>
      <c r="C634" s="84">
        <v>1819.4842107100001</v>
      </c>
      <c r="D634" s="84">
        <v>1791.0799591499999</v>
      </c>
      <c r="E634" s="84">
        <v>290.35996951999999</v>
      </c>
      <c r="F634" s="84">
        <v>290.35996951999999</v>
      </c>
    </row>
    <row r="635" spans="1:6" ht="12.75" customHeight="1" x14ac:dyDescent="0.2">
      <c r="A635" s="83" t="s">
        <v>173</v>
      </c>
      <c r="B635" s="83">
        <v>21</v>
      </c>
      <c r="C635" s="84">
        <v>1831.79718325</v>
      </c>
      <c r="D635" s="84">
        <v>1803.56782303</v>
      </c>
      <c r="E635" s="84">
        <v>292.38443289999998</v>
      </c>
      <c r="F635" s="84">
        <v>292.38443289999998</v>
      </c>
    </row>
    <row r="636" spans="1:6" ht="12.75" customHeight="1" x14ac:dyDescent="0.2">
      <c r="A636" s="83" t="s">
        <v>173</v>
      </c>
      <c r="B636" s="83">
        <v>22</v>
      </c>
      <c r="C636" s="84">
        <v>1846.2175892099999</v>
      </c>
      <c r="D636" s="84">
        <v>1816.7962895400001</v>
      </c>
      <c r="E636" s="84">
        <v>294.52895867000001</v>
      </c>
      <c r="F636" s="84">
        <v>294.52895867000001</v>
      </c>
    </row>
    <row r="637" spans="1:6" ht="12.75" customHeight="1" x14ac:dyDescent="0.2">
      <c r="A637" s="83" t="s">
        <v>173</v>
      </c>
      <c r="B637" s="83">
        <v>23</v>
      </c>
      <c r="C637" s="84">
        <v>1867.93065508</v>
      </c>
      <c r="D637" s="84">
        <v>1836.22735321</v>
      </c>
      <c r="E637" s="84">
        <v>297.67901516000001</v>
      </c>
      <c r="F637" s="84">
        <v>297.67901516000001</v>
      </c>
    </row>
    <row r="638" spans="1:6" ht="12.75" customHeight="1" x14ac:dyDescent="0.2">
      <c r="A638" s="83" t="s">
        <v>173</v>
      </c>
      <c r="B638" s="83">
        <v>24</v>
      </c>
      <c r="C638" s="84">
        <v>1884.64236585</v>
      </c>
      <c r="D638" s="84">
        <v>1862.5672828300001</v>
      </c>
      <c r="E638" s="84">
        <v>301.94909876000003</v>
      </c>
      <c r="F638" s="84">
        <v>301.94909876000003</v>
      </c>
    </row>
    <row r="639" spans="1:6" ht="12.75" customHeight="1" x14ac:dyDescent="0.2">
      <c r="A639" s="83" t="s">
        <v>174</v>
      </c>
      <c r="B639" s="83">
        <v>1</v>
      </c>
      <c r="C639" s="84">
        <v>1945.6249601300001</v>
      </c>
      <c r="D639" s="84">
        <v>1916.60113123</v>
      </c>
      <c r="E639" s="84">
        <v>310.70876719</v>
      </c>
      <c r="F639" s="84">
        <v>310.70876719</v>
      </c>
    </row>
    <row r="640" spans="1:6" ht="12.75" customHeight="1" x14ac:dyDescent="0.2">
      <c r="A640" s="83" t="s">
        <v>174</v>
      </c>
      <c r="B640" s="83">
        <v>2</v>
      </c>
      <c r="C640" s="84">
        <v>1989.9597692</v>
      </c>
      <c r="D640" s="84">
        <v>1961.21970128</v>
      </c>
      <c r="E640" s="84">
        <v>317.94208280999999</v>
      </c>
      <c r="F640" s="84">
        <v>317.94208280999999</v>
      </c>
    </row>
    <row r="641" spans="1:6" ht="12.75" customHeight="1" x14ac:dyDescent="0.2">
      <c r="A641" s="83" t="s">
        <v>174</v>
      </c>
      <c r="B641" s="83">
        <v>3</v>
      </c>
      <c r="C641" s="84">
        <v>2009.5926364699999</v>
      </c>
      <c r="D641" s="84">
        <v>1980.8819966799999</v>
      </c>
      <c r="E641" s="84">
        <v>321.12962530999999</v>
      </c>
      <c r="F641" s="84">
        <v>321.12962530999999</v>
      </c>
    </row>
    <row r="642" spans="1:6" ht="12.75" customHeight="1" x14ac:dyDescent="0.2">
      <c r="A642" s="83" t="s">
        <v>174</v>
      </c>
      <c r="B642" s="83">
        <v>4</v>
      </c>
      <c r="C642" s="84">
        <v>1994.2462735700001</v>
      </c>
      <c r="D642" s="84">
        <v>1965.4311740400001</v>
      </c>
      <c r="E642" s="84">
        <v>318.62482347000002</v>
      </c>
      <c r="F642" s="84">
        <v>318.62482347000002</v>
      </c>
    </row>
    <row r="643" spans="1:6" ht="12.75" customHeight="1" x14ac:dyDescent="0.2">
      <c r="A643" s="83" t="s">
        <v>174</v>
      </c>
      <c r="B643" s="83">
        <v>5</v>
      </c>
      <c r="C643" s="84">
        <v>1983.5400526599999</v>
      </c>
      <c r="D643" s="84">
        <v>1955.12130308</v>
      </c>
      <c r="E643" s="84">
        <v>316.95344425000002</v>
      </c>
      <c r="F643" s="84">
        <v>316.95344425000002</v>
      </c>
    </row>
    <row r="644" spans="1:6" ht="12.75" customHeight="1" x14ac:dyDescent="0.2">
      <c r="A644" s="83" t="s">
        <v>174</v>
      </c>
      <c r="B644" s="83">
        <v>6</v>
      </c>
      <c r="C644" s="84">
        <v>1985.7857051200001</v>
      </c>
      <c r="D644" s="84">
        <v>1957.4237256599999</v>
      </c>
      <c r="E644" s="84">
        <v>317.32670024999999</v>
      </c>
      <c r="F644" s="84">
        <v>317.32670024999999</v>
      </c>
    </row>
    <row r="645" spans="1:6" ht="12.75" customHeight="1" x14ac:dyDescent="0.2">
      <c r="A645" s="83" t="s">
        <v>174</v>
      </c>
      <c r="B645" s="83">
        <v>7</v>
      </c>
      <c r="C645" s="84">
        <v>1943.84143619</v>
      </c>
      <c r="D645" s="84">
        <v>1915.21543333</v>
      </c>
      <c r="E645" s="84">
        <v>310.48412552000002</v>
      </c>
      <c r="F645" s="84">
        <v>310.48412552000002</v>
      </c>
    </row>
    <row r="646" spans="1:6" ht="12.75" customHeight="1" x14ac:dyDescent="0.2">
      <c r="A646" s="83" t="s">
        <v>174</v>
      </c>
      <c r="B646" s="83">
        <v>8</v>
      </c>
      <c r="C646" s="84">
        <v>1911.4356377399999</v>
      </c>
      <c r="D646" s="84">
        <v>1882.3812043099999</v>
      </c>
      <c r="E646" s="84">
        <v>305.16122204999999</v>
      </c>
      <c r="F646" s="84">
        <v>305.16122204999999</v>
      </c>
    </row>
    <row r="647" spans="1:6" ht="12.75" customHeight="1" x14ac:dyDescent="0.2">
      <c r="A647" s="83" t="s">
        <v>174</v>
      </c>
      <c r="B647" s="83">
        <v>9</v>
      </c>
      <c r="C647" s="84">
        <v>1876.92377895</v>
      </c>
      <c r="D647" s="84">
        <v>1848.56408932</v>
      </c>
      <c r="E647" s="84">
        <v>299.67897854</v>
      </c>
      <c r="F647" s="84">
        <v>299.67897854</v>
      </c>
    </row>
    <row r="648" spans="1:6" ht="12.75" customHeight="1" x14ac:dyDescent="0.2">
      <c r="A648" s="83" t="s">
        <v>174</v>
      </c>
      <c r="B648" s="83">
        <v>10</v>
      </c>
      <c r="C648" s="84">
        <v>1833.46291726</v>
      </c>
      <c r="D648" s="84">
        <v>1805.05657526</v>
      </c>
      <c r="E648" s="84">
        <v>292.62578116999998</v>
      </c>
      <c r="F648" s="84">
        <v>292.62578116999998</v>
      </c>
    </row>
    <row r="649" spans="1:6" ht="12.75" customHeight="1" x14ac:dyDescent="0.2">
      <c r="A649" s="83" t="s">
        <v>174</v>
      </c>
      <c r="B649" s="83">
        <v>11</v>
      </c>
      <c r="C649" s="84">
        <v>1809.3423492300001</v>
      </c>
      <c r="D649" s="84">
        <v>1780.4414573199999</v>
      </c>
      <c r="E649" s="84">
        <v>288.63531448999998</v>
      </c>
      <c r="F649" s="84">
        <v>288.63531448999998</v>
      </c>
    </row>
    <row r="650" spans="1:6" ht="12.75" customHeight="1" x14ac:dyDescent="0.2">
      <c r="A650" s="83" t="s">
        <v>174</v>
      </c>
      <c r="B650" s="83">
        <v>12</v>
      </c>
      <c r="C650" s="84">
        <v>1810.1784625499999</v>
      </c>
      <c r="D650" s="84">
        <v>1781.9355273900001</v>
      </c>
      <c r="E650" s="84">
        <v>288.87752485999999</v>
      </c>
      <c r="F650" s="84">
        <v>288.87752485999999</v>
      </c>
    </row>
    <row r="651" spans="1:6" ht="12.75" customHeight="1" x14ac:dyDescent="0.2">
      <c r="A651" s="83" t="s">
        <v>174</v>
      </c>
      <c r="B651" s="83">
        <v>13</v>
      </c>
      <c r="C651" s="84">
        <v>1821.3980377299999</v>
      </c>
      <c r="D651" s="84">
        <v>1793.17552312</v>
      </c>
      <c r="E651" s="84">
        <v>290.69969076000001</v>
      </c>
      <c r="F651" s="84">
        <v>290.69969076000001</v>
      </c>
    </row>
    <row r="652" spans="1:6" ht="12.75" customHeight="1" x14ac:dyDescent="0.2">
      <c r="A652" s="83" t="s">
        <v>174</v>
      </c>
      <c r="B652" s="83">
        <v>14</v>
      </c>
      <c r="C652" s="84">
        <v>1819.47481608</v>
      </c>
      <c r="D652" s="84">
        <v>1791.4798920600001</v>
      </c>
      <c r="E652" s="84">
        <v>290.42480442999999</v>
      </c>
      <c r="F652" s="84">
        <v>290.42480442999999</v>
      </c>
    </row>
    <row r="653" spans="1:6" ht="12.75" customHeight="1" x14ac:dyDescent="0.2">
      <c r="A653" s="83" t="s">
        <v>174</v>
      </c>
      <c r="B653" s="83">
        <v>15</v>
      </c>
      <c r="C653" s="84">
        <v>1833.8889376</v>
      </c>
      <c r="D653" s="84">
        <v>1805.3192081699999</v>
      </c>
      <c r="E653" s="84">
        <v>292.66835775999999</v>
      </c>
      <c r="F653" s="84">
        <v>292.66835775999999</v>
      </c>
    </row>
    <row r="654" spans="1:6" ht="12.75" customHeight="1" x14ac:dyDescent="0.2">
      <c r="A654" s="83" t="s">
        <v>174</v>
      </c>
      <c r="B654" s="83">
        <v>16</v>
      </c>
      <c r="C654" s="84">
        <v>1849.6111628900001</v>
      </c>
      <c r="D654" s="84">
        <v>1820.8642425600001</v>
      </c>
      <c r="E654" s="84">
        <v>295.18843270000002</v>
      </c>
      <c r="F654" s="84">
        <v>295.18843270000002</v>
      </c>
    </row>
    <row r="655" spans="1:6" ht="12.75" customHeight="1" x14ac:dyDescent="0.2">
      <c r="A655" s="83" t="s">
        <v>174</v>
      </c>
      <c r="B655" s="83">
        <v>17</v>
      </c>
      <c r="C655" s="84">
        <v>1854.1922101499999</v>
      </c>
      <c r="D655" s="84">
        <v>1825.1288874899999</v>
      </c>
      <c r="E655" s="84">
        <v>295.87979332999998</v>
      </c>
      <c r="F655" s="84">
        <v>295.87979332999998</v>
      </c>
    </row>
    <row r="656" spans="1:6" ht="12.75" customHeight="1" x14ac:dyDescent="0.2">
      <c r="A656" s="83" t="s">
        <v>174</v>
      </c>
      <c r="B656" s="83">
        <v>18</v>
      </c>
      <c r="C656" s="84">
        <v>1842.4062495600001</v>
      </c>
      <c r="D656" s="84">
        <v>1813.50198045</v>
      </c>
      <c r="E656" s="84">
        <v>293.99490350999997</v>
      </c>
      <c r="F656" s="84">
        <v>293.99490350999997</v>
      </c>
    </row>
    <row r="657" spans="1:6" ht="12.75" customHeight="1" x14ac:dyDescent="0.2">
      <c r="A657" s="83" t="s">
        <v>174</v>
      </c>
      <c r="B657" s="83">
        <v>19</v>
      </c>
      <c r="C657" s="84">
        <v>1792.02577496</v>
      </c>
      <c r="D657" s="84">
        <v>1763.5954218100001</v>
      </c>
      <c r="E657" s="84">
        <v>285.90432845999999</v>
      </c>
      <c r="F657" s="84">
        <v>285.90432845999999</v>
      </c>
    </row>
    <row r="658" spans="1:6" ht="12.75" customHeight="1" x14ac:dyDescent="0.2">
      <c r="A658" s="83" t="s">
        <v>174</v>
      </c>
      <c r="B658" s="83">
        <v>20</v>
      </c>
      <c r="C658" s="84">
        <v>1794.7390043</v>
      </c>
      <c r="D658" s="84">
        <v>1766.5197036899999</v>
      </c>
      <c r="E658" s="84">
        <v>286.37839685</v>
      </c>
      <c r="F658" s="84">
        <v>286.37839685</v>
      </c>
    </row>
    <row r="659" spans="1:6" ht="12.75" customHeight="1" x14ac:dyDescent="0.2">
      <c r="A659" s="83" t="s">
        <v>174</v>
      </c>
      <c r="B659" s="83">
        <v>21</v>
      </c>
      <c r="C659" s="84">
        <v>1803.2925140299999</v>
      </c>
      <c r="D659" s="84">
        <v>1774.93541725</v>
      </c>
      <c r="E659" s="84">
        <v>287.74270575000003</v>
      </c>
      <c r="F659" s="84">
        <v>287.74270575000003</v>
      </c>
    </row>
    <row r="660" spans="1:6" ht="12.75" customHeight="1" x14ac:dyDescent="0.2">
      <c r="A660" s="83" t="s">
        <v>174</v>
      </c>
      <c r="B660" s="83">
        <v>22</v>
      </c>
      <c r="C660" s="84">
        <v>1821.42690449</v>
      </c>
      <c r="D660" s="84">
        <v>1792.2846330499999</v>
      </c>
      <c r="E660" s="84">
        <v>290.55526458999998</v>
      </c>
      <c r="F660" s="84">
        <v>290.55526458999998</v>
      </c>
    </row>
    <row r="661" spans="1:6" ht="12.75" customHeight="1" x14ac:dyDescent="0.2">
      <c r="A661" s="83" t="s">
        <v>174</v>
      </c>
      <c r="B661" s="83">
        <v>23</v>
      </c>
      <c r="C661" s="84">
        <v>1847.0116159199999</v>
      </c>
      <c r="D661" s="84">
        <v>1822.7560075700001</v>
      </c>
      <c r="E661" s="84">
        <v>295.49511517000002</v>
      </c>
      <c r="F661" s="84">
        <v>295.49511517000002</v>
      </c>
    </row>
    <row r="662" spans="1:6" ht="12.75" customHeight="1" x14ac:dyDescent="0.2">
      <c r="A662" s="83" t="s">
        <v>174</v>
      </c>
      <c r="B662" s="83">
        <v>24</v>
      </c>
      <c r="C662" s="84">
        <v>1887.1330468000001</v>
      </c>
      <c r="D662" s="84">
        <v>1854.80249319</v>
      </c>
      <c r="E662" s="84">
        <v>300.69031404999998</v>
      </c>
      <c r="F662" s="84">
        <v>300.69031404999998</v>
      </c>
    </row>
    <row r="663" spans="1:6" ht="12.75" customHeight="1" x14ac:dyDescent="0.2">
      <c r="A663" s="83" t="s">
        <v>175</v>
      </c>
      <c r="B663" s="83">
        <v>1</v>
      </c>
      <c r="C663" s="84">
        <v>1930.52996029</v>
      </c>
      <c r="D663" s="84">
        <v>1896.7496186999999</v>
      </c>
      <c r="E663" s="84">
        <v>307.49054985999999</v>
      </c>
      <c r="F663" s="84">
        <v>307.49054985999999</v>
      </c>
    </row>
    <row r="664" spans="1:6" ht="12.75" customHeight="1" x14ac:dyDescent="0.2">
      <c r="A664" s="83" t="s">
        <v>175</v>
      </c>
      <c r="B664" s="83">
        <v>2</v>
      </c>
      <c r="C664" s="84">
        <v>1896.9967554299999</v>
      </c>
      <c r="D664" s="84">
        <v>1864.4833358799999</v>
      </c>
      <c r="E664" s="84">
        <v>302.25971867999999</v>
      </c>
      <c r="F664" s="84">
        <v>302.25971867999999</v>
      </c>
    </row>
    <row r="665" spans="1:6" ht="12.75" customHeight="1" x14ac:dyDescent="0.2">
      <c r="A665" s="83" t="s">
        <v>175</v>
      </c>
      <c r="B665" s="83">
        <v>3</v>
      </c>
      <c r="C665" s="84">
        <v>1894.70726476</v>
      </c>
      <c r="D665" s="84">
        <v>1862.0441429800001</v>
      </c>
      <c r="E665" s="84">
        <v>301.86429022999999</v>
      </c>
      <c r="F665" s="84">
        <v>301.86429022999999</v>
      </c>
    </row>
    <row r="666" spans="1:6" ht="12.75" customHeight="1" x14ac:dyDescent="0.2">
      <c r="A666" s="83" t="s">
        <v>175</v>
      </c>
      <c r="B666" s="83">
        <v>4</v>
      </c>
      <c r="C666" s="84">
        <v>1908.5616291199999</v>
      </c>
      <c r="D666" s="84">
        <v>1874.6720107799999</v>
      </c>
      <c r="E666" s="84">
        <v>303.91145025999998</v>
      </c>
      <c r="F666" s="84">
        <v>303.91145025999998</v>
      </c>
    </row>
    <row r="667" spans="1:6" ht="12.75" customHeight="1" x14ac:dyDescent="0.2">
      <c r="A667" s="83" t="s">
        <v>175</v>
      </c>
      <c r="B667" s="83">
        <v>5</v>
      </c>
      <c r="C667" s="84">
        <v>1916.04148852</v>
      </c>
      <c r="D667" s="84">
        <v>1882.29151563</v>
      </c>
      <c r="E667" s="84">
        <v>305.14668220999999</v>
      </c>
      <c r="F667" s="84">
        <v>305.14668220999999</v>
      </c>
    </row>
    <row r="668" spans="1:6" ht="12.75" customHeight="1" x14ac:dyDescent="0.2">
      <c r="A668" s="83" t="s">
        <v>175</v>
      </c>
      <c r="B668" s="83">
        <v>6</v>
      </c>
      <c r="C668" s="84">
        <v>1928.5108515899999</v>
      </c>
      <c r="D668" s="84">
        <v>1895.0228026</v>
      </c>
      <c r="E668" s="84">
        <v>307.21060799000003</v>
      </c>
      <c r="F668" s="84">
        <v>307.21060799000003</v>
      </c>
    </row>
    <row r="669" spans="1:6" ht="12.75" customHeight="1" x14ac:dyDescent="0.2">
      <c r="A669" s="83" t="s">
        <v>175</v>
      </c>
      <c r="B669" s="83">
        <v>7</v>
      </c>
      <c r="C669" s="84">
        <v>1900.3899870600001</v>
      </c>
      <c r="D669" s="84">
        <v>1882.9469659599999</v>
      </c>
      <c r="E669" s="84">
        <v>305.25294019</v>
      </c>
      <c r="F669" s="84">
        <v>305.25294019</v>
      </c>
    </row>
    <row r="670" spans="1:6" ht="12.75" customHeight="1" x14ac:dyDescent="0.2">
      <c r="A670" s="83" t="s">
        <v>175</v>
      </c>
      <c r="B670" s="83">
        <v>8</v>
      </c>
      <c r="C670" s="84">
        <v>1866.91220776</v>
      </c>
      <c r="D670" s="84">
        <v>1845.0296554900001</v>
      </c>
      <c r="E670" s="84">
        <v>299.10599568999999</v>
      </c>
      <c r="F670" s="84">
        <v>299.10599568999999</v>
      </c>
    </row>
    <row r="671" spans="1:6" ht="12.75" customHeight="1" x14ac:dyDescent="0.2">
      <c r="A671" s="83" t="s">
        <v>175</v>
      </c>
      <c r="B671" s="83">
        <v>9</v>
      </c>
      <c r="C671" s="84">
        <v>1830.4444066999999</v>
      </c>
      <c r="D671" s="84">
        <v>1803.4990426700001</v>
      </c>
      <c r="E671" s="84">
        <v>292.37328260999999</v>
      </c>
      <c r="F671" s="84">
        <v>292.37328260999999</v>
      </c>
    </row>
    <row r="672" spans="1:6" ht="12.75" customHeight="1" x14ac:dyDescent="0.2">
      <c r="A672" s="83" t="s">
        <v>175</v>
      </c>
      <c r="B672" s="83">
        <v>10</v>
      </c>
      <c r="C672" s="84">
        <v>1803.0408431599999</v>
      </c>
      <c r="D672" s="84">
        <v>1780.4862203600001</v>
      </c>
      <c r="E672" s="84">
        <v>288.64257122999999</v>
      </c>
      <c r="F672" s="84">
        <v>288.64257122999999</v>
      </c>
    </row>
    <row r="673" spans="1:6" ht="12.75" customHeight="1" x14ac:dyDescent="0.2">
      <c r="A673" s="83" t="s">
        <v>175</v>
      </c>
      <c r="B673" s="83">
        <v>11</v>
      </c>
      <c r="C673" s="84">
        <v>1786.84716852</v>
      </c>
      <c r="D673" s="84">
        <v>1765.07791924</v>
      </c>
      <c r="E673" s="84">
        <v>286.14466272999999</v>
      </c>
      <c r="F673" s="84">
        <v>286.14466272999999</v>
      </c>
    </row>
    <row r="674" spans="1:6" ht="12.75" customHeight="1" x14ac:dyDescent="0.2">
      <c r="A674" s="83" t="s">
        <v>175</v>
      </c>
      <c r="B674" s="83">
        <v>12</v>
      </c>
      <c r="C674" s="84">
        <v>1790.3721771099999</v>
      </c>
      <c r="D674" s="84">
        <v>1762.11601068</v>
      </c>
      <c r="E674" s="84">
        <v>285.66449451</v>
      </c>
      <c r="F674" s="84">
        <v>285.66449451</v>
      </c>
    </row>
    <row r="675" spans="1:6" ht="12.75" customHeight="1" x14ac:dyDescent="0.2">
      <c r="A675" s="83" t="s">
        <v>175</v>
      </c>
      <c r="B675" s="83">
        <v>13</v>
      </c>
      <c r="C675" s="84">
        <v>1822.9941214800001</v>
      </c>
      <c r="D675" s="84">
        <v>1793.70691526</v>
      </c>
      <c r="E675" s="84">
        <v>290.78583710999999</v>
      </c>
      <c r="F675" s="84">
        <v>290.78583710999999</v>
      </c>
    </row>
    <row r="676" spans="1:6" ht="12.75" customHeight="1" x14ac:dyDescent="0.2">
      <c r="A676" s="83" t="s">
        <v>175</v>
      </c>
      <c r="B676" s="83">
        <v>14</v>
      </c>
      <c r="C676" s="84">
        <v>1845.8147574</v>
      </c>
      <c r="D676" s="84">
        <v>1816.3342361499999</v>
      </c>
      <c r="E676" s="84">
        <v>294.45405312999998</v>
      </c>
      <c r="F676" s="84">
        <v>294.45405312999998</v>
      </c>
    </row>
    <row r="677" spans="1:6" ht="12.75" customHeight="1" x14ac:dyDescent="0.2">
      <c r="A677" s="83" t="s">
        <v>175</v>
      </c>
      <c r="B677" s="83">
        <v>15</v>
      </c>
      <c r="C677" s="84">
        <v>1874.3656083200001</v>
      </c>
      <c r="D677" s="84">
        <v>1846.5469987700001</v>
      </c>
      <c r="E677" s="84">
        <v>299.35197898000001</v>
      </c>
      <c r="F677" s="84">
        <v>299.35197898000001</v>
      </c>
    </row>
    <row r="678" spans="1:6" ht="12.75" customHeight="1" x14ac:dyDescent="0.2">
      <c r="A678" s="83" t="s">
        <v>175</v>
      </c>
      <c r="B678" s="83">
        <v>16</v>
      </c>
      <c r="C678" s="84">
        <v>1847.6889392200001</v>
      </c>
      <c r="D678" s="84">
        <v>1819.9200000999999</v>
      </c>
      <c r="E678" s="84">
        <v>295.03535734000002</v>
      </c>
      <c r="F678" s="84">
        <v>295.03535734000002</v>
      </c>
    </row>
    <row r="679" spans="1:6" ht="12.75" customHeight="1" x14ac:dyDescent="0.2">
      <c r="A679" s="83" t="s">
        <v>175</v>
      </c>
      <c r="B679" s="83">
        <v>17</v>
      </c>
      <c r="C679" s="84">
        <v>1866.31033437</v>
      </c>
      <c r="D679" s="84">
        <v>1839.31680388</v>
      </c>
      <c r="E679" s="84">
        <v>298.17985980999998</v>
      </c>
      <c r="F679" s="84">
        <v>298.17985980999998</v>
      </c>
    </row>
    <row r="680" spans="1:6" ht="12.75" customHeight="1" x14ac:dyDescent="0.2">
      <c r="A680" s="83" t="s">
        <v>175</v>
      </c>
      <c r="B680" s="83">
        <v>18</v>
      </c>
      <c r="C680" s="84">
        <v>1849.74436584</v>
      </c>
      <c r="D680" s="84">
        <v>1820.2299319000001</v>
      </c>
      <c r="E680" s="84">
        <v>295.08560175999997</v>
      </c>
      <c r="F680" s="84">
        <v>295.08560175999997</v>
      </c>
    </row>
    <row r="681" spans="1:6" ht="12.75" customHeight="1" x14ac:dyDescent="0.2">
      <c r="A681" s="83" t="s">
        <v>175</v>
      </c>
      <c r="B681" s="83">
        <v>19</v>
      </c>
      <c r="C681" s="84">
        <v>1793.7009175400001</v>
      </c>
      <c r="D681" s="84">
        <v>1777.6147559999999</v>
      </c>
      <c r="E681" s="84">
        <v>288.17706532</v>
      </c>
      <c r="F681" s="84">
        <v>288.17706532</v>
      </c>
    </row>
    <row r="682" spans="1:6" ht="12.75" customHeight="1" x14ac:dyDescent="0.2">
      <c r="A682" s="83" t="s">
        <v>175</v>
      </c>
      <c r="B682" s="83">
        <v>20</v>
      </c>
      <c r="C682" s="84">
        <v>1809.2768882800001</v>
      </c>
      <c r="D682" s="84">
        <v>1785.84162178</v>
      </c>
      <c r="E682" s="84">
        <v>289.51075925999999</v>
      </c>
      <c r="F682" s="84">
        <v>289.51075925999999</v>
      </c>
    </row>
    <row r="683" spans="1:6" ht="12.75" customHeight="1" x14ac:dyDescent="0.2">
      <c r="A683" s="83" t="s">
        <v>175</v>
      </c>
      <c r="B683" s="83">
        <v>21</v>
      </c>
      <c r="C683" s="84">
        <v>1840.12275525</v>
      </c>
      <c r="D683" s="84">
        <v>1811.4202256799999</v>
      </c>
      <c r="E683" s="84">
        <v>293.65742095000002</v>
      </c>
      <c r="F683" s="84">
        <v>293.65742095000002</v>
      </c>
    </row>
    <row r="684" spans="1:6" ht="12.75" customHeight="1" x14ac:dyDescent="0.2">
      <c r="A684" s="83" t="s">
        <v>175</v>
      </c>
      <c r="B684" s="83">
        <v>22</v>
      </c>
      <c r="C684" s="84">
        <v>1874.3442666799999</v>
      </c>
      <c r="D684" s="84">
        <v>1844.70358093</v>
      </c>
      <c r="E684" s="84">
        <v>299.05313429</v>
      </c>
      <c r="F684" s="84">
        <v>299.05313429</v>
      </c>
    </row>
    <row r="685" spans="1:6" ht="12.75" customHeight="1" x14ac:dyDescent="0.2">
      <c r="A685" s="83" t="s">
        <v>175</v>
      </c>
      <c r="B685" s="83">
        <v>23</v>
      </c>
      <c r="C685" s="84">
        <v>1873.7111359200001</v>
      </c>
      <c r="D685" s="84">
        <v>1857.0407205900001</v>
      </c>
      <c r="E685" s="84">
        <v>301.05316307999999</v>
      </c>
      <c r="F685" s="84">
        <v>301.05316307999999</v>
      </c>
    </row>
    <row r="686" spans="1:6" ht="12.75" customHeight="1" x14ac:dyDescent="0.2">
      <c r="A686" s="83" t="s">
        <v>175</v>
      </c>
      <c r="B686" s="83">
        <v>24</v>
      </c>
      <c r="C686" s="84">
        <v>1969.56033581</v>
      </c>
      <c r="D686" s="84">
        <v>1941.73781149</v>
      </c>
      <c r="E686" s="84">
        <v>314.78378666999998</v>
      </c>
      <c r="F686" s="84">
        <v>314.78378666999998</v>
      </c>
    </row>
    <row r="687" spans="1:6" ht="12.75" customHeight="1" x14ac:dyDescent="0.2">
      <c r="A687" s="83" t="s">
        <v>176</v>
      </c>
      <c r="B687" s="83">
        <v>1</v>
      </c>
      <c r="C687" s="84">
        <v>1930.39603966</v>
      </c>
      <c r="D687" s="84">
        <v>1912.71600412</v>
      </c>
      <c r="E687" s="84">
        <v>310.07893188999998</v>
      </c>
      <c r="F687" s="84">
        <v>310.07893188999998</v>
      </c>
    </row>
    <row r="688" spans="1:6" ht="12.75" customHeight="1" x14ac:dyDescent="0.2">
      <c r="A688" s="83" t="s">
        <v>176</v>
      </c>
      <c r="B688" s="83">
        <v>2</v>
      </c>
      <c r="C688" s="84">
        <v>1977.2586103799999</v>
      </c>
      <c r="D688" s="84">
        <v>1953.1252750900001</v>
      </c>
      <c r="E688" s="84">
        <v>316.62985923999997</v>
      </c>
      <c r="F688" s="84">
        <v>316.62985923999997</v>
      </c>
    </row>
    <row r="689" spans="1:6" ht="12.75" customHeight="1" x14ac:dyDescent="0.2">
      <c r="A689" s="83" t="s">
        <v>176</v>
      </c>
      <c r="B689" s="83">
        <v>3</v>
      </c>
      <c r="C689" s="84">
        <v>1980.9399044899999</v>
      </c>
      <c r="D689" s="84">
        <v>1949.9774410499999</v>
      </c>
      <c r="E689" s="84">
        <v>316.11954981000002</v>
      </c>
      <c r="F689" s="84">
        <v>316.11954981000002</v>
      </c>
    </row>
    <row r="690" spans="1:6" ht="12.75" customHeight="1" x14ac:dyDescent="0.2">
      <c r="A690" s="83" t="s">
        <v>176</v>
      </c>
      <c r="B690" s="83">
        <v>4</v>
      </c>
      <c r="C690" s="84">
        <v>1969.15521698</v>
      </c>
      <c r="D690" s="84">
        <v>1946.07666008</v>
      </c>
      <c r="E690" s="84">
        <v>315.48717678999998</v>
      </c>
      <c r="F690" s="84">
        <v>315.48717678999998</v>
      </c>
    </row>
    <row r="691" spans="1:6" ht="12.75" customHeight="1" x14ac:dyDescent="0.2">
      <c r="A691" s="83" t="s">
        <v>176</v>
      </c>
      <c r="B691" s="83">
        <v>5</v>
      </c>
      <c r="C691" s="84">
        <v>1956.2883447700001</v>
      </c>
      <c r="D691" s="84">
        <v>1940.6870210899999</v>
      </c>
      <c r="E691" s="84">
        <v>314.61343835000002</v>
      </c>
      <c r="F691" s="84">
        <v>314.61343835000002</v>
      </c>
    </row>
    <row r="692" spans="1:6" ht="12.75" customHeight="1" x14ac:dyDescent="0.2">
      <c r="A692" s="83" t="s">
        <v>176</v>
      </c>
      <c r="B692" s="83">
        <v>6</v>
      </c>
      <c r="C692" s="84">
        <v>1975.99657604</v>
      </c>
      <c r="D692" s="84">
        <v>1943.67779479</v>
      </c>
      <c r="E692" s="84">
        <v>315.09828601999999</v>
      </c>
      <c r="F692" s="84">
        <v>315.09828601999999</v>
      </c>
    </row>
    <row r="693" spans="1:6" ht="12.75" customHeight="1" x14ac:dyDescent="0.2">
      <c r="A693" s="83" t="s">
        <v>176</v>
      </c>
      <c r="B693" s="83">
        <v>7</v>
      </c>
      <c r="C693" s="84">
        <v>1927.73466631</v>
      </c>
      <c r="D693" s="84">
        <v>1895.6544498200001</v>
      </c>
      <c r="E693" s="84">
        <v>307.31300714000002</v>
      </c>
      <c r="F693" s="84">
        <v>307.31300714000002</v>
      </c>
    </row>
    <row r="694" spans="1:6" ht="12.75" customHeight="1" x14ac:dyDescent="0.2">
      <c r="A694" s="83" t="s">
        <v>176</v>
      </c>
      <c r="B694" s="83">
        <v>8</v>
      </c>
      <c r="C694" s="84">
        <v>1931.64373675</v>
      </c>
      <c r="D694" s="84">
        <v>1898.8427326599999</v>
      </c>
      <c r="E694" s="84">
        <v>307.82987391</v>
      </c>
      <c r="F694" s="84">
        <v>307.82987391</v>
      </c>
    </row>
    <row r="695" spans="1:6" ht="12.75" customHeight="1" x14ac:dyDescent="0.2">
      <c r="A695" s="83" t="s">
        <v>176</v>
      </c>
      <c r="B695" s="83">
        <v>9</v>
      </c>
      <c r="C695" s="84">
        <v>1930.0017514599999</v>
      </c>
      <c r="D695" s="84">
        <v>1896.1815844600001</v>
      </c>
      <c r="E695" s="84">
        <v>307.39846329</v>
      </c>
      <c r="F695" s="84">
        <v>307.39846329</v>
      </c>
    </row>
    <row r="696" spans="1:6" ht="12.75" customHeight="1" x14ac:dyDescent="0.2">
      <c r="A696" s="83" t="s">
        <v>176</v>
      </c>
      <c r="B696" s="83">
        <v>10</v>
      </c>
      <c r="C696" s="84">
        <v>1847.73901417</v>
      </c>
      <c r="D696" s="84">
        <v>1812.8860235699999</v>
      </c>
      <c r="E696" s="84">
        <v>293.89504799000002</v>
      </c>
      <c r="F696" s="84">
        <v>293.89504799000002</v>
      </c>
    </row>
    <row r="697" spans="1:6" ht="12.75" customHeight="1" x14ac:dyDescent="0.2">
      <c r="A697" s="83" t="s">
        <v>176</v>
      </c>
      <c r="B697" s="83">
        <v>11</v>
      </c>
      <c r="C697" s="84">
        <v>1803.3174018300001</v>
      </c>
      <c r="D697" s="84">
        <v>1765.34901838</v>
      </c>
      <c r="E697" s="84">
        <v>286.18861183000001</v>
      </c>
      <c r="F697" s="84">
        <v>286.18861183000001</v>
      </c>
    </row>
    <row r="698" spans="1:6" ht="12.75" customHeight="1" x14ac:dyDescent="0.2">
      <c r="A698" s="83" t="s">
        <v>176</v>
      </c>
      <c r="B698" s="83">
        <v>12</v>
      </c>
      <c r="C698" s="84">
        <v>1796.4460926300001</v>
      </c>
      <c r="D698" s="84">
        <v>1758.2594344399999</v>
      </c>
      <c r="E698" s="84">
        <v>285.03928772</v>
      </c>
      <c r="F698" s="84">
        <v>285.03928772</v>
      </c>
    </row>
    <row r="699" spans="1:6" ht="12.75" customHeight="1" x14ac:dyDescent="0.2">
      <c r="A699" s="83" t="s">
        <v>176</v>
      </c>
      <c r="B699" s="83">
        <v>13</v>
      </c>
      <c r="C699" s="84">
        <v>1804.54818783</v>
      </c>
      <c r="D699" s="84">
        <v>1761.97975509</v>
      </c>
      <c r="E699" s="84">
        <v>285.64240551</v>
      </c>
      <c r="F699" s="84">
        <v>285.64240551</v>
      </c>
    </row>
    <row r="700" spans="1:6" ht="12.75" customHeight="1" x14ac:dyDescent="0.2">
      <c r="A700" s="83" t="s">
        <v>176</v>
      </c>
      <c r="B700" s="83">
        <v>14</v>
      </c>
      <c r="C700" s="84">
        <v>1815.0863583299999</v>
      </c>
      <c r="D700" s="84">
        <v>1771.80835159</v>
      </c>
      <c r="E700" s="84">
        <v>287.23576316999998</v>
      </c>
      <c r="F700" s="84">
        <v>287.23576316999998</v>
      </c>
    </row>
    <row r="701" spans="1:6" ht="12.75" customHeight="1" x14ac:dyDescent="0.2">
      <c r="A701" s="83" t="s">
        <v>176</v>
      </c>
      <c r="B701" s="83">
        <v>15</v>
      </c>
      <c r="C701" s="84">
        <v>1834.89366974</v>
      </c>
      <c r="D701" s="84">
        <v>1791.1328021100001</v>
      </c>
      <c r="E701" s="84">
        <v>290.36853613</v>
      </c>
      <c r="F701" s="84">
        <v>290.36853613</v>
      </c>
    </row>
    <row r="702" spans="1:6" ht="12.75" customHeight="1" x14ac:dyDescent="0.2">
      <c r="A702" s="83" t="s">
        <v>176</v>
      </c>
      <c r="B702" s="83">
        <v>16</v>
      </c>
      <c r="C702" s="84">
        <v>1845.5799907400001</v>
      </c>
      <c r="D702" s="84">
        <v>1802.9737965500001</v>
      </c>
      <c r="E702" s="84">
        <v>292.28813260999999</v>
      </c>
      <c r="F702" s="84">
        <v>292.28813260999999</v>
      </c>
    </row>
    <row r="703" spans="1:6" ht="12.75" customHeight="1" x14ac:dyDescent="0.2">
      <c r="A703" s="83" t="s">
        <v>176</v>
      </c>
      <c r="B703" s="83">
        <v>17</v>
      </c>
      <c r="C703" s="84">
        <v>1850.85370691</v>
      </c>
      <c r="D703" s="84">
        <v>1808.5703435</v>
      </c>
      <c r="E703" s="84">
        <v>293.19541383000001</v>
      </c>
      <c r="F703" s="84">
        <v>293.19541383000001</v>
      </c>
    </row>
    <row r="704" spans="1:6" ht="12.75" customHeight="1" x14ac:dyDescent="0.2">
      <c r="A704" s="83" t="s">
        <v>176</v>
      </c>
      <c r="B704" s="83">
        <v>18</v>
      </c>
      <c r="C704" s="84">
        <v>1822.9149370600001</v>
      </c>
      <c r="D704" s="84">
        <v>1783.0721089900001</v>
      </c>
      <c r="E704" s="84">
        <v>289.06178118000003</v>
      </c>
      <c r="F704" s="84">
        <v>289.06178118000003</v>
      </c>
    </row>
    <row r="705" spans="1:6" ht="12.75" customHeight="1" x14ac:dyDescent="0.2">
      <c r="A705" s="83" t="s">
        <v>176</v>
      </c>
      <c r="B705" s="83">
        <v>19</v>
      </c>
      <c r="C705" s="84">
        <v>1787.40799857</v>
      </c>
      <c r="D705" s="84">
        <v>1754.1263426200001</v>
      </c>
      <c r="E705" s="84">
        <v>284.36925374999998</v>
      </c>
      <c r="F705" s="84">
        <v>284.36925374999998</v>
      </c>
    </row>
    <row r="706" spans="1:6" ht="12.75" customHeight="1" x14ac:dyDescent="0.2">
      <c r="A706" s="83" t="s">
        <v>176</v>
      </c>
      <c r="B706" s="83">
        <v>20</v>
      </c>
      <c r="C706" s="84">
        <v>1783.9371466699999</v>
      </c>
      <c r="D706" s="84">
        <v>1752.6600327399999</v>
      </c>
      <c r="E706" s="84">
        <v>284.13154371000002</v>
      </c>
      <c r="F706" s="84">
        <v>284.13154371000002</v>
      </c>
    </row>
    <row r="707" spans="1:6" ht="12.75" customHeight="1" x14ac:dyDescent="0.2">
      <c r="A707" s="83" t="s">
        <v>176</v>
      </c>
      <c r="B707" s="83">
        <v>21</v>
      </c>
      <c r="C707" s="84">
        <v>1791.6160133000001</v>
      </c>
      <c r="D707" s="84">
        <v>1771.2040265600001</v>
      </c>
      <c r="E707" s="84">
        <v>287.13779333999997</v>
      </c>
      <c r="F707" s="84">
        <v>287.13779333999997</v>
      </c>
    </row>
    <row r="708" spans="1:6" ht="12.75" customHeight="1" x14ac:dyDescent="0.2">
      <c r="A708" s="83" t="s">
        <v>176</v>
      </c>
      <c r="B708" s="83">
        <v>22</v>
      </c>
      <c r="C708" s="84">
        <v>1811.97003015</v>
      </c>
      <c r="D708" s="84">
        <v>1779.9867556500001</v>
      </c>
      <c r="E708" s="84">
        <v>288.56160076999998</v>
      </c>
      <c r="F708" s="84">
        <v>288.56160076999998</v>
      </c>
    </row>
    <row r="709" spans="1:6" ht="12.75" customHeight="1" x14ac:dyDescent="0.2">
      <c r="A709" s="83" t="s">
        <v>176</v>
      </c>
      <c r="B709" s="83">
        <v>23</v>
      </c>
      <c r="C709" s="84">
        <v>1834.44901893</v>
      </c>
      <c r="D709" s="84">
        <v>1802.12032772</v>
      </c>
      <c r="E709" s="84">
        <v>292.14977297000001</v>
      </c>
      <c r="F709" s="84">
        <v>292.14977297000001</v>
      </c>
    </row>
    <row r="710" spans="1:6" ht="12.75" customHeight="1" x14ac:dyDescent="0.2">
      <c r="A710" s="83" t="s">
        <v>176</v>
      </c>
      <c r="B710" s="83">
        <v>24</v>
      </c>
      <c r="C710" s="84">
        <v>1871.0900449599999</v>
      </c>
      <c r="D710" s="84">
        <v>1837.9419759499999</v>
      </c>
      <c r="E710" s="84">
        <v>297.95698031000001</v>
      </c>
      <c r="F710" s="84">
        <v>297.95698031000001</v>
      </c>
    </row>
    <row r="711" spans="1:6" ht="12.75" customHeight="1" x14ac:dyDescent="0.2">
      <c r="A711" s="83" t="s">
        <v>177</v>
      </c>
      <c r="B711" s="83">
        <v>1</v>
      </c>
      <c r="C711" s="84">
        <v>1871.1014933900001</v>
      </c>
      <c r="D711" s="84">
        <v>1838.1210785999999</v>
      </c>
      <c r="E711" s="84">
        <v>297.98601544000002</v>
      </c>
      <c r="F711" s="84">
        <v>297.98601544000002</v>
      </c>
    </row>
    <row r="712" spans="1:6" ht="12.75" customHeight="1" x14ac:dyDescent="0.2">
      <c r="A712" s="83" t="s">
        <v>177</v>
      </c>
      <c r="B712" s="83">
        <v>2</v>
      </c>
      <c r="C712" s="84">
        <v>1904.2137842499999</v>
      </c>
      <c r="D712" s="84">
        <v>1886.76384745</v>
      </c>
      <c r="E712" s="84">
        <v>305.87171189999998</v>
      </c>
      <c r="F712" s="84">
        <v>305.87171189999998</v>
      </c>
    </row>
    <row r="713" spans="1:6" ht="12.75" customHeight="1" x14ac:dyDescent="0.2">
      <c r="A713" s="83" t="s">
        <v>177</v>
      </c>
      <c r="B713" s="83">
        <v>3</v>
      </c>
      <c r="C713" s="84">
        <v>1936.43244867</v>
      </c>
      <c r="D713" s="84">
        <v>1907.21868298</v>
      </c>
      <c r="E713" s="84">
        <v>309.18773662000001</v>
      </c>
      <c r="F713" s="84">
        <v>309.18773662000001</v>
      </c>
    </row>
    <row r="714" spans="1:6" ht="12.75" customHeight="1" x14ac:dyDescent="0.2">
      <c r="A714" s="83" t="s">
        <v>177</v>
      </c>
      <c r="B714" s="83">
        <v>4</v>
      </c>
      <c r="C714" s="84">
        <v>1943.52632576</v>
      </c>
      <c r="D714" s="84">
        <v>1914.6388893599999</v>
      </c>
      <c r="E714" s="84">
        <v>310.3906594</v>
      </c>
      <c r="F714" s="84">
        <v>310.3906594</v>
      </c>
    </row>
    <row r="715" spans="1:6" ht="12.75" customHeight="1" x14ac:dyDescent="0.2">
      <c r="A715" s="83" t="s">
        <v>177</v>
      </c>
      <c r="B715" s="83">
        <v>5</v>
      </c>
      <c r="C715" s="84">
        <v>1947.55948339</v>
      </c>
      <c r="D715" s="84">
        <v>1918.8759672199999</v>
      </c>
      <c r="E715" s="84">
        <v>311.07755100999998</v>
      </c>
      <c r="F715" s="84">
        <v>311.07755100999998</v>
      </c>
    </row>
    <row r="716" spans="1:6" ht="12.75" customHeight="1" x14ac:dyDescent="0.2">
      <c r="A716" s="83" t="s">
        <v>177</v>
      </c>
      <c r="B716" s="83">
        <v>6</v>
      </c>
      <c r="C716" s="84">
        <v>1926.5226766999999</v>
      </c>
      <c r="D716" s="84">
        <v>1898.4292037</v>
      </c>
      <c r="E716" s="84">
        <v>307.76283488000001</v>
      </c>
      <c r="F716" s="84">
        <v>307.76283488000001</v>
      </c>
    </row>
    <row r="717" spans="1:6" ht="12.75" customHeight="1" x14ac:dyDescent="0.2">
      <c r="A717" s="83" t="s">
        <v>177</v>
      </c>
      <c r="B717" s="83">
        <v>7</v>
      </c>
      <c r="C717" s="84">
        <v>1918.4388071400001</v>
      </c>
      <c r="D717" s="84">
        <v>1890.42885563</v>
      </c>
      <c r="E717" s="84">
        <v>306.46586273999998</v>
      </c>
      <c r="F717" s="84">
        <v>306.46586273999998</v>
      </c>
    </row>
    <row r="718" spans="1:6" ht="12.75" customHeight="1" x14ac:dyDescent="0.2">
      <c r="A718" s="83" t="s">
        <v>177</v>
      </c>
      <c r="B718" s="83">
        <v>8</v>
      </c>
      <c r="C718" s="84">
        <v>1901.26510611</v>
      </c>
      <c r="D718" s="84">
        <v>1873.1824146900001</v>
      </c>
      <c r="E718" s="84">
        <v>303.66996519000003</v>
      </c>
      <c r="F718" s="84">
        <v>303.66996519000003</v>
      </c>
    </row>
    <row r="719" spans="1:6" ht="12.75" customHeight="1" x14ac:dyDescent="0.2">
      <c r="A719" s="83" t="s">
        <v>177</v>
      </c>
      <c r="B719" s="83">
        <v>9</v>
      </c>
      <c r="C719" s="84">
        <v>1852.94155673</v>
      </c>
      <c r="D719" s="84">
        <v>1824.0979689400001</v>
      </c>
      <c r="E719" s="84">
        <v>295.71266652000003</v>
      </c>
      <c r="F719" s="84">
        <v>295.71266652000003</v>
      </c>
    </row>
    <row r="720" spans="1:6" ht="12.75" customHeight="1" x14ac:dyDescent="0.2">
      <c r="A720" s="83" t="s">
        <v>177</v>
      </c>
      <c r="B720" s="83">
        <v>10</v>
      </c>
      <c r="C720" s="84">
        <v>1793.28086592</v>
      </c>
      <c r="D720" s="84">
        <v>1772.8583182100001</v>
      </c>
      <c r="E720" s="84">
        <v>287.40597795000002</v>
      </c>
      <c r="F720" s="84">
        <v>287.40597795000002</v>
      </c>
    </row>
    <row r="721" spans="1:6" ht="12.75" customHeight="1" x14ac:dyDescent="0.2">
      <c r="A721" s="83" t="s">
        <v>177</v>
      </c>
      <c r="B721" s="83">
        <v>11</v>
      </c>
      <c r="C721" s="84">
        <v>1776.56395548</v>
      </c>
      <c r="D721" s="84">
        <v>1755.66599696</v>
      </c>
      <c r="E721" s="84">
        <v>284.61885398999999</v>
      </c>
      <c r="F721" s="84">
        <v>284.61885398999999</v>
      </c>
    </row>
    <row r="722" spans="1:6" ht="12.75" customHeight="1" x14ac:dyDescent="0.2">
      <c r="A722" s="83" t="s">
        <v>177</v>
      </c>
      <c r="B722" s="83">
        <v>12</v>
      </c>
      <c r="C722" s="84">
        <v>1776.18535124</v>
      </c>
      <c r="D722" s="84">
        <v>1755.97283459</v>
      </c>
      <c r="E722" s="84">
        <v>284.66859681</v>
      </c>
      <c r="F722" s="84">
        <v>284.66859681</v>
      </c>
    </row>
    <row r="723" spans="1:6" ht="12.75" customHeight="1" x14ac:dyDescent="0.2">
      <c r="A723" s="83" t="s">
        <v>177</v>
      </c>
      <c r="B723" s="83">
        <v>13</v>
      </c>
      <c r="C723" s="84">
        <v>1786.5678051</v>
      </c>
      <c r="D723" s="84">
        <v>1768.1990396000001</v>
      </c>
      <c r="E723" s="84">
        <v>286.65064149</v>
      </c>
      <c r="F723" s="84">
        <v>286.65064149</v>
      </c>
    </row>
    <row r="724" spans="1:6" ht="12.75" customHeight="1" x14ac:dyDescent="0.2">
      <c r="A724" s="83" t="s">
        <v>177</v>
      </c>
      <c r="B724" s="83">
        <v>14</v>
      </c>
      <c r="C724" s="84">
        <v>1797.8149999699999</v>
      </c>
      <c r="D724" s="84">
        <v>1781.96216744</v>
      </c>
      <c r="E724" s="84">
        <v>288.88184360000002</v>
      </c>
      <c r="F724" s="84">
        <v>288.88184360000002</v>
      </c>
    </row>
    <row r="725" spans="1:6" ht="12.75" customHeight="1" x14ac:dyDescent="0.2">
      <c r="A725" s="83" t="s">
        <v>177</v>
      </c>
      <c r="B725" s="83">
        <v>15</v>
      </c>
      <c r="C725" s="84">
        <v>1826.7821215900001</v>
      </c>
      <c r="D725" s="84">
        <v>1798.1897064</v>
      </c>
      <c r="E725" s="84">
        <v>291.51256239999998</v>
      </c>
      <c r="F725" s="84">
        <v>291.51256239999998</v>
      </c>
    </row>
    <row r="726" spans="1:6" ht="12.75" customHeight="1" x14ac:dyDescent="0.2">
      <c r="A726" s="83" t="s">
        <v>177</v>
      </c>
      <c r="B726" s="83">
        <v>16</v>
      </c>
      <c r="C726" s="84">
        <v>1835.1035379499999</v>
      </c>
      <c r="D726" s="84">
        <v>1807.1296900100001</v>
      </c>
      <c r="E726" s="84">
        <v>292.96186305999998</v>
      </c>
      <c r="F726" s="84">
        <v>292.96186305999998</v>
      </c>
    </row>
    <row r="727" spans="1:6" ht="12.75" customHeight="1" x14ac:dyDescent="0.2">
      <c r="A727" s="83" t="s">
        <v>177</v>
      </c>
      <c r="B727" s="83">
        <v>17</v>
      </c>
      <c r="C727" s="84">
        <v>1828.8681307300001</v>
      </c>
      <c r="D727" s="84">
        <v>1801.6059440700001</v>
      </c>
      <c r="E727" s="84">
        <v>292.06638393999998</v>
      </c>
      <c r="F727" s="84">
        <v>292.06638393999998</v>
      </c>
    </row>
    <row r="728" spans="1:6" ht="12.75" customHeight="1" x14ac:dyDescent="0.2">
      <c r="A728" s="83" t="s">
        <v>177</v>
      </c>
      <c r="B728" s="83">
        <v>18</v>
      </c>
      <c r="C728" s="84">
        <v>1816.85937205</v>
      </c>
      <c r="D728" s="84">
        <v>1788.2003920100001</v>
      </c>
      <c r="E728" s="84">
        <v>289.89315004000002</v>
      </c>
      <c r="F728" s="84">
        <v>289.89315004000002</v>
      </c>
    </row>
    <row r="729" spans="1:6" ht="12.75" customHeight="1" x14ac:dyDescent="0.2">
      <c r="A729" s="83" t="s">
        <v>177</v>
      </c>
      <c r="B729" s="83">
        <v>19</v>
      </c>
      <c r="C729" s="84">
        <v>1772.5219621700001</v>
      </c>
      <c r="D729" s="84">
        <v>1744.0055041799999</v>
      </c>
      <c r="E729" s="84">
        <v>282.72851944000001</v>
      </c>
      <c r="F729" s="84">
        <v>282.72851944000001</v>
      </c>
    </row>
    <row r="730" spans="1:6" ht="12.75" customHeight="1" x14ac:dyDescent="0.2">
      <c r="A730" s="83" t="s">
        <v>177</v>
      </c>
      <c r="B730" s="83">
        <v>20</v>
      </c>
      <c r="C730" s="84">
        <v>1760.14293959</v>
      </c>
      <c r="D730" s="84">
        <v>1732.07807411</v>
      </c>
      <c r="E730" s="84">
        <v>280.79491049000001</v>
      </c>
      <c r="F730" s="84">
        <v>280.79491049000001</v>
      </c>
    </row>
    <row r="731" spans="1:6" ht="12.75" customHeight="1" x14ac:dyDescent="0.2">
      <c r="A731" s="83" t="s">
        <v>177</v>
      </c>
      <c r="B731" s="83">
        <v>21</v>
      </c>
      <c r="C731" s="84">
        <v>1776.0482969699999</v>
      </c>
      <c r="D731" s="84">
        <v>1747.8568292099999</v>
      </c>
      <c r="E731" s="84">
        <v>283.35287492999998</v>
      </c>
      <c r="F731" s="84">
        <v>283.35287492999998</v>
      </c>
    </row>
    <row r="732" spans="1:6" ht="12.75" customHeight="1" x14ac:dyDescent="0.2">
      <c r="A732" s="83" t="s">
        <v>177</v>
      </c>
      <c r="B732" s="83">
        <v>22</v>
      </c>
      <c r="C732" s="84">
        <v>1788.3653271600001</v>
      </c>
      <c r="D732" s="84">
        <v>1759.75939971</v>
      </c>
      <c r="E732" s="84">
        <v>285.28245378000003</v>
      </c>
      <c r="F732" s="84">
        <v>285.28245378000003</v>
      </c>
    </row>
    <row r="733" spans="1:6" ht="12.75" customHeight="1" x14ac:dyDescent="0.2">
      <c r="A733" s="83" t="s">
        <v>177</v>
      </c>
      <c r="B733" s="83">
        <v>23</v>
      </c>
      <c r="C733" s="84">
        <v>1818.67566741</v>
      </c>
      <c r="D733" s="84">
        <v>1789.70179831</v>
      </c>
      <c r="E733" s="84">
        <v>290.13654972</v>
      </c>
      <c r="F733" s="84">
        <v>290.13654972</v>
      </c>
    </row>
    <row r="734" spans="1:6" ht="12.75" customHeight="1" x14ac:dyDescent="0.2">
      <c r="A734" s="83" t="s">
        <v>177</v>
      </c>
      <c r="B734" s="83">
        <v>24</v>
      </c>
      <c r="C734" s="84">
        <v>1851.65420789</v>
      </c>
      <c r="D734" s="84">
        <v>1822.7695355799999</v>
      </c>
      <c r="E734" s="84">
        <v>295.49730826000001</v>
      </c>
      <c r="F734" s="84">
        <v>295.49730826000001</v>
      </c>
    </row>
    <row r="735" spans="1:6" ht="12.75" customHeight="1" x14ac:dyDescent="0.2">
      <c r="A735" s="83" t="s">
        <v>178</v>
      </c>
      <c r="B735" s="83">
        <v>1</v>
      </c>
      <c r="C735" s="84">
        <v>1851.9758426799999</v>
      </c>
      <c r="D735" s="84">
        <v>1823.0740558800001</v>
      </c>
      <c r="E735" s="84">
        <v>295.54667540000003</v>
      </c>
      <c r="F735" s="84">
        <v>295.54667540000003</v>
      </c>
    </row>
    <row r="736" spans="1:6" ht="12.75" customHeight="1" x14ac:dyDescent="0.2">
      <c r="A736" s="83" t="s">
        <v>178</v>
      </c>
      <c r="B736" s="83">
        <v>2</v>
      </c>
      <c r="C736" s="84">
        <v>1878.74912419</v>
      </c>
      <c r="D736" s="84">
        <v>1849.8967660200001</v>
      </c>
      <c r="E736" s="84">
        <v>299.89502470999997</v>
      </c>
      <c r="F736" s="84">
        <v>299.89502470999997</v>
      </c>
    </row>
    <row r="737" spans="1:6" ht="12.75" customHeight="1" x14ac:dyDescent="0.2">
      <c r="A737" s="83" t="s">
        <v>178</v>
      </c>
      <c r="B737" s="83">
        <v>3</v>
      </c>
      <c r="C737" s="84">
        <v>1897.3842987600001</v>
      </c>
      <c r="D737" s="84">
        <v>1868.4341378399999</v>
      </c>
      <c r="E737" s="84">
        <v>302.90020083000002</v>
      </c>
      <c r="F737" s="84">
        <v>302.90020083000002</v>
      </c>
    </row>
    <row r="738" spans="1:6" ht="12.75" customHeight="1" x14ac:dyDescent="0.2">
      <c r="A738" s="83" t="s">
        <v>178</v>
      </c>
      <c r="B738" s="83">
        <v>4</v>
      </c>
      <c r="C738" s="84">
        <v>1888.22867258</v>
      </c>
      <c r="D738" s="84">
        <v>1859.6640914</v>
      </c>
      <c r="E738" s="84">
        <v>301.47844944000002</v>
      </c>
      <c r="F738" s="84">
        <v>301.47844944000002</v>
      </c>
    </row>
    <row r="739" spans="1:6" ht="12.75" customHeight="1" x14ac:dyDescent="0.2">
      <c r="A739" s="83" t="s">
        <v>178</v>
      </c>
      <c r="B739" s="83">
        <v>5</v>
      </c>
      <c r="C739" s="84">
        <v>1864.1661892</v>
      </c>
      <c r="D739" s="84">
        <v>1836.0323545199999</v>
      </c>
      <c r="E739" s="84">
        <v>297.64740305999999</v>
      </c>
      <c r="F739" s="84">
        <v>297.64740305999999</v>
      </c>
    </row>
    <row r="740" spans="1:6" ht="12.75" customHeight="1" x14ac:dyDescent="0.2">
      <c r="A740" s="83" t="s">
        <v>178</v>
      </c>
      <c r="B740" s="83">
        <v>6</v>
      </c>
      <c r="C740" s="84">
        <v>1885.4707477100001</v>
      </c>
      <c r="D740" s="84">
        <v>1856.53988493</v>
      </c>
      <c r="E740" s="84">
        <v>300.97197038000002</v>
      </c>
      <c r="F740" s="84">
        <v>300.97197038000002</v>
      </c>
    </row>
    <row r="741" spans="1:6" ht="12.75" customHeight="1" x14ac:dyDescent="0.2">
      <c r="A741" s="83" t="s">
        <v>178</v>
      </c>
      <c r="B741" s="83">
        <v>7</v>
      </c>
      <c r="C741" s="84">
        <v>1889.1205439</v>
      </c>
      <c r="D741" s="84">
        <v>1860.7733069200001</v>
      </c>
      <c r="E741" s="84">
        <v>301.65826931999999</v>
      </c>
      <c r="F741" s="84">
        <v>301.65826931999999</v>
      </c>
    </row>
    <row r="742" spans="1:6" ht="12.75" customHeight="1" x14ac:dyDescent="0.2">
      <c r="A742" s="83" t="s">
        <v>178</v>
      </c>
      <c r="B742" s="83">
        <v>8</v>
      </c>
      <c r="C742" s="84">
        <v>1858.1735853800001</v>
      </c>
      <c r="D742" s="84">
        <v>1841.3798659900001</v>
      </c>
      <c r="E742" s="84">
        <v>298.51431201999998</v>
      </c>
      <c r="F742" s="84">
        <v>298.51431201999998</v>
      </c>
    </row>
    <row r="743" spans="1:6" ht="12.75" customHeight="1" x14ac:dyDescent="0.2">
      <c r="A743" s="83" t="s">
        <v>178</v>
      </c>
      <c r="B743" s="83">
        <v>9</v>
      </c>
      <c r="C743" s="84">
        <v>1813.42457186</v>
      </c>
      <c r="D743" s="84">
        <v>1791.64333749</v>
      </c>
      <c r="E743" s="84">
        <v>290.45130130000001</v>
      </c>
      <c r="F743" s="84">
        <v>290.45130130000001</v>
      </c>
    </row>
    <row r="744" spans="1:6" ht="12.75" customHeight="1" x14ac:dyDescent="0.2">
      <c r="A744" s="83" t="s">
        <v>178</v>
      </c>
      <c r="B744" s="83">
        <v>10</v>
      </c>
      <c r="C744" s="84">
        <v>1795.4835275099999</v>
      </c>
      <c r="D744" s="84">
        <v>1764.81231828</v>
      </c>
      <c r="E744" s="84">
        <v>286.10160497999999</v>
      </c>
      <c r="F744" s="84">
        <v>286.10160497999999</v>
      </c>
    </row>
    <row r="745" spans="1:6" ht="12.75" customHeight="1" x14ac:dyDescent="0.2">
      <c r="A745" s="83" t="s">
        <v>178</v>
      </c>
      <c r="B745" s="83">
        <v>11</v>
      </c>
      <c r="C745" s="84">
        <v>1787.7848885999999</v>
      </c>
      <c r="D745" s="84">
        <v>1752.47322237</v>
      </c>
      <c r="E745" s="84">
        <v>284.10125904</v>
      </c>
      <c r="F745" s="84">
        <v>284.10125904</v>
      </c>
    </row>
    <row r="746" spans="1:6" ht="12.75" customHeight="1" x14ac:dyDescent="0.2">
      <c r="A746" s="83" t="s">
        <v>178</v>
      </c>
      <c r="B746" s="83">
        <v>12</v>
      </c>
      <c r="C746" s="84">
        <v>1792.5853503599999</v>
      </c>
      <c r="D746" s="84">
        <v>1756.6279695799999</v>
      </c>
      <c r="E746" s="84">
        <v>284.77480365999998</v>
      </c>
      <c r="F746" s="84">
        <v>284.77480365999998</v>
      </c>
    </row>
    <row r="747" spans="1:6" ht="12.75" customHeight="1" x14ac:dyDescent="0.2">
      <c r="A747" s="83" t="s">
        <v>178</v>
      </c>
      <c r="B747" s="83">
        <v>13</v>
      </c>
      <c r="C747" s="84">
        <v>1822.4063517300001</v>
      </c>
      <c r="D747" s="84">
        <v>1780.1248803599999</v>
      </c>
      <c r="E747" s="84">
        <v>288.58399279000002</v>
      </c>
      <c r="F747" s="84">
        <v>288.58399279000002</v>
      </c>
    </row>
    <row r="748" spans="1:6" ht="12.75" customHeight="1" x14ac:dyDescent="0.2">
      <c r="A748" s="83" t="s">
        <v>178</v>
      </c>
      <c r="B748" s="83">
        <v>14</v>
      </c>
      <c r="C748" s="84">
        <v>1806.83321882</v>
      </c>
      <c r="D748" s="84">
        <v>1766.06453532</v>
      </c>
      <c r="E748" s="84">
        <v>286.30460747000001</v>
      </c>
      <c r="F748" s="84">
        <v>286.30460747000001</v>
      </c>
    </row>
    <row r="749" spans="1:6" ht="12.75" customHeight="1" x14ac:dyDescent="0.2">
      <c r="A749" s="83" t="s">
        <v>178</v>
      </c>
      <c r="B749" s="83">
        <v>15</v>
      </c>
      <c r="C749" s="84">
        <v>1817.2490288700001</v>
      </c>
      <c r="D749" s="84">
        <v>1777.4349075499999</v>
      </c>
      <c r="E749" s="84">
        <v>288.14790928000002</v>
      </c>
      <c r="F749" s="84">
        <v>288.14790928000002</v>
      </c>
    </row>
    <row r="750" spans="1:6" ht="12.75" customHeight="1" x14ac:dyDescent="0.2">
      <c r="A750" s="83" t="s">
        <v>178</v>
      </c>
      <c r="B750" s="83">
        <v>16</v>
      </c>
      <c r="C750" s="84">
        <v>1818.51641638</v>
      </c>
      <c r="D750" s="84">
        <v>1781.75545205</v>
      </c>
      <c r="E750" s="84">
        <v>288.84833204</v>
      </c>
      <c r="F750" s="84">
        <v>288.84833204</v>
      </c>
    </row>
    <row r="751" spans="1:6" ht="12.75" customHeight="1" x14ac:dyDescent="0.2">
      <c r="A751" s="83" t="s">
        <v>178</v>
      </c>
      <c r="B751" s="83">
        <v>17</v>
      </c>
      <c r="C751" s="84">
        <v>1815.31626835</v>
      </c>
      <c r="D751" s="84">
        <v>1780.5578730899999</v>
      </c>
      <c r="E751" s="84">
        <v>288.65418717</v>
      </c>
      <c r="F751" s="84">
        <v>288.65418717</v>
      </c>
    </row>
    <row r="752" spans="1:6" ht="12.75" customHeight="1" x14ac:dyDescent="0.2">
      <c r="A752" s="83" t="s">
        <v>178</v>
      </c>
      <c r="B752" s="83">
        <v>18</v>
      </c>
      <c r="C752" s="84">
        <v>1778.4522653900001</v>
      </c>
      <c r="D752" s="84">
        <v>1757.1417023900001</v>
      </c>
      <c r="E752" s="84">
        <v>284.85808717999998</v>
      </c>
      <c r="F752" s="84">
        <v>284.85808717999998</v>
      </c>
    </row>
    <row r="753" spans="1:6" ht="12.75" customHeight="1" x14ac:dyDescent="0.2">
      <c r="A753" s="83" t="s">
        <v>178</v>
      </c>
      <c r="B753" s="83">
        <v>19</v>
      </c>
      <c r="C753" s="84">
        <v>1789.00836226</v>
      </c>
      <c r="D753" s="84">
        <v>1771.64846736</v>
      </c>
      <c r="E753" s="84">
        <v>287.20984363000002</v>
      </c>
      <c r="F753" s="84">
        <v>287.20984363000002</v>
      </c>
    </row>
    <row r="754" spans="1:6" ht="12.75" customHeight="1" x14ac:dyDescent="0.2">
      <c r="A754" s="83" t="s">
        <v>178</v>
      </c>
      <c r="B754" s="83">
        <v>20</v>
      </c>
      <c r="C754" s="84">
        <v>1801.22137374</v>
      </c>
      <c r="D754" s="84">
        <v>1780.21799999</v>
      </c>
      <c r="E754" s="84">
        <v>288.59908883000003</v>
      </c>
      <c r="F754" s="84">
        <v>288.59908883000003</v>
      </c>
    </row>
    <row r="755" spans="1:6" ht="12.75" customHeight="1" x14ac:dyDescent="0.2">
      <c r="A755" s="83" t="s">
        <v>178</v>
      </c>
      <c r="B755" s="83">
        <v>21</v>
      </c>
      <c r="C755" s="84">
        <v>1840.37420372</v>
      </c>
      <c r="D755" s="84">
        <v>1810.9687267500001</v>
      </c>
      <c r="E755" s="84">
        <v>293.58422645000002</v>
      </c>
      <c r="F755" s="84">
        <v>293.58422645000002</v>
      </c>
    </row>
    <row r="756" spans="1:6" ht="12.75" customHeight="1" x14ac:dyDescent="0.2">
      <c r="A756" s="83" t="s">
        <v>178</v>
      </c>
      <c r="B756" s="83">
        <v>22</v>
      </c>
      <c r="C756" s="84">
        <v>1842.6031360699999</v>
      </c>
      <c r="D756" s="84">
        <v>1827.02717035</v>
      </c>
      <c r="E756" s="84">
        <v>296.18753243999998</v>
      </c>
      <c r="F756" s="84">
        <v>296.18753243999998</v>
      </c>
    </row>
    <row r="757" spans="1:6" ht="12.75" customHeight="1" x14ac:dyDescent="0.2">
      <c r="A757" s="83" t="s">
        <v>178</v>
      </c>
      <c r="B757" s="83">
        <v>23</v>
      </c>
      <c r="C757" s="84">
        <v>1860.1405534099999</v>
      </c>
      <c r="D757" s="84">
        <v>1831.86821568</v>
      </c>
      <c r="E757" s="84">
        <v>296.97233591000003</v>
      </c>
      <c r="F757" s="84">
        <v>296.97233591000003</v>
      </c>
    </row>
    <row r="758" spans="1:6" ht="12.75" customHeight="1" x14ac:dyDescent="0.2">
      <c r="A758" s="83" t="s">
        <v>178</v>
      </c>
      <c r="B758" s="83">
        <v>24</v>
      </c>
      <c r="C758" s="84">
        <v>1868.3576921599999</v>
      </c>
      <c r="D758" s="84">
        <v>1840.01999368</v>
      </c>
      <c r="E758" s="84">
        <v>298.29385703999998</v>
      </c>
      <c r="F758" s="84">
        <v>298.29385703999998</v>
      </c>
    </row>
    <row r="759" spans="1:6" ht="12.75" customHeight="1" x14ac:dyDescent="0.2">
      <c r="A759" s="83" t="s">
        <v>179</v>
      </c>
      <c r="B759" s="83">
        <v>1</v>
      </c>
      <c r="C759" s="84">
        <v>1858.61185808</v>
      </c>
      <c r="D759" s="84">
        <v>1836.93661737</v>
      </c>
      <c r="E759" s="84">
        <v>297.79399713999999</v>
      </c>
      <c r="F759" s="84">
        <v>297.79399713999999</v>
      </c>
    </row>
    <row r="760" spans="1:6" ht="12.75" customHeight="1" x14ac:dyDescent="0.2">
      <c r="A760" s="83" t="s">
        <v>179</v>
      </c>
      <c r="B760" s="83">
        <v>2</v>
      </c>
      <c r="C760" s="84">
        <v>1868.2931670200001</v>
      </c>
      <c r="D760" s="84">
        <v>1838.9598472</v>
      </c>
      <c r="E760" s="84">
        <v>298.12199196</v>
      </c>
      <c r="F760" s="84">
        <v>298.12199196</v>
      </c>
    </row>
    <row r="761" spans="1:6" ht="12.75" customHeight="1" x14ac:dyDescent="0.2">
      <c r="A761" s="83" t="s">
        <v>179</v>
      </c>
      <c r="B761" s="83">
        <v>3</v>
      </c>
      <c r="C761" s="84">
        <v>1878.3069069000001</v>
      </c>
      <c r="D761" s="84">
        <v>1849.09941443</v>
      </c>
      <c r="E761" s="84">
        <v>299.76576247999998</v>
      </c>
      <c r="F761" s="84">
        <v>299.76576247999998</v>
      </c>
    </row>
    <row r="762" spans="1:6" ht="12.75" customHeight="1" x14ac:dyDescent="0.2">
      <c r="A762" s="83" t="s">
        <v>179</v>
      </c>
      <c r="B762" s="83">
        <v>4</v>
      </c>
      <c r="C762" s="84">
        <v>1877.0045867399999</v>
      </c>
      <c r="D762" s="84">
        <v>1848.89624598</v>
      </c>
      <c r="E762" s="84">
        <v>299.73282594</v>
      </c>
      <c r="F762" s="84">
        <v>299.73282594</v>
      </c>
    </row>
    <row r="763" spans="1:6" ht="12.75" customHeight="1" x14ac:dyDescent="0.2">
      <c r="A763" s="83" t="s">
        <v>179</v>
      </c>
      <c r="B763" s="83">
        <v>5</v>
      </c>
      <c r="C763" s="84">
        <v>1875.6800449299999</v>
      </c>
      <c r="D763" s="84">
        <v>1848.7176946300001</v>
      </c>
      <c r="E763" s="84">
        <v>299.70388018</v>
      </c>
      <c r="F763" s="84">
        <v>299.70388018</v>
      </c>
    </row>
    <row r="764" spans="1:6" ht="12.75" customHeight="1" x14ac:dyDescent="0.2">
      <c r="A764" s="83" t="s">
        <v>179</v>
      </c>
      <c r="B764" s="83">
        <v>6</v>
      </c>
      <c r="C764" s="84">
        <v>1872.5495843799999</v>
      </c>
      <c r="D764" s="84">
        <v>1844.47486546</v>
      </c>
      <c r="E764" s="84">
        <v>299.01605619999998</v>
      </c>
      <c r="F764" s="84">
        <v>299.01605619999998</v>
      </c>
    </row>
    <row r="765" spans="1:6" ht="12.75" customHeight="1" x14ac:dyDescent="0.2">
      <c r="A765" s="83" t="s">
        <v>179</v>
      </c>
      <c r="B765" s="83">
        <v>7</v>
      </c>
      <c r="C765" s="84">
        <v>1840.49934364</v>
      </c>
      <c r="D765" s="84">
        <v>1811.79778674</v>
      </c>
      <c r="E765" s="84">
        <v>293.71862906000001</v>
      </c>
      <c r="F765" s="84">
        <v>293.71862906000001</v>
      </c>
    </row>
    <row r="766" spans="1:6" ht="12.75" customHeight="1" x14ac:dyDescent="0.2">
      <c r="A766" s="83" t="s">
        <v>179</v>
      </c>
      <c r="B766" s="83">
        <v>8</v>
      </c>
      <c r="C766" s="84">
        <v>1819.0861659499999</v>
      </c>
      <c r="D766" s="84">
        <v>1790.7120763400001</v>
      </c>
      <c r="E766" s="84">
        <v>290.30033040000001</v>
      </c>
      <c r="F766" s="84">
        <v>290.30033040000001</v>
      </c>
    </row>
    <row r="767" spans="1:6" ht="12.75" customHeight="1" x14ac:dyDescent="0.2">
      <c r="A767" s="83" t="s">
        <v>179</v>
      </c>
      <c r="B767" s="83">
        <v>9</v>
      </c>
      <c r="C767" s="84">
        <v>1786.6225692</v>
      </c>
      <c r="D767" s="84">
        <v>1758.3881923900001</v>
      </c>
      <c r="E767" s="84">
        <v>285.06016124000001</v>
      </c>
      <c r="F767" s="84">
        <v>285.06016124000001</v>
      </c>
    </row>
    <row r="768" spans="1:6" ht="12.75" customHeight="1" x14ac:dyDescent="0.2">
      <c r="A768" s="83" t="s">
        <v>179</v>
      </c>
      <c r="B768" s="83">
        <v>10</v>
      </c>
      <c r="C768" s="84">
        <v>1780.8814991300001</v>
      </c>
      <c r="D768" s="84">
        <v>1752.3951508299999</v>
      </c>
      <c r="E768" s="84">
        <v>284.08860251999999</v>
      </c>
      <c r="F768" s="84">
        <v>284.08860251999999</v>
      </c>
    </row>
    <row r="769" spans="1:6" ht="12.75" customHeight="1" x14ac:dyDescent="0.2">
      <c r="A769" s="83" t="s">
        <v>179</v>
      </c>
      <c r="B769" s="83">
        <v>11</v>
      </c>
      <c r="C769" s="84">
        <v>1777.4111288300001</v>
      </c>
      <c r="D769" s="84">
        <v>1748.73256599</v>
      </c>
      <c r="E769" s="84">
        <v>283.49484453000002</v>
      </c>
      <c r="F769" s="84">
        <v>283.49484453000002</v>
      </c>
    </row>
    <row r="770" spans="1:6" ht="12.75" customHeight="1" x14ac:dyDescent="0.2">
      <c r="A770" s="83" t="s">
        <v>179</v>
      </c>
      <c r="B770" s="83">
        <v>12</v>
      </c>
      <c r="C770" s="84">
        <v>1795.18942801</v>
      </c>
      <c r="D770" s="84">
        <v>1766.3032399000001</v>
      </c>
      <c r="E770" s="84">
        <v>286.34330494</v>
      </c>
      <c r="F770" s="84">
        <v>286.34330494</v>
      </c>
    </row>
    <row r="771" spans="1:6" ht="12.75" customHeight="1" x14ac:dyDescent="0.2">
      <c r="A771" s="83" t="s">
        <v>179</v>
      </c>
      <c r="B771" s="83">
        <v>13</v>
      </c>
      <c r="C771" s="84">
        <v>1810.3868883</v>
      </c>
      <c r="D771" s="84">
        <v>1781.5211616399999</v>
      </c>
      <c r="E771" s="84">
        <v>288.81035018</v>
      </c>
      <c r="F771" s="84">
        <v>288.81035018</v>
      </c>
    </row>
    <row r="772" spans="1:6" ht="12.75" customHeight="1" x14ac:dyDescent="0.2">
      <c r="A772" s="83" t="s">
        <v>179</v>
      </c>
      <c r="B772" s="83">
        <v>14</v>
      </c>
      <c r="C772" s="84">
        <v>1806.59976409</v>
      </c>
      <c r="D772" s="84">
        <v>1784.7109537399999</v>
      </c>
      <c r="E772" s="84">
        <v>289.32746162000001</v>
      </c>
      <c r="F772" s="84">
        <v>289.32746162000001</v>
      </c>
    </row>
    <row r="773" spans="1:6" ht="12.75" customHeight="1" x14ac:dyDescent="0.2">
      <c r="A773" s="83" t="s">
        <v>179</v>
      </c>
      <c r="B773" s="83">
        <v>15</v>
      </c>
      <c r="C773" s="84">
        <v>1821.2196645500001</v>
      </c>
      <c r="D773" s="84">
        <v>1800.62332036</v>
      </c>
      <c r="E773" s="84">
        <v>291.90708641999998</v>
      </c>
      <c r="F773" s="84">
        <v>291.90708641999998</v>
      </c>
    </row>
    <row r="774" spans="1:6" ht="12.75" customHeight="1" x14ac:dyDescent="0.2">
      <c r="A774" s="83" t="s">
        <v>179</v>
      </c>
      <c r="B774" s="83">
        <v>16</v>
      </c>
      <c r="C774" s="84">
        <v>1828.9706443099999</v>
      </c>
      <c r="D774" s="84">
        <v>1803.6859597499999</v>
      </c>
      <c r="E774" s="84">
        <v>292.40358457000002</v>
      </c>
      <c r="F774" s="84">
        <v>292.40358457000002</v>
      </c>
    </row>
    <row r="775" spans="1:6" ht="12.75" customHeight="1" x14ac:dyDescent="0.2">
      <c r="A775" s="83" t="s">
        <v>179</v>
      </c>
      <c r="B775" s="83">
        <v>17</v>
      </c>
      <c r="C775" s="84">
        <v>1834.442591</v>
      </c>
      <c r="D775" s="84">
        <v>1805.5904149800001</v>
      </c>
      <c r="E775" s="84">
        <v>292.71232430999999</v>
      </c>
      <c r="F775" s="84">
        <v>292.71232430999999</v>
      </c>
    </row>
    <row r="776" spans="1:6" ht="12.75" customHeight="1" x14ac:dyDescent="0.2">
      <c r="A776" s="83" t="s">
        <v>179</v>
      </c>
      <c r="B776" s="83">
        <v>18</v>
      </c>
      <c r="C776" s="84">
        <v>1820.5840598899999</v>
      </c>
      <c r="D776" s="84">
        <v>1791.9124306000001</v>
      </c>
      <c r="E776" s="84">
        <v>290.49492519</v>
      </c>
      <c r="F776" s="84">
        <v>290.49492519</v>
      </c>
    </row>
    <row r="777" spans="1:6" ht="12.75" customHeight="1" x14ac:dyDescent="0.2">
      <c r="A777" s="83" t="s">
        <v>179</v>
      </c>
      <c r="B777" s="83">
        <v>19</v>
      </c>
      <c r="C777" s="84">
        <v>1793.10480502</v>
      </c>
      <c r="D777" s="84">
        <v>1764.1803311000001</v>
      </c>
      <c r="E777" s="84">
        <v>285.99915070999998</v>
      </c>
      <c r="F777" s="84">
        <v>285.99915070999998</v>
      </c>
    </row>
    <row r="778" spans="1:6" ht="12.75" customHeight="1" x14ac:dyDescent="0.2">
      <c r="A778" s="83" t="s">
        <v>179</v>
      </c>
      <c r="B778" s="83">
        <v>20</v>
      </c>
      <c r="C778" s="84">
        <v>1794.62390682</v>
      </c>
      <c r="D778" s="84">
        <v>1766.21322635</v>
      </c>
      <c r="E778" s="84">
        <v>286.32871244</v>
      </c>
      <c r="F778" s="84">
        <v>286.32871244</v>
      </c>
    </row>
    <row r="779" spans="1:6" ht="12.75" customHeight="1" x14ac:dyDescent="0.2">
      <c r="A779" s="83" t="s">
        <v>179</v>
      </c>
      <c r="B779" s="83">
        <v>21</v>
      </c>
      <c r="C779" s="84">
        <v>1804.79783374</v>
      </c>
      <c r="D779" s="84">
        <v>1776.31962924</v>
      </c>
      <c r="E779" s="84">
        <v>287.96710653999997</v>
      </c>
      <c r="F779" s="84">
        <v>287.96710653999997</v>
      </c>
    </row>
    <row r="780" spans="1:6" ht="12.75" customHeight="1" x14ac:dyDescent="0.2">
      <c r="A780" s="83" t="s">
        <v>179</v>
      </c>
      <c r="B780" s="83">
        <v>22</v>
      </c>
      <c r="C780" s="84">
        <v>1822.4854719099999</v>
      </c>
      <c r="D780" s="84">
        <v>1793.35143027</v>
      </c>
      <c r="E780" s="84">
        <v>290.72820784999999</v>
      </c>
      <c r="F780" s="84">
        <v>290.72820784999999</v>
      </c>
    </row>
    <row r="781" spans="1:6" ht="12.75" customHeight="1" x14ac:dyDescent="0.2">
      <c r="A781" s="83" t="s">
        <v>179</v>
      </c>
      <c r="B781" s="83">
        <v>23</v>
      </c>
      <c r="C781" s="84">
        <v>1805.8588595900001</v>
      </c>
      <c r="D781" s="84">
        <v>1783.0313795899999</v>
      </c>
      <c r="E781" s="84">
        <v>289.05517835000001</v>
      </c>
      <c r="F781" s="84">
        <v>289.05517835000001</v>
      </c>
    </row>
    <row r="782" spans="1:6" ht="12.75" customHeight="1" x14ac:dyDescent="0.2">
      <c r="A782" s="83" t="s">
        <v>179</v>
      </c>
      <c r="B782" s="83">
        <v>24</v>
      </c>
      <c r="C782" s="84">
        <v>1904.90182757</v>
      </c>
      <c r="D782" s="84">
        <v>1875.8984745499999</v>
      </c>
      <c r="E782" s="84">
        <v>304.11027777999999</v>
      </c>
      <c r="F782" s="84">
        <v>304.11027777999999</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2023-02-17T04:34:22Z</dcterms:modified>
</cp:coreProperties>
</file>